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6.xml" ContentType="application/vnd.openxmlformats-officedocument.spreadsheetml.worksheet+xml"/>
  <Override PartName="/xl/chartsheets/sheet4.xml" ContentType="application/vnd.openxmlformats-officedocument.spreadsheetml.chartsheet+xml"/>
  <Override PartName="/xl/worksheets/sheet7.xml" ContentType="application/vnd.openxmlformats-officedocument.spreadsheetml.worksheet+xml"/>
  <Override PartName="/xl/chartsheets/sheet5.xml" ContentType="application/vnd.openxmlformats-officedocument.spreadsheetml.chartsheet+xml"/>
  <Override PartName="/xl/worksheets/sheet8.xml" ContentType="application/vnd.openxmlformats-officedocument.spreadsheetml.worksheet+xml"/>
  <Override PartName="/xl/chartsheets/sheet6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\\ercot.com\Departments\Operations Planning\Operations Analysis\Monthly Wind Report\2025\"/>
    </mc:Choice>
  </mc:AlternateContent>
  <xr:revisionPtr revIDLastSave="0" documentId="13_ncr:1_{0ED63EB7-3A02-4DB9-86D0-6D46ABD7A34C}" xr6:coauthVersionLast="47" xr6:coauthVersionMax="47" xr10:uidLastSave="{00000000-0000-0000-0000-000000000000}"/>
  <bookViews>
    <workbookView xWindow="-120" yWindow="-120" windowWidth="29040" windowHeight="15720" tabRatio="891" firstSheet="8" activeTab="13" xr2:uid="{00000000-000D-0000-FFFF-FFFF00000000}"/>
  </bookViews>
  <sheets>
    <sheet name="Cover Page" sheetId="31" r:id="rId1"/>
    <sheet name="Resource to Region" sheetId="32" r:id="rId2"/>
    <sheet name="WMWG SYSTEM-WIDE DATA" sheetId="19" r:id="rId3"/>
    <sheet name="WMWG SYSTEM-WIDE CHART" sheetId="20" r:id="rId4"/>
    <sheet name="WMWG WEST DATA" sheetId="21" r:id="rId5"/>
    <sheet name="WMWG WEST CHART" sheetId="22" r:id="rId6"/>
    <sheet name="WMWG SOUTH DATA" sheetId="23" r:id="rId7"/>
    <sheet name="WMWG SOUTH CHART" sheetId="24" r:id="rId8"/>
    <sheet name="WMWG PANHANDLE DATA" sheetId="25" r:id="rId9"/>
    <sheet name="WMWG PANHANDLE CHART" sheetId="26" r:id="rId10"/>
    <sheet name="WMWG COASTAL DATA" sheetId="27" r:id="rId11"/>
    <sheet name="WMWG COASTAL CHART" sheetId="28" r:id="rId12"/>
    <sheet name="WMWG NORTH DATA" sheetId="29" r:id="rId13"/>
    <sheet name="WMWG NORTH CHART" sheetId="30" r:id="rId14"/>
    <sheet name="HA System-Wide STWPF" sheetId="3" r:id="rId15"/>
    <sheet name="DA System-Wide STWPF" sheetId="4" r:id="rId16"/>
  </sheets>
  <externalReferences>
    <externalReference r:id="rId17"/>
    <externalReference r:id="rId18"/>
  </externalReferences>
  <definedNames>
    <definedName name="_xlnm._FilterDatabase" localSheetId="14" hidden="1">'HA System-Wide STWPF'!$A$9:$M$10</definedName>
    <definedName name="NumDaysInMonth">DAY(EOMONTH(EDATE(TODAY(),-1),0))</definedName>
    <definedName name="PrevMonth">MONTH(EDATE(TODAY(),-2))</definedName>
    <definedName name="PrevYear">YEAR(EDATE(TODAY(),-2))</definedName>
    <definedName name="TargetMonth">MONTH(EDATE(TODAY(),-1))</definedName>
    <definedName name="TargetYear">YEAR(EDATE(TODAY(),-1))</definedName>
    <definedName name="TOC_1">'Resource to Region'!$A$1</definedName>
    <definedName name="TOC_10">#REF!</definedName>
    <definedName name="TOC_11">#REF!</definedName>
    <definedName name="TOC_12">#REF!</definedName>
    <definedName name="TOC_13">#REF!</definedName>
    <definedName name="TOC_2">'HA System-Wide STWPF'!$A$1</definedName>
    <definedName name="TOC_3">'DA System-Wide STWPF'!$A$1</definedName>
    <definedName name="TOC_4">#REF!</definedName>
    <definedName name="TOC_5">#REF!</definedName>
    <definedName name="TOC_6">#REF!</definedName>
    <definedName name="TOC_7">#REF!</definedName>
    <definedName name="TOC_8">#REF!</definedName>
    <definedName name="TOC_9">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2" i="29" l="1"/>
  <c r="C22" i="29"/>
  <c r="F22" i="29"/>
  <c r="E22" i="29"/>
  <c r="F22" i="27"/>
  <c r="E22" i="27"/>
  <c r="D22" i="27"/>
  <c r="C22" i="27"/>
  <c r="F22" i="25"/>
  <c r="E22" i="25"/>
  <c r="D22" i="25"/>
  <c r="C22" i="25"/>
  <c r="F22" i="23"/>
  <c r="E22" i="23"/>
  <c r="D22" i="23"/>
  <c r="C22" i="23"/>
  <c r="F22" i="21"/>
  <c r="E22" i="21"/>
  <c r="D22" i="21"/>
  <c r="C22" i="21"/>
  <c r="F21" i="29" l="1"/>
  <c r="E21" i="29"/>
  <c r="D21" i="29"/>
  <c r="C21" i="29"/>
  <c r="F20" i="29"/>
  <c r="E20" i="29"/>
  <c r="D20" i="29"/>
  <c r="C20" i="29"/>
  <c r="F21" i="27"/>
  <c r="E21" i="27"/>
  <c r="D21" i="27"/>
  <c r="C21" i="27"/>
  <c r="F20" i="27"/>
  <c r="E20" i="27"/>
  <c r="D20" i="27"/>
  <c r="C20" i="27"/>
  <c r="F21" i="25"/>
  <c r="E21" i="25"/>
  <c r="D21" i="25"/>
  <c r="C21" i="25"/>
  <c r="F20" i="25"/>
  <c r="E20" i="25"/>
  <c r="D20" i="25"/>
  <c r="C20" i="25"/>
  <c r="F21" i="23"/>
  <c r="E21" i="23"/>
  <c r="D21" i="23"/>
  <c r="C21" i="23"/>
  <c r="F20" i="23"/>
  <c r="E20" i="23"/>
  <c r="D20" i="23"/>
  <c r="C20" i="23"/>
  <c r="F21" i="21"/>
  <c r="E21" i="21"/>
  <c r="D21" i="21"/>
  <c r="C21" i="21"/>
  <c r="F20" i="21"/>
  <c r="E20" i="21"/>
  <c r="D20" i="21"/>
  <c r="C20" i="21"/>
  <c r="F21" i="19"/>
  <c r="E21" i="19"/>
  <c r="D21" i="19"/>
  <c r="C21" i="19"/>
  <c r="F20" i="19"/>
  <c r="E20" i="19"/>
  <c r="D20" i="19"/>
  <c r="F22" i="19" l="1"/>
  <c r="E22" i="19"/>
  <c r="D22" i="19" l="1"/>
  <c r="C22" i="19"/>
</calcChain>
</file>

<file path=xl/sharedStrings.xml><?xml version="1.0" encoding="utf-8"?>
<sst xmlns="http://schemas.openxmlformats.org/spreadsheetml/2006/main" count="23619" uniqueCount="471">
  <si>
    <t>Operating Day</t>
  </si>
  <si>
    <t>MONTH-YEAR</t>
  </si>
  <si>
    <t>Monthly Mean Estimated Uncurtailed Power Output [MW]</t>
  </si>
  <si>
    <t>Monthly Mean Absolute Percent Error of Installed Capacity [%]</t>
  </si>
  <si>
    <t>Day-Ahead 1430 Mean</t>
  </si>
  <si>
    <t>Hour-Ahead Mean</t>
  </si>
  <si>
    <t>STWPF</t>
  </si>
  <si>
    <t xml:space="preserve"> COP HSL</t>
  </si>
  <si>
    <t>COP HSL</t>
  </si>
  <si>
    <t>WMWG DATA SOUTH: Monthly Mean Absolute Percent Error -Trend</t>
  </si>
  <si>
    <t>WMWG DATA PANHANDLE: Monthly Mean Absolute Percent Error -Trend</t>
  </si>
  <si>
    <t>WMWG DATA COASTAL: Monthly Mean Absolute Percent Error -Trend</t>
  </si>
  <si>
    <t>WMWG DATA NORTH: Monthly Mean Absolute Percent Error -Trend</t>
  </si>
  <si>
    <t>WMWG DATA WEST: Monthly Mean Absolute Percent Error -Trend</t>
  </si>
  <si>
    <r>
      <t xml:space="preserve">WMWG DATA: </t>
    </r>
    <r>
      <rPr>
        <sz val="14"/>
        <color rgb="FFFFFF00"/>
        <rFont val="Arial"/>
        <family val="2"/>
      </rPr>
      <t>SYSTEM-WIDE</t>
    </r>
    <r>
      <rPr>
        <sz val="14"/>
        <color theme="0"/>
        <rFont val="Arial"/>
        <family val="2"/>
      </rPr>
      <t xml:space="preserve"> Monthly Mean Absolute Percent Error - Trend</t>
    </r>
  </si>
  <si>
    <t>Wind Power Forecast Monthly Report</t>
  </si>
  <si>
    <t xml:space="preserve">This Monthly report contains short-term wind power forecast (STWPF) data for the support of operations analysis, </t>
  </si>
  <si>
    <t>operations engineering, resource adequacy, the IMM and wind forecasting.</t>
  </si>
  <si>
    <t xml:space="preserve">Resources that have received a forecast are included in the System-Wide and regional calculations for Capacity and Forecasting  </t>
  </si>
  <si>
    <t xml:space="preserve">(STWPF) columns. </t>
  </si>
  <si>
    <t>These are resources that have been approved for part 2 operations of the commissioning checklist. The Unmapped Wind Resources</t>
  </si>
  <si>
    <t>are those resources that are in the model, but do not have forecasting information.</t>
  </si>
  <si>
    <t xml:space="preserve">All wind resource’s telemetry and COP data will be included in those respective calculations, regardless if they have received a </t>
  </si>
  <si>
    <t>forecast and are listed in the Unmapped Resources table.</t>
  </si>
  <si>
    <t>Report Contents</t>
  </si>
  <si>
    <t>Resource to Region</t>
  </si>
  <si>
    <t>HA System-Wide STWPF</t>
  </si>
  <si>
    <t>DA System-Wide STWPF</t>
  </si>
  <si>
    <t>HA West STWPF</t>
  </si>
  <si>
    <t>DA West STWPF</t>
  </si>
  <si>
    <t>HA South STWPF</t>
  </si>
  <si>
    <t>DA South STWPF</t>
  </si>
  <si>
    <t>HA Panhandle STWPF</t>
  </si>
  <si>
    <t>DA Panhandle STWPF</t>
  </si>
  <si>
    <t>HA Coastal STWPF</t>
  </si>
  <si>
    <t>DA Coastal STWPF</t>
  </si>
  <si>
    <t>HA North STWPF</t>
  </si>
  <si>
    <t>DA North STWPF</t>
  </si>
  <si>
    <t>Wind Power Forecast Monthly Report: Resource to Region Mappings</t>
  </si>
  <si>
    <t>For each resource the operating date for which the report is run shall be greater than or equal to the minimum(Createdtime) from the Wind Forecast</t>
  </si>
  <si>
    <t xml:space="preserve">table where STWPF is not null in order to be included on the capacity totals. </t>
  </si>
  <si>
    <t>Capacity Totals:</t>
  </si>
  <si>
    <t>Unmapped Wind Resources:</t>
  </si>
  <si>
    <t>Date</t>
  </si>
  <si>
    <t>System-Wide Capacity</t>
  </si>
  <si>
    <t>West Capacity</t>
  </si>
  <si>
    <t>South Capacity</t>
  </si>
  <si>
    <t>Panhandle Capacity</t>
  </si>
  <si>
    <t>Coastal Capacity</t>
  </si>
  <si>
    <t>North Capacity</t>
  </si>
  <si>
    <t xml:space="preserve">   </t>
  </si>
  <si>
    <t>Resource Name</t>
  </si>
  <si>
    <t>BIGSAMWD_UNIT1</t>
  </si>
  <si>
    <t>BIGSAMWD_UNIT2</t>
  </si>
  <si>
    <t>LACASAWD_UNIT1</t>
  </si>
  <si>
    <t>LACASAWD_UNIT2</t>
  </si>
  <si>
    <t>LACASAWD_UNIT3</t>
  </si>
  <si>
    <t>MAG_UNIT1</t>
  </si>
  <si>
    <t>MAG_UNIT2</t>
  </si>
  <si>
    <t>MONTECR1_WIND1</t>
  </si>
  <si>
    <t>Resource-level Information:</t>
  </si>
  <si>
    <t>Resource name</t>
  </si>
  <si>
    <t>Region</t>
  </si>
  <si>
    <t>Resource Capacity</t>
  </si>
  <si>
    <t>Out of service date</t>
  </si>
  <si>
    <t>AGUAYO_UNIT1</t>
  </si>
  <si>
    <t>North</t>
  </si>
  <si>
    <t>AJAXWIND_UNIT1</t>
  </si>
  <si>
    <t>West</t>
  </si>
  <si>
    <t>AJAXWIND_UNIT2</t>
  </si>
  <si>
    <t>ALGODON_UNIT1</t>
  </si>
  <si>
    <t>Coastal</t>
  </si>
  <si>
    <t>ALGODON_UNIT2</t>
  </si>
  <si>
    <t>AMADEUS1_UNIT1</t>
  </si>
  <si>
    <t>AMADEUS1_UNIT2</t>
  </si>
  <si>
    <t>AMADEUS2_UNIT3</t>
  </si>
  <si>
    <t>ANACACHO_ANA</t>
  </si>
  <si>
    <t>South</t>
  </si>
  <si>
    <t>ANCHOR_WIND1</t>
  </si>
  <si>
    <t>ANCHOR_WIND2</t>
  </si>
  <si>
    <t>ANCHOR_WIND3</t>
  </si>
  <si>
    <t>ANCHOR_WIND4</t>
  </si>
  <si>
    <t>ANCHOR_WIND5</t>
  </si>
  <si>
    <t>APOGEE_UNIT1</t>
  </si>
  <si>
    <t>APOGEE_UNIT2</t>
  </si>
  <si>
    <t>APOGEE_UNIT3</t>
  </si>
  <si>
    <t>APOGEE_UNIT4</t>
  </si>
  <si>
    <t>APOGEE_UNIT5</t>
  </si>
  <si>
    <t>APOGEE_UNIT6</t>
  </si>
  <si>
    <t>APOGEE_UNIT7</t>
  </si>
  <si>
    <t>APPALOSA_UNIT1</t>
  </si>
  <si>
    <t>APPALOSA_UNIT2</t>
  </si>
  <si>
    <t>AQUILLA_U1_23</t>
  </si>
  <si>
    <t>AQUILLA_U1_28</t>
  </si>
  <si>
    <t>AQUILLA_U2_23</t>
  </si>
  <si>
    <t>AQUILLA_U2_28</t>
  </si>
  <si>
    <t>ASTRA_UNIT1</t>
  </si>
  <si>
    <t>Panhandle</t>
  </si>
  <si>
    <t>AVIATOR_UNIT1</t>
  </si>
  <si>
    <t>AVIATOR_UNIT2</t>
  </si>
  <si>
    <t>BAFFIN_UNIT1</t>
  </si>
  <si>
    <t>BAFFIN_UNIT2</t>
  </si>
  <si>
    <t>BAIRDWND_UNIT1</t>
  </si>
  <si>
    <t>BAIRDWND_UNIT2</t>
  </si>
  <si>
    <t>BARROW_UNIT1</t>
  </si>
  <si>
    <t>BARROW_UNIT2</t>
  </si>
  <si>
    <t>BBREEZE_UNIT1</t>
  </si>
  <si>
    <t>BBREEZE_UNIT2</t>
  </si>
  <si>
    <t>BCATWIND_WIND_1</t>
  </si>
  <si>
    <t>BLACKJAK_UNIT1</t>
  </si>
  <si>
    <t>BLACKJAK_UNIT2</t>
  </si>
  <si>
    <t>BLSUMIT3_UNIT_17</t>
  </si>
  <si>
    <t>BLSUMIT3_UNIT_25</t>
  </si>
  <si>
    <t>BLSUMMIT_BLSMT1_5</t>
  </si>
  <si>
    <t>BLSUMMIT_BLSMT1_6</t>
  </si>
  <si>
    <t>BLSUMMIT_UNIT2_17</t>
  </si>
  <si>
    <t>BLSUMMIT_UNIT2_25</t>
  </si>
  <si>
    <t>BOARDCRK_UNIT1</t>
  </si>
  <si>
    <t>BOARDCRK_UNIT2</t>
  </si>
  <si>
    <t>BORDAS2_JAVEL2_A</t>
  </si>
  <si>
    <t>BORDAS2_JAVEL2_B</t>
  </si>
  <si>
    <t>BORDAS2_JAVEL2_C</t>
  </si>
  <si>
    <t>BORDAS_JAVEL18</t>
  </si>
  <si>
    <t>BORDAS_JAVEL20</t>
  </si>
  <si>
    <t>BRAZ_WND_WND1</t>
  </si>
  <si>
    <t>BRAZ_WND_WND2</t>
  </si>
  <si>
    <t>BRISCOE_WIND</t>
  </si>
  <si>
    <t>BRTSW_BCW1</t>
  </si>
  <si>
    <t>BUCKTHRN_UNIT1</t>
  </si>
  <si>
    <t>BUCKTHRN_UNIT2</t>
  </si>
  <si>
    <t>BUFF_GAP_UNIT1</t>
  </si>
  <si>
    <t>BUFF_GAP_UNIT2_1</t>
  </si>
  <si>
    <t>BUFF_GAP_UNIT2_2</t>
  </si>
  <si>
    <t>BUFF_GAP_UNIT3</t>
  </si>
  <si>
    <t>BULLCRK_WND1</t>
  </si>
  <si>
    <t>BULLCRK_WND2</t>
  </si>
  <si>
    <t>CABEZON_WIND1</t>
  </si>
  <si>
    <t>CABEZON_WIND2</t>
  </si>
  <si>
    <t>CAMWIND_UNIT1</t>
  </si>
  <si>
    <t>CANYONWD_UNIT1</t>
  </si>
  <si>
    <t>CANYONWD_UNIT2</t>
  </si>
  <si>
    <t>CANYONWD_UNIT3</t>
  </si>
  <si>
    <t>CANYONWD_UNIT4</t>
  </si>
  <si>
    <t>CANYONWD_UNIT5</t>
  </si>
  <si>
    <t>CANYONWD_UNIT6</t>
  </si>
  <si>
    <t>CAPRIDG4_CR4</t>
  </si>
  <si>
    <t>CAPRIDGE_CR1</t>
  </si>
  <si>
    <t>CAPRIDGE_CR2</t>
  </si>
  <si>
    <t>CAPRIDGE_CR3</t>
  </si>
  <si>
    <t>CEDROHIL_CHW1</t>
  </si>
  <si>
    <t>CEDROHIL_CHW2</t>
  </si>
  <si>
    <t>CFLATS_U1</t>
  </si>
  <si>
    <t>CHALUPA_UNIT1</t>
  </si>
  <si>
    <t>CHALUPA_UNIT2</t>
  </si>
  <si>
    <t>CHAMPION_UNIT1</t>
  </si>
  <si>
    <t>CHAMPION_UNIT2</t>
  </si>
  <si>
    <t>CHAMPION_UNIT3</t>
  </si>
  <si>
    <t>CN_BRKS_UNIT_1</t>
  </si>
  <si>
    <t>COTPLNS_COTTONPL</t>
  </si>
  <si>
    <t>COTPLNS_OLDSETLR</t>
  </si>
  <si>
    <t>COTTON_PAP2</t>
  </si>
  <si>
    <t>COYOTE_W_UNIT1</t>
  </si>
  <si>
    <t>COYOTE_W_UNIT2</t>
  </si>
  <si>
    <t>COYOTE_W_UNIT3</t>
  </si>
  <si>
    <t>CRANELL_UNIT1</t>
  </si>
  <si>
    <t>CRAWFISH_UNIT1</t>
  </si>
  <si>
    <t>CSEC_CSECG1</t>
  </si>
  <si>
    <t>CSEC_CSECG2</t>
  </si>
  <si>
    <t>DERMOTT_UNIT1</t>
  </si>
  <si>
    <t>DERMOTT_UNIT2</t>
  </si>
  <si>
    <t>DEWOLF_UNIT1</t>
  </si>
  <si>
    <t>DIGBY_UNIT1</t>
  </si>
  <si>
    <t>DIGBY_UNIT2</t>
  </si>
  <si>
    <t>DSKYWND1_UNIT_1A</t>
  </si>
  <si>
    <t>DSKYWND1_UNIT_1B</t>
  </si>
  <si>
    <t>DSKYWND2_UNIT_2A</t>
  </si>
  <si>
    <t>DSKYWND2_UNIT_2B</t>
  </si>
  <si>
    <t>ELB_ELBCREEK</t>
  </si>
  <si>
    <t>ELSAUZ_UNIT1</t>
  </si>
  <si>
    <t>ELSAUZ_UNIT2</t>
  </si>
  <si>
    <t>EL_RAYO_UNIT1</t>
  </si>
  <si>
    <t>EL_RAYO_UNIT2</t>
  </si>
  <si>
    <t>EXGNSND_WIND_1</t>
  </si>
  <si>
    <t>EXGNWTL_WIND_1</t>
  </si>
  <si>
    <t>FERMI_WIND1</t>
  </si>
  <si>
    <t>FERMI_WIND2</t>
  </si>
  <si>
    <t>FLTCK_SSI</t>
  </si>
  <si>
    <t>FLUVANNA_UNIT1</t>
  </si>
  <si>
    <t>FLUVANNA_UNIT2</t>
  </si>
  <si>
    <t>FOARDCTY_UNIT1</t>
  </si>
  <si>
    <t>FOARDCTY_UNIT2</t>
  </si>
  <si>
    <t>FOXTROT_UNIT1</t>
  </si>
  <si>
    <t>FOXTROT_UNIT2</t>
  </si>
  <si>
    <t>FOXTROT_UNIT3</t>
  </si>
  <si>
    <t>FTWIND_UNIT_1</t>
  </si>
  <si>
    <t>GOAT_GOATWIN2</t>
  </si>
  <si>
    <t>GOAT_GOATWIND</t>
  </si>
  <si>
    <t>GOODNIT1_UNIT1</t>
  </si>
  <si>
    <t>GOODNIT1_UNIT2</t>
  </si>
  <si>
    <t>GOPHER_UNIT1</t>
  </si>
  <si>
    <t>GOPHER_UNIT2</t>
  </si>
  <si>
    <t>GPASTURE_WIND_I</t>
  </si>
  <si>
    <t>GRANDVW1_COLA</t>
  </si>
  <si>
    <t>GRANDVW1_COLB</t>
  </si>
  <si>
    <t>GRANDVW1_GV1A</t>
  </si>
  <si>
    <t>GRANDVW1_GV1B</t>
  </si>
  <si>
    <t>GRIF_TRL_UNIT1</t>
  </si>
  <si>
    <t>GRIF_TRL_UNIT2</t>
  </si>
  <si>
    <t>GUNMTN_G1</t>
  </si>
  <si>
    <t>GWEC_GWEC_G1</t>
  </si>
  <si>
    <t>HARALD_UNIT1</t>
  </si>
  <si>
    <t>HHGT_CALLAHAN</t>
  </si>
  <si>
    <t>HHGT_HHOLLOW1</t>
  </si>
  <si>
    <t>HHGT_HHOLLOW3</t>
  </si>
  <si>
    <t>HHGT_HHOLLOW4</t>
  </si>
  <si>
    <t>HICKMAN_G1</t>
  </si>
  <si>
    <t>HICKMAN_G2</t>
  </si>
  <si>
    <t>HI_LONE_WGR1A</t>
  </si>
  <si>
    <t>HI_LONE_WGR1B</t>
  </si>
  <si>
    <t>HI_LONE_WGR1C</t>
  </si>
  <si>
    <t>HI_LONE_WGR2</t>
  </si>
  <si>
    <t>HI_LONE_WGR2A</t>
  </si>
  <si>
    <t>HI_LONE_WGR3</t>
  </si>
  <si>
    <t>HI_LONE_WGR4</t>
  </si>
  <si>
    <t>HORSECRK_UNIT1</t>
  </si>
  <si>
    <t>HORSECRK_UNIT2</t>
  </si>
  <si>
    <t>HRFDWIND_JRDWIND1</t>
  </si>
  <si>
    <t>HRFDWIND_JRDWIND2</t>
  </si>
  <si>
    <t>HRFDWIND_WIND_G</t>
  </si>
  <si>
    <t>HRFDWIND_WIND_V</t>
  </si>
  <si>
    <t>HWF_HWFG1</t>
  </si>
  <si>
    <t>INDL_INADALE1</t>
  </si>
  <si>
    <t>INDL_INADALE2</t>
  </si>
  <si>
    <t>INDNNWP_INDNNWP2</t>
  </si>
  <si>
    <t>INRT_W_UNIT1</t>
  </si>
  <si>
    <t>INRT_W_UNIT2</t>
  </si>
  <si>
    <t>INRT_W_UNIT3</t>
  </si>
  <si>
    <t>KARAKAW1_UNIT1</t>
  </si>
  <si>
    <t>KARAKAW1_UNIT2</t>
  </si>
  <si>
    <t>KARAKAW2_UNIT3</t>
  </si>
  <si>
    <t>KEECHI_U1</t>
  </si>
  <si>
    <t>KEO_SHRBINO2</t>
  </si>
  <si>
    <t>KING_NE_KINGNE</t>
  </si>
  <si>
    <t>KING_NW_KINGNW</t>
  </si>
  <si>
    <t>KING_SE_KINGSE</t>
  </si>
  <si>
    <t>KING_SW_KINGSW</t>
  </si>
  <si>
    <t>LACY_CRK_UNIT1</t>
  </si>
  <si>
    <t>LACY_CRK_UNIT2</t>
  </si>
  <si>
    <t>LACY_CRK_UNIT3</t>
  </si>
  <si>
    <t>LACY_CRK_UNIT4</t>
  </si>
  <si>
    <t>LGD_LANGFORD</t>
  </si>
  <si>
    <t>LGW_UNIT1</t>
  </si>
  <si>
    <t>LGW_UNIT2</t>
  </si>
  <si>
    <t>LHORN_N_UNIT1</t>
  </si>
  <si>
    <t>LHORN_N_UNIT2</t>
  </si>
  <si>
    <t>LMAJADAS_UNIT1</t>
  </si>
  <si>
    <t>LMAJADAS_UNIT2</t>
  </si>
  <si>
    <t>LMAJADAS_UNIT3</t>
  </si>
  <si>
    <t>LNCRK2_G871</t>
  </si>
  <si>
    <t>LNCRK2_G872</t>
  </si>
  <si>
    <t>LNCRK_G83</t>
  </si>
  <si>
    <t>LOCKETT_UNIT1</t>
  </si>
  <si>
    <t>LONEWOLF_G1</t>
  </si>
  <si>
    <t>LONEWOLF_G2</t>
  </si>
  <si>
    <t>LONEWOLF_G3</t>
  </si>
  <si>
    <t>LONEWOLF_G4</t>
  </si>
  <si>
    <t>LV1_LV1A</t>
  </si>
  <si>
    <t>LV2_LV2</t>
  </si>
  <si>
    <t>LV3_UNIT_1</t>
  </si>
  <si>
    <t>LV4_UNIT_1</t>
  </si>
  <si>
    <t>LV5_UNIT_1</t>
  </si>
  <si>
    <t>MARIAH_NORTE1</t>
  </si>
  <si>
    <t>MARIAH_NORTE2</t>
  </si>
  <si>
    <t>MARYNEAL_UNIT1</t>
  </si>
  <si>
    <t>MAVCRK_E_UNIT5</t>
  </si>
  <si>
    <t>MAVCRK_E_UNIT6</t>
  </si>
  <si>
    <t>MAVCRK_E_UNIT7</t>
  </si>
  <si>
    <t>MAVCRK_E_UNIT8</t>
  </si>
  <si>
    <t>MAVCRK_E_UNIT9</t>
  </si>
  <si>
    <t>MAVCRK_W_UNIT1</t>
  </si>
  <si>
    <t>MAVCRK_W_UNIT2</t>
  </si>
  <si>
    <t>MAVCRK_W_UNIT3</t>
  </si>
  <si>
    <t>MAVCRK_W_UNIT4</t>
  </si>
  <si>
    <t>MCDLD_FCW1</t>
  </si>
  <si>
    <t>MCDLD_SB1_2</t>
  </si>
  <si>
    <t>MCDLD_SB3_282</t>
  </si>
  <si>
    <t>MCDLD_SB4_G87</t>
  </si>
  <si>
    <t>MESQCRK_WND1</t>
  </si>
  <si>
    <t>MESQCRK_WND2</t>
  </si>
  <si>
    <t>MESTENO_UNIT_1</t>
  </si>
  <si>
    <t>MIAM1_G1</t>
  </si>
  <si>
    <t>MIAM1_G2</t>
  </si>
  <si>
    <t>MIDWIND_UNIT1</t>
  </si>
  <si>
    <t>MIRASOLE_MIR11</t>
  </si>
  <si>
    <t>MIRASOLE_MIR12</t>
  </si>
  <si>
    <t>MIRASOLE_MIR13</t>
  </si>
  <si>
    <t>MIRASOLE_MIR21</t>
  </si>
  <si>
    <t>MONT_WND_UNIT1</t>
  </si>
  <si>
    <t>MONT_WND_UNIT2</t>
  </si>
  <si>
    <t>MOZART_WIND_1</t>
  </si>
  <si>
    <t>MWEC_G1</t>
  </si>
  <si>
    <t>NBOHR_UNIT1</t>
  </si>
  <si>
    <t>NWF_NWF1</t>
  </si>
  <si>
    <t>NWF_NWF2</t>
  </si>
  <si>
    <t>OVEJA_G1</t>
  </si>
  <si>
    <t>OVEJA_G2</t>
  </si>
  <si>
    <t>OWF_OWF</t>
  </si>
  <si>
    <t>PALMWIND_UNIT1</t>
  </si>
  <si>
    <t>PAP1_PAP1</t>
  </si>
  <si>
    <t>PCT_UNIT1</t>
  </si>
  <si>
    <t>PC_NORTH_PANTHER1</t>
  </si>
  <si>
    <t>PC_SOUTH_PANTH31</t>
  </si>
  <si>
    <t>PC_SOUTH_PANTH32</t>
  </si>
  <si>
    <t>PC_SOUTH_PANTHER2</t>
  </si>
  <si>
    <t>PENA3_UNIT3</t>
  </si>
  <si>
    <t>PENA_UNIT1</t>
  </si>
  <si>
    <t>PENA_UNIT2</t>
  </si>
  <si>
    <t>PEY_UNIT1</t>
  </si>
  <si>
    <t>PH1_UNIT1</t>
  </si>
  <si>
    <t>PH1_UNIT2</t>
  </si>
  <si>
    <t>PH2_UNIT1</t>
  </si>
  <si>
    <t>PH2_UNIT2</t>
  </si>
  <si>
    <t>PHILLWND_UNIT1</t>
  </si>
  <si>
    <t>PHILLWND_UNIT2</t>
  </si>
  <si>
    <t>PIONR_DJ_UNIT1</t>
  </si>
  <si>
    <t>PIONR_DJ_UNIT2</t>
  </si>
  <si>
    <t>PRIDDY_UNIT1</t>
  </si>
  <si>
    <t>PRIDDY_UNIT2</t>
  </si>
  <si>
    <t>PYR_PYRON1</t>
  </si>
  <si>
    <t>PYR_PYRON2</t>
  </si>
  <si>
    <t>RANCHERO_UNIT1</t>
  </si>
  <si>
    <t>RANCHERO_UNIT2</t>
  </si>
  <si>
    <t>RDCANYON_RDCNY1</t>
  </si>
  <si>
    <t>REDFISH_MV1A</t>
  </si>
  <si>
    <t>REDFISH_MV1B</t>
  </si>
  <si>
    <t>RELOJ_UNIT1</t>
  </si>
  <si>
    <t>RELOJ_UNIT2</t>
  </si>
  <si>
    <t>RELOJ_UNIT3</t>
  </si>
  <si>
    <t>RELOJ_UNIT4</t>
  </si>
  <si>
    <t>ROUTE_66_WIND1</t>
  </si>
  <si>
    <t>RRC_WIND_UNIT1</t>
  </si>
  <si>
    <t>RRC_WIND_UNIT2</t>
  </si>
  <si>
    <t>RRC_WIND_UNIT3</t>
  </si>
  <si>
    <t>RSNAKE_G1</t>
  </si>
  <si>
    <t>RSNAKE_G2</t>
  </si>
  <si>
    <t>RTS2_U1</t>
  </si>
  <si>
    <t>RTS2_U2</t>
  </si>
  <si>
    <t>RTS_U1</t>
  </si>
  <si>
    <t>SAGEDRAW_UNIT1</t>
  </si>
  <si>
    <t>SAGEDRAW_UNIT2</t>
  </si>
  <si>
    <t>SALTFORK_UNIT1</t>
  </si>
  <si>
    <t>SALTFORK_UNIT2</t>
  </si>
  <si>
    <t>SALVTION_UNIT1</t>
  </si>
  <si>
    <t>SALVTION_UNIT2</t>
  </si>
  <si>
    <t>SANROMAN_WIND_1</t>
  </si>
  <si>
    <t>SANTACRU_UNIT1</t>
  </si>
  <si>
    <t>SANTACRU_UNIT2</t>
  </si>
  <si>
    <t>SENATEWD_UNIT1</t>
  </si>
  <si>
    <t>SGMTN_SIGNALMT</t>
  </si>
  <si>
    <t>SHAFFER_UNIT1</t>
  </si>
  <si>
    <t>SHAMROCK_UNIT1</t>
  </si>
  <si>
    <t>SHAMROCK_UNIT2</t>
  </si>
  <si>
    <t>SHANNONW_UNIT_1</t>
  </si>
  <si>
    <t>SHEEPCRK_UNIT1</t>
  </si>
  <si>
    <t>SPLAIN1_WIND1</t>
  </si>
  <si>
    <t>SPLAIN1_WIND2</t>
  </si>
  <si>
    <t>SPLAIN2_WIND21</t>
  </si>
  <si>
    <t>SPLAIN2_WIND22</t>
  </si>
  <si>
    <t>SRWE1_SRWE2</t>
  </si>
  <si>
    <t>SRWE1_UNIT1</t>
  </si>
  <si>
    <t>SSPURTWO_SS3WIND1</t>
  </si>
  <si>
    <t>SSPURTWO_SS3WIND2</t>
  </si>
  <si>
    <t>SSPURTWO_WIND_1</t>
  </si>
  <si>
    <t>STELLA_UNIT1</t>
  </si>
  <si>
    <t>STWF_T1</t>
  </si>
  <si>
    <t>SWEC_G1</t>
  </si>
  <si>
    <t>SWEETWN2_WND2</t>
  </si>
  <si>
    <t>SWEETWN2_WND24</t>
  </si>
  <si>
    <t>SWEETWN3_WND3A</t>
  </si>
  <si>
    <t>SWEETWN3_WND3B</t>
  </si>
  <si>
    <t>SWEETWN4_WND4A</t>
  </si>
  <si>
    <t>SWEETWN4_WND4B</t>
  </si>
  <si>
    <t>SWEETWN5_WND5</t>
  </si>
  <si>
    <t>SWEETWND_WND1</t>
  </si>
  <si>
    <t>S_HILLS_UNIT1</t>
  </si>
  <si>
    <t>TAHOKA_UNIT_1</t>
  </si>
  <si>
    <t>TAHOKA_UNIT_2</t>
  </si>
  <si>
    <t>TGW_T1</t>
  </si>
  <si>
    <t>TGW_T2</t>
  </si>
  <si>
    <t>TKWSW1_ROSCOE</t>
  </si>
  <si>
    <t>TKWSW1_ROSCOE2A</t>
  </si>
  <si>
    <t>TORR_UNIT1_25</t>
  </si>
  <si>
    <t>TORR_UNIT2_23</t>
  </si>
  <si>
    <t>TORR_UNIT2_25</t>
  </si>
  <si>
    <t>TRENT_TRENT</t>
  </si>
  <si>
    <t>TRENT_UNIT_1B</t>
  </si>
  <si>
    <t>TRENT_UNIT_2</t>
  </si>
  <si>
    <t>TRENT_UNIT_3A</t>
  </si>
  <si>
    <t>TRENT_UNIT_3B</t>
  </si>
  <si>
    <t>TRINITY_TH1_BUS1</t>
  </si>
  <si>
    <t>TRINITY_TH1_BUS2</t>
  </si>
  <si>
    <t>TRUENO_UNIT1</t>
  </si>
  <si>
    <t>TRUENO_UNIT2</t>
  </si>
  <si>
    <t>TRUSGILL_UNIT1</t>
  </si>
  <si>
    <t>TRUSGILL_UNIT2</t>
  </si>
  <si>
    <t>TRUSGILL_UNIT3</t>
  </si>
  <si>
    <t>TRUSGILL_UNIT4</t>
  </si>
  <si>
    <t>TTWEC_G1</t>
  </si>
  <si>
    <t>TYLRWIND_UNIT1</t>
  </si>
  <si>
    <t>VENADO_UNIT1</t>
  </si>
  <si>
    <t>VENADO_UNIT2</t>
  </si>
  <si>
    <t>VERAWIND_UNIT1</t>
  </si>
  <si>
    <t>VERAWIND_UNIT2</t>
  </si>
  <si>
    <t>VERAWIND_UNIT3</t>
  </si>
  <si>
    <t>VERAWIND_UNIT4</t>
  </si>
  <si>
    <t>VERAWIND_UNIT5</t>
  </si>
  <si>
    <t>VERTIGO_WIND_I</t>
  </si>
  <si>
    <t>VORTEX_WIND1</t>
  </si>
  <si>
    <t>VORTEX_WIND2</t>
  </si>
  <si>
    <t>VORTEX_WIND3</t>
  </si>
  <si>
    <t>VORTEX_WIND4</t>
  </si>
  <si>
    <t>WAKEWE_G1</t>
  </si>
  <si>
    <t>WAKEWE_G2</t>
  </si>
  <si>
    <t>WEC_WECG1</t>
  </si>
  <si>
    <t>WHMESA_UNIT1</t>
  </si>
  <si>
    <t>WHMESA_UNIT2_23</t>
  </si>
  <si>
    <t>WHMESA_UNIT2_28</t>
  </si>
  <si>
    <t>WHMESA_UNIT3_23</t>
  </si>
  <si>
    <t>WHMESA_UNIT3_28</t>
  </si>
  <si>
    <t>WHTTAIL_WR1</t>
  </si>
  <si>
    <t>WH_WIND_UNIT1</t>
  </si>
  <si>
    <t>WH_WIND_UNIT2</t>
  </si>
  <si>
    <t>WILDWIND_UNIT1</t>
  </si>
  <si>
    <t>WILDWIND_UNIT2</t>
  </si>
  <si>
    <t>WILDWIND_UNIT3</t>
  </si>
  <si>
    <t>WILDWIND_UNIT4</t>
  </si>
  <si>
    <t>WILDWIND_UNIT5</t>
  </si>
  <si>
    <t>WL_RANCH_UNIT1</t>
  </si>
  <si>
    <t>WNDTHST2_UNIT1</t>
  </si>
  <si>
    <t>WOODWRD1_WOODWRD1</t>
  </si>
  <si>
    <t>WOODWRD2_WOODWRD2</t>
  </si>
  <si>
    <t>YNG_WND_UNIT1</t>
  </si>
  <si>
    <t>YNG_WND_UNIT2</t>
  </si>
  <si>
    <t>YNG_WND_UNIT3</t>
  </si>
  <si>
    <t>HHOLLOW2_WIND1</t>
  </si>
  <si>
    <t>Hour Ahead System-Wide STWPF:</t>
  </si>
  <si>
    <t>Hour Ahead System-Wide Daily Average Error:</t>
  </si>
  <si>
    <t>Operating Hour</t>
  </si>
  <si>
    <t>ERCOT Load (MW)</t>
  </si>
  <si>
    <t>STWPF (MW)</t>
  </si>
  <si>
    <t>Aggr COP (MW)</t>
  </si>
  <si>
    <t>RT Aggr Wind-Output (MW)</t>
  </si>
  <si>
    <t>Est. Uncurtailed Output (MW)</t>
  </si>
  <si>
    <t>RT Est. Curtailments</t>
  </si>
  <si>
    <t>STWPF Error % (w/ curtailment)</t>
  </si>
  <si>
    <t>STWPF Error % (w/o curtailment)</t>
  </si>
  <si>
    <t>COP Error % (w/ curtailment)</t>
  </si>
  <si>
    <t>COP Error % (w/o Curtailment)</t>
  </si>
  <si>
    <t>STWPF % (w/ curtailment)</t>
  </si>
  <si>
    <t>STWPF % (w/o curtailment)</t>
  </si>
  <si>
    <t>COP % (w/ curtailment)</t>
  </si>
  <si>
    <t>COP % (w/o curtailment)</t>
  </si>
  <si>
    <t>Hour Ahead System-Wide Monthly Average Error:</t>
  </si>
  <si>
    <r>
      <rPr>
        <b/>
        <i/>
        <sz val="10"/>
        <color theme="1"/>
        <rFont val="Andale WT"/>
        <family val="2"/>
      </rPr>
      <t xml:space="preserve">System-Wide </t>
    </r>
    <r>
      <rPr>
        <b/>
        <i/>
        <sz val="10"/>
        <color theme="1"/>
        <rFont val="Andale WT"/>
        <family val="2"/>
      </rPr>
      <t>Total Capacity:</t>
    </r>
  </si>
  <si>
    <t>Installed (MW)</t>
  </si>
  <si>
    <t>Day Ahead System-Wide STWPF:</t>
  </si>
  <si>
    <t>Day Ahead System-Wide Daily Average Error:</t>
  </si>
  <si>
    <t>Day Ahead System-Wide Monthly Average Error:</t>
  </si>
  <si>
    <r>
      <rPr>
        <sz val="10"/>
        <color theme="1"/>
        <rFont val="Andale WT"/>
        <family val="2"/>
      </rPr>
      <t xml:space="preserve">Operating Date:  </t>
    </r>
    <r>
      <rPr>
        <b/>
        <sz val="10"/>
        <color theme="1"/>
        <rFont val="Andale WT"/>
        <family val="2"/>
      </rPr>
      <t>Jul 01, 2025</t>
    </r>
    <r>
      <rPr>
        <b/>
        <sz val="10"/>
        <color theme="1"/>
        <rFont val="Andale WT"/>
        <family val="2"/>
      </rPr>
      <t xml:space="preserve"> - </t>
    </r>
    <r>
      <rPr>
        <b/>
        <sz val="10"/>
        <color theme="1"/>
        <rFont val="Andale WT"/>
        <family val="2"/>
      </rPr>
      <t>Jul 31, 2025</t>
    </r>
  </si>
  <si>
    <r>
      <rPr>
        <sz val="10"/>
        <color theme="1"/>
        <rFont val="Andale WT"/>
        <family val="2"/>
      </rPr>
      <t xml:space="preserve">Time of Report Run: </t>
    </r>
    <r>
      <rPr>
        <b/>
        <sz val="10"/>
        <color theme="1"/>
        <rFont val="Andale WT"/>
        <family val="2"/>
      </rPr>
      <t>Aug 1, 2025</t>
    </r>
    <r>
      <rPr>
        <sz val="10"/>
        <color theme="1"/>
        <rFont val="Andale WT"/>
        <family val="2"/>
      </rPr>
      <t xml:space="preserve"> </t>
    </r>
    <r>
      <rPr>
        <b/>
        <sz val="10"/>
        <color theme="1"/>
        <rFont val="Andale WT"/>
        <family val="2"/>
      </rPr>
      <t>6:00:35 AM</t>
    </r>
  </si>
  <si>
    <t>HART_WND_UNIT1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</si>
</sst>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mmm\ d\,\ yyyy"/>
    <numFmt numFmtId="165" formatCode="mm/dd/yyyy"/>
    <numFmt numFmtId="166" formatCode="#,##0.0"/>
    <numFmt numFmtId="167" formatCode="#,##0.00%"/>
    <numFmt numFmtId="168" formatCode="0.0"/>
    <numFmt numFmtId="169" formatCode="0.0%"/>
  </numFmts>
  <fonts count="26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b/>
      <u/>
      <sz val="10"/>
      <color theme="1"/>
      <name val="Andale WT"/>
      <family val="2"/>
    </font>
    <font>
      <sz val="10"/>
      <color theme="1"/>
      <name val="Andale WT"/>
      <family val="2"/>
    </font>
    <font>
      <b/>
      <i/>
      <u/>
      <sz val="10"/>
      <color theme="1"/>
      <name val="Andale WT"/>
      <family val="2"/>
    </font>
    <font>
      <b/>
      <sz val="10"/>
      <color rgb="FF000080"/>
      <name val="Andale WT"/>
      <family val="2"/>
    </font>
    <font>
      <b/>
      <u/>
      <sz val="14"/>
      <color rgb="FF222222"/>
      <name val="Andale WT"/>
      <family val="2"/>
    </font>
    <font>
      <b/>
      <i/>
      <sz val="10"/>
      <color rgb="FF800000"/>
      <name val="Andale WT"/>
      <family val="2"/>
    </font>
    <font>
      <b/>
      <i/>
      <sz val="10"/>
      <color theme="1"/>
      <name val="Andale WT"/>
      <family val="2"/>
    </font>
    <font>
      <sz val="8"/>
      <color rgb="FF333333"/>
      <name val="Andale WT"/>
      <family val="2"/>
    </font>
    <font>
      <sz val="8"/>
      <color rgb="FF454545"/>
      <name val="Andale WT"/>
      <family val="2"/>
    </font>
    <font>
      <b/>
      <u/>
      <sz val="14"/>
      <color theme="1"/>
      <name val="Andale WT"/>
      <family val="2"/>
    </font>
    <font>
      <sz val="10"/>
      <color theme="1"/>
      <name val="Tahoma"/>
      <family val="2"/>
    </font>
    <font>
      <sz val="11"/>
      <name val="Arial"/>
      <family val="2"/>
    </font>
    <font>
      <sz val="14"/>
      <color theme="0"/>
      <name val="Arial"/>
      <family val="2"/>
    </font>
    <font>
      <sz val="11"/>
      <color theme="0"/>
      <name val="Arial"/>
      <family val="2"/>
    </font>
    <font>
      <sz val="11"/>
      <color indexed="8"/>
      <name val="Calibri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4"/>
      <color rgb="FFFFFF00"/>
      <name val="Arial"/>
      <family val="2"/>
    </font>
    <font>
      <sz val="8"/>
      <color theme="1"/>
      <name val="Andale WT"/>
      <family val="2"/>
    </font>
    <font>
      <b/>
      <sz val="12"/>
      <color rgb="FF000000"/>
      <name val="Arial"/>
      <family val="2"/>
    </font>
    <font>
      <sz val="11"/>
      <color rgb="FFFFFFFF"/>
      <name val="Arial"/>
      <family val="2"/>
    </font>
    <font>
      <sz val="12"/>
      <name val="Arial"/>
      <family val="2"/>
    </font>
    <font>
      <b/>
      <sz val="10"/>
      <color theme="1"/>
      <name val="Andale WT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E7E5E5"/>
      </patternFill>
    </fill>
    <fill>
      <patternFill patternType="solid">
        <fgColor rgb="FF60B8A7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5685BE"/>
        <bgColor indexed="64"/>
      </patternFill>
    </fill>
    <fill>
      <patternFill patternType="solid">
        <fgColor rgb="FF008395"/>
        <bgColor rgb="FF000000"/>
      </patternFill>
    </fill>
  </fills>
  <borders count="30">
    <border>
      <left/>
      <right/>
      <top/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9" fontId="16" fillId="0" borderId="0" applyFont="0" applyFill="0" applyBorder="0" applyAlignment="0" applyProtection="0"/>
    <xf numFmtId="0" fontId="12" fillId="0" borderId="0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0" fontId="12" fillId="0" borderId="0"/>
    <xf numFmtId="9" fontId="12" fillId="0" borderId="0" applyFont="0" applyFill="0" applyBorder="0" applyAlignment="0" applyProtection="0"/>
  </cellStyleXfs>
  <cellXfs count="126">
    <xf numFmtId="0" fontId="0" fillId="0" borderId="0" xfId="0"/>
    <xf numFmtId="164" fontId="3" fillId="0" borderId="0" xfId="0" applyNumberFormat="1" applyFont="1" applyAlignment="1">
      <alignment horizontal="left" vertical="top"/>
    </xf>
    <xf numFmtId="3" fontId="3" fillId="0" borderId="0" xfId="0" applyNumberFormat="1" applyFont="1" applyAlignment="1">
      <alignment horizontal="center" vertical="top"/>
    </xf>
    <xf numFmtId="3" fontId="10" fillId="0" borderId="1" xfId="0" applyNumberFormat="1" applyFont="1" applyBorder="1" applyAlignment="1">
      <alignment horizontal="right" vertical="top"/>
    </xf>
    <xf numFmtId="166" fontId="10" fillId="0" borderId="1" xfId="0" applyNumberFormat="1" applyFont="1" applyBorder="1" applyAlignment="1">
      <alignment horizontal="right" vertical="top"/>
    </xf>
    <xf numFmtId="167" fontId="10" fillId="0" borderId="1" xfId="0" applyNumberFormat="1" applyFont="1" applyBorder="1" applyAlignment="1">
      <alignment horizontal="right" vertical="top"/>
    </xf>
    <xf numFmtId="0" fontId="1" fillId="0" borderId="0" xfId="4"/>
    <xf numFmtId="169" fontId="18" fillId="0" borderId="4" xfId="4" applyNumberFormat="1" applyFont="1" applyBorder="1" applyAlignment="1">
      <alignment horizontal="center" vertical="center"/>
    </xf>
    <xf numFmtId="10" fontId="1" fillId="0" borderId="0" xfId="4" applyNumberFormat="1"/>
    <xf numFmtId="168" fontId="18" fillId="0" borderId="22" xfId="4" applyNumberFormat="1" applyFont="1" applyBorder="1" applyAlignment="1">
      <alignment horizontal="center" vertical="center"/>
    </xf>
    <xf numFmtId="167" fontId="21" fillId="0" borderId="0" xfId="3" applyNumberFormat="1" applyFont="1" applyAlignment="1">
      <alignment horizontal="right" vertical="top"/>
    </xf>
    <xf numFmtId="168" fontId="19" fillId="0" borderId="22" xfId="4" applyNumberFormat="1" applyFont="1" applyBorder="1" applyAlignment="1">
      <alignment horizontal="center" vertical="center"/>
    </xf>
    <xf numFmtId="169" fontId="19" fillId="0" borderId="4" xfId="4" applyNumberFormat="1" applyFont="1" applyBorder="1" applyAlignment="1">
      <alignment horizontal="center" vertical="center"/>
    </xf>
    <xf numFmtId="0" fontId="1" fillId="0" borderId="0" xfId="6"/>
    <xf numFmtId="0" fontId="15" fillId="5" borderId="23" xfId="6" applyFont="1" applyFill="1" applyBorder="1" applyAlignment="1">
      <alignment vertical="center" wrapText="1"/>
    </xf>
    <xf numFmtId="167" fontId="21" fillId="0" borderId="0" xfId="7" applyNumberFormat="1" applyFont="1" applyAlignment="1">
      <alignment horizontal="right" vertical="top"/>
    </xf>
    <xf numFmtId="0" fontId="15" fillId="5" borderId="8" xfId="6" applyFont="1" applyFill="1" applyBorder="1" applyAlignment="1">
      <alignment vertical="center" wrapText="1"/>
    </xf>
    <xf numFmtId="0" fontId="15" fillId="5" borderId="0" xfId="6" applyFont="1" applyFill="1" applyAlignment="1">
      <alignment vertical="center" wrapText="1"/>
    </xf>
    <xf numFmtId="10" fontId="18" fillId="0" borderId="9" xfId="6" applyNumberFormat="1" applyFont="1" applyBorder="1" applyAlignment="1">
      <alignment horizontal="center" vertical="center"/>
    </xf>
    <xf numFmtId="17" fontId="22" fillId="0" borderId="4" xfId="4" applyNumberFormat="1" applyFont="1" applyBorder="1"/>
    <xf numFmtId="0" fontId="23" fillId="7" borderId="23" xfId="6" applyFont="1" applyFill="1" applyBorder="1" applyAlignment="1">
      <alignment vertical="center" wrapText="1"/>
    </xf>
    <xf numFmtId="0" fontId="23" fillId="7" borderId="8" xfId="6" applyFont="1" applyFill="1" applyBorder="1" applyAlignment="1">
      <alignment vertical="center" wrapText="1"/>
    </xf>
    <xf numFmtId="0" fontId="23" fillId="7" borderId="0" xfId="6" applyFont="1" applyFill="1" applyAlignment="1">
      <alignment vertical="center" wrapText="1"/>
    </xf>
    <xf numFmtId="0" fontId="5" fillId="2" borderId="0" xfId="0" applyFont="1" applyFill="1" applyAlignment="1">
      <alignment horizontal="left"/>
    </xf>
    <xf numFmtId="0" fontId="9" fillId="3" borderId="24" xfId="0" applyFont="1" applyFill="1" applyBorder="1" applyAlignment="1">
      <alignment horizontal="center" vertical="top"/>
    </xf>
    <xf numFmtId="165" fontId="10" fillId="0" borderId="1" xfId="0" applyNumberFormat="1" applyFont="1" applyBorder="1" applyAlignment="1">
      <alignment horizontal="left" vertical="top"/>
    </xf>
    <xf numFmtId="0" fontId="10" fillId="0" borderId="1" xfId="0" applyFont="1" applyBorder="1" applyAlignment="1">
      <alignment horizontal="left" vertical="top"/>
    </xf>
    <xf numFmtId="165" fontId="10" fillId="0" borderId="25" xfId="0" applyNumberFormat="1" applyFont="1" applyBorder="1" applyAlignment="1">
      <alignment horizontal="left" vertical="top"/>
    </xf>
    <xf numFmtId="3" fontId="10" fillId="0" borderId="25" xfId="0" applyNumberFormat="1" applyFont="1" applyBorder="1" applyAlignment="1">
      <alignment horizontal="right" vertical="top"/>
    </xf>
    <xf numFmtId="0" fontId="10" fillId="0" borderId="25" xfId="0" applyFont="1" applyBorder="1" applyAlignment="1">
      <alignment horizontal="left" vertical="top"/>
    </xf>
    <xf numFmtId="0" fontId="9" fillId="3" borderId="24" xfId="0" applyFont="1" applyFill="1" applyBorder="1" applyAlignment="1">
      <alignment horizontal="center" vertical="top" wrapText="1"/>
    </xf>
    <xf numFmtId="3" fontId="10" fillId="0" borderId="1" xfId="0" applyNumberFormat="1" applyFont="1" applyBorder="1" applyAlignment="1">
      <alignment horizontal="left" vertical="top"/>
    </xf>
    <xf numFmtId="3" fontId="10" fillId="0" borderId="25" xfId="0" applyNumberFormat="1" applyFont="1" applyBorder="1" applyAlignment="1">
      <alignment horizontal="left" vertical="top"/>
    </xf>
    <xf numFmtId="166" fontId="10" fillId="0" borderId="25" xfId="0" applyNumberFormat="1" applyFont="1" applyBorder="1" applyAlignment="1">
      <alignment horizontal="right" vertical="top"/>
    </xf>
    <xf numFmtId="167" fontId="10" fillId="0" borderId="25" xfId="0" applyNumberFormat="1" applyFont="1" applyBorder="1" applyAlignment="1">
      <alignment horizontal="right" vertical="top"/>
    </xf>
    <xf numFmtId="169" fontId="18" fillId="0" borderId="6" xfId="4" applyNumberFormat="1" applyFont="1" applyBorder="1" applyAlignment="1">
      <alignment horizontal="center" vertical="center"/>
    </xf>
    <xf numFmtId="168" fontId="18" fillId="0" borderId="23" xfId="4" applyNumberFormat="1" applyFont="1" applyBorder="1" applyAlignment="1">
      <alignment horizontal="center" vertical="center"/>
    </xf>
    <xf numFmtId="169" fontId="18" fillId="0" borderId="21" xfId="4" applyNumberFormat="1" applyFont="1" applyBorder="1" applyAlignment="1">
      <alignment horizontal="center" vertical="center"/>
    </xf>
    <xf numFmtId="168" fontId="18" fillId="0" borderId="4" xfId="4" applyNumberFormat="1" applyFont="1" applyBorder="1" applyAlignment="1">
      <alignment horizontal="center"/>
    </xf>
    <xf numFmtId="169" fontId="18" fillId="0" borderId="4" xfId="8" applyNumberFormat="1" applyFont="1" applyBorder="1" applyAlignment="1">
      <alignment horizontal="center"/>
    </xf>
    <xf numFmtId="0" fontId="15" fillId="5" borderId="26" xfId="6" applyFont="1" applyFill="1" applyBorder="1" applyAlignment="1">
      <alignment vertical="center" wrapText="1"/>
    </xf>
    <xf numFmtId="19" fontId="3" fillId="0" borderId="0" xfId="0" applyNumberFormat="1" applyFont="1" applyAlignment="1">
      <alignment horizontal="right" vertical="top"/>
    </xf>
    <xf numFmtId="10" fontId="19" fillId="0" borderId="4" xfId="6" applyNumberFormat="1" applyFont="1" applyBorder="1" applyAlignment="1">
      <alignment horizontal="center" vertical="center"/>
    </xf>
    <xf numFmtId="10" fontId="19" fillId="0" borderId="21" xfId="6" applyNumberFormat="1" applyFont="1" applyBorder="1" applyAlignment="1">
      <alignment horizontal="center" vertical="center"/>
    </xf>
    <xf numFmtId="10" fontId="18" fillId="0" borderId="6" xfId="6" applyNumberFormat="1" applyFont="1" applyBorder="1" applyAlignment="1">
      <alignment horizontal="center" vertical="center"/>
    </xf>
    <xf numFmtId="10" fontId="24" fillId="0" borderId="5" xfId="6" applyNumberFormat="1" applyFont="1" applyBorder="1" applyAlignment="1">
      <alignment horizontal="center" vertical="center"/>
    </xf>
    <xf numFmtId="10" fontId="19" fillId="0" borderId="27" xfId="6" applyNumberFormat="1" applyFont="1" applyBorder="1" applyAlignment="1">
      <alignment horizontal="center" vertical="center"/>
    </xf>
    <xf numFmtId="10" fontId="19" fillId="0" borderId="5" xfId="6" applyNumberFormat="1" applyFont="1" applyBorder="1" applyAlignment="1">
      <alignment horizontal="center" vertical="center"/>
    </xf>
    <xf numFmtId="10" fontId="18" fillId="0" borderId="4" xfId="6" applyNumberFormat="1" applyFont="1" applyBorder="1" applyAlignment="1">
      <alignment horizontal="center" vertical="center"/>
    </xf>
    <xf numFmtId="10" fontId="18" fillId="0" borderId="27" xfId="6" applyNumberFormat="1" applyFont="1" applyBorder="1" applyAlignment="1">
      <alignment horizontal="center" vertical="center"/>
    </xf>
    <xf numFmtId="10" fontId="18" fillId="0" borderId="5" xfId="6" applyNumberFormat="1" applyFont="1" applyBorder="1" applyAlignment="1">
      <alignment horizontal="center" vertical="center"/>
    </xf>
    <xf numFmtId="10" fontId="18" fillId="0" borderId="4" xfId="8" applyNumberFormat="1" applyFont="1" applyBorder="1" applyAlignment="1">
      <alignment horizontal="center"/>
    </xf>
    <xf numFmtId="10" fontId="24" fillId="0" borderId="5" xfId="8" applyNumberFormat="1" applyFont="1" applyBorder="1" applyAlignment="1">
      <alignment horizontal="center"/>
    </xf>
    <xf numFmtId="10" fontId="18" fillId="0" borderId="27" xfId="8" applyNumberFormat="1" applyFont="1" applyBorder="1" applyAlignment="1">
      <alignment horizontal="center"/>
    </xf>
    <xf numFmtId="10" fontId="18" fillId="0" borderId="5" xfId="8" applyNumberFormat="1" applyFont="1" applyBorder="1" applyAlignment="1">
      <alignment horizontal="center"/>
    </xf>
    <xf numFmtId="10" fontId="24" fillId="0" borderId="7" xfId="6" applyNumberFormat="1" applyFont="1" applyBorder="1" applyAlignment="1">
      <alignment horizontal="center" vertical="center"/>
    </xf>
    <xf numFmtId="10" fontId="18" fillId="0" borderId="29" xfId="6" applyNumberFormat="1" applyFont="1" applyBorder="1" applyAlignment="1">
      <alignment horizontal="center" vertical="center"/>
    </xf>
    <xf numFmtId="10" fontId="18" fillId="0" borderId="7" xfId="6" applyNumberFormat="1" applyFont="1" applyBorder="1" applyAlignment="1">
      <alignment horizontal="center" vertical="center"/>
    </xf>
    <xf numFmtId="10" fontId="24" fillId="0" borderId="10" xfId="6" applyNumberFormat="1" applyFont="1" applyBorder="1" applyAlignment="1">
      <alignment horizontal="center" vertical="center"/>
    </xf>
    <xf numFmtId="10" fontId="18" fillId="0" borderId="28" xfId="6" applyNumberFormat="1" applyFont="1" applyBorder="1" applyAlignment="1">
      <alignment horizontal="center" vertical="center"/>
    </xf>
    <xf numFmtId="10" fontId="18" fillId="0" borderId="10" xfId="6" applyNumberFormat="1" applyFont="1" applyBorder="1" applyAlignment="1">
      <alignment horizontal="center" vertical="center"/>
    </xf>
    <xf numFmtId="10" fontId="18" fillId="0" borderId="21" xfId="6" applyNumberFormat="1" applyFont="1" applyBorder="1" applyAlignment="1">
      <alignment horizontal="center" vertical="center"/>
    </xf>
    <xf numFmtId="10" fontId="18" fillId="0" borderId="26" xfId="6" applyNumberFormat="1" applyFont="1" applyBorder="1" applyAlignment="1">
      <alignment horizontal="center" vertical="center"/>
    </xf>
    <xf numFmtId="0" fontId="0" fillId="2" borderId="0" xfId="0" applyFill="1"/>
    <xf numFmtId="0" fontId="8" fillId="0" borderId="0" xfId="0" applyFont="1" applyAlignment="1">
      <alignment horizontal="left" vertical="center"/>
    </xf>
    <xf numFmtId="0" fontId="0" fillId="2" borderId="0" xfId="0" applyFill="1"/>
    <xf numFmtId="0" fontId="0" fillId="0" borderId="0" xfId="0"/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2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5" fillId="6" borderId="4" xfId="4" applyFont="1" applyFill="1" applyBorder="1" applyAlignment="1">
      <alignment horizontal="center" vertical="center" wrapText="1"/>
    </xf>
    <xf numFmtId="0" fontId="15" fillId="6" borderId="5" xfId="4" applyFont="1" applyFill="1" applyBorder="1" applyAlignment="1">
      <alignment horizontal="center" vertical="center" wrapText="1"/>
    </xf>
    <xf numFmtId="0" fontId="13" fillId="4" borderId="11" xfId="4" applyFont="1" applyFill="1" applyBorder="1" applyAlignment="1">
      <alignment horizontal="center" vertical="center"/>
    </xf>
    <xf numFmtId="0" fontId="13" fillId="4" borderId="12" xfId="4" applyFont="1" applyFill="1" applyBorder="1" applyAlignment="1">
      <alignment horizontal="center" vertical="center"/>
    </xf>
    <xf numFmtId="0" fontId="13" fillId="4" borderId="13" xfId="4" applyFont="1" applyFill="1" applyBorder="1" applyAlignment="1">
      <alignment horizontal="center" vertical="center"/>
    </xf>
    <xf numFmtId="0" fontId="14" fillId="5" borderId="11" xfId="4" applyFont="1" applyFill="1" applyBorder="1" applyAlignment="1">
      <alignment horizontal="center" vertical="center" wrapText="1"/>
    </xf>
    <xf numFmtId="0" fontId="14" fillId="5" borderId="12" xfId="4" applyFont="1" applyFill="1" applyBorder="1" applyAlignment="1">
      <alignment horizontal="center" vertical="center" wrapText="1"/>
    </xf>
    <xf numFmtId="0" fontId="14" fillId="5" borderId="13" xfId="4" applyFont="1" applyFill="1" applyBorder="1" applyAlignment="1">
      <alignment horizontal="center" vertical="center" wrapText="1"/>
    </xf>
    <xf numFmtId="0" fontId="13" fillId="4" borderId="14" xfId="4" applyFont="1" applyFill="1" applyBorder="1" applyAlignment="1">
      <alignment horizontal="center" vertical="center"/>
    </xf>
    <xf numFmtId="0" fontId="13" fillId="4" borderId="15" xfId="4" applyFont="1" applyFill="1" applyBorder="1" applyAlignment="1">
      <alignment horizontal="center" vertical="center"/>
    </xf>
    <xf numFmtId="0" fontId="13" fillId="4" borderId="16" xfId="4" applyFont="1" applyFill="1" applyBorder="1" applyAlignment="1">
      <alignment horizontal="center" vertical="center"/>
    </xf>
    <xf numFmtId="0" fontId="15" fillId="5" borderId="2" xfId="4" applyFont="1" applyFill="1" applyBorder="1" applyAlignment="1">
      <alignment horizontal="center" vertical="center" wrapText="1"/>
    </xf>
    <xf numFmtId="0" fontId="15" fillId="5" borderId="3" xfId="4" applyFont="1" applyFill="1" applyBorder="1" applyAlignment="1">
      <alignment horizontal="center" vertical="center" wrapText="1"/>
    </xf>
    <xf numFmtId="0" fontId="15" fillId="5" borderId="20" xfId="4" applyFont="1" applyFill="1" applyBorder="1" applyAlignment="1">
      <alignment horizontal="center" vertical="center" wrapText="1"/>
    </xf>
    <xf numFmtId="0" fontId="15" fillId="5" borderId="12" xfId="4" applyFont="1" applyFill="1" applyBorder="1" applyAlignment="1">
      <alignment horizontal="center" vertical="center" wrapText="1"/>
    </xf>
    <xf numFmtId="0" fontId="15" fillId="5" borderId="8" xfId="4" applyFont="1" applyFill="1" applyBorder="1" applyAlignment="1">
      <alignment horizontal="center" vertical="center" wrapText="1"/>
    </xf>
    <xf numFmtId="0" fontId="15" fillId="5" borderId="21" xfId="4" applyFont="1" applyFill="1" applyBorder="1" applyAlignment="1">
      <alignment horizontal="center" vertical="center" wrapText="1"/>
    </xf>
    <xf numFmtId="0" fontId="17" fillId="6" borderId="17" xfId="4" applyFont="1" applyFill="1" applyBorder="1" applyAlignment="1">
      <alignment horizontal="center" vertical="center"/>
    </xf>
    <xf numFmtId="0" fontId="17" fillId="6" borderId="18" xfId="4" applyFont="1" applyFill="1" applyBorder="1" applyAlignment="1">
      <alignment horizontal="center" vertical="center"/>
    </xf>
    <xf numFmtId="0" fontId="17" fillId="6" borderId="19" xfId="4" applyFont="1" applyFill="1" applyBorder="1" applyAlignment="1">
      <alignment horizontal="center" vertical="center"/>
    </xf>
    <xf numFmtId="0" fontId="17" fillId="6" borderId="4" xfId="4" applyFont="1" applyFill="1" applyBorder="1" applyAlignment="1">
      <alignment horizontal="center" vertical="center"/>
    </xf>
    <xf numFmtId="0" fontId="17" fillId="6" borderId="4" xfId="4" applyFont="1" applyFill="1" applyBorder="1" applyAlignment="1">
      <alignment horizontal="center" vertical="center" wrapText="1"/>
    </xf>
    <xf numFmtId="0" fontId="17" fillId="6" borderId="5" xfId="4" applyFont="1" applyFill="1" applyBorder="1" applyAlignment="1">
      <alignment horizontal="center" vertical="center" wrapText="1"/>
    </xf>
    <xf numFmtId="0" fontId="15" fillId="6" borderId="4" xfId="4" applyFont="1" applyFill="1" applyBorder="1" applyAlignment="1">
      <alignment horizontal="center" vertical="center"/>
    </xf>
    <xf numFmtId="0" fontId="15" fillId="6" borderId="4" xfId="6" applyFont="1" applyFill="1" applyBorder="1" applyAlignment="1">
      <alignment horizontal="center" vertical="center" wrapText="1"/>
    </xf>
    <xf numFmtId="0" fontId="15" fillId="6" borderId="5" xfId="6" applyFont="1" applyFill="1" applyBorder="1" applyAlignment="1">
      <alignment horizontal="center" vertical="center" wrapText="1"/>
    </xf>
    <xf numFmtId="0" fontId="13" fillId="4" borderId="11" xfId="6" applyFont="1" applyFill="1" applyBorder="1" applyAlignment="1">
      <alignment horizontal="center" vertical="center"/>
    </xf>
    <xf numFmtId="0" fontId="13" fillId="4" borderId="12" xfId="6" applyFont="1" applyFill="1" applyBorder="1" applyAlignment="1">
      <alignment horizontal="center" vertical="center"/>
    </xf>
    <xf numFmtId="0" fontId="13" fillId="4" borderId="13" xfId="6" applyFont="1" applyFill="1" applyBorder="1" applyAlignment="1">
      <alignment horizontal="center" vertical="center"/>
    </xf>
    <xf numFmtId="0" fontId="14" fillId="5" borderId="11" xfId="6" applyFont="1" applyFill="1" applyBorder="1" applyAlignment="1">
      <alignment horizontal="center" vertical="center" wrapText="1"/>
    </xf>
    <xf numFmtId="0" fontId="14" fillId="5" borderId="12" xfId="6" applyFont="1" applyFill="1" applyBorder="1" applyAlignment="1">
      <alignment horizontal="center" vertical="center" wrapText="1"/>
    </xf>
    <xf numFmtId="0" fontId="14" fillId="5" borderId="13" xfId="6" applyFont="1" applyFill="1" applyBorder="1" applyAlignment="1">
      <alignment horizontal="center" vertical="center" wrapText="1"/>
    </xf>
    <xf numFmtId="0" fontId="13" fillId="4" borderId="14" xfId="6" applyFont="1" applyFill="1" applyBorder="1" applyAlignment="1">
      <alignment horizontal="center" vertical="center"/>
    </xf>
    <xf numFmtId="0" fontId="13" fillId="4" borderId="15" xfId="6" applyFont="1" applyFill="1" applyBorder="1" applyAlignment="1">
      <alignment horizontal="center" vertical="center"/>
    </xf>
    <xf numFmtId="0" fontId="13" fillId="4" borderId="16" xfId="6" applyFont="1" applyFill="1" applyBorder="1" applyAlignment="1">
      <alignment horizontal="center" vertical="center"/>
    </xf>
    <xf numFmtId="0" fontId="15" fillId="5" borderId="2" xfId="6" applyFont="1" applyFill="1" applyBorder="1" applyAlignment="1">
      <alignment horizontal="center" vertical="center" wrapText="1"/>
    </xf>
    <xf numFmtId="0" fontId="15" fillId="5" borderId="3" xfId="6" applyFont="1" applyFill="1" applyBorder="1" applyAlignment="1">
      <alignment horizontal="center" vertical="center" wrapText="1"/>
    </xf>
    <xf numFmtId="0" fontId="15" fillId="5" borderId="20" xfId="6" applyFont="1" applyFill="1" applyBorder="1" applyAlignment="1">
      <alignment horizontal="center" vertical="center" wrapText="1"/>
    </xf>
    <xf numFmtId="0" fontId="15" fillId="5" borderId="12" xfId="6" applyFont="1" applyFill="1" applyBorder="1" applyAlignment="1">
      <alignment horizontal="center" vertical="center" wrapText="1"/>
    </xf>
    <xf numFmtId="0" fontId="15" fillId="5" borderId="8" xfId="6" applyFont="1" applyFill="1" applyBorder="1" applyAlignment="1">
      <alignment horizontal="center" vertical="center" wrapText="1"/>
    </xf>
    <xf numFmtId="0" fontId="15" fillId="5" borderId="21" xfId="6" applyFont="1" applyFill="1" applyBorder="1" applyAlignment="1">
      <alignment horizontal="center" vertical="center" wrapText="1"/>
    </xf>
    <xf numFmtId="0" fontId="17" fillId="6" borderId="17" xfId="6" applyFont="1" applyFill="1" applyBorder="1" applyAlignment="1">
      <alignment horizontal="center" vertical="center"/>
    </xf>
    <xf numFmtId="0" fontId="17" fillId="6" borderId="18" xfId="6" applyFont="1" applyFill="1" applyBorder="1" applyAlignment="1">
      <alignment horizontal="center" vertical="center"/>
    </xf>
    <xf numFmtId="0" fontId="17" fillId="6" borderId="19" xfId="6" applyFont="1" applyFill="1" applyBorder="1" applyAlignment="1">
      <alignment horizontal="center" vertical="center"/>
    </xf>
    <xf numFmtId="0" fontId="17" fillId="6" borderId="4" xfId="6" applyFont="1" applyFill="1" applyBorder="1" applyAlignment="1">
      <alignment horizontal="center" vertical="center"/>
    </xf>
    <xf numFmtId="0" fontId="17" fillId="6" borderId="4" xfId="6" applyFont="1" applyFill="1" applyBorder="1" applyAlignment="1">
      <alignment horizontal="center" vertical="center" wrapText="1"/>
    </xf>
    <xf numFmtId="0" fontId="17" fillId="6" borderId="5" xfId="6" applyFont="1" applyFill="1" applyBorder="1" applyAlignment="1">
      <alignment horizontal="center" vertical="center" wrapText="1"/>
    </xf>
    <xf numFmtId="0" fontId="15" fillId="6" borderId="4" xfId="6" applyFont="1" applyFill="1" applyBorder="1" applyAlignment="1">
      <alignment horizontal="center" vertical="center"/>
    </xf>
    <xf numFmtId="0" fontId="11" fillId="0" borderId="0" xfId="0" applyFont="1" applyAlignment="1">
      <alignment vertical="top"/>
    </xf>
    <xf numFmtId="0" fontId="8" fillId="0" borderId="0" xfId="0" applyFont="1" applyAlignment="1">
      <alignment horizontal="left" vertical="top"/>
    </xf>
  </cellXfs>
  <cellStyles count="9">
    <cellStyle name="Normal" xfId="0" builtinId="0"/>
    <cellStyle name="Normal 123 4" xfId="1" xr:uid="{00000000-0005-0000-0000-000001000000}"/>
    <cellStyle name="Normal 137 4 2" xfId="6" xr:uid="{00000000-0005-0000-0000-000002000000}"/>
    <cellStyle name="Normal 137 4 3" xfId="4" xr:uid="{00000000-0005-0000-0000-000003000000}"/>
    <cellStyle name="Normal 156" xfId="7" xr:uid="{00000000-0005-0000-0000-000004000000}"/>
    <cellStyle name="Normal 2" xfId="3" xr:uid="{00000000-0005-0000-0000-000005000000}"/>
    <cellStyle name="Percent" xfId="8" builtinId="5"/>
    <cellStyle name="Percent 2" xfId="2" xr:uid="{00000000-0005-0000-0000-000007000000}"/>
    <cellStyle name="Percent 3" xfId="5" xr:uid="{00000000-0005-0000-0000-000008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worksheet" Target="worksheets/sheet8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5.xml"/><Relationship Id="rId12" Type="http://schemas.openxmlformats.org/officeDocument/2006/relationships/chartsheet" Target="chartsheets/sheet5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7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9.xml"/><Relationship Id="rId10" Type="http://schemas.openxmlformats.org/officeDocument/2006/relationships/chartsheet" Target="chartsheets/sheet4.xml"/><Relationship Id="rId19" Type="http://schemas.openxmlformats.org/officeDocument/2006/relationships/theme" Target="theme/theme1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6.xml"/><Relationship Id="rId14" Type="http://schemas.openxmlformats.org/officeDocument/2006/relationships/chartsheet" Target="chartsheets/sheet6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/>
              <a:t>WIND POWER FORECAST                                                          </a:t>
            </a:r>
          </a:p>
          <a:p>
            <a:pPr>
              <a:defRPr sz="1400"/>
            </a:pPr>
            <a:r>
              <a:rPr lang="en-US" sz="1400"/>
              <a:t>SYSTEM-WIDE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2"/>
        </c:manualLayout>
      </c:layout>
      <c:barChart>
        <c:barDir val="col"/>
        <c:grouping val="clustered"/>
        <c:varyColors val="0"/>
        <c:ser>
          <c:idx val="0"/>
          <c:order val="4"/>
          <c:tx>
            <c:v>Monthly Mean Estimated Uncurtailed Power Output [MW]</c:v>
          </c:tx>
          <c:spPr>
            <a:gradFill rotWithShape="1">
              <a:gsLst>
                <a:gs pos="0">
                  <a:schemeClr val="accent1">
                    <a:shade val="40000"/>
                    <a:satMod val="155000"/>
                  </a:schemeClr>
                </a:gs>
                <a:gs pos="65000">
                  <a:schemeClr val="accent1">
                    <a:shade val="85000"/>
                    <a:satMod val="155000"/>
                  </a:schemeClr>
                </a:gs>
                <a:gs pos="100000">
                  <a:schemeClr val="accent1">
                    <a:shade val="95000"/>
                    <a:satMod val="15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cat>
            <c:numRef>
              <c:f>'WMWG SYSTEM-WIDE DATA'!$A$10:$A$22</c:f>
              <c:numCache>
                <c:formatCode>mmm\-yy</c:formatCode>
                <c:ptCount val="13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SYSTEM-WIDE DATA'!$B$10:$B$22</c:f>
              <c:numCache>
                <c:formatCode>0.0</c:formatCode>
                <c:ptCount val="13"/>
                <c:pt idx="0">
                  <c:v>11014.679231037495</c:v>
                </c:pt>
                <c:pt idx="1">
                  <c:v>10170.901493291572</c:v>
                </c:pt>
                <c:pt idx="2">
                  <c:v>8380.7022605180191</c:v>
                </c:pt>
                <c:pt idx="3">
                  <c:v>13462.792848654406</c:v>
                </c:pt>
                <c:pt idx="4">
                  <c:v>14685.767461183939</c:v>
                </c:pt>
                <c:pt idx="5">
                  <c:v>12867.676116203265</c:v>
                </c:pt>
                <c:pt idx="6">
                  <c:v>13495.458539459769</c:v>
                </c:pt>
                <c:pt idx="7">
                  <c:v>13914.402403007827</c:v>
                </c:pt>
                <c:pt idx="8">
                  <c:v>17698.966657486901</c:v>
                </c:pt>
                <c:pt idx="9">
                  <c:v>18453.797177921762</c:v>
                </c:pt>
                <c:pt idx="10">
                  <c:v>13089</c:v>
                </c:pt>
                <c:pt idx="11">
                  <c:v>15252.3</c:v>
                </c:pt>
                <c:pt idx="12">
                  <c:v>12544.7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A-455F-A89D-190D5AD64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9541136"/>
        <c:axId val="639546624"/>
      </c:barChar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40000"/>
                      <a:satMod val="155000"/>
                    </a:schemeClr>
                  </a:gs>
                  <a:gs pos="65000">
                    <a:schemeClr val="accent2">
                      <a:shade val="85000"/>
                      <a:satMod val="155000"/>
                    </a:schemeClr>
                  </a:gs>
                  <a:gs pos="100000">
                    <a:schemeClr val="accent2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'WMWG SYSTEM-WIDE DATA'!$A$10:$A$22</c:f>
              <c:numCache>
                <c:formatCode>mmm\-yy</c:formatCode>
                <c:ptCount val="13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SYSTEM-WIDE DATA'!$C$10:$C$22</c:f>
              <c:numCache>
                <c:formatCode>0.0%</c:formatCode>
                <c:ptCount val="13"/>
                <c:pt idx="0">
                  <c:v>3.7360670234552397E-2</c:v>
                </c:pt>
                <c:pt idx="1">
                  <c:v>2.9725244101346696E-2</c:v>
                </c:pt>
                <c:pt idx="2">
                  <c:v>2.9413349583680592E-2</c:v>
                </c:pt>
                <c:pt idx="3">
                  <c:v>2.5901486177958712E-2</c:v>
                </c:pt>
                <c:pt idx="4">
                  <c:v>3.546199252331176E-2</c:v>
                </c:pt>
                <c:pt idx="5">
                  <c:v>3.664788534062053E-2</c:v>
                </c:pt>
                <c:pt idx="6">
                  <c:v>3.7747196161730494E-2</c:v>
                </c:pt>
                <c:pt idx="7">
                  <c:v>4.2123358884909909E-2</c:v>
                </c:pt>
                <c:pt idx="8">
                  <c:v>3.8537059383923274E-2</c:v>
                </c:pt>
                <c:pt idx="9">
                  <c:v>4.4362800000213261E-2</c:v>
                </c:pt>
                <c:pt idx="10">
                  <c:v>3.6999999999999998E-2</c:v>
                </c:pt>
                <c:pt idx="11">
                  <c:v>4.1210338794022111E-2</c:v>
                </c:pt>
                <c:pt idx="12">
                  <c:v>3.5838691912984867E-2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0A-455F-A89D-190D5AD6474D}"/>
            </c:ext>
          </c:extLst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40000"/>
                      <a:satMod val="155000"/>
                    </a:schemeClr>
                  </a:gs>
                  <a:gs pos="65000">
                    <a:schemeClr val="accent3">
                      <a:shade val="85000"/>
                      <a:satMod val="155000"/>
                    </a:schemeClr>
                  </a:gs>
                  <a:gs pos="100000">
                    <a:schemeClr val="accent3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'WMWG SYSTEM-WIDE DATA'!$A$10:$A$22</c:f>
              <c:numCache>
                <c:formatCode>mmm\-yy</c:formatCode>
                <c:ptCount val="13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SYSTEM-WIDE DATA'!$D$10:$D$22</c:f>
              <c:numCache>
                <c:formatCode>0.0%</c:formatCode>
                <c:ptCount val="13"/>
                <c:pt idx="0">
                  <c:v>3.6321357289941979E-2</c:v>
                </c:pt>
                <c:pt idx="1">
                  <c:v>2.9561331609297043E-2</c:v>
                </c:pt>
                <c:pt idx="2">
                  <c:v>2.9683577009273251E-2</c:v>
                </c:pt>
                <c:pt idx="3">
                  <c:v>2.8564272998658567E-2</c:v>
                </c:pt>
                <c:pt idx="4">
                  <c:v>3.7297590524239962E-2</c:v>
                </c:pt>
                <c:pt idx="5">
                  <c:v>3.6723216022934366E-2</c:v>
                </c:pt>
                <c:pt idx="6">
                  <c:v>3.8415037016488442E-2</c:v>
                </c:pt>
                <c:pt idx="7">
                  <c:v>4.3726651798715876E-2</c:v>
                </c:pt>
                <c:pt idx="8">
                  <c:v>3.9490747988632738E-2</c:v>
                </c:pt>
                <c:pt idx="9">
                  <c:v>4.5529569071243031E-2</c:v>
                </c:pt>
                <c:pt idx="10">
                  <c:v>3.6406111126170447E-2</c:v>
                </c:pt>
                <c:pt idx="11">
                  <c:v>4.1857007592877797E-2</c:v>
                </c:pt>
                <c:pt idx="12">
                  <c:v>3.6314299903534658E-2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0A-455F-A89D-190D5AD6474D}"/>
            </c:ext>
          </c:extLst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hade val="40000"/>
                      <a:satMod val="155000"/>
                    </a:schemeClr>
                  </a:gs>
                  <a:gs pos="65000">
                    <a:schemeClr val="accent4">
                      <a:shade val="85000"/>
                      <a:satMod val="155000"/>
                    </a:schemeClr>
                  </a:gs>
                  <a:gs pos="100000">
                    <a:schemeClr val="accent4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4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'WMWG SYSTEM-WIDE DATA'!$A$10:$A$22</c:f>
              <c:numCache>
                <c:formatCode>mmm\-yy</c:formatCode>
                <c:ptCount val="13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SYSTEM-WIDE DATA'!$E$10:$E$22</c:f>
              <c:numCache>
                <c:formatCode>0.0%</c:formatCode>
                <c:ptCount val="13"/>
                <c:pt idx="0">
                  <c:v>2.1674873984005645E-2</c:v>
                </c:pt>
                <c:pt idx="1">
                  <c:v>2.023050919932818E-2</c:v>
                </c:pt>
                <c:pt idx="2">
                  <c:v>1.849797406222187E-2</c:v>
                </c:pt>
                <c:pt idx="3">
                  <c:v>1.9429330401004124E-2</c:v>
                </c:pt>
                <c:pt idx="4">
                  <c:v>2.0416660436745993E-2</c:v>
                </c:pt>
                <c:pt idx="5">
                  <c:v>2.0608743556320471E-2</c:v>
                </c:pt>
                <c:pt idx="6">
                  <c:v>2.0376333225431587E-2</c:v>
                </c:pt>
                <c:pt idx="7">
                  <c:v>2.3328276399879971E-2</c:v>
                </c:pt>
                <c:pt idx="8">
                  <c:v>2.5379559718242992E-2</c:v>
                </c:pt>
                <c:pt idx="9">
                  <c:v>2.7324863013423135E-2</c:v>
                </c:pt>
                <c:pt idx="10">
                  <c:v>2.3894236708581387E-2</c:v>
                </c:pt>
                <c:pt idx="11">
                  <c:v>2.583725242490072E-2</c:v>
                </c:pt>
                <c:pt idx="12">
                  <c:v>2.3460212181475117E-2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0A-455F-A89D-190D5AD6474D}"/>
            </c:ext>
          </c:extLst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hade val="40000"/>
                      <a:satMod val="155000"/>
                    </a:schemeClr>
                  </a:gs>
                  <a:gs pos="65000">
                    <a:schemeClr val="accent5">
                      <a:shade val="85000"/>
                      <a:satMod val="155000"/>
                    </a:schemeClr>
                  </a:gs>
                  <a:gs pos="100000">
                    <a:schemeClr val="accent5"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 w="9525">
                <a:solidFill>
                  <a:schemeClr val="accent5"/>
                </a:solidFill>
                <a:round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</c:marker>
          <c:cat>
            <c:numRef>
              <c:f>'WMWG SYSTEM-WIDE DATA'!$A$10:$A$22</c:f>
              <c:numCache>
                <c:formatCode>mmm\-yy</c:formatCode>
                <c:ptCount val="13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SYSTEM-WIDE DATA'!$F$10:$F$22</c:f>
              <c:numCache>
                <c:formatCode>0.0%</c:formatCode>
                <c:ptCount val="13"/>
                <c:pt idx="0">
                  <c:v>2.2092976908591008E-2</c:v>
                </c:pt>
                <c:pt idx="1">
                  <c:v>1.9765424472476416E-2</c:v>
                </c:pt>
                <c:pt idx="2">
                  <c:v>1.8305484619141835E-2</c:v>
                </c:pt>
                <c:pt idx="3">
                  <c:v>2.0273357760229975E-2</c:v>
                </c:pt>
                <c:pt idx="4">
                  <c:v>2.0937698150335759E-2</c:v>
                </c:pt>
                <c:pt idx="5">
                  <c:v>2.0087505234195065E-2</c:v>
                </c:pt>
                <c:pt idx="6">
                  <c:v>1.9556242684058582E-2</c:v>
                </c:pt>
                <c:pt idx="7">
                  <c:v>2.4078887679176372E-2</c:v>
                </c:pt>
                <c:pt idx="8">
                  <c:v>2.7605254614524097E-2</c:v>
                </c:pt>
                <c:pt idx="9">
                  <c:v>2.7321292805356757E-2</c:v>
                </c:pt>
                <c:pt idx="10">
                  <c:v>2.3593120416165982E-2</c:v>
                </c:pt>
                <c:pt idx="11">
                  <c:v>2.7421307756976942E-2</c:v>
                </c:pt>
                <c:pt idx="12">
                  <c:v>2.307641373265212E-2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0A-455F-A89D-190D5AD64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540352"/>
        <c:axId val="639546232"/>
      </c:lineChart>
      <c:dateAx>
        <c:axId val="639540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546232"/>
        <c:crosses val="autoZero"/>
        <c:auto val="1"/>
        <c:lblOffset val="100"/>
        <c:baseTimeUnit val="months"/>
      </c:dateAx>
      <c:valAx>
        <c:axId val="63954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540352"/>
        <c:crosses val="autoZero"/>
        <c:crossBetween val="between"/>
      </c:valAx>
      <c:valAx>
        <c:axId val="639546624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Estimated Uncurtailed Power Output [MW]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541136"/>
        <c:crosses val="max"/>
        <c:crossBetween val="between"/>
      </c:valAx>
      <c:dateAx>
        <c:axId val="63954113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one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954662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</a:t>
            </a:r>
          </a:p>
          <a:p>
            <a:pPr>
              <a:defRPr/>
            </a:pPr>
            <a:r>
              <a:rPr lang="en-US"/>
              <a:t>West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WEST DATA'!$A$10:$A$27</c:f>
              <c:numCache>
                <c:formatCode>mmm\-yy</c:formatCode>
                <c:ptCount val="18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WEST DATA'!$C$10:$C$27</c:f>
              <c:numCache>
                <c:formatCode>0.00%</c:formatCode>
                <c:ptCount val="18"/>
                <c:pt idx="0">
                  <c:v>5.153858122527552E-2</c:v>
                </c:pt>
                <c:pt idx="1">
                  <c:v>3.8145822835224524E-2</c:v>
                </c:pt>
                <c:pt idx="2">
                  <c:v>3.9814776596631914E-2</c:v>
                </c:pt>
                <c:pt idx="3">
                  <c:v>3.3988232633465537E-2</c:v>
                </c:pt>
                <c:pt idx="4">
                  <c:v>4.6434058402229972E-2</c:v>
                </c:pt>
                <c:pt idx="5">
                  <c:v>4.8266727728770643E-2</c:v>
                </c:pt>
                <c:pt idx="6">
                  <c:v>4.3246328127355023E-2</c:v>
                </c:pt>
                <c:pt idx="7">
                  <c:v>5.3307232416993727E-2</c:v>
                </c:pt>
                <c:pt idx="8">
                  <c:v>5.0015476723182545E-2</c:v>
                </c:pt>
                <c:pt idx="9">
                  <c:v>6.2922594640711593E-2</c:v>
                </c:pt>
                <c:pt idx="10">
                  <c:v>5.1093367435753378E-2</c:v>
                </c:pt>
                <c:pt idx="11">
                  <c:v>5.8668640455107043E-2</c:v>
                </c:pt>
                <c:pt idx="12">
                  <c:v>5.4399999999999997E-2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0-486D-82E4-B0E927DDD87A}"/>
            </c:ext>
          </c:extLst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WEST DATA'!$A$10:$A$27</c:f>
              <c:numCache>
                <c:formatCode>mmm\-yy</c:formatCode>
                <c:ptCount val="18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WEST DATA'!$D$10:$D$27</c:f>
              <c:numCache>
                <c:formatCode>0.00%</c:formatCode>
                <c:ptCount val="18"/>
                <c:pt idx="0">
                  <c:v>5.0678409548643943E-2</c:v>
                </c:pt>
                <c:pt idx="1">
                  <c:v>3.7600765402723897E-2</c:v>
                </c:pt>
                <c:pt idx="2">
                  <c:v>4.0033285460294957E-2</c:v>
                </c:pt>
                <c:pt idx="3">
                  <c:v>3.7633652691440832E-2</c:v>
                </c:pt>
                <c:pt idx="4">
                  <c:v>4.8446842558932446E-2</c:v>
                </c:pt>
                <c:pt idx="5">
                  <c:v>4.7745556839286912E-2</c:v>
                </c:pt>
                <c:pt idx="6">
                  <c:v>4.3461323679771138E-2</c:v>
                </c:pt>
                <c:pt idx="7">
                  <c:v>5.4391285759880482E-2</c:v>
                </c:pt>
                <c:pt idx="8">
                  <c:v>5.041098333457554E-2</c:v>
                </c:pt>
                <c:pt idx="9">
                  <c:v>6.366483343193538E-2</c:v>
                </c:pt>
                <c:pt idx="10">
                  <c:v>4.9810868692142872E-2</c:v>
                </c:pt>
                <c:pt idx="11">
                  <c:v>6.2060987273047166E-2</c:v>
                </c:pt>
                <c:pt idx="12">
                  <c:v>5.5500000000000001E-2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0-486D-82E4-B0E927DDD87A}"/>
            </c:ext>
          </c:extLst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WEST DATA'!$A$10:$A$27</c:f>
              <c:numCache>
                <c:formatCode>mmm\-yy</c:formatCode>
                <c:ptCount val="18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WEST DATA'!$E$10:$E$27</c:f>
              <c:numCache>
                <c:formatCode>0.00%</c:formatCode>
                <c:ptCount val="18"/>
                <c:pt idx="0">
                  <c:v>3.0528906316423524E-2</c:v>
                </c:pt>
                <c:pt idx="1">
                  <c:v>2.8076415195836226E-2</c:v>
                </c:pt>
                <c:pt idx="2">
                  <c:v>2.33799250860066E-2</c:v>
                </c:pt>
                <c:pt idx="3">
                  <c:v>2.5030875576643508E-2</c:v>
                </c:pt>
                <c:pt idx="4">
                  <c:v>2.8625602911125092E-2</c:v>
                </c:pt>
                <c:pt idx="5">
                  <c:v>2.7219891374828158E-2</c:v>
                </c:pt>
                <c:pt idx="6">
                  <c:v>2.5380816010253694E-2</c:v>
                </c:pt>
                <c:pt idx="7">
                  <c:v>2.9513587538821533E-2</c:v>
                </c:pt>
                <c:pt idx="8">
                  <c:v>3.2128803150506723E-2</c:v>
                </c:pt>
                <c:pt idx="9">
                  <c:v>3.8898747188440268E-2</c:v>
                </c:pt>
                <c:pt idx="10">
                  <c:v>3.3361300359610151E-2</c:v>
                </c:pt>
                <c:pt idx="11">
                  <c:v>3.6460706428456953E-2</c:v>
                </c:pt>
                <c:pt idx="12">
                  <c:v>3.2300000000000002E-2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90-486D-82E4-B0E927DDD87A}"/>
            </c:ext>
          </c:extLst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WEST DATA'!$A$10:$A$27</c:f>
              <c:numCache>
                <c:formatCode>mmm\-yy</c:formatCode>
                <c:ptCount val="18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WEST DATA'!$F$10:$F$27</c:f>
              <c:numCache>
                <c:formatCode>0.00%</c:formatCode>
                <c:ptCount val="18"/>
                <c:pt idx="0">
                  <c:v>3.0335601876347998E-2</c:v>
                </c:pt>
                <c:pt idx="1">
                  <c:v>2.7126350969089542E-2</c:v>
                </c:pt>
                <c:pt idx="2">
                  <c:v>2.296223890498612E-2</c:v>
                </c:pt>
                <c:pt idx="3">
                  <c:v>2.6788948753330481E-2</c:v>
                </c:pt>
                <c:pt idx="4">
                  <c:v>2.8999511269158691E-2</c:v>
                </c:pt>
                <c:pt idx="5">
                  <c:v>2.6381406570046739E-2</c:v>
                </c:pt>
                <c:pt idx="6">
                  <c:v>2.4268018279642159E-2</c:v>
                </c:pt>
                <c:pt idx="7">
                  <c:v>2.9607336175435286E-2</c:v>
                </c:pt>
                <c:pt idx="8">
                  <c:v>3.4418665765332507E-2</c:v>
                </c:pt>
                <c:pt idx="9">
                  <c:v>3.7735139292857961E-2</c:v>
                </c:pt>
                <c:pt idx="10">
                  <c:v>3.2188784485903371E-2</c:v>
                </c:pt>
                <c:pt idx="11">
                  <c:v>3.9635542834035441E-2</c:v>
                </c:pt>
                <c:pt idx="12">
                  <c:v>3.3000000000000002E-2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90-486D-82E4-B0E927DDD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350656"/>
        <c:axId val="643354968"/>
      </c:lineChart>
      <c:dateAx>
        <c:axId val="643350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354968"/>
        <c:crosses val="autoZero"/>
        <c:auto val="1"/>
        <c:lblOffset val="100"/>
        <c:baseTimeUnit val="months"/>
      </c:dateAx>
      <c:valAx>
        <c:axId val="64335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350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</a:t>
            </a:r>
          </a:p>
          <a:p>
            <a:pPr>
              <a:defRPr/>
            </a:pPr>
            <a:r>
              <a:rPr lang="en-US"/>
              <a:t>SOUTH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SOUTH DATA'!$A$10:$A$27</c:f>
              <c:numCache>
                <c:formatCode>mmm\-yy</c:formatCode>
                <c:ptCount val="18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SOUTH DATA'!$C$10:$C$27</c:f>
              <c:numCache>
                <c:formatCode>0.00%</c:formatCode>
                <c:ptCount val="18"/>
                <c:pt idx="0">
                  <c:v>4.5715387010029494E-2</c:v>
                </c:pt>
                <c:pt idx="1">
                  <c:v>4.0319871733490303E-2</c:v>
                </c:pt>
                <c:pt idx="2">
                  <c:v>4.2570693789275325E-2</c:v>
                </c:pt>
                <c:pt idx="3">
                  <c:v>3.6764171900009537E-2</c:v>
                </c:pt>
                <c:pt idx="4">
                  <c:v>5.4672501062839947E-2</c:v>
                </c:pt>
                <c:pt idx="5">
                  <c:v>5.3468892351385688E-2</c:v>
                </c:pt>
                <c:pt idx="6">
                  <c:v>7.2272715640128687E-2</c:v>
                </c:pt>
                <c:pt idx="7">
                  <c:v>5.9772025546831878E-2</c:v>
                </c:pt>
                <c:pt idx="8">
                  <c:v>5.8221794061258388E-2</c:v>
                </c:pt>
                <c:pt idx="9">
                  <c:v>5.5293365270671177E-2</c:v>
                </c:pt>
                <c:pt idx="10">
                  <c:v>6.6195114459684609E-2</c:v>
                </c:pt>
                <c:pt idx="11">
                  <c:v>6.0178544981613825E-2</c:v>
                </c:pt>
                <c:pt idx="12">
                  <c:v>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7-4E65-B170-11FABDCC197B}"/>
            </c:ext>
          </c:extLst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SOUTH DATA'!$A$10:$A$27</c:f>
              <c:numCache>
                <c:formatCode>mmm\-yy</c:formatCode>
                <c:ptCount val="18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SOUTH DATA'!$D$10:$D$27</c:f>
              <c:numCache>
                <c:formatCode>0.00%</c:formatCode>
                <c:ptCount val="18"/>
                <c:pt idx="0">
                  <c:v>4.6048289610397572E-2</c:v>
                </c:pt>
                <c:pt idx="1">
                  <c:v>4.0901724860387421E-2</c:v>
                </c:pt>
                <c:pt idx="2">
                  <c:v>4.2791664746344313E-2</c:v>
                </c:pt>
                <c:pt idx="3">
                  <c:v>3.6110494303357825E-2</c:v>
                </c:pt>
                <c:pt idx="4">
                  <c:v>5.5269282047372539E-2</c:v>
                </c:pt>
                <c:pt idx="5">
                  <c:v>5.4370951420856219E-2</c:v>
                </c:pt>
                <c:pt idx="6">
                  <c:v>7.2196539422556091E-2</c:v>
                </c:pt>
                <c:pt idx="7">
                  <c:v>6.2539345701061427E-2</c:v>
                </c:pt>
                <c:pt idx="8">
                  <c:v>5.8699891157133748E-2</c:v>
                </c:pt>
                <c:pt idx="9">
                  <c:v>5.5243260540443262E-2</c:v>
                </c:pt>
                <c:pt idx="10">
                  <c:v>6.6769505369549897E-2</c:v>
                </c:pt>
                <c:pt idx="11">
                  <c:v>6.0429000575628423E-2</c:v>
                </c:pt>
                <c:pt idx="12">
                  <c:v>4.9099999999999998E-2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47-4E65-B170-11FABDCC197B}"/>
            </c:ext>
          </c:extLst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SOUTH DATA'!$A$10:$A$27</c:f>
              <c:numCache>
                <c:formatCode>mmm\-yy</c:formatCode>
                <c:ptCount val="18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SOUTH DATA'!$E$10:$E$27</c:f>
              <c:numCache>
                <c:formatCode>0.00%</c:formatCode>
                <c:ptCount val="18"/>
                <c:pt idx="0">
                  <c:v>3.6391896233153004E-2</c:v>
                </c:pt>
                <c:pt idx="1">
                  <c:v>3.0033016361174652E-2</c:v>
                </c:pt>
                <c:pt idx="2">
                  <c:v>3.1563761568102089E-2</c:v>
                </c:pt>
                <c:pt idx="3">
                  <c:v>3.0146233588795583E-2</c:v>
                </c:pt>
                <c:pt idx="4">
                  <c:v>3.4845313195069089E-2</c:v>
                </c:pt>
                <c:pt idx="5">
                  <c:v>3.5589546507044351E-2</c:v>
                </c:pt>
                <c:pt idx="6">
                  <c:v>3.9850103579127286E-2</c:v>
                </c:pt>
                <c:pt idx="7">
                  <c:v>3.8616376670391341E-2</c:v>
                </c:pt>
                <c:pt idx="8">
                  <c:v>4.4276017233059552E-2</c:v>
                </c:pt>
                <c:pt idx="9">
                  <c:v>4.4961202570692756E-2</c:v>
                </c:pt>
                <c:pt idx="10">
                  <c:v>4.5095894743338652E-2</c:v>
                </c:pt>
                <c:pt idx="11">
                  <c:v>4.5746465302040289E-2</c:v>
                </c:pt>
                <c:pt idx="12">
                  <c:v>3.8899999999999997E-2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47-4E65-B170-11FABDCC197B}"/>
            </c:ext>
          </c:extLst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SOUTH DATA'!$A$10:$A$27</c:f>
              <c:numCache>
                <c:formatCode>mmm\-yy</c:formatCode>
                <c:ptCount val="18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SOUTH DATA'!$F$10:$F$27</c:f>
              <c:numCache>
                <c:formatCode>0.00%</c:formatCode>
                <c:ptCount val="18"/>
                <c:pt idx="0">
                  <c:v>3.7612543841400524E-2</c:v>
                </c:pt>
                <c:pt idx="1">
                  <c:v>3.0432044121851961E-2</c:v>
                </c:pt>
                <c:pt idx="2">
                  <c:v>3.1709422863591678E-2</c:v>
                </c:pt>
                <c:pt idx="3">
                  <c:v>3.0341717426611608E-2</c:v>
                </c:pt>
                <c:pt idx="4">
                  <c:v>3.4303552296299042E-2</c:v>
                </c:pt>
                <c:pt idx="5">
                  <c:v>3.5556984726404887E-2</c:v>
                </c:pt>
                <c:pt idx="6">
                  <c:v>3.9754090584583915E-2</c:v>
                </c:pt>
                <c:pt idx="7">
                  <c:v>3.880067446565176E-2</c:v>
                </c:pt>
                <c:pt idx="8">
                  <c:v>4.5184163990097191E-2</c:v>
                </c:pt>
                <c:pt idx="9">
                  <c:v>4.4717254215189149E-2</c:v>
                </c:pt>
                <c:pt idx="10">
                  <c:v>4.5157829796020586E-2</c:v>
                </c:pt>
                <c:pt idx="11">
                  <c:v>4.612919132820003E-2</c:v>
                </c:pt>
                <c:pt idx="12">
                  <c:v>3.9800000000000002E-2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47-4E65-B170-11FABDCC1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352224"/>
        <c:axId val="643353400"/>
      </c:lineChart>
      <c:dateAx>
        <c:axId val="643352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353400"/>
        <c:crosses val="autoZero"/>
        <c:auto val="1"/>
        <c:lblOffset val="100"/>
        <c:baseTimeUnit val="months"/>
      </c:dateAx>
      <c:valAx>
        <c:axId val="643353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35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PANHANDLE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PANHANDLE DATA'!$A$10:$A$30</c:f>
              <c:numCache>
                <c:formatCode>mmm\-yy</c:formatCode>
                <c:ptCount val="21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PANHANDLE DATA'!$C$10:$C$31</c:f>
              <c:numCache>
                <c:formatCode>0.00%</c:formatCode>
                <c:ptCount val="22"/>
                <c:pt idx="0">
                  <c:v>7.0167662873232048E-2</c:v>
                </c:pt>
                <c:pt idx="1">
                  <c:v>7.829560893829704E-2</c:v>
                </c:pt>
                <c:pt idx="2">
                  <c:v>5.5946502028073573E-2</c:v>
                </c:pt>
                <c:pt idx="3">
                  <c:v>5.3525525767720385E-2</c:v>
                </c:pt>
                <c:pt idx="4">
                  <c:v>6.8825528794895938E-2</c:v>
                </c:pt>
                <c:pt idx="5">
                  <c:v>6.496316306850812E-2</c:v>
                </c:pt>
                <c:pt idx="6">
                  <c:v>7.277674238248609E-2</c:v>
                </c:pt>
                <c:pt idx="7">
                  <c:v>8.9442203588551747E-2</c:v>
                </c:pt>
                <c:pt idx="8">
                  <c:v>8.0452517787530098E-2</c:v>
                </c:pt>
                <c:pt idx="9">
                  <c:v>8.3471143939712E-2</c:v>
                </c:pt>
                <c:pt idx="10">
                  <c:v>7.4794480218782461E-2</c:v>
                </c:pt>
                <c:pt idx="11">
                  <c:v>8.0438068172076535E-2</c:v>
                </c:pt>
                <c:pt idx="12">
                  <c:v>7.0599999999999996E-2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B-4737-8FB0-A4B6557B2D92}"/>
            </c:ext>
          </c:extLst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PANHANDLE DATA'!$A$10:$A$30</c:f>
              <c:numCache>
                <c:formatCode>mmm\-yy</c:formatCode>
                <c:ptCount val="21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PANHANDLE DATA'!$D$10:$D$30</c:f>
              <c:numCache>
                <c:formatCode>0.00%</c:formatCode>
                <c:ptCount val="21"/>
                <c:pt idx="0">
                  <c:v>6.9780972241786185E-2</c:v>
                </c:pt>
                <c:pt idx="1">
                  <c:v>7.7305400885305089E-2</c:v>
                </c:pt>
                <c:pt idx="2">
                  <c:v>5.8206813228952735E-2</c:v>
                </c:pt>
                <c:pt idx="3">
                  <c:v>5.5166545116189021E-2</c:v>
                </c:pt>
                <c:pt idx="4">
                  <c:v>6.8863104473754405E-2</c:v>
                </c:pt>
                <c:pt idx="5">
                  <c:v>6.6458576043717646E-2</c:v>
                </c:pt>
                <c:pt idx="6">
                  <c:v>7.3448441608559095E-2</c:v>
                </c:pt>
                <c:pt idx="7">
                  <c:v>9.1994824469043182E-2</c:v>
                </c:pt>
                <c:pt idx="8">
                  <c:v>7.9969633544285976E-2</c:v>
                </c:pt>
                <c:pt idx="9">
                  <c:v>8.6471021265143069E-2</c:v>
                </c:pt>
                <c:pt idx="10">
                  <c:v>7.59127994096606E-2</c:v>
                </c:pt>
                <c:pt idx="11">
                  <c:v>8.0394657369215264E-2</c:v>
                </c:pt>
                <c:pt idx="12">
                  <c:v>6.9000000000000006E-2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B-4737-8FB0-A4B6557B2D92}"/>
            </c:ext>
          </c:extLst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PANHANDLE DATA'!$A$10:$A$30</c:f>
              <c:numCache>
                <c:formatCode>mmm\-yy</c:formatCode>
                <c:ptCount val="21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PANHANDLE DATA'!$E$10:$E$31</c:f>
              <c:numCache>
                <c:formatCode>0.00%</c:formatCode>
                <c:ptCount val="22"/>
                <c:pt idx="0">
                  <c:v>4.5988040778503832E-2</c:v>
                </c:pt>
                <c:pt idx="1">
                  <c:v>4.944945373318093E-2</c:v>
                </c:pt>
                <c:pt idx="2">
                  <c:v>3.8749491600005508E-2</c:v>
                </c:pt>
                <c:pt idx="3">
                  <c:v>3.8228776455288258E-2</c:v>
                </c:pt>
                <c:pt idx="4">
                  <c:v>4.4778343217212843E-2</c:v>
                </c:pt>
                <c:pt idx="5">
                  <c:v>4.1451604708981037E-2</c:v>
                </c:pt>
                <c:pt idx="6">
                  <c:v>4.2883181443745845E-2</c:v>
                </c:pt>
                <c:pt idx="7">
                  <c:v>4.4805509466046112E-2</c:v>
                </c:pt>
                <c:pt idx="8">
                  <c:v>4.7317432383662102E-2</c:v>
                </c:pt>
                <c:pt idx="9">
                  <c:v>5.0243339859240538E-2</c:v>
                </c:pt>
                <c:pt idx="10">
                  <c:v>4.5628395837005051E-2</c:v>
                </c:pt>
                <c:pt idx="11">
                  <c:v>5.1254013753839422E-2</c:v>
                </c:pt>
                <c:pt idx="12">
                  <c:v>4.7199999999999999E-2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B-4737-8FB0-A4B6557B2D92}"/>
            </c:ext>
          </c:extLst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PANHANDLE DATA'!$A$10:$A$30</c:f>
              <c:numCache>
                <c:formatCode>mmm\-yy</c:formatCode>
                <c:ptCount val="21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PANHANDLE DATA'!$F$10:$F$30</c:f>
              <c:numCache>
                <c:formatCode>0.00%</c:formatCode>
                <c:ptCount val="21"/>
                <c:pt idx="0">
                  <c:v>4.7040498335886943E-2</c:v>
                </c:pt>
                <c:pt idx="1">
                  <c:v>4.9123779487894301E-2</c:v>
                </c:pt>
                <c:pt idx="2">
                  <c:v>3.9389497596516033E-2</c:v>
                </c:pt>
                <c:pt idx="3">
                  <c:v>3.8773509877525238E-2</c:v>
                </c:pt>
                <c:pt idx="4">
                  <c:v>4.5422642868693186E-2</c:v>
                </c:pt>
                <c:pt idx="5">
                  <c:v>4.0577202635743728E-2</c:v>
                </c:pt>
                <c:pt idx="6">
                  <c:v>4.2847108178330415E-2</c:v>
                </c:pt>
                <c:pt idx="7">
                  <c:v>4.7994286728748822E-2</c:v>
                </c:pt>
                <c:pt idx="8">
                  <c:v>4.9349425528405384E-2</c:v>
                </c:pt>
                <c:pt idx="9">
                  <c:v>5.3550220402485797E-2</c:v>
                </c:pt>
                <c:pt idx="10">
                  <c:v>4.7429854593285678E-2</c:v>
                </c:pt>
                <c:pt idx="11">
                  <c:v>5.246593993863697E-2</c:v>
                </c:pt>
                <c:pt idx="12">
                  <c:v>4.41E-2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FB-4737-8FB0-A4B6557B2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357712"/>
        <c:axId val="643353792"/>
      </c:lineChart>
      <c:dateAx>
        <c:axId val="64335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353792"/>
        <c:crosses val="autoZero"/>
        <c:auto val="1"/>
        <c:lblOffset val="100"/>
        <c:baseTimeUnit val="months"/>
      </c:dateAx>
      <c:valAx>
        <c:axId val="64335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35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              COASTAL 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COASTAL DATA'!$A$10:$A$30</c:f>
              <c:numCache>
                <c:formatCode>mmm\-yy</c:formatCode>
                <c:ptCount val="21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COASTAL DATA'!$C$10:$C$31</c:f>
              <c:numCache>
                <c:formatCode>0.00%</c:formatCode>
                <c:ptCount val="22"/>
                <c:pt idx="0">
                  <c:v>5.1011905926151922E-2</c:v>
                </c:pt>
                <c:pt idx="1">
                  <c:v>3.3370399741887088E-2</c:v>
                </c:pt>
                <c:pt idx="2">
                  <c:v>4.0882057741116633E-2</c:v>
                </c:pt>
                <c:pt idx="3">
                  <c:v>3.6433376813279079E-2</c:v>
                </c:pt>
                <c:pt idx="4">
                  <c:v>5.1791308358912873E-2</c:v>
                </c:pt>
                <c:pt idx="5">
                  <c:v>6.3436636346204681E-2</c:v>
                </c:pt>
                <c:pt idx="6">
                  <c:v>7.3074476922219134E-2</c:v>
                </c:pt>
                <c:pt idx="7">
                  <c:v>6.7230453035240445E-2</c:v>
                </c:pt>
                <c:pt idx="8">
                  <c:v>5.3939244291399568E-2</c:v>
                </c:pt>
                <c:pt idx="9">
                  <c:v>4.9615417673311603E-2</c:v>
                </c:pt>
                <c:pt idx="10">
                  <c:v>5.9636481528375015E-2</c:v>
                </c:pt>
                <c:pt idx="11">
                  <c:v>6.8771568188720114E-2</c:v>
                </c:pt>
                <c:pt idx="12">
                  <c:v>5.0599999999999999E-2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1-48F8-A8F0-03F57956A324}"/>
            </c:ext>
          </c:extLst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COASTAL DATA'!$A$10:$A$30</c:f>
              <c:numCache>
                <c:formatCode>mmm\-yy</c:formatCode>
                <c:ptCount val="21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COASTAL DATA'!$D$10:$D$30</c:f>
              <c:numCache>
                <c:formatCode>0.00%</c:formatCode>
                <c:ptCount val="21"/>
                <c:pt idx="0">
                  <c:v>4.7741768835033803E-2</c:v>
                </c:pt>
                <c:pt idx="1">
                  <c:v>3.5081942547271455E-2</c:v>
                </c:pt>
                <c:pt idx="2">
                  <c:v>4.1361641304377049E-2</c:v>
                </c:pt>
                <c:pt idx="3">
                  <c:v>3.6695474150087296E-2</c:v>
                </c:pt>
                <c:pt idx="4">
                  <c:v>5.5747906265924019E-2</c:v>
                </c:pt>
                <c:pt idx="5">
                  <c:v>6.4108616162363255E-2</c:v>
                </c:pt>
                <c:pt idx="6">
                  <c:v>7.5816704553563277E-2</c:v>
                </c:pt>
                <c:pt idx="7">
                  <c:v>7.0664818101375551E-2</c:v>
                </c:pt>
                <c:pt idx="8">
                  <c:v>5.7293169569970395E-2</c:v>
                </c:pt>
                <c:pt idx="9">
                  <c:v>5.0896497026856898E-2</c:v>
                </c:pt>
                <c:pt idx="10">
                  <c:v>6.0978667284385349E-2</c:v>
                </c:pt>
                <c:pt idx="11">
                  <c:v>7.0137488463242789E-2</c:v>
                </c:pt>
                <c:pt idx="12">
                  <c:v>5.3600000000000002E-2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21-48F8-A8F0-03F57956A324}"/>
            </c:ext>
          </c:extLst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COASTAL DATA'!$A$10:$A$30</c:f>
              <c:numCache>
                <c:formatCode>mmm\-yy</c:formatCode>
                <c:ptCount val="21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COASTAL DATA'!$E$10:$E$31</c:f>
              <c:numCache>
                <c:formatCode>0.00%</c:formatCode>
                <c:ptCount val="22"/>
                <c:pt idx="0">
                  <c:v>3.4875080036034276E-2</c:v>
                </c:pt>
                <c:pt idx="1">
                  <c:v>2.5225312560399653E-2</c:v>
                </c:pt>
                <c:pt idx="2">
                  <c:v>2.9037043856082977E-2</c:v>
                </c:pt>
                <c:pt idx="3">
                  <c:v>2.9757097848838031E-2</c:v>
                </c:pt>
                <c:pt idx="4">
                  <c:v>3.5948430890767477E-2</c:v>
                </c:pt>
                <c:pt idx="5">
                  <c:v>3.9574930847678894E-2</c:v>
                </c:pt>
                <c:pt idx="6">
                  <c:v>3.9751752655115581E-2</c:v>
                </c:pt>
                <c:pt idx="7">
                  <c:v>4.2748130531660947E-2</c:v>
                </c:pt>
                <c:pt idx="8">
                  <c:v>4.5759272192645924E-2</c:v>
                </c:pt>
                <c:pt idx="9">
                  <c:v>3.9971769460026382E-2</c:v>
                </c:pt>
                <c:pt idx="10">
                  <c:v>4.4564898095857682E-2</c:v>
                </c:pt>
                <c:pt idx="11">
                  <c:v>4.6196807784734659E-2</c:v>
                </c:pt>
                <c:pt idx="12">
                  <c:v>4.02E-2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21-48F8-A8F0-03F57956A324}"/>
            </c:ext>
          </c:extLst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COASTAL DATA'!$A$10:$A$30</c:f>
              <c:numCache>
                <c:formatCode>mmm\-yy</c:formatCode>
                <c:ptCount val="21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COASTAL DATA'!$F$10:$F$30</c:f>
              <c:numCache>
                <c:formatCode>0.00%</c:formatCode>
                <c:ptCount val="21"/>
                <c:pt idx="0">
                  <c:v>3.5361273749851575E-2</c:v>
                </c:pt>
                <c:pt idx="1">
                  <c:v>2.5235809585032125E-2</c:v>
                </c:pt>
                <c:pt idx="2">
                  <c:v>2.9208307566450317E-2</c:v>
                </c:pt>
                <c:pt idx="3">
                  <c:v>2.9810576845251999E-2</c:v>
                </c:pt>
                <c:pt idx="4">
                  <c:v>3.6987005557413841E-2</c:v>
                </c:pt>
                <c:pt idx="5">
                  <c:v>3.9985464223365741E-2</c:v>
                </c:pt>
                <c:pt idx="6">
                  <c:v>4.1099590372134412E-2</c:v>
                </c:pt>
                <c:pt idx="7">
                  <c:v>4.4242736363458303E-2</c:v>
                </c:pt>
                <c:pt idx="8">
                  <c:v>4.6407698192573572E-2</c:v>
                </c:pt>
                <c:pt idx="9">
                  <c:v>4.1674811027192865E-2</c:v>
                </c:pt>
                <c:pt idx="10">
                  <c:v>4.5217269764460992E-2</c:v>
                </c:pt>
                <c:pt idx="11">
                  <c:v>4.5909755948912424E-2</c:v>
                </c:pt>
                <c:pt idx="12">
                  <c:v>4.07E-2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21-48F8-A8F0-03F57956A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356536"/>
        <c:axId val="643354184"/>
      </c:lineChart>
      <c:dateAx>
        <c:axId val="643356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354184"/>
        <c:crosses val="autoZero"/>
        <c:auto val="1"/>
        <c:lblOffset val="100"/>
        <c:baseTimeUnit val="months"/>
      </c:dateAx>
      <c:valAx>
        <c:axId val="643354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35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WIND POWER FORECAST                                                                        NORTH</a:t>
            </a:r>
            <a:r>
              <a:rPr lang="en-US" baseline="0"/>
              <a:t> </a:t>
            </a:r>
            <a:r>
              <a:rPr lang="en-US"/>
              <a:t>Mean Absolute Percent Error - TREND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00218722659671"/>
          <c:y val="0.10048658676275884"/>
          <c:w val="0.7235328348593455"/>
          <c:h val="0.66862313337309454"/>
        </c:manualLayout>
      </c:layout>
      <c:lineChart>
        <c:grouping val="standard"/>
        <c:varyColors val="0"/>
        <c:ser>
          <c:idx val="1"/>
          <c:order val="0"/>
          <c:tx>
            <c:v>Day-Ahead 1430 STWPF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NORTH DATA'!$A$10:$A$31</c:f>
              <c:numCache>
                <c:formatCode>mmm\-yy</c:formatCode>
                <c:ptCount val="22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NORTH DATA'!$C$10:$C$31</c:f>
              <c:numCache>
                <c:formatCode>0.00%</c:formatCode>
                <c:ptCount val="22"/>
                <c:pt idx="0">
                  <c:v>5.0777883555731172E-2</c:v>
                </c:pt>
                <c:pt idx="1">
                  <c:v>4.3924500635477898E-2</c:v>
                </c:pt>
                <c:pt idx="2">
                  <c:v>4.4958324926047344E-2</c:v>
                </c:pt>
                <c:pt idx="3">
                  <c:v>4.6284990936539809E-2</c:v>
                </c:pt>
                <c:pt idx="4">
                  <c:v>5.9214126946413648E-2</c:v>
                </c:pt>
                <c:pt idx="5">
                  <c:v>6.4724385304785609E-2</c:v>
                </c:pt>
                <c:pt idx="6">
                  <c:v>5.2476293852087741E-2</c:v>
                </c:pt>
                <c:pt idx="7">
                  <c:v>7.2407648190660784E-2</c:v>
                </c:pt>
                <c:pt idx="8">
                  <c:v>7.480656860902013E-2</c:v>
                </c:pt>
                <c:pt idx="9">
                  <c:v>5.682855157174304E-2</c:v>
                </c:pt>
                <c:pt idx="10">
                  <c:v>6.5811546251592565E-2</c:v>
                </c:pt>
                <c:pt idx="11">
                  <c:v>5.6598368039733254E-2</c:v>
                </c:pt>
                <c:pt idx="12">
                  <c:v>5.5899999999999998E-2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5F-41B4-A948-1F31B8581044}"/>
            </c:ext>
          </c:extLst>
        </c:ser>
        <c:ser>
          <c:idx val="2"/>
          <c:order val="1"/>
          <c:tx>
            <c:v>Day-Ahead 1430 COP HSL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NORTH DATA'!$A$10:$A$31</c:f>
              <c:numCache>
                <c:formatCode>mmm\-yy</c:formatCode>
                <c:ptCount val="22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NORTH DATA'!$D$10:$D$30</c:f>
              <c:numCache>
                <c:formatCode>0.00%</c:formatCode>
                <c:ptCount val="21"/>
                <c:pt idx="0">
                  <c:v>5.1396488489454439E-2</c:v>
                </c:pt>
                <c:pt idx="1">
                  <c:v>4.4780245167139833E-2</c:v>
                </c:pt>
                <c:pt idx="2">
                  <c:v>4.5109087344549513E-2</c:v>
                </c:pt>
                <c:pt idx="3">
                  <c:v>4.6634969841259269E-2</c:v>
                </c:pt>
                <c:pt idx="4">
                  <c:v>6.0385795221949007E-2</c:v>
                </c:pt>
                <c:pt idx="5">
                  <c:v>6.479075113177088E-2</c:v>
                </c:pt>
                <c:pt idx="6">
                  <c:v>5.324555361136387E-2</c:v>
                </c:pt>
                <c:pt idx="7">
                  <c:v>7.4341112854931612E-2</c:v>
                </c:pt>
                <c:pt idx="8">
                  <c:v>7.5367938706308132E-2</c:v>
                </c:pt>
                <c:pt idx="9">
                  <c:v>5.7342806694079207E-2</c:v>
                </c:pt>
                <c:pt idx="10">
                  <c:v>6.5761158867682828E-2</c:v>
                </c:pt>
                <c:pt idx="11">
                  <c:v>5.7410400700613803E-2</c:v>
                </c:pt>
                <c:pt idx="12">
                  <c:v>5.7200000000000001E-2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5F-41B4-A948-1F31B8581044}"/>
            </c:ext>
          </c:extLst>
        </c:ser>
        <c:ser>
          <c:idx val="3"/>
          <c:order val="2"/>
          <c:tx>
            <c:v>Hour-Ahead STWPF</c:v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NORTH DATA'!$A$10:$A$31</c:f>
              <c:numCache>
                <c:formatCode>mmm\-yy</c:formatCode>
                <c:ptCount val="22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NORTH DATA'!$E$10:$E$31</c:f>
              <c:numCache>
                <c:formatCode>0.00%</c:formatCode>
                <c:ptCount val="22"/>
                <c:pt idx="0">
                  <c:v>3.3801158216290039E-2</c:v>
                </c:pt>
                <c:pt idx="1">
                  <c:v>3.3586914382043198E-2</c:v>
                </c:pt>
                <c:pt idx="2">
                  <c:v>3.2882175769230568E-2</c:v>
                </c:pt>
                <c:pt idx="3">
                  <c:v>3.5105207234286812E-2</c:v>
                </c:pt>
                <c:pt idx="4">
                  <c:v>3.7888075164066934E-2</c:v>
                </c:pt>
                <c:pt idx="5">
                  <c:v>3.9115683914999214E-2</c:v>
                </c:pt>
                <c:pt idx="6">
                  <c:v>3.3489621494934452E-2</c:v>
                </c:pt>
                <c:pt idx="7">
                  <c:v>3.8685119104797452E-2</c:v>
                </c:pt>
                <c:pt idx="8">
                  <c:v>4.5447650652916539E-2</c:v>
                </c:pt>
                <c:pt idx="9">
                  <c:v>4.1530465625044428E-2</c:v>
                </c:pt>
                <c:pt idx="10">
                  <c:v>4.4354872384995532E-2</c:v>
                </c:pt>
                <c:pt idx="11">
                  <c:v>4.3785532842344682E-2</c:v>
                </c:pt>
                <c:pt idx="12">
                  <c:v>3.9199999999999999E-2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5F-41B4-A948-1F31B8581044}"/>
            </c:ext>
          </c:extLst>
        </c:ser>
        <c:ser>
          <c:idx val="4"/>
          <c:order val="3"/>
          <c:tx>
            <c:v>Hour-Ahead COP HSL</c:v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cat>
            <c:numRef>
              <c:f>'WMWG NORTH DATA'!$A$10:$A$31</c:f>
              <c:numCache>
                <c:formatCode>mmm\-yy</c:formatCode>
                <c:ptCount val="22"/>
                <c:pt idx="0">
                  <c:v>45474</c:v>
                </c:pt>
                <c:pt idx="1">
                  <c:v>45505</c:v>
                </c:pt>
                <c:pt idx="2">
                  <c:v>45536</c:v>
                </c:pt>
                <c:pt idx="3">
                  <c:v>45566</c:v>
                </c:pt>
                <c:pt idx="4">
                  <c:v>45597</c:v>
                </c:pt>
                <c:pt idx="5">
                  <c:v>45627</c:v>
                </c:pt>
                <c:pt idx="6">
                  <c:v>45658</c:v>
                </c:pt>
                <c:pt idx="7">
                  <c:v>45689</c:v>
                </c:pt>
                <c:pt idx="8">
                  <c:v>45717</c:v>
                </c:pt>
                <c:pt idx="9">
                  <c:v>45748</c:v>
                </c:pt>
                <c:pt idx="10">
                  <c:v>45778</c:v>
                </c:pt>
                <c:pt idx="11">
                  <c:v>45809</c:v>
                </c:pt>
                <c:pt idx="12">
                  <c:v>45839</c:v>
                </c:pt>
              </c:numCache>
            </c:numRef>
          </c:cat>
          <c:val>
            <c:numRef>
              <c:f>'WMWG NORTH DATA'!$F$10:$F$30</c:f>
              <c:numCache>
                <c:formatCode>0.00%</c:formatCode>
                <c:ptCount val="21"/>
                <c:pt idx="0">
                  <c:v>3.4336953617786298E-2</c:v>
                </c:pt>
                <c:pt idx="1">
                  <c:v>3.3994334849333917E-2</c:v>
                </c:pt>
                <c:pt idx="2">
                  <c:v>3.299045646569445E-2</c:v>
                </c:pt>
                <c:pt idx="3">
                  <c:v>3.5189372538412186E-2</c:v>
                </c:pt>
                <c:pt idx="4">
                  <c:v>3.8253672000358611E-2</c:v>
                </c:pt>
                <c:pt idx="5">
                  <c:v>3.9032421800491886E-2</c:v>
                </c:pt>
                <c:pt idx="6">
                  <c:v>3.3232523349020895E-2</c:v>
                </c:pt>
                <c:pt idx="7">
                  <c:v>3.9076788504105509E-2</c:v>
                </c:pt>
                <c:pt idx="8">
                  <c:v>4.673417998019249E-2</c:v>
                </c:pt>
                <c:pt idx="9">
                  <c:v>4.1519266451472192E-2</c:v>
                </c:pt>
                <c:pt idx="10">
                  <c:v>4.4718661172203564E-2</c:v>
                </c:pt>
                <c:pt idx="11">
                  <c:v>4.4027138630498647E-2</c:v>
                </c:pt>
                <c:pt idx="12">
                  <c:v>3.9300000000000002E-2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5F-41B4-A948-1F31B8581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355360"/>
        <c:axId val="643351440"/>
      </c:lineChart>
      <c:dateAx>
        <c:axId val="643355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351440"/>
        <c:crosses val="autoZero"/>
        <c:auto val="1"/>
        <c:lblOffset val="100"/>
        <c:baseTimeUnit val="months"/>
      </c:dateAx>
      <c:valAx>
        <c:axId val="64335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Mean Absolute Percent Error of Installed Capacity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35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 codeName="Chart8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 codeName="Chart10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 codeName="Chart12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 codeName="Chart14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 codeName="Chart16"/>
  <sheetViews>
    <sheetView workbookViewId="0"/>
  </sheetViews>
  <pageMargins left="0.7" right="0.7" top="0.75" bottom="0.7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 codeName="Chart18"/>
  <sheetViews>
    <sheetView tabSelected="1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4999" cy="952499"/>
    <xdr:pic>
      <xdr:nvPicPr>
        <xdr:cNvPr id="2" name="Ercot_2016.png">
          <a:extLst>
            <a:ext uri="{FF2B5EF4-FFF2-40B4-BE49-F238E27FC236}">
              <a16:creationId xmlns:a16="http://schemas.microsoft.com/office/drawing/2014/main" id="{49CB6A0F-90BC-4D7D-9AD6-8BAA0FAB6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4999" cy="9524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4999" cy="952499"/>
    <xdr:pic>
      <xdr:nvPicPr>
        <xdr:cNvPr id="3" name="Ercot_2016.png">
          <a:extLst>
            <a:ext uri="{FF2B5EF4-FFF2-40B4-BE49-F238E27FC236}">
              <a16:creationId xmlns:a16="http://schemas.microsoft.com/office/drawing/2014/main" id="{C5A98701-8198-4F33-A339-E30400C0D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4999" cy="95249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4999" cy="952499"/>
    <xdr:pic>
      <xdr:nvPicPr>
        <xdr:cNvPr id="2" name="Ercot_2016.png">
          <a:extLst>
            <a:ext uri="{FF2B5EF4-FFF2-40B4-BE49-F238E27FC236}">
              <a16:creationId xmlns:a16="http://schemas.microsoft.com/office/drawing/2014/main" id="{9B70AD91-32C5-47D8-847A-F2F33151B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4999" cy="9524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4999" cy="952499"/>
    <xdr:pic>
      <xdr:nvPicPr>
        <xdr:cNvPr id="3" name="Ercot_2016.png">
          <a:extLst>
            <a:ext uri="{FF2B5EF4-FFF2-40B4-BE49-F238E27FC236}">
              <a16:creationId xmlns:a16="http://schemas.microsoft.com/office/drawing/2014/main" id="{1F028B77-D243-40B1-B90F-F34FD2083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4999" cy="95249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4999" cy="952499"/>
    <xdr:pic>
      <xdr:nvPicPr>
        <xdr:cNvPr id="2" name="Ercot_2016.png">
          <a:extLst>
            <a:ext uri="{FF2B5EF4-FFF2-40B4-BE49-F238E27FC236}">
              <a16:creationId xmlns:a16="http://schemas.microsoft.com/office/drawing/2014/main" id="{83D8AD82-6695-496E-944A-4CB9C0C42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4999" cy="9524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4999" cy="952499"/>
    <xdr:pic>
      <xdr:nvPicPr>
        <xdr:cNvPr id="3" name="Ercot_2016.png">
          <a:extLst>
            <a:ext uri="{FF2B5EF4-FFF2-40B4-BE49-F238E27FC236}">
              <a16:creationId xmlns:a16="http://schemas.microsoft.com/office/drawing/2014/main" id="{C3C90F08-DAB8-4788-B268-2917899D2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4999" cy="95249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04999" cy="952499"/>
    <xdr:pic>
      <xdr:nvPicPr>
        <xdr:cNvPr id="2" name="Ercot_2016.png">
          <a:extLst>
            <a:ext uri="{FF2B5EF4-FFF2-40B4-BE49-F238E27FC236}">
              <a16:creationId xmlns:a16="http://schemas.microsoft.com/office/drawing/2014/main" id="{B2D14638-5636-4249-ACB8-BBE1B37AE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4999" cy="95249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1904999" cy="952499"/>
    <xdr:pic>
      <xdr:nvPicPr>
        <xdr:cNvPr id="3" name="Ercot_2016.png">
          <a:extLst>
            <a:ext uri="{FF2B5EF4-FFF2-40B4-BE49-F238E27FC236}">
              <a16:creationId xmlns:a16="http://schemas.microsoft.com/office/drawing/2014/main" id="{5AFCD794-4CFC-4212-82DA-01BD8E4A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04999" cy="952499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ercot.com\Departments\Operations%20Planning\Operations%20Analysis\Monthly%20Wind%20Report\2025\WindPowerForecastMonthly_May2025.xlsx" TargetMode="External"/><Relationship Id="rId1" Type="http://schemas.openxmlformats.org/officeDocument/2006/relationships/externalLinkPath" Target="WindPowerForecastMonthly_May2025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ercot.com\Departments\Operations%20Planning\Operations%20Analysis\Monthly%20Wind%20Report\2025\WindPowerForecastMonthly_Jun2025.xlsx" TargetMode="External"/><Relationship Id="rId1" Type="http://schemas.openxmlformats.org/officeDocument/2006/relationships/externalLinkPath" Target="WindPowerForecastMonthly_Jun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 Page"/>
      <sheetName val="Resource to Region"/>
      <sheetName val="BOARD SLIDE DATA"/>
      <sheetName val="BOARD SLIDE CHART"/>
      <sheetName val="ROS DATA"/>
      <sheetName val="ROS CHART"/>
      <sheetName val="WMWG SYSTEM-WIDE DATA"/>
      <sheetName val="WMWG SYSTEM-WIDE CHART"/>
      <sheetName val="WMWG WEST DATA"/>
      <sheetName val="WMWG WEST CHART"/>
      <sheetName val="WMWG SOUTH DATA"/>
      <sheetName val="WMWG SOUTH CHART"/>
      <sheetName val="WMWG PANHANDLE DATA"/>
      <sheetName val="WMWG PANHANDLE CHART"/>
      <sheetName val="WMWG COASTAL DATA"/>
      <sheetName val="WMWG COASTAL CHART"/>
      <sheetName val="WMWG NORTH DATA"/>
      <sheetName val="WMWG NORTH CHART"/>
      <sheetName val="HA System-Wide STWPF"/>
      <sheetName val="DA System-Wide STWPF"/>
      <sheetName val="HA West STWPF"/>
      <sheetName val="DA West STWPF"/>
      <sheetName val="HA South STWPF"/>
      <sheetName val="DA South STWPF"/>
      <sheetName val="HA Panhandle STWPF"/>
      <sheetName val="DA Panhandle STWPF"/>
      <sheetName val="HA Coastal STWPF"/>
      <sheetName val="DA Coastal STWPF"/>
      <sheetName val="HA North STWPF"/>
      <sheetName val="DA North STWPF"/>
    </sheetNames>
    <sheetDataSet>
      <sheetData sheetId="0"/>
      <sheetData sheetId="1"/>
      <sheetData sheetId="2"/>
      <sheetData sheetId="3"/>
      <sheetData sheetId="4">
        <row r="11">
          <cell r="A11">
            <v>45444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9">
          <cell r="I9"/>
          <cell r="K9"/>
        </row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2.9400264390999999E-2</v>
          </cell>
          <cell r="K11">
            <v>2.5492949535E-2</v>
          </cell>
        </row>
        <row r="12">
          <cell r="I12">
            <v>1.0081461198E-2</v>
          </cell>
          <cell r="K12">
            <v>5.8712537159999996E-3</v>
          </cell>
        </row>
        <row r="13">
          <cell r="I13">
            <v>2.3141061100000001E-4</v>
          </cell>
          <cell r="K13">
            <v>4.2245450449999999E-3</v>
          </cell>
        </row>
        <row r="14">
          <cell r="I14">
            <v>3.4613816758000002E-2</v>
          </cell>
          <cell r="K14">
            <v>2.853829553E-2</v>
          </cell>
        </row>
        <row r="15">
          <cell r="I15">
            <v>6.5611416068E-2</v>
          </cell>
          <cell r="K15">
            <v>5.9399593159000001E-2</v>
          </cell>
        </row>
        <row r="16">
          <cell r="I16">
            <v>4.5536729706E-2</v>
          </cell>
          <cell r="K16">
            <v>4.0137668672999997E-2</v>
          </cell>
        </row>
        <row r="17">
          <cell r="I17">
            <v>1.7987405067000001E-2</v>
          </cell>
          <cell r="K17">
            <v>1.3332955069999999E-2</v>
          </cell>
        </row>
        <row r="18">
          <cell r="I18">
            <v>1.0959172422999999E-2</v>
          </cell>
          <cell r="K18">
            <v>6.5445124199999998E-3</v>
          </cell>
        </row>
        <row r="19">
          <cell r="I19">
            <v>1.2779063308000001E-2</v>
          </cell>
          <cell r="K19">
            <v>9.7728540089999996E-3</v>
          </cell>
        </row>
        <row r="20">
          <cell r="I20">
            <v>1.1743607713999999E-2</v>
          </cell>
          <cell r="K20">
            <v>8.7904046249999996E-3</v>
          </cell>
        </row>
        <row r="21">
          <cell r="I21">
            <v>1.3757309022E-2</v>
          </cell>
          <cell r="K21">
            <v>1.0107452895999999E-2</v>
          </cell>
        </row>
        <row r="22">
          <cell r="I22">
            <v>5.762797662E-3</v>
          </cell>
          <cell r="K22">
            <v>8.2717582359999996E-3</v>
          </cell>
        </row>
        <row r="23">
          <cell r="I23">
            <v>1.718850132E-3</v>
          </cell>
          <cell r="K23">
            <v>1.322696639E-3</v>
          </cell>
        </row>
        <row r="24">
          <cell r="I24">
            <v>7.7411757699999998E-3</v>
          </cell>
          <cell r="K24">
            <v>4.3184891120000004E-3</v>
          </cell>
        </row>
        <row r="25">
          <cell r="I25">
            <v>1.68778627E-4</v>
          </cell>
          <cell r="K25">
            <v>2.4562907850000002E-3</v>
          </cell>
        </row>
        <row r="26">
          <cell r="I26">
            <v>6.5262638765983195E-5</v>
          </cell>
          <cell r="K26">
            <v>2.4328733199999999E-3</v>
          </cell>
        </row>
        <row r="27">
          <cell r="I27">
            <v>1.5618534734E-2</v>
          </cell>
          <cell r="K27">
            <v>1.1935865239999999E-2</v>
          </cell>
        </row>
        <row r="28">
          <cell r="I28">
            <v>2.8398383313999999E-2</v>
          </cell>
          <cell r="K28">
            <v>2.4203320463999999E-2</v>
          </cell>
        </row>
        <row r="29">
          <cell r="I29">
            <v>2.3581789842E-2</v>
          </cell>
          <cell r="K29">
            <v>1.9018207632E-2</v>
          </cell>
        </row>
        <row r="30">
          <cell r="I30">
            <v>2.9518266739000001E-2</v>
          </cell>
          <cell r="K30">
            <v>3.3105020234999998E-2</v>
          </cell>
        </row>
        <row r="31">
          <cell r="I31">
            <v>4.3119303974000003E-2</v>
          </cell>
          <cell r="K31">
            <v>4.8235665224000003E-2</v>
          </cell>
        </row>
        <row r="32">
          <cell r="I32">
            <v>1.4343991150999999E-2</v>
          </cell>
          <cell r="K32">
            <v>3.2101630929999999E-3</v>
          </cell>
        </row>
        <row r="33">
          <cell r="I33">
            <v>2.2361958264E-2</v>
          </cell>
          <cell r="K33">
            <v>9.1205023599999994E-3</v>
          </cell>
        </row>
        <row r="34">
          <cell r="I34">
            <v>2.8232856862E-2</v>
          </cell>
          <cell r="K34">
            <v>1.5168088321999999E-2</v>
          </cell>
        </row>
        <row r="35">
          <cell r="I35">
            <v>4.6962645655000003E-2</v>
          </cell>
          <cell r="K35">
            <v>3.5498159814999999E-2</v>
          </cell>
        </row>
        <row r="36">
          <cell r="I36">
            <v>3.4291196794999999E-2</v>
          </cell>
          <cell r="K36">
            <v>2.1382922778E-2</v>
          </cell>
        </row>
        <row r="37">
          <cell r="I37">
            <v>4.0173440684999999E-2</v>
          </cell>
          <cell r="K37">
            <v>2.8337911380000001E-2</v>
          </cell>
        </row>
        <row r="38">
          <cell r="I38">
            <v>5.5188500379999998E-2</v>
          </cell>
          <cell r="K38">
            <v>4.3529658440000001E-2</v>
          </cell>
        </row>
        <row r="39">
          <cell r="I39">
            <v>2.3271187759999999E-3</v>
          </cell>
          <cell r="K39">
            <v>9.4175427399999997E-3</v>
          </cell>
        </row>
        <row r="40">
          <cell r="I40">
            <v>8.966748012E-3</v>
          </cell>
          <cell r="K40">
            <v>1.0261844920000001E-3</v>
          </cell>
        </row>
        <row r="41">
          <cell r="I41">
            <v>3.0359533380000001E-2</v>
          </cell>
          <cell r="K41">
            <v>1.8998535854E-2</v>
          </cell>
        </row>
        <row r="42">
          <cell r="I42">
            <v>4.4908174253999997E-2</v>
          </cell>
          <cell r="K42">
            <v>3.4349842183000003E-2</v>
          </cell>
        </row>
        <row r="43">
          <cell r="I43">
            <v>2.8466945502000001E-2</v>
          </cell>
          <cell r="K43">
            <v>1.9062129508999999E-2</v>
          </cell>
        </row>
        <row r="44">
          <cell r="I44">
            <v>1.2312796725E-2</v>
          </cell>
          <cell r="K44">
            <v>1.9299519931999999E-2</v>
          </cell>
        </row>
        <row r="45">
          <cell r="I45">
            <v>1.2371284469E-2</v>
          </cell>
          <cell r="K45">
            <v>2.3295611795000001E-2</v>
          </cell>
        </row>
        <row r="46">
          <cell r="I46">
            <v>7.0824953730000001E-3</v>
          </cell>
          <cell r="K46">
            <v>1.8350101006999998E-2</v>
          </cell>
        </row>
        <row r="47">
          <cell r="I47">
            <v>9.4123634650000003E-3</v>
          </cell>
          <cell r="K47">
            <v>2.0992958143999998E-2</v>
          </cell>
        </row>
        <row r="48">
          <cell r="I48">
            <v>2.7333146268E-2</v>
          </cell>
          <cell r="K48">
            <v>4.1230869525999997E-2</v>
          </cell>
        </row>
        <row r="49">
          <cell r="I49">
            <v>9.1622150310000008E-3</v>
          </cell>
          <cell r="K49">
            <v>2.3930754584E-2</v>
          </cell>
        </row>
        <row r="50">
          <cell r="I50">
            <v>2.3620372912999999E-2</v>
          </cell>
          <cell r="K50">
            <v>9.9170057570000004E-3</v>
          </cell>
        </row>
        <row r="51">
          <cell r="I51">
            <v>1.5916262019999999E-2</v>
          </cell>
          <cell r="K51">
            <v>2.6697579049999999E-3</v>
          </cell>
        </row>
        <row r="52">
          <cell r="I52">
            <v>1.9790626740000001E-3</v>
          </cell>
          <cell r="K52">
            <v>1.3824360012000001E-2</v>
          </cell>
        </row>
        <row r="53">
          <cell r="I53">
            <v>8.4346593100000002E-4</v>
          </cell>
          <cell r="K53">
            <v>1.1161178422E-2</v>
          </cell>
        </row>
        <row r="54">
          <cell r="I54">
            <v>2.1807464840000001E-3</v>
          </cell>
          <cell r="K54">
            <v>1.3223706755E-2</v>
          </cell>
        </row>
        <row r="55">
          <cell r="I55">
            <v>5.8186372410999998E-2</v>
          </cell>
          <cell r="K55">
            <v>4.8352458532999999E-2</v>
          </cell>
        </row>
        <row r="56">
          <cell r="I56">
            <v>8.2865465146000003E-2</v>
          </cell>
          <cell r="K56">
            <v>7.2862436219999993E-2</v>
          </cell>
        </row>
        <row r="57">
          <cell r="I57">
            <v>4.8226558491E-2</v>
          </cell>
          <cell r="K57">
            <v>3.9271033225000002E-2</v>
          </cell>
        </row>
        <row r="58">
          <cell r="I58">
            <v>5.6908171163000003E-2</v>
          </cell>
          <cell r="K58">
            <v>4.5542125426000002E-2</v>
          </cell>
        </row>
        <row r="59">
          <cell r="I59">
            <v>4.0623560330000003E-2</v>
          </cell>
          <cell r="K59">
            <v>3.2488369255000003E-2</v>
          </cell>
        </row>
        <row r="60">
          <cell r="I60">
            <v>1.2102724860999999E-2</v>
          </cell>
          <cell r="K60">
            <v>6.0272036340000001E-3</v>
          </cell>
        </row>
        <row r="61">
          <cell r="I61">
            <v>1.5934082217E-2</v>
          </cell>
          <cell r="K61">
            <v>1.0416388239000001E-2</v>
          </cell>
        </row>
        <row r="62">
          <cell r="I62">
            <v>2.1345640983E-2</v>
          </cell>
          <cell r="K62">
            <v>1.5436710699E-2</v>
          </cell>
        </row>
        <row r="63">
          <cell r="I63">
            <v>2.7580382237E-2</v>
          </cell>
          <cell r="K63">
            <v>2.3943146637E-2</v>
          </cell>
        </row>
        <row r="64">
          <cell r="I64">
            <v>2.7735125594000001E-2</v>
          </cell>
          <cell r="K64">
            <v>2.5617401327000001E-2</v>
          </cell>
        </row>
        <row r="65">
          <cell r="I65">
            <v>1.2158566641E-2</v>
          </cell>
          <cell r="K65">
            <v>1.012161374E-2</v>
          </cell>
        </row>
        <row r="66">
          <cell r="I66">
            <v>1.1938196807E-2</v>
          </cell>
          <cell r="K66">
            <v>1.4661706323E-2</v>
          </cell>
        </row>
        <row r="67">
          <cell r="I67">
            <v>3.2180743788000003E-2</v>
          </cell>
          <cell r="K67">
            <v>3.4656890994000003E-2</v>
          </cell>
        </row>
        <row r="68">
          <cell r="I68">
            <v>3.2711688943999999E-2</v>
          </cell>
          <cell r="K68">
            <v>3.4566906270000003E-2</v>
          </cell>
        </row>
        <row r="69">
          <cell r="I69">
            <v>2.2066412668E-2</v>
          </cell>
          <cell r="K69">
            <v>2.4570325031000002E-2</v>
          </cell>
        </row>
        <row r="70">
          <cell r="I70">
            <v>8.5190008080000008E-3</v>
          </cell>
          <cell r="K70">
            <v>1.144443874E-2</v>
          </cell>
        </row>
        <row r="71">
          <cell r="I71">
            <v>7.9366214689999999E-3</v>
          </cell>
          <cell r="K71">
            <v>1.0836818349999999E-2</v>
          </cell>
        </row>
        <row r="72">
          <cell r="I72">
            <v>3.0831316740000001E-3</v>
          </cell>
          <cell r="K72">
            <v>5.6420034599999997E-4</v>
          </cell>
        </row>
        <row r="73">
          <cell r="I73">
            <v>2.2717095820000001E-3</v>
          </cell>
          <cell r="K73">
            <v>6.4566760110000001E-3</v>
          </cell>
        </row>
        <row r="74">
          <cell r="I74">
            <v>3.3324357719999999E-3</v>
          </cell>
          <cell r="K74">
            <v>7.5156644800000001E-4</v>
          </cell>
        </row>
        <row r="75">
          <cell r="I75">
            <v>1.279112099E-2</v>
          </cell>
          <cell r="K75">
            <v>8.2578280429999994E-3</v>
          </cell>
        </row>
        <row r="76">
          <cell r="I76">
            <v>1.4475191716999999E-2</v>
          </cell>
          <cell r="K76">
            <v>9.5834758300000003E-3</v>
          </cell>
        </row>
        <row r="77">
          <cell r="I77">
            <v>1.2013939501E-2</v>
          </cell>
          <cell r="K77">
            <v>5.8955084850000001E-3</v>
          </cell>
        </row>
        <row r="78">
          <cell r="I78">
            <v>1.9415062370999998E-2</v>
          </cell>
          <cell r="K78">
            <v>1.1888180651E-2</v>
          </cell>
        </row>
        <row r="79">
          <cell r="I79">
            <v>2.5942721766000001E-2</v>
          </cell>
          <cell r="K79">
            <v>1.7570264802E-2</v>
          </cell>
        </row>
        <row r="80">
          <cell r="I80">
            <v>2.0035517631000001E-2</v>
          </cell>
          <cell r="K80">
            <v>8.0207768570000008E-3</v>
          </cell>
        </row>
        <row r="81">
          <cell r="I81">
            <v>2.9440945539999999E-3</v>
          </cell>
          <cell r="K81">
            <v>8.9671579060000006E-3</v>
          </cell>
        </row>
        <row r="82">
          <cell r="I82">
            <v>1.1134567837E-2</v>
          </cell>
          <cell r="K82">
            <v>1.2714092429999999E-3</v>
          </cell>
        </row>
        <row r="83">
          <cell r="I83">
            <v>2.186302826E-2</v>
          </cell>
          <cell r="K83">
            <v>8.3767341509999992E-3</v>
          </cell>
        </row>
        <row r="84">
          <cell r="I84">
            <v>1.8815376240000001E-3</v>
          </cell>
          <cell r="K84">
            <v>1.1715817113E-2</v>
          </cell>
        </row>
        <row r="85">
          <cell r="I85">
            <v>2.7231024159999999E-3</v>
          </cell>
          <cell r="K85">
            <v>1.6933814719E-2</v>
          </cell>
        </row>
        <row r="86">
          <cell r="I86">
            <v>6.8297857480000002E-3</v>
          </cell>
          <cell r="K86">
            <v>1.9470504613000001E-2</v>
          </cell>
        </row>
        <row r="87">
          <cell r="I87">
            <v>1.1660000833999999E-2</v>
          </cell>
          <cell r="K87">
            <v>2.3626783609000002E-2</v>
          </cell>
        </row>
        <row r="88">
          <cell r="I88">
            <v>2.8595335959E-2</v>
          </cell>
          <cell r="K88">
            <v>4.2970115099999998E-2</v>
          </cell>
        </row>
        <row r="89">
          <cell r="I89">
            <v>4.0437509084999997E-2</v>
          </cell>
          <cell r="K89">
            <v>5.5849695465000002E-2</v>
          </cell>
        </row>
        <row r="90">
          <cell r="I90">
            <v>1.4666771733E-2</v>
          </cell>
          <cell r="K90">
            <v>2.9134942766999999E-2</v>
          </cell>
        </row>
        <row r="91">
          <cell r="I91">
            <v>5.2348283005000003E-2</v>
          </cell>
          <cell r="K91">
            <v>3.8541427534999999E-2</v>
          </cell>
        </row>
        <row r="92">
          <cell r="I92">
            <v>3.0294719415000001E-2</v>
          </cell>
          <cell r="K92">
            <v>1.6031000903000001E-2</v>
          </cell>
        </row>
        <row r="93">
          <cell r="I93">
            <v>1.4962239905000001E-2</v>
          </cell>
          <cell r="K93">
            <v>2.9284012836999999E-2</v>
          </cell>
        </row>
        <row r="94">
          <cell r="I94">
            <v>6.0041756190000002E-3</v>
          </cell>
          <cell r="K94">
            <v>1.9482897411999999E-2</v>
          </cell>
        </row>
        <row r="95">
          <cell r="I95">
            <v>1.2169506147999999E-2</v>
          </cell>
          <cell r="K95">
            <v>1.819084895E-3</v>
          </cell>
        </row>
        <row r="96">
          <cell r="I96">
            <v>4.3759805509999998E-3</v>
          </cell>
          <cell r="K96">
            <v>8.5600586220000007E-3</v>
          </cell>
        </row>
        <row r="97">
          <cell r="I97">
            <v>6.2700787650000001E-3</v>
          </cell>
          <cell r="K97">
            <v>7.7488015409999996E-3</v>
          </cell>
        </row>
        <row r="98">
          <cell r="I98">
            <v>1.4723818414999999E-2</v>
          </cell>
          <cell r="K98">
            <v>9.1806153799999998E-4</v>
          </cell>
        </row>
        <row r="99">
          <cell r="I99">
            <v>4.0742347249999996E-3</v>
          </cell>
          <cell r="K99">
            <v>1.1812483432E-2</v>
          </cell>
        </row>
        <row r="100">
          <cell r="I100">
            <v>6.2666733459999999E-3</v>
          </cell>
          <cell r="K100">
            <v>1.2187059805000001E-2</v>
          </cell>
        </row>
        <row r="101">
          <cell r="I101">
            <v>1.7004770569999999E-3</v>
          </cell>
          <cell r="K101">
            <v>1.5617408752E-2</v>
          </cell>
        </row>
        <row r="102">
          <cell r="I102">
            <v>1.8400387426999999E-2</v>
          </cell>
          <cell r="K102">
            <v>2.05323561624084E-5</v>
          </cell>
        </row>
        <row r="103">
          <cell r="I103">
            <v>3.2417701610000002E-2</v>
          </cell>
          <cell r="K103">
            <v>1.4398114553E-2</v>
          </cell>
        </row>
        <row r="104">
          <cell r="I104">
            <v>1.8133732521999998E-2</v>
          </cell>
          <cell r="K104">
            <v>3.3879082899999999E-4</v>
          </cell>
        </row>
        <row r="105">
          <cell r="I105">
            <v>2.7290436216E-2</v>
          </cell>
          <cell r="K105">
            <v>1.0956951437E-2</v>
          </cell>
        </row>
        <row r="106">
          <cell r="I106">
            <v>3.7568523696999999E-2</v>
          </cell>
          <cell r="K106">
            <v>2.0243065572000001E-2</v>
          </cell>
        </row>
        <row r="107">
          <cell r="I107">
            <v>3.5898620438000003E-2</v>
          </cell>
          <cell r="K107">
            <v>1.9173899352E-2</v>
          </cell>
        </row>
        <row r="108">
          <cell r="I108">
            <v>3.2443473546000003E-2</v>
          </cell>
          <cell r="K108">
            <v>1.517606984E-2</v>
          </cell>
        </row>
        <row r="109">
          <cell r="I109">
            <v>1.1908424093000001E-2</v>
          </cell>
          <cell r="K109">
            <v>6.3130913789999996E-3</v>
          </cell>
        </row>
        <row r="110">
          <cell r="I110">
            <v>7.7711346710000002E-3</v>
          </cell>
          <cell r="K110">
            <v>1.0435236170000001E-2</v>
          </cell>
        </row>
        <row r="111">
          <cell r="I111">
            <v>9.5607175929999996E-3</v>
          </cell>
          <cell r="K111">
            <v>7.2674918049999999E-3</v>
          </cell>
        </row>
        <row r="112">
          <cell r="I112">
            <v>1.55106798E-4</v>
          </cell>
          <cell r="K112">
            <v>1.7374552503999999E-2</v>
          </cell>
        </row>
        <row r="113">
          <cell r="I113">
            <v>3.5236200082999998E-2</v>
          </cell>
          <cell r="K113">
            <v>5.2104795166000001E-2</v>
          </cell>
        </row>
        <row r="114">
          <cell r="I114">
            <v>4.5474837342000002E-2</v>
          </cell>
          <cell r="K114">
            <v>5.9852140588000001E-2</v>
          </cell>
        </row>
        <row r="115">
          <cell r="I115">
            <v>1.5515317844999999E-2</v>
          </cell>
          <cell r="K115">
            <v>2.17429895E-4</v>
          </cell>
        </row>
        <row r="116">
          <cell r="I116">
            <v>5.1183366611000002E-2</v>
          </cell>
          <cell r="K116">
            <v>3.4923080883000002E-2</v>
          </cell>
        </row>
        <row r="117">
          <cell r="I117">
            <v>6.3588954838999998E-2</v>
          </cell>
          <cell r="K117">
            <v>4.6778414174999998E-2</v>
          </cell>
        </row>
        <row r="118">
          <cell r="I118">
            <v>4.2912245339000003E-2</v>
          </cell>
          <cell r="K118">
            <v>2.6924562972E-2</v>
          </cell>
        </row>
        <row r="119">
          <cell r="I119">
            <v>2.381097097E-3</v>
          </cell>
          <cell r="K119">
            <v>1.1769036680000001E-2</v>
          </cell>
        </row>
        <row r="120">
          <cell r="I120">
            <v>1.7699687187000001E-2</v>
          </cell>
          <cell r="K120">
            <v>3.1536831919000002E-2</v>
          </cell>
        </row>
        <row r="121">
          <cell r="I121">
            <v>6.6610986511000003E-2</v>
          </cell>
          <cell r="K121">
            <v>8.2088799626000006E-2</v>
          </cell>
        </row>
        <row r="122">
          <cell r="I122">
            <v>8.6715866537000003E-2</v>
          </cell>
          <cell r="K122">
            <v>0.103718239196</v>
          </cell>
        </row>
        <row r="123">
          <cell r="I123">
            <v>5.4975937804000001E-2</v>
          </cell>
          <cell r="K123">
            <v>7.0206388608999998E-2</v>
          </cell>
        </row>
        <row r="124">
          <cell r="I124">
            <v>4.3257822436000001E-2</v>
          </cell>
          <cell r="K124">
            <v>6.0096128257000003E-2</v>
          </cell>
        </row>
        <row r="125">
          <cell r="I125">
            <v>1.7066399865000002E-2</v>
          </cell>
          <cell r="K125">
            <v>3.4732612193000001E-2</v>
          </cell>
        </row>
        <row r="126">
          <cell r="I126">
            <v>8.3454548900000001E-4</v>
          </cell>
          <cell r="K126">
            <v>1.8690065706999999E-2</v>
          </cell>
        </row>
        <row r="127">
          <cell r="I127">
            <v>2.195285302E-3</v>
          </cell>
          <cell r="K127">
            <v>2.0161866149E-2</v>
          </cell>
        </row>
        <row r="128">
          <cell r="I128">
            <v>6.7456144200000003E-4</v>
          </cell>
          <cell r="K128">
            <v>1.6830108151000001E-2</v>
          </cell>
        </row>
        <row r="129">
          <cell r="I129">
            <v>4.1227698329999998E-3</v>
          </cell>
          <cell r="K129">
            <v>1.2465649571E-2</v>
          </cell>
        </row>
        <row r="130">
          <cell r="I130">
            <v>7.4668799219999998E-3</v>
          </cell>
          <cell r="K130">
            <v>9.8812951489999998E-3</v>
          </cell>
        </row>
        <row r="131">
          <cell r="I131">
            <v>2.8047565389999998E-3</v>
          </cell>
          <cell r="K131">
            <v>1.4346538326E-2</v>
          </cell>
        </row>
        <row r="132">
          <cell r="I132">
            <v>1.0313041597E-2</v>
          </cell>
          <cell r="K132">
            <v>2.6308296278999999E-2</v>
          </cell>
        </row>
        <row r="133">
          <cell r="I133">
            <v>7.8419728870000004E-3</v>
          </cell>
          <cell r="K133">
            <v>2.237324655E-2</v>
          </cell>
        </row>
        <row r="134">
          <cell r="I134">
            <v>6.2183400879999998E-3</v>
          </cell>
          <cell r="K134">
            <v>6.4981019330000002E-3</v>
          </cell>
        </row>
        <row r="135">
          <cell r="I135">
            <v>2.1644028921000001E-2</v>
          </cell>
          <cell r="K135">
            <v>1.0303224236000001E-2</v>
          </cell>
        </row>
        <row r="136">
          <cell r="I136">
            <v>4.4984043015000003E-2</v>
          </cell>
          <cell r="K136">
            <v>3.2853193401E-2</v>
          </cell>
        </row>
        <row r="137">
          <cell r="I137">
            <v>3.8432282009E-2</v>
          </cell>
          <cell r="K137">
            <v>2.8270234455000001E-2</v>
          </cell>
        </row>
        <row r="138">
          <cell r="I138">
            <v>6.2597822215000001E-2</v>
          </cell>
          <cell r="K138">
            <v>5.4010816307999997E-2</v>
          </cell>
        </row>
        <row r="139">
          <cell r="I139">
            <v>3.2593609203000001E-2</v>
          </cell>
          <cell r="K139">
            <v>2.3935928350999999E-2</v>
          </cell>
        </row>
        <row r="140">
          <cell r="I140">
            <v>2.8578021297E-2</v>
          </cell>
          <cell r="K140">
            <v>1.9317079301E-2</v>
          </cell>
        </row>
        <row r="141">
          <cell r="I141">
            <v>3.3467901783999998E-2</v>
          </cell>
          <cell r="K141">
            <v>2.3318474756000001E-2</v>
          </cell>
        </row>
        <row r="142">
          <cell r="I142">
            <v>4.8647789939999997E-3</v>
          </cell>
          <cell r="K142">
            <v>2.5283251499999999E-3</v>
          </cell>
        </row>
        <row r="143">
          <cell r="I143">
            <v>1.9401311304999998E-2</v>
          </cell>
          <cell r="K143">
            <v>2.6849945763999999E-2</v>
          </cell>
        </row>
        <row r="144">
          <cell r="I144">
            <v>1.38701726E-4</v>
          </cell>
          <cell r="K144">
            <v>7.158238301E-3</v>
          </cell>
        </row>
        <row r="145">
          <cell r="I145">
            <v>2.8825315349999998E-3</v>
          </cell>
          <cell r="K145">
            <v>1.0581052408999999E-2</v>
          </cell>
        </row>
        <row r="146">
          <cell r="I146">
            <v>9.9292977640000005E-3</v>
          </cell>
          <cell r="K146">
            <v>4.6539178860000004E-3</v>
          </cell>
        </row>
        <row r="147">
          <cell r="I147">
            <v>3.7263109539E-2</v>
          </cell>
          <cell r="K147">
            <v>3.2214899130000002E-2</v>
          </cell>
        </row>
        <row r="148">
          <cell r="I148">
            <v>4.5347978471E-2</v>
          </cell>
          <cell r="K148">
            <v>3.9623307865999997E-2</v>
          </cell>
        </row>
        <row r="149">
          <cell r="I149">
            <v>2.6258222559999999E-2</v>
          </cell>
          <cell r="K149">
            <v>2.2383721071E-2</v>
          </cell>
        </row>
        <row r="150">
          <cell r="I150">
            <v>1.7961749668000002E-2</v>
          </cell>
          <cell r="K150">
            <v>1.5917224452000001E-2</v>
          </cell>
        </row>
        <row r="151">
          <cell r="I151">
            <v>1.3877061887000001E-2</v>
          </cell>
          <cell r="K151">
            <v>1.2834606437000001E-2</v>
          </cell>
        </row>
        <row r="152">
          <cell r="I152">
            <v>2.2854072759000001E-2</v>
          </cell>
          <cell r="K152">
            <v>2.1862099413000002E-2</v>
          </cell>
        </row>
        <row r="153">
          <cell r="I153">
            <v>1.1298835646E-2</v>
          </cell>
          <cell r="K153">
            <v>1.0627423662E-2</v>
          </cell>
        </row>
        <row r="154">
          <cell r="I154">
            <v>3.915282099E-3</v>
          </cell>
          <cell r="K154">
            <v>5.523137115E-3</v>
          </cell>
        </row>
        <row r="155">
          <cell r="I155">
            <v>2.7609777096000002E-2</v>
          </cell>
          <cell r="K155">
            <v>2.5295172623E-2</v>
          </cell>
        </row>
        <row r="156">
          <cell r="I156">
            <v>1.6301007845999999E-2</v>
          </cell>
          <cell r="K156">
            <v>1.3027243395000001E-2</v>
          </cell>
        </row>
        <row r="157">
          <cell r="I157">
            <v>9.1932714489999998E-3</v>
          </cell>
          <cell r="K157">
            <v>1.1475062554E-2</v>
          </cell>
        </row>
        <row r="158">
          <cell r="I158">
            <v>2.0345491390000001E-2</v>
          </cell>
          <cell r="K158">
            <v>2.2851927859000001E-2</v>
          </cell>
        </row>
        <row r="159">
          <cell r="I159">
            <v>2.2490809458E-2</v>
          </cell>
          <cell r="K159">
            <v>2.4280400048999999E-2</v>
          </cell>
        </row>
        <row r="160">
          <cell r="I160">
            <v>1.4073308247E-2</v>
          </cell>
          <cell r="K160">
            <v>1.6148122724999998E-2</v>
          </cell>
        </row>
        <row r="161">
          <cell r="I161">
            <v>2.2016326800000001E-4</v>
          </cell>
          <cell r="K161">
            <v>2.957685184E-3</v>
          </cell>
        </row>
        <row r="162">
          <cell r="I162">
            <v>4.8774935270000002E-3</v>
          </cell>
          <cell r="K162">
            <v>8.3405658679999994E-3</v>
          </cell>
        </row>
        <row r="163">
          <cell r="I163">
            <v>2.0715467237999999E-2</v>
          </cell>
          <cell r="K163">
            <v>1.6591079333999999E-2</v>
          </cell>
        </row>
        <row r="164">
          <cell r="I164">
            <v>2.1521585776E-2</v>
          </cell>
          <cell r="K164">
            <v>1.6109904216999999E-2</v>
          </cell>
        </row>
        <row r="165">
          <cell r="I165">
            <v>2.075801846E-2</v>
          </cell>
          <cell r="K165">
            <v>1.5934453413999999E-2</v>
          </cell>
        </row>
        <row r="166">
          <cell r="I166">
            <v>1.4751021580999999E-2</v>
          </cell>
          <cell r="K166">
            <v>1.0313644631000001E-2</v>
          </cell>
        </row>
        <row r="167">
          <cell r="I167">
            <v>6.1644446500000005E-4</v>
          </cell>
          <cell r="K167">
            <v>4.546476269E-3</v>
          </cell>
        </row>
        <row r="168">
          <cell r="I168">
            <v>2.9497017234999999E-2</v>
          </cell>
          <cell r="K168">
            <v>3.2500702429000002E-2</v>
          </cell>
        </row>
        <row r="169">
          <cell r="I169">
            <v>1.6670941676999999E-2</v>
          </cell>
          <cell r="K169">
            <v>2.0028001600000001E-2</v>
          </cell>
        </row>
        <row r="170">
          <cell r="I170">
            <v>7.1954122930000001E-3</v>
          </cell>
          <cell r="K170">
            <v>1.0961377257999999E-2</v>
          </cell>
        </row>
        <row r="171">
          <cell r="I171">
            <v>1.0748537313E-2</v>
          </cell>
          <cell r="K171">
            <v>1.4766912799E-2</v>
          </cell>
        </row>
        <row r="172">
          <cell r="I172">
            <v>4.8385908909999997E-3</v>
          </cell>
          <cell r="K172">
            <v>8.9831716369999995E-3</v>
          </cell>
        </row>
        <row r="173">
          <cell r="I173">
            <v>8.8005050589999995E-3</v>
          </cell>
          <cell r="K173">
            <v>1.367960042E-2</v>
          </cell>
        </row>
        <row r="174">
          <cell r="I174">
            <v>1.2385464782E-2</v>
          </cell>
          <cell r="K174">
            <v>1.5775338072E-2</v>
          </cell>
        </row>
        <row r="175">
          <cell r="I175">
            <v>1.5992870209999999E-3</v>
          </cell>
          <cell r="K175">
            <v>5.420782301E-3</v>
          </cell>
        </row>
        <row r="176">
          <cell r="I176">
            <v>6.3806936290000003E-3</v>
          </cell>
          <cell r="K176">
            <v>1.9584613109999999E-3</v>
          </cell>
        </row>
        <row r="177">
          <cell r="I177">
            <v>8.8330301509999994E-3</v>
          </cell>
          <cell r="K177">
            <v>1.5771795359000002E-2</v>
          </cell>
        </row>
        <row r="178">
          <cell r="I178">
            <v>2.1730622715000002E-2</v>
          </cell>
          <cell r="K178">
            <v>3.0552370406E-2</v>
          </cell>
        </row>
        <row r="179">
          <cell r="I179">
            <v>2.105018039E-3</v>
          </cell>
          <cell r="K179">
            <v>1.0924241624999999E-2</v>
          </cell>
        </row>
        <row r="180">
          <cell r="I180">
            <v>2.9908621435000001E-2</v>
          </cell>
          <cell r="K180">
            <v>2.1399862788999999E-2</v>
          </cell>
        </row>
        <row r="181">
          <cell r="I181">
            <v>5.5164927648000003E-2</v>
          </cell>
          <cell r="K181">
            <v>4.6047859649000003E-2</v>
          </cell>
        </row>
        <row r="182">
          <cell r="I182">
            <v>5.4906861068000003E-2</v>
          </cell>
          <cell r="K182">
            <v>4.7304256191000003E-2</v>
          </cell>
        </row>
        <row r="183">
          <cell r="I183">
            <v>4.8868418036999997E-2</v>
          </cell>
          <cell r="K183">
            <v>4.1730248518000002E-2</v>
          </cell>
        </row>
        <row r="184">
          <cell r="I184">
            <v>2.7697446731999999E-2</v>
          </cell>
          <cell r="K184">
            <v>2.1515913086E-2</v>
          </cell>
        </row>
        <row r="185">
          <cell r="I185">
            <v>1.6451328223000002E-2</v>
          </cell>
          <cell r="K185">
            <v>1.0292511523E-2</v>
          </cell>
        </row>
        <row r="186">
          <cell r="I186">
            <v>4.2358261180000002E-3</v>
          </cell>
          <cell r="K186">
            <v>1.0106894824E-2</v>
          </cell>
        </row>
        <row r="187">
          <cell r="I187">
            <v>6.3777355499999996E-4</v>
          </cell>
          <cell r="K187">
            <v>5.8904364860000004E-3</v>
          </cell>
        </row>
        <row r="188">
          <cell r="I188">
            <v>1.4031593639999999E-2</v>
          </cell>
          <cell r="K188">
            <v>9.9753565760000006E-3</v>
          </cell>
        </row>
        <row r="189">
          <cell r="I189">
            <v>6.9745230676156904E-5</v>
          </cell>
          <cell r="K189">
            <v>3.7524147240000001E-3</v>
          </cell>
        </row>
        <row r="190">
          <cell r="I190">
            <v>8.1021016330000001E-3</v>
          </cell>
          <cell r="K190">
            <v>1.2032133437000001E-2</v>
          </cell>
        </row>
        <row r="191">
          <cell r="I191">
            <v>8.8579854280000005E-3</v>
          </cell>
          <cell r="K191">
            <v>5.7533360260000003E-3</v>
          </cell>
        </row>
        <row r="192">
          <cell r="I192">
            <v>2.1432505973000001E-2</v>
          </cell>
          <cell r="K192">
            <v>1.9047226553999999E-2</v>
          </cell>
        </row>
        <row r="193">
          <cell r="I193">
            <v>2.438600548E-2</v>
          </cell>
          <cell r="K193">
            <v>2.0112695367999998E-2</v>
          </cell>
        </row>
        <row r="194">
          <cell r="I194">
            <v>1.7326140589999999E-3</v>
          </cell>
          <cell r="K194">
            <v>5.1351078750000003E-3</v>
          </cell>
        </row>
        <row r="195">
          <cell r="I195">
            <v>3.1890813760000001E-3</v>
          </cell>
          <cell r="K195">
            <v>9.3781873379999992E-3</v>
          </cell>
        </row>
        <row r="196">
          <cell r="I196">
            <v>3.0284508254E-2</v>
          </cell>
          <cell r="K196">
            <v>2.7318684637999999E-2</v>
          </cell>
        </row>
        <row r="197">
          <cell r="I197">
            <v>3.6277337882999999E-2</v>
          </cell>
          <cell r="K197">
            <v>3.2945519013000003E-2</v>
          </cell>
        </row>
        <row r="198">
          <cell r="I198">
            <v>2.8656481308000002E-2</v>
          </cell>
          <cell r="K198">
            <v>2.7485296493000001E-2</v>
          </cell>
        </row>
        <row r="199">
          <cell r="I199">
            <v>4.8396168884000001E-2</v>
          </cell>
          <cell r="K199">
            <v>4.6210293776999999E-2</v>
          </cell>
        </row>
        <row r="200">
          <cell r="I200">
            <v>2.6809925594999999E-2</v>
          </cell>
          <cell r="K200">
            <v>2.5333324050000001E-2</v>
          </cell>
        </row>
        <row r="201">
          <cell r="I201">
            <v>5.9660363809999999E-3</v>
          </cell>
          <cell r="K201">
            <v>4.0805297930000001E-3</v>
          </cell>
        </row>
        <row r="202">
          <cell r="I202">
            <v>1.1781915772000001E-2</v>
          </cell>
          <cell r="K202">
            <v>1.0391133804000001E-2</v>
          </cell>
        </row>
        <row r="203">
          <cell r="I203">
            <v>2.4457093653999999E-2</v>
          </cell>
          <cell r="K203">
            <v>2.3328818627000002E-2</v>
          </cell>
        </row>
        <row r="204">
          <cell r="I204">
            <v>3.7060841418E-2</v>
          </cell>
          <cell r="K204">
            <v>3.6051199335999998E-2</v>
          </cell>
        </row>
        <row r="205">
          <cell r="I205">
            <v>3.1442433398E-2</v>
          </cell>
          <cell r="K205">
            <v>3.0372212791000001E-2</v>
          </cell>
        </row>
        <row r="206">
          <cell r="I206">
            <v>2.4213477660999998E-2</v>
          </cell>
          <cell r="K206">
            <v>2.5182734059000001E-2</v>
          </cell>
        </row>
        <row r="207">
          <cell r="I207">
            <v>5.4335274374999999E-2</v>
          </cell>
          <cell r="K207">
            <v>5.5622568029000001E-2</v>
          </cell>
        </row>
        <row r="208">
          <cell r="I208">
            <v>5.8349619896000002E-2</v>
          </cell>
          <cell r="K208">
            <v>5.9412268187000003E-2</v>
          </cell>
        </row>
        <row r="209">
          <cell r="I209">
            <v>1.4394081396E-2</v>
          </cell>
          <cell r="K209">
            <v>1.5906020414000001E-2</v>
          </cell>
        </row>
        <row r="210">
          <cell r="I210">
            <v>2.6119204510000001E-2</v>
          </cell>
          <cell r="K210">
            <v>2.396109456E-2</v>
          </cell>
        </row>
        <row r="211">
          <cell r="I211">
            <v>4.0507439453999997E-2</v>
          </cell>
          <cell r="K211">
            <v>3.8139828771999999E-2</v>
          </cell>
        </row>
        <row r="212">
          <cell r="I212">
            <v>3.2959800102000003E-2</v>
          </cell>
          <cell r="K212">
            <v>3.1508439610000001E-2</v>
          </cell>
        </row>
        <row r="213">
          <cell r="I213">
            <v>1.9494286401E-2</v>
          </cell>
          <cell r="K213">
            <v>2.2250609285E-2</v>
          </cell>
        </row>
        <row r="214">
          <cell r="I214">
            <v>7.3716779524999998E-2</v>
          </cell>
          <cell r="K214">
            <v>7.6288842728999995E-2</v>
          </cell>
        </row>
        <row r="215">
          <cell r="I215">
            <v>5.7733944394000002E-2</v>
          </cell>
          <cell r="K215">
            <v>6.1151582842E-2</v>
          </cell>
        </row>
        <row r="216">
          <cell r="I216">
            <v>3.1056229683000001E-2</v>
          </cell>
          <cell r="K216">
            <v>3.5672818102000001E-2</v>
          </cell>
        </row>
        <row r="217">
          <cell r="I217">
            <v>1.7080717309999999E-3</v>
          </cell>
          <cell r="K217">
            <v>7.4352664400000002E-3</v>
          </cell>
        </row>
        <row r="218">
          <cell r="I218">
            <v>8.3172527639999994E-3</v>
          </cell>
          <cell r="K218">
            <v>1.5021687120000001E-3</v>
          </cell>
        </row>
        <row r="219">
          <cell r="I219">
            <v>1.7643417849999999E-2</v>
          </cell>
          <cell r="K219">
            <v>1.0598640223E-2</v>
          </cell>
        </row>
        <row r="220">
          <cell r="I220">
            <v>1.6727752294999999E-2</v>
          </cell>
          <cell r="K220">
            <v>5.4904359239999999E-3</v>
          </cell>
        </row>
        <row r="221">
          <cell r="I221">
            <v>2.1883586297000001E-2</v>
          </cell>
          <cell r="K221">
            <v>1.2004238525999999E-2</v>
          </cell>
        </row>
        <row r="222">
          <cell r="I222">
            <v>7.1572210063999997E-2</v>
          </cell>
          <cell r="K222">
            <v>6.3439543094000003E-2</v>
          </cell>
        </row>
        <row r="223">
          <cell r="I223">
            <v>5.5217060089999999E-2</v>
          </cell>
          <cell r="K223">
            <v>4.7637172159999998E-2</v>
          </cell>
        </row>
        <row r="224">
          <cell r="I224">
            <v>3.8518464103E-2</v>
          </cell>
          <cell r="K224">
            <v>3.1357577636999999E-2</v>
          </cell>
        </row>
        <row r="225">
          <cell r="I225">
            <v>3.1244514373E-2</v>
          </cell>
          <cell r="K225">
            <v>2.4737371155E-2</v>
          </cell>
        </row>
        <row r="226">
          <cell r="I226">
            <v>1.7830707152999999E-2</v>
          </cell>
          <cell r="K226">
            <v>1.1916728659E-2</v>
          </cell>
        </row>
        <row r="227">
          <cell r="I227">
            <v>1.0191450770000001E-2</v>
          </cell>
          <cell r="K227">
            <v>1.2882146918E-2</v>
          </cell>
        </row>
        <row r="228">
          <cell r="I228">
            <v>3.5417372949999998E-3</v>
          </cell>
          <cell r="K228">
            <v>8.1317956900000003E-4</v>
          </cell>
        </row>
        <row r="229">
          <cell r="I229">
            <v>1.0406810654999999E-2</v>
          </cell>
          <cell r="K229">
            <v>7.695921665E-3</v>
          </cell>
        </row>
        <row r="230">
          <cell r="I230">
            <v>1.591669381E-2</v>
          </cell>
          <cell r="K230">
            <v>1.3137653979E-2</v>
          </cell>
        </row>
        <row r="231">
          <cell r="I231">
            <v>1.7635579833999999E-2</v>
          </cell>
          <cell r="K231">
            <v>1.4778292743E-2</v>
          </cell>
        </row>
        <row r="232">
          <cell r="I232">
            <v>2.4833759965999999E-2</v>
          </cell>
          <cell r="K232">
            <v>2.0156593021999999E-2</v>
          </cell>
        </row>
        <row r="233">
          <cell r="I233">
            <v>4.0238295296000003E-2</v>
          </cell>
          <cell r="K233">
            <v>3.4185491015E-2</v>
          </cell>
        </row>
        <row r="234">
          <cell r="I234">
            <v>3.2961526622999997E-2</v>
          </cell>
          <cell r="K234">
            <v>2.5682007212999999E-2</v>
          </cell>
        </row>
        <row r="235">
          <cell r="I235">
            <v>4.6878010943000002E-2</v>
          </cell>
          <cell r="K235">
            <v>4.2102403895000001E-2</v>
          </cell>
        </row>
        <row r="236">
          <cell r="I236">
            <v>5.4619863249999998E-2</v>
          </cell>
          <cell r="K236">
            <v>4.8880048014999997E-2</v>
          </cell>
        </row>
        <row r="237">
          <cell r="I237">
            <v>1.2054419721E-2</v>
          </cell>
          <cell r="K237">
            <v>6.9405825760000001E-3</v>
          </cell>
        </row>
        <row r="238">
          <cell r="I238">
            <v>6.0660836825000002E-2</v>
          </cell>
          <cell r="K238">
            <v>6.6415796691999998E-2</v>
          </cell>
        </row>
        <row r="239">
          <cell r="I239">
            <v>8.9946540970000002E-2</v>
          </cell>
          <cell r="K239">
            <v>9.6148267457999995E-2</v>
          </cell>
        </row>
        <row r="240">
          <cell r="I240">
            <v>2.090108211E-2</v>
          </cell>
          <cell r="K240">
            <v>3.2186356479999997E-2</v>
          </cell>
        </row>
        <row r="241">
          <cell r="I241">
            <v>3.8464013649999997E-2</v>
          </cell>
          <cell r="K241">
            <v>2.5255371113999999E-2</v>
          </cell>
        </row>
        <row r="242">
          <cell r="I242">
            <v>2.8818020140000001E-2</v>
          </cell>
          <cell r="K242">
            <v>1.8764509110000001E-2</v>
          </cell>
        </row>
        <row r="243">
          <cell r="I243">
            <v>3.7395986149999999E-3</v>
          </cell>
          <cell r="K243">
            <v>5.9580135809999997E-3</v>
          </cell>
        </row>
        <row r="244">
          <cell r="I244">
            <v>2.6825346757000001E-2</v>
          </cell>
          <cell r="K244">
            <v>3.6838472104E-2</v>
          </cell>
        </row>
        <row r="245">
          <cell r="I245">
            <v>2.7349841190000002E-2</v>
          </cell>
          <cell r="K245">
            <v>3.6151396039E-2</v>
          </cell>
        </row>
        <row r="246">
          <cell r="I246">
            <v>9.4209549109999999E-3</v>
          </cell>
          <cell r="K246">
            <v>4.3514038199999998E-4</v>
          </cell>
        </row>
        <row r="247">
          <cell r="I247">
            <v>4.2603201477000002E-2</v>
          </cell>
          <cell r="K247">
            <v>3.4811288709999999E-2</v>
          </cell>
        </row>
        <row r="248">
          <cell r="I248">
            <v>9.3674525910000007E-3</v>
          </cell>
          <cell r="K248">
            <v>3.2364010490000001E-3</v>
          </cell>
        </row>
        <row r="249">
          <cell r="I249">
            <v>1.3768544864999999E-2</v>
          </cell>
          <cell r="K249">
            <v>2.0013181142E-2</v>
          </cell>
        </row>
        <row r="250">
          <cell r="I250">
            <v>3.5449365E-3</v>
          </cell>
          <cell r="K250">
            <v>2.028287791E-3</v>
          </cell>
        </row>
        <row r="251">
          <cell r="I251">
            <v>1.7689852260999998E-2</v>
          </cell>
          <cell r="K251">
            <v>1.3815350771999999E-2</v>
          </cell>
        </row>
        <row r="252">
          <cell r="I252">
            <v>3.1182469032999999E-2</v>
          </cell>
          <cell r="K252">
            <v>2.7724444902999999E-2</v>
          </cell>
        </row>
        <row r="253">
          <cell r="I253">
            <v>3.5524826215999998E-2</v>
          </cell>
          <cell r="K253">
            <v>3.1935548615000003E-2</v>
          </cell>
        </row>
        <row r="254">
          <cell r="I254">
            <v>2.6632719974000001E-2</v>
          </cell>
          <cell r="K254">
            <v>2.4711875913999998E-2</v>
          </cell>
        </row>
        <row r="255">
          <cell r="I255">
            <v>2.0751405466E-2</v>
          </cell>
          <cell r="K255">
            <v>1.9539834967999999E-2</v>
          </cell>
        </row>
        <row r="256">
          <cell r="I256">
            <v>2.5344304363999998E-2</v>
          </cell>
          <cell r="K256">
            <v>2.4549211224E-2</v>
          </cell>
        </row>
        <row r="257">
          <cell r="I257">
            <v>2.1981954985999998E-2</v>
          </cell>
          <cell r="K257">
            <v>2.1164144900000001E-2</v>
          </cell>
        </row>
        <row r="258">
          <cell r="I258">
            <v>1.5680715894999999E-2</v>
          </cell>
          <cell r="K258">
            <v>1.4794754968E-2</v>
          </cell>
        </row>
        <row r="259">
          <cell r="I259">
            <v>2.0146163142999999E-2</v>
          </cell>
          <cell r="K259">
            <v>1.9323304847000001E-2</v>
          </cell>
        </row>
        <row r="260">
          <cell r="I260">
            <v>2.1798988754E-2</v>
          </cell>
          <cell r="K260">
            <v>2.0925648354000001E-2</v>
          </cell>
        </row>
        <row r="261">
          <cell r="I261">
            <v>2.3163823104E-2</v>
          </cell>
          <cell r="K261">
            <v>2.4181037502E-2</v>
          </cell>
        </row>
        <row r="262">
          <cell r="I262">
            <v>2.976310771E-2</v>
          </cell>
          <cell r="K262">
            <v>3.0959533577000001E-2</v>
          </cell>
        </row>
        <row r="263">
          <cell r="I263">
            <v>8.3162834249999994E-3</v>
          </cell>
          <cell r="K263">
            <v>1.0239651591E-2</v>
          </cell>
        </row>
        <row r="264">
          <cell r="I264">
            <v>1.5465462556999999E-2</v>
          </cell>
          <cell r="K264">
            <v>1.7666482295000001E-2</v>
          </cell>
        </row>
        <row r="265">
          <cell r="I265">
            <v>4.5057337380000001E-3</v>
          </cell>
          <cell r="K265">
            <v>6.8859649460000002E-3</v>
          </cell>
        </row>
        <row r="266">
          <cell r="I266">
            <v>1.8913160205000001E-2</v>
          </cell>
          <cell r="K266">
            <v>1.6106355217999999E-2</v>
          </cell>
        </row>
        <row r="267">
          <cell r="I267">
            <v>1.9680186666999999E-2</v>
          </cell>
          <cell r="K267">
            <v>1.6570489054999998E-2</v>
          </cell>
        </row>
        <row r="268">
          <cell r="I268">
            <v>1.1326521855999999E-2</v>
          </cell>
          <cell r="K268">
            <v>6.2833596570000001E-3</v>
          </cell>
        </row>
        <row r="269">
          <cell r="I269">
            <v>1.74369966E-3</v>
          </cell>
          <cell r="K269">
            <v>1.141352587E-3</v>
          </cell>
        </row>
        <row r="270">
          <cell r="I270">
            <v>2.344509551E-2</v>
          </cell>
          <cell r="K270">
            <v>2.1981114491999999E-2</v>
          </cell>
        </row>
        <row r="271">
          <cell r="I271">
            <v>3.4249956087000002E-2</v>
          </cell>
          <cell r="K271">
            <v>3.2197858555999999E-2</v>
          </cell>
        </row>
        <row r="272">
          <cell r="I272">
            <v>2.9420340739999998E-2</v>
          </cell>
          <cell r="K272">
            <v>2.7191555845E-2</v>
          </cell>
        </row>
        <row r="273">
          <cell r="I273">
            <v>2.6510030090000001E-2</v>
          </cell>
          <cell r="K273">
            <v>2.2279629767E-2</v>
          </cell>
        </row>
        <row r="274">
          <cell r="I274">
            <v>1.0493663822E-2</v>
          </cell>
          <cell r="K274">
            <v>6.1370582379999998E-3</v>
          </cell>
        </row>
        <row r="275">
          <cell r="I275">
            <v>1.0392814736000001E-2</v>
          </cell>
          <cell r="K275">
            <v>1.5582375036999999E-2</v>
          </cell>
        </row>
        <row r="276">
          <cell r="I276">
            <v>7.4793498739999997E-3</v>
          </cell>
          <cell r="K276">
            <v>1.3514485418999999E-2</v>
          </cell>
        </row>
        <row r="277">
          <cell r="I277">
            <v>5.6053297290000002E-3</v>
          </cell>
          <cell r="K277">
            <v>1.2566811883E-2</v>
          </cell>
        </row>
        <row r="278">
          <cell r="I278">
            <v>1.1552916062E-2</v>
          </cell>
          <cell r="K278">
            <v>3.8745880299999999E-3</v>
          </cell>
        </row>
        <row r="279">
          <cell r="I279">
            <v>2.2357944011999999E-2</v>
          </cell>
          <cell r="K279">
            <v>1.3473093691999999E-2</v>
          </cell>
        </row>
        <row r="280">
          <cell r="I280">
            <v>1.7276228126999998E-2</v>
          </cell>
          <cell r="K280">
            <v>9.1536575779999994E-3</v>
          </cell>
        </row>
        <row r="281">
          <cell r="I281">
            <v>5.3348203309999996E-3</v>
          </cell>
          <cell r="K281">
            <v>2.8811421100000002E-3</v>
          </cell>
        </row>
        <row r="282">
          <cell r="I282">
            <v>2.1260560290000001E-2</v>
          </cell>
          <cell r="K282">
            <v>2.8325530758000001E-2</v>
          </cell>
        </row>
        <row r="283">
          <cell r="I283">
            <v>8.7809156609999998E-3</v>
          </cell>
          <cell r="K283">
            <v>1.5250197300999999E-2</v>
          </cell>
        </row>
        <row r="284">
          <cell r="I284">
            <v>8.9786166979999998E-3</v>
          </cell>
          <cell r="K284">
            <v>3.2766630399999998E-3</v>
          </cell>
        </row>
        <row r="285">
          <cell r="I285">
            <v>9.6218126710000008E-3</v>
          </cell>
          <cell r="K285">
            <v>1.7249658599E-2</v>
          </cell>
        </row>
        <row r="286">
          <cell r="I286">
            <v>7.5048118729999997E-3</v>
          </cell>
          <cell r="K286">
            <v>1.5730870736000001E-2</v>
          </cell>
        </row>
        <row r="287">
          <cell r="I287">
            <v>1.8245486993999999E-2</v>
          </cell>
          <cell r="K287">
            <v>1.1286528945000001E-2</v>
          </cell>
        </row>
        <row r="288">
          <cell r="I288">
            <v>2.0215874660000001E-2</v>
          </cell>
          <cell r="K288">
            <v>1.4902633203999999E-2</v>
          </cell>
        </row>
        <row r="289">
          <cell r="I289">
            <v>6.3520370900000001E-3</v>
          </cell>
          <cell r="K289">
            <v>2.1393055039999999E-3</v>
          </cell>
        </row>
        <row r="290">
          <cell r="I290">
            <v>1.580883483E-3</v>
          </cell>
          <cell r="K290">
            <v>5.9198203299999997E-3</v>
          </cell>
        </row>
        <row r="291">
          <cell r="I291">
            <v>1.4169365146E-2</v>
          </cell>
          <cell r="K291">
            <v>1.7723305274000001E-2</v>
          </cell>
        </row>
        <row r="292">
          <cell r="I292">
            <v>8.4546716679999995E-3</v>
          </cell>
          <cell r="K292">
            <v>1.3353959869999999E-2</v>
          </cell>
        </row>
        <row r="293">
          <cell r="I293">
            <v>6.6409938799999999E-4</v>
          </cell>
          <cell r="K293">
            <v>3.2104020999999998E-3</v>
          </cell>
        </row>
        <row r="294">
          <cell r="I294">
            <v>1.3263603897000001E-2</v>
          </cell>
          <cell r="K294">
            <v>1.7637878217E-2</v>
          </cell>
        </row>
        <row r="295">
          <cell r="I295">
            <v>1.8715340032E-2</v>
          </cell>
          <cell r="K295">
            <v>2.3372314134E-2</v>
          </cell>
        </row>
        <row r="296">
          <cell r="I296">
            <v>5.4818052664999999E-2</v>
          </cell>
          <cell r="K296">
            <v>6.1562461771999998E-2</v>
          </cell>
        </row>
        <row r="297">
          <cell r="I297">
            <v>6.2093041847999998E-2</v>
          </cell>
          <cell r="K297">
            <v>7.1111669744000003E-2</v>
          </cell>
        </row>
        <row r="298">
          <cell r="I298">
            <v>4.8297284580000002E-2</v>
          </cell>
          <cell r="K298">
            <v>6.2227821204999999E-2</v>
          </cell>
        </row>
        <row r="299">
          <cell r="I299">
            <v>4.0177044384999999E-2</v>
          </cell>
          <cell r="K299">
            <v>6.6122321784000002E-2</v>
          </cell>
        </row>
        <row r="300">
          <cell r="I300">
            <v>3.0369381086999998E-2</v>
          </cell>
          <cell r="K300">
            <v>5.6463580692999997E-2</v>
          </cell>
        </row>
        <row r="301">
          <cell r="I301">
            <v>1.6132195381000001E-2</v>
          </cell>
          <cell r="K301">
            <v>4.0265165243000001E-2</v>
          </cell>
        </row>
        <row r="302">
          <cell r="I302">
            <v>3.2256156780000001E-3</v>
          </cell>
          <cell r="K302">
            <v>1.9006702964000002E-2</v>
          </cell>
        </row>
        <row r="303">
          <cell r="I303">
            <v>1.1828847586E-2</v>
          </cell>
          <cell r="K303">
            <v>1.2203158067E-2</v>
          </cell>
        </row>
        <row r="304">
          <cell r="I304">
            <v>9.6221348220000003E-3</v>
          </cell>
          <cell r="K304">
            <v>1.3730886531E-2</v>
          </cell>
        </row>
        <row r="305">
          <cell r="I305">
            <v>1.2227003506000001E-2</v>
          </cell>
          <cell r="K305">
            <v>3.7086915667000002E-2</v>
          </cell>
        </row>
        <row r="306">
          <cell r="I306">
            <v>9.9599432830000008E-3</v>
          </cell>
          <cell r="K306">
            <v>3.5036928491999998E-2</v>
          </cell>
        </row>
        <row r="307">
          <cell r="I307">
            <v>4.4157007286999998E-2</v>
          </cell>
          <cell r="K307">
            <v>1.583149868E-2</v>
          </cell>
        </row>
        <row r="308">
          <cell r="I308">
            <v>8.6742957925000003E-2</v>
          </cell>
          <cell r="K308">
            <v>5.8573943841000002E-2</v>
          </cell>
        </row>
        <row r="309">
          <cell r="I309">
            <v>7.3783726660000007E-2</v>
          </cell>
          <cell r="K309">
            <v>5.0064710052E-2</v>
          </cell>
        </row>
        <row r="310">
          <cell r="I310">
            <v>3.0370420422999998E-2</v>
          </cell>
          <cell r="K310">
            <v>8.2499580099999997E-4</v>
          </cell>
        </row>
        <row r="311">
          <cell r="I311">
            <v>1.3102098401E-2</v>
          </cell>
          <cell r="K311">
            <v>4.4373237782000002E-2</v>
          </cell>
        </row>
        <row r="312">
          <cell r="I312">
            <v>3.6773824100000001E-4</v>
          </cell>
          <cell r="K312">
            <v>2.6513982187999999E-2</v>
          </cell>
        </row>
        <row r="313">
          <cell r="I313">
            <v>3.6643349956999999E-2</v>
          </cell>
          <cell r="K313">
            <v>5.2636740520000001E-3</v>
          </cell>
        </row>
        <row r="314">
          <cell r="I314">
            <v>3.6053455344E-2</v>
          </cell>
          <cell r="K314">
            <v>7.1297338029999999E-3</v>
          </cell>
        </row>
        <row r="315">
          <cell r="I315">
            <v>1.2111715715000001E-2</v>
          </cell>
          <cell r="K315">
            <v>1.7629815911000001E-2</v>
          </cell>
        </row>
        <row r="316">
          <cell r="I316">
            <v>1.2385243311000001E-2</v>
          </cell>
          <cell r="K316">
            <v>4.0708227813E-2</v>
          </cell>
        </row>
        <row r="317">
          <cell r="I317">
            <v>4.9038138650000004E-3</v>
          </cell>
          <cell r="K317">
            <v>3.3262135839999998E-2</v>
          </cell>
        </row>
        <row r="318">
          <cell r="I318">
            <v>3.2908171654999999E-2</v>
          </cell>
          <cell r="K318">
            <v>1.3167144848999999E-2</v>
          </cell>
        </row>
        <row r="319">
          <cell r="I319">
            <v>3.3030274529000002E-2</v>
          </cell>
          <cell r="K319">
            <v>1.8198632345999999E-2</v>
          </cell>
        </row>
        <row r="320">
          <cell r="I320">
            <v>1.7145682616999999E-2</v>
          </cell>
          <cell r="K320">
            <v>4.8760072170000003E-3</v>
          </cell>
        </row>
        <row r="321">
          <cell r="I321">
            <v>9.1917429199999995E-4</v>
          </cell>
          <cell r="K321">
            <v>1.2819530336E-2</v>
          </cell>
        </row>
        <row r="322">
          <cell r="I322">
            <v>1.32648034E-2</v>
          </cell>
          <cell r="K322">
            <v>2.6014058789E-2</v>
          </cell>
        </row>
        <row r="323">
          <cell r="I323">
            <v>1.8229244262999999E-2</v>
          </cell>
          <cell r="K323">
            <v>5.9166590749999996E-3</v>
          </cell>
        </row>
        <row r="324">
          <cell r="I324">
            <v>3.4081073275999997E-2</v>
          </cell>
          <cell r="K324">
            <v>2.1344438412999999E-2</v>
          </cell>
        </row>
        <row r="325">
          <cell r="I325">
            <v>4.9983435340999999E-2</v>
          </cell>
          <cell r="K325">
            <v>3.4821135375999998E-2</v>
          </cell>
        </row>
        <row r="326">
          <cell r="I326">
            <v>4.5708693831999998E-2</v>
          </cell>
          <cell r="K326">
            <v>3.1162275537E-2</v>
          </cell>
        </row>
        <row r="327">
          <cell r="I327">
            <v>3.4018237445000002E-2</v>
          </cell>
          <cell r="K327">
            <v>1.9842862616E-2</v>
          </cell>
        </row>
        <row r="328">
          <cell r="I328">
            <v>1.3264591338999999E-2</v>
          </cell>
          <cell r="K328">
            <v>1.476183055E-3</v>
          </cell>
        </row>
        <row r="329">
          <cell r="I329">
            <v>6.7430263070000001E-3</v>
          </cell>
          <cell r="K329">
            <v>7.207703159E-3</v>
          </cell>
        </row>
        <row r="330">
          <cell r="I330">
            <v>3.2295084492999997E-2</v>
          </cell>
          <cell r="K330">
            <v>2.1070388648E-2</v>
          </cell>
        </row>
        <row r="331">
          <cell r="I331">
            <v>5.1801500335E-2</v>
          </cell>
          <cell r="K331">
            <v>4.4342769455E-2</v>
          </cell>
        </row>
        <row r="332">
          <cell r="I332">
            <v>5.6664113332999998E-2</v>
          </cell>
          <cell r="K332">
            <v>6.7810561916999995E-2</v>
          </cell>
        </row>
        <row r="333">
          <cell r="I333">
            <v>6.5843416675000002E-2</v>
          </cell>
          <cell r="K333">
            <v>5.4967047348000002E-2</v>
          </cell>
        </row>
        <row r="334">
          <cell r="I334">
            <v>1.8810476436999998E-2</v>
          </cell>
          <cell r="K334">
            <v>9.499052337E-3</v>
          </cell>
        </row>
        <row r="335">
          <cell r="I335">
            <v>1.2927123941000001E-2</v>
          </cell>
          <cell r="K335">
            <v>2.2577312400000001E-3</v>
          </cell>
        </row>
        <row r="336">
          <cell r="I336">
            <v>2.3561937998E-2</v>
          </cell>
          <cell r="K336">
            <v>1.015389115E-2</v>
          </cell>
        </row>
        <row r="337">
          <cell r="I337">
            <v>1.4482858305999999E-2</v>
          </cell>
          <cell r="K337">
            <v>2.5034550039999999E-3</v>
          </cell>
        </row>
        <row r="338">
          <cell r="I338">
            <v>1.7266380511000001E-2</v>
          </cell>
          <cell r="K338">
            <v>3.9264845039999998E-3</v>
          </cell>
        </row>
        <row r="339">
          <cell r="I339">
            <v>3.0120533311000001E-2</v>
          </cell>
          <cell r="K339">
            <v>1.5432765124999999E-2</v>
          </cell>
        </row>
        <row r="340">
          <cell r="I340">
            <v>2.0123679982000001E-2</v>
          </cell>
          <cell r="K340">
            <v>5.052247805E-3</v>
          </cell>
        </row>
        <row r="341">
          <cell r="I341">
            <v>2.226944975E-2</v>
          </cell>
          <cell r="K341">
            <v>6.3448700130000002E-3</v>
          </cell>
        </row>
        <row r="342">
          <cell r="I342">
            <v>1.4663715448000001E-2</v>
          </cell>
          <cell r="K342">
            <v>1.010830395E-3</v>
          </cell>
        </row>
        <row r="343">
          <cell r="I343">
            <v>1.1946325262999999E-2</v>
          </cell>
          <cell r="K343">
            <v>9.8161225400000005E-4</v>
          </cell>
        </row>
        <row r="344">
          <cell r="I344">
            <v>4.8090522060000002E-2</v>
          </cell>
          <cell r="K344">
            <v>3.7274731258000002E-2</v>
          </cell>
        </row>
        <row r="345">
          <cell r="I345">
            <v>8.0728801730999999E-2</v>
          </cell>
          <cell r="K345">
            <v>7.2076169090000003E-2</v>
          </cell>
        </row>
        <row r="346">
          <cell r="I346">
            <v>6.8589255380999997E-2</v>
          </cell>
          <cell r="K346">
            <v>5.9166770652000003E-2</v>
          </cell>
        </row>
        <row r="347">
          <cell r="I347">
            <v>4.4236807225000001E-2</v>
          </cell>
          <cell r="K347">
            <v>2.7862936763000001E-2</v>
          </cell>
        </row>
        <row r="348">
          <cell r="I348">
            <v>3.1228622591999999E-2</v>
          </cell>
          <cell r="K348">
            <v>1.8812549089999998E-2</v>
          </cell>
        </row>
        <row r="349">
          <cell r="I349">
            <v>2.9641308793999999E-2</v>
          </cell>
          <cell r="K349">
            <v>1.7111650557000001E-2</v>
          </cell>
        </row>
        <row r="350">
          <cell r="I350">
            <v>4.2144393602999999E-2</v>
          </cell>
          <cell r="K350">
            <v>2.9657645154999999E-2</v>
          </cell>
        </row>
        <row r="351">
          <cell r="I351">
            <v>4.8114015426000002E-2</v>
          </cell>
          <cell r="K351">
            <v>3.5685321398E-2</v>
          </cell>
        </row>
        <row r="352">
          <cell r="I352">
            <v>1.9679362823E-2</v>
          </cell>
          <cell r="K352">
            <v>3.1040360348999999E-2</v>
          </cell>
        </row>
        <row r="353">
          <cell r="I353">
            <v>4.6143327204000002E-2</v>
          </cell>
          <cell r="K353">
            <v>5.7138329475999998E-2</v>
          </cell>
        </row>
        <row r="354">
          <cell r="I354">
            <v>4.8867916130000003E-3</v>
          </cell>
          <cell r="K354">
            <v>1.3223911103999999E-2</v>
          </cell>
        </row>
        <row r="355">
          <cell r="I355">
            <v>5.0513017673000003E-2</v>
          </cell>
          <cell r="K355">
            <v>4.3150202791E-2</v>
          </cell>
        </row>
        <row r="356">
          <cell r="I356">
            <v>6.1359645442000003E-2</v>
          </cell>
          <cell r="K356">
            <v>6.3651532967999996E-2</v>
          </cell>
        </row>
        <row r="357">
          <cell r="I357">
            <v>2.0180231502999999E-2</v>
          </cell>
          <cell r="K357">
            <v>1.6984714314000001E-2</v>
          </cell>
        </row>
        <row r="358">
          <cell r="I358">
            <v>1.9502337767999998E-2</v>
          </cell>
          <cell r="K358">
            <v>1.6513797205999999E-2</v>
          </cell>
        </row>
        <row r="359">
          <cell r="I359">
            <v>1.3148467475E-2</v>
          </cell>
          <cell r="K359">
            <v>1.0563783744999999E-2</v>
          </cell>
        </row>
        <row r="360">
          <cell r="I360">
            <v>2.4536501059999999E-3</v>
          </cell>
          <cell r="K360">
            <v>9.3117497200000002E-4</v>
          </cell>
        </row>
        <row r="361">
          <cell r="I361">
            <v>6.0339205840000002E-3</v>
          </cell>
          <cell r="K361">
            <v>2.04078615E-3</v>
          </cell>
        </row>
        <row r="362">
          <cell r="I362">
            <v>2.5580495169999998E-3</v>
          </cell>
          <cell r="K362">
            <v>2.8107222520000002E-3</v>
          </cell>
        </row>
        <row r="363">
          <cell r="I363">
            <v>4.7493638900000003E-3</v>
          </cell>
          <cell r="K363">
            <v>6.7493819400000002E-4</v>
          </cell>
        </row>
        <row r="364">
          <cell r="I364">
            <v>1.6686285562999999E-2</v>
          </cell>
          <cell r="K364">
            <v>9.2300787879999995E-3</v>
          </cell>
        </row>
        <row r="365">
          <cell r="I365">
            <v>3.1177395210000001E-3</v>
          </cell>
          <cell r="K365">
            <v>1.1351370699E-2</v>
          </cell>
        </row>
        <row r="366">
          <cell r="I366">
            <v>3.9536929579999996E-3</v>
          </cell>
          <cell r="K366">
            <v>1.0814210905E-2</v>
          </cell>
        </row>
        <row r="367">
          <cell r="I367">
            <v>2.8516981215000001E-2</v>
          </cell>
          <cell r="K367">
            <v>2.1641318637000001E-2</v>
          </cell>
        </row>
        <row r="368">
          <cell r="I368">
            <v>3.0667965033E-2</v>
          </cell>
          <cell r="K368">
            <v>2.3994230871999998E-2</v>
          </cell>
        </row>
        <row r="369">
          <cell r="I369">
            <v>4.3586144099999998E-4</v>
          </cell>
          <cell r="K369">
            <v>7.4781149619999997E-3</v>
          </cell>
        </row>
        <row r="370">
          <cell r="I370">
            <v>6.9997204799275399E-5</v>
          </cell>
          <cell r="K370">
            <v>8.9637753219999998E-3</v>
          </cell>
        </row>
        <row r="371">
          <cell r="I371">
            <v>2.0546403122000002E-2</v>
          </cell>
          <cell r="K371">
            <v>2.9393391865E-2</v>
          </cell>
        </row>
        <row r="372">
          <cell r="I372">
            <v>1.6844741404E-2</v>
          </cell>
          <cell r="K372">
            <v>2.6454009919000002E-2</v>
          </cell>
        </row>
        <row r="373">
          <cell r="I373">
            <v>6.947431001E-3</v>
          </cell>
          <cell r="K373">
            <v>1.6405253203E-2</v>
          </cell>
        </row>
        <row r="374">
          <cell r="I374">
            <v>5.8984023730000003E-3</v>
          </cell>
          <cell r="K374">
            <v>2.3049395410000002E-3</v>
          </cell>
        </row>
        <row r="375">
          <cell r="I375">
            <v>1.5686516795000001E-2</v>
          </cell>
          <cell r="K375">
            <v>7.5361810890000004E-3</v>
          </cell>
        </row>
        <row r="376">
          <cell r="I376">
            <v>7.9815956890000005E-3</v>
          </cell>
          <cell r="K376">
            <v>1.2699999500000001E-3</v>
          </cell>
        </row>
        <row r="377">
          <cell r="I377">
            <v>3.6895514232E-2</v>
          </cell>
          <cell r="K377">
            <v>2.9499885983000001E-2</v>
          </cell>
        </row>
        <row r="378">
          <cell r="I378">
            <v>3.7824027736999999E-2</v>
          </cell>
          <cell r="K378">
            <v>3.3623916676000003E-2</v>
          </cell>
        </row>
        <row r="379">
          <cell r="I379">
            <v>1.8458624991999999E-2</v>
          </cell>
          <cell r="K379">
            <v>1.6386334618999999E-2</v>
          </cell>
        </row>
        <row r="380">
          <cell r="I380">
            <v>1.2721641209E-2</v>
          </cell>
          <cell r="K380">
            <v>1.1388913661E-2</v>
          </cell>
        </row>
        <row r="381">
          <cell r="I381">
            <v>1.9171485926000001E-2</v>
          </cell>
          <cell r="K381">
            <v>2.1279113772000001E-2</v>
          </cell>
        </row>
        <row r="382">
          <cell r="I382">
            <v>1.9132174254999999E-2</v>
          </cell>
          <cell r="K382">
            <v>2.1628514301999999E-2</v>
          </cell>
        </row>
        <row r="383">
          <cell r="I383">
            <v>5.8468498599999999E-4</v>
          </cell>
          <cell r="K383">
            <v>1.4194545460000001E-3</v>
          </cell>
        </row>
        <row r="384">
          <cell r="I384">
            <v>9.9888585990000004E-3</v>
          </cell>
          <cell r="K384">
            <v>8.0907314850000005E-3</v>
          </cell>
        </row>
        <row r="385">
          <cell r="I385">
            <v>3.7728151664000002E-2</v>
          </cell>
          <cell r="K385">
            <v>3.6486291902999998E-2</v>
          </cell>
        </row>
        <row r="386">
          <cell r="I386">
            <v>5.1524813854999997E-2</v>
          </cell>
          <cell r="K386">
            <v>5.0184513992000003E-2</v>
          </cell>
        </row>
        <row r="387">
          <cell r="I387">
            <v>4.1183758932999998E-2</v>
          </cell>
          <cell r="K387">
            <v>3.9815693912000003E-2</v>
          </cell>
        </row>
        <row r="388">
          <cell r="I388">
            <v>3.2021638664999998E-2</v>
          </cell>
          <cell r="K388">
            <v>2.9833239453E-2</v>
          </cell>
        </row>
        <row r="389">
          <cell r="I389">
            <v>1.2007199777E-2</v>
          </cell>
          <cell r="K389">
            <v>9.4528053090000008E-3</v>
          </cell>
        </row>
        <row r="390">
          <cell r="I390">
            <v>1.2878128920000001E-2</v>
          </cell>
          <cell r="K390">
            <v>1.0992622331999999E-2</v>
          </cell>
        </row>
        <row r="391">
          <cell r="I391">
            <v>2.9473653355000001E-2</v>
          </cell>
          <cell r="K391">
            <v>2.7166621198E-2</v>
          </cell>
        </row>
        <row r="392">
          <cell r="I392">
            <v>4.1923011369999997E-3</v>
          </cell>
          <cell r="K392">
            <v>2.2563124449999999E-3</v>
          </cell>
        </row>
        <row r="393">
          <cell r="I393">
            <v>1.037601421E-3</v>
          </cell>
          <cell r="K393">
            <v>5.6895273129999998E-3</v>
          </cell>
        </row>
        <row r="394">
          <cell r="I394">
            <v>7.008319614E-3</v>
          </cell>
          <cell r="K394">
            <v>2.9192691820000001E-3</v>
          </cell>
        </row>
        <row r="395">
          <cell r="I395">
            <v>2.391135633E-3</v>
          </cell>
          <cell r="K395">
            <v>2.3869955179999999E-3</v>
          </cell>
        </row>
        <row r="396">
          <cell r="I396">
            <v>3.2985832086999997E-2</v>
          </cell>
          <cell r="K396">
            <v>3.9561126145E-2</v>
          </cell>
        </row>
        <row r="397">
          <cell r="I397">
            <v>5.0409174711000003E-2</v>
          </cell>
          <cell r="K397">
            <v>5.9145102823999998E-2</v>
          </cell>
        </row>
        <row r="398">
          <cell r="I398">
            <v>2.8003595330000001E-3</v>
          </cell>
          <cell r="K398">
            <v>3.779982735E-3</v>
          </cell>
        </row>
        <row r="399">
          <cell r="I399">
            <v>4.5137106343E-2</v>
          </cell>
          <cell r="K399">
            <v>3.7307331998000001E-2</v>
          </cell>
        </row>
        <row r="400">
          <cell r="I400">
            <v>5.6859447036000002E-2</v>
          </cell>
          <cell r="K400">
            <v>4.9721277517E-2</v>
          </cell>
        </row>
        <row r="401">
          <cell r="I401">
            <v>5.9923252604999998E-2</v>
          </cell>
          <cell r="K401">
            <v>5.3734146642999997E-2</v>
          </cell>
        </row>
        <row r="402">
          <cell r="I402">
            <v>4.5750413215999999E-2</v>
          </cell>
          <cell r="K402">
            <v>3.8354784965999998E-2</v>
          </cell>
        </row>
        <row r="403">
          <cell r="I403">
            <v>3.4054439605999999E-2</v>
          </cell>
          <cell r="K403">
            <v>2.4109465098999999E-2</v>
          </cell>
        </row>
        <row r="404">
          <cell r="I404">
            <v>2.3429823414E-2</v>
          </cell>
          <cell r="K404">
            <v>1.4552545409000001E-2</v>
          </cell>
        </row>
        <row r="405">
          <cell r="I405">
            <v>5.4039698503E-2</v>
          </cell>
          <cell r="K405">
            <v>4.6931818246999997E-2</v>
          </cell>
        </row>
        <row r="406">
          <cell r="I406">
            <v>7.7556645125999996E-2</v>
          </cell>
          <cell r="K406">
            <v>7.1072218854999994E-2</v>
          </cell>
        </row>
        <row r="407">
          <cell r="I407">
            <v>5.0354656099E-2</v>
          </cell>
          <cell r="K407">
            <v>4.4476015076999997E-2</v>
          </cell>
        </row>
        <row r="408">
          <cell r="I408">
            <v>5.7027146880000001E-3</v>
          </cell>
          <cell r="K408">
            <v>3.4251727600000001E-4</v>
          </cell>
        </row>
        <row r="409">
          <cell r="I409">
            <v>3.1832937084E-2</v>
          </cell>
          <cell r="K409">
            <v>3.8014470730999998E-2</v>
          </cell>
        </row>
        <row r="410">
          <cell r="I410">
            <v>2.5698210841000001E-2</v>
          </cell>
          <cell r="K410">
            <v>3.3204899719000001E-2</v>
          </cell>
        </row>
        <row r="411">
          <cell r="I411">
            <v>2.2407837438999999E-2</v>
          </cell>
          <cell r="K411">
            <v>3.1254826181999998E-2</v>
          </cell>
        </row>
        <row r="412">
          <cell r="I412">
            <v>2.9412454296E-2</v>
          </cell>
          <cell r="K412">
            <v>4.0806265190000003E-2</v>
          </cell>
        </row>
        <row r="413">
          <cell r="I413">
            <v>4.2780414079999999E-3</v>
          </cell>
          <cell r="K413">
            <v>1.5136741998999999E-2</v>
          </cell>
        </row>
        <row r="414">
          <cell r="I414">
            <v>4.5123215962000002E-2</v>
          </cell>
          <cell r="K414">
            <v>3.8308131909000002E-2</v>
          </cell>
        </row>
        <row r="415">
          <cell r="I415">
            <v>2.5503927698999999E-2</v>
          </cell>
          <cell r="K415">
            <v>1.8608072279999999E-2</v>
          </cell>
        </row>
        <row r="416">
          <cell r="I416">
            <v>3.0858143540999999E-2</v>
          </cell>
          <cell r="K416">
            <v>3.8864605250000003E-2</v>
          </cell>
        </row>
        <row r="417">
          <cell r="I417">
            <v>2.2010738754999998E-2</v>
          </cell>
          <cell r="K417">
            <v>3.2677607349999999E-2</v>
          </cell>
        </row>
        <row r="418">
          <cell r="I418">
            <v>3.457844723E-3</v>
          </cell>
          <cell r="K418">
            <v>1.6101087694E-2</v>
          </cell>
        </row>
        <row r="419">
          <cell r="I419">
            <v>3.4330176676000003E-2</v>
          </cell>
          <cell r="K419">
            <v>2.4455877115E-2</v>
          </cell>
        </row>
        <row r="420">
          <cell r="I420">
            <v>5.2989984341000003E-2</v>
          </cell>
          <cell r="K420">
            <v>4.6578757121E-2</v>
          </cell>
        </row>
        <row r="421">
          <cell r="I421">
            <v>5.1465040704000001E-2</v>
          </cell>
          <cell r="K421">
            <v>4.0442273275000003E-2</v>
          </cell>
        </row>
        <row r="422">
          <cell r="I422">
            <v>6.0803347133999999E-2</v>
          </cell>
          <cell r="K422">
            <v>5.1714044292000001E-2</v>
          </cell>
        </row>
        <row r="423">
          <cell r="I423">
            <v>5.7161396947000002E-2</v>
          </cell>
          <cell r="K423">
            <v>4.4412141558000003E-2</v>
          </cell>
        </row>
        <row r="424">
          <cell r="I424">
            <v>1.5236377482E-2</v>
          </cell>
          <cell r="K424">
            <v>1.050906232E-3</v>
          </cell>
        </row>
        <row r="425">
          <cell r="I425">
            <v>9.0356435539999998E-3</v>
          </cell>
          <cell r="K425">
            <v>4.8115975980000001E-3</v>
          </cell>
        </row>
        <row r="426">
          <cell r="I426">
            <v>4.4027800446999998E-2</v>
          </cell>
          <cell r="K426">
            <v>3.3328118485000002E-2</v>
          </cell>
        </row>
        <row r="427">
          <cell r="I427">
            <v>8.6894701365999999E-2</v>
          </cell>
          <cell r="K427">
            <v>7.3711299881999995E-2</v>
          </cell>
        </row>
        <row r="428">
          <cell r="I428">
            <v>6.5142941942999993E-2</v>
          </cell>
          <cell r="K428">
            <v>5.1477436363999998E-2</v>
          </cell>
        </row>
        <row r="429">
          <cell r="I429">
            <v>7.371397541E-3</v>
          </cell>
          <cell r="K429">
            <v>9.7834247599999993E-4</v>
          </cell>
        </row>
        <row r="430">
          <cell r="I430">
            <v>2.9264107410999999E-2</v>
          </cell>
          <cell r="K430">
            <v>1.7645651153E-2</v>
          </cell>
        </row>
        <row r="431">
          <cell r="I431">
            <v>2.8520322769999999E-2</v>
          </cell>
          <cell r="K431">
            <v>1.8704077629000001E-2</v>
          </cell>
        </row>
        <row r="432">
          <cell r="I432">
            <v>2.3757674767000001E-2</v>
          </cell>
          <cell r="K432">
            <v>1.1487999367E-2</v>
          </cell>
        </row>
        <row r="433">
          <cell r="I433">
            <v>7.4042552689999996E-3</v>
          </cell>
          <cell r="K433">
            <v>3.2853302720000001E-3</v>
          </cell>
        </row>
        <row r="434">
          <cell r="I434">
            <v>1.2764859325999999E-2</v>
          </cell>
          <cell r="K434">
            <v>1.35842374E-4</v>
          </cell>
        </row>
        <row r="435">
          <cell r="I435">
            <v>1.5321713093000001E-2</v>
          </cell>
          <cell r="K435">
            <v>8.9566284599999996E-4</v>
          </cell>
        </row>
        <row r="436">
          <cell r="I436">
            <v>1.1369280488E-2</v>
          </cell>
          <cell r="K436">
            <v>4.4240457769999996E-3</v>
          </cell>
        </row>
        <row r="437">
          <cell r="I437">
            <v>3.4319683357000003E-2</v>
          </cell>
          <cell r="K437">
            <v>2.2905679621999998E-2</v>
          </cell>
        </row>
        <row r="438">
          <cell r="I438">
            <v>2.6456130075999999E-2</v>
          </cell>
          <cell r="K438">
            <v>1.287391997E-2</v>
          </cell>
        </row>
        <row r="439">
          <cell r="I439">
            <v>2.7703277552999998E-2</v>
          </cell>
          <cell r="K439">
            <v>1.2851442528999999E-2</v>
          </cell>
        </row>
        <row r="440">
          <cell r="I440">
            <v>2.6096389057E-2</v>
          </cell>
          <cell r="K440">
            <v>1.2943276835E-2</v>
          </cell>
        </row>
        <row r="441">
          <cell r="I441">
            <v>1.2339995429E-2</v>
          </cell>
          <cell r="K441">
            <v>1.236456633E-3</v>
          </cell>
        </row>
        <row r="442">
          <cell r="I442">
            <v>1.1130260949E-2</v>
          </cell>
          <cell r="K442">
            <v>3.441836495E-3</v>
          </cell>
        </row>
        <row r="443">
          <cell r="I443">
            <v>1.5966582268999999E-2</v>
          </cell>
          <cell r="K443">
            <v>4.8226577899999996E-3</v>
          </cell>
        </row>
        <row r="444">
          <cell r="I444">
            <v>2.4799056367999998E-2</v>
          </cell>
          <cell r="K444">
            <v>1.4573906184E-2</v>
          </cell>
        </row>
        <row r="445">
          <cell r="I445">
            <v>4.4990495169999999E-2</v>
          </cell>
          <cell r="K445">
            <v>3.6130885901999997E-2</v>
          </cell>
        </row>
        <row r="446">
          <cell r="I446">
            <v>7.8960839626999998E-2</v>
          </cell>
          <cell r="K446">
            <v>7.1345614224000001E-2</v>
          </cell>
        </row>
        <row r="447">
          <cell r="I447">
            <v>7.3797214784999995E-2</v>
          </cell>
          <cell r="K447">
            <v>6.7259782305000002E-2</v>
          </cell>
        </row>
        <row r="448">
          <cell r="I448">
            <v>4.9366042575999997E-2</v>
          </cell>
          <cell r="K448">
            <v>4.2359126528000002E-2</v>
          </cell>
        </row>
        <row r="449">
          <cell r="I449">
            <v>3.9733435825000003E-2</v>
          </cell>
          <cell r="K449">
            <v>3.2486729782999997E-2</v>
          </cell>
        </row>
        <row r="450">
          <cell r="I450">
            <v>5.4254312840000003E-3</v>
          </cell>
          <cell r="K450">
            <v>1.9676728600000002E-3</v>
          </cell>
        </row>
        <row r="451">
          <cell r="I451">
            <v>1.5323505895000001E-2</v>
          </cell>
          <cell r="K451">
            <v>8.0136972220000002E-3</v>
          </cell>
        </row>
        <row r="452">
          <cell r="I452">
            <v>1.4896369370999999E-2</v>
          </cell>
          <cell r="K452">
            <v>4.9009127610000003E-3</v>
          </cell>
        </row>
        <row r="453">
          <cell r="I453">
            <v>2.2081553592000001E-2</v>
          </cell>
          <cell r="K453">
            <v>3.0562547079999999E-2</v>
          </cell>
        </row>
        <row r="454">
          <cell r="I454">
            <v>3.3146820839999999E-3</v>
          </cell>
          <cell r="K454">
            <v>1.1836061255E-2</v>
          </cell>
        </row>
        <row r="455">
          <cell r="I455">
            <v>1.3345998078E-2</v>
          </cell>
          <cell r="K455">
            <v>1.767927504E-3</v>
          </cell>
        </row>
        <row r="456">
          <cell r="I456">
            <v>6.1267265640000002E-3</v>
          </cell>
          <cell r="K456">
            <v>1.822981102E-2</v>
          </cell>
        </row>
        <row r="457">
          <cell r="I457">
            <v>1.5080802430000001E-3</v>
          </cell>
          <cell r="K457">
            <v>1.2250671995E-2</v>
          </cell>
        </row>
        <row r="458">
          <cell r="I458">
            <v>1.9253224606E-2</v>
          </cell>
          <cell r="K458">
            <v>3.5364588127000003E-2</v>
          </cell>
        </row>
        <row r="459">
          <cell r="I459">
            <v>2.9107799444999999E-2</v>
          </cell>
          <cell r="K459">
            <v>4.7556484385999999E-2</v>
          </cell>
        </row>
        <row r="460">
          <cell r="I460">
            <v>1.2925224747000001E-2</v>
          </cell>
          <cell r="K460">
            <v>3.1585934524999998E-2</v>
          </cell>
        </row>
        <row r="461">
          <cell r="I461">
            <v>2.5768634000000002E-4</v>
          </cell>
          <cell r="K461">
            <v>1.7148998370000001E-2</v>
          </cell>
        </row>
        <row r="462">
          <cell r="I462">
            <v>1.9083292484000001E-2</v>
          </cell>
          <cell r="K462">
            <v>3.6585437972999998E-2</v>
          </cell>
        </row>
        <row r="463">
          <cell r="I463">
            <v>1.0903526784000001E-2</v>
          </cell>
          <cell r="K463">
            <v>4.5010872790000002E-3</v>
          </cell>
        </row>
        <row r="464">
          <cell r="I464">
            <v>7.7776693389999998E-2</v>
          </cell>
          <cell r="K464">
            <v>6.3664421191000006E-2</v>
          </cell>
        </row>
        <row r="465">
          <cell r="I465">
            <v>9.4794202320999998E-2</v>
          </cell>
          <cell r="K465">
            <v>8.1646138310000005E-2</v>
          </cell>
        </row>
        <row r="466">
          <cell r="I466">
            <v>6.2910512774999996E-2</v>
          </cell>
          <cell r="K466">
            <v>5.0875579158999998E-2</v>
          </cell>
        </row>
        <row r="467">
          <cell r="I467">
            <v>2.0183465799999999E-4</v>
          </cell>
          <cell r="K467">
            <v>1.0863655042999999E-2</v>
          </cell>
        </row>
        <row r="468">
          <cell r="I468">
            <v>2.0200866139999999E-2</v>
          </cell>
          <cell r="K468">
            <v>3.2922356372E-2</v>
          </cell>
        </row>
        <row r="469">
          <cell r="I469">
            <v>1.5164996070999999E-2</v>
          </cell>
          <cell r="K469">
            <v>2.8754778493E-2</v>
          </cell>
        </row>
        <row r="470">
          <cell r="I470">
            <v>1.8894461785E-2</v>
          </cell>
          <cell r="K470">
            <v>3.3743772704000002E-2</v>
          </cell>
        </row>
        <row r="471">
          <cell r="I471">
            <v>2.7285023600000001E-3</v>
          </cell>
          <cell r="K471">
            <v>1.6648942563999999E-2</v>
          </cell>
        </row>
        <row r="472">
          <cell r="I472">
            <v>1.4692676958999999E-2</v>
          </cell>
          <cell r="K472">
            <v>7.5961622900000002E-4</v>
          </cell>
        </row>
        <row r="473">
          <cell r="I473">
            <v>3.8894613669000003E-2</v>
          </cell>
          <cell r="K473">
            <v>2.6655227532E-2</v>
          </cell>
        </row>
        <row r="474">
          <cell r="I474">
            <v>7.4760329096E-2</v>
          </cell>
          <cell r="K474">
            <v>6.7718075574999995E-2</v>
          </cell>
        </row>
        <row r="475">
          <cell r="I475">
            <v>0.100933838825</v>
          </cell>
          <cell r="K475">
            <v>9.5873007888999995E-2</v>
          </cell>
        </row>
        <row r="476">
          <cell r="I476">
            <v>5.8897208772999997E-2</v>
          </cell>
          <cell r="K476">
            <v>5.5944005683000002E-2</v>
          </cell>
        </row>
        <row r="477">
          <cell r="I477">
            <v>2.318288617E-2</v>
          </cell>
          <cell r="K477">
            <v>2.0807703173E-2</v>
          </cell>
        </row>
        <row r="478">
          <cell r="I478">
            <v>2.6942532456999999E-2</v>
          </cell>
          <cell r="K478">
            <v>2.5576991540999999E-2</v>
          </cell>
        </row>
        <row r="479">
          <cell r="I479">
            <v>2.3268002345E-2</v>
          </cell>
          <cell r="K479">
            <v>2.2505722573E-2</v>
          </cell>
        </row>
        <row r="480">
          <cell r="I480">
            <v>1.5477146346E-2</v>
          </cell>
          <cell r="K480">
            <v>1.4596233629E-2</v>
          </cell>
        </row>
        <row r="481">
          <cell r="I481">
            <v>1.313325102E-2</v>
          </cell>
          <cell r="K481">
            <v>1.2270007039999999E-2</v>
          </cell>
        </row>
        <row r="482">
          <cell r="I482">
            <v>1.3467469839000001E-2</v>
          </cell>
          <cell r="K482">
            <v>1.2992938060999999E-2</v>
          </cell>
        </row>
        <row r="483">
          <cell r="I483">
            <v>1.5947948106999999E-2</v>
          </cell>
          <cell r="K483">
            <v>1.5195764755999999E-2</v>
          </cell>
        </row>
        <row r="484">
          <cell r="I484">
            <v>2.7743094611E-2</v>
          </cell>
          <cell r="K484">
            <v>2.6665301688999998E-2</v>
          </cell>
        </row>
        <row r="485">
          <cell r="I485">
            <v>2.9052603324999999E-2</v>
          </cell>
          <cell r="K485">
            <v>2.7911707773000002E-2</v>
          </cell>
        </row>
        <row r="486">
          <cell r="I486">
            <v>2.1829140665999999E-2</v>
          </cell>
          <cell r="K486">
            <v>2.1248596469E-2</v>
          </cell>
        </row>
        <row r="487">
          <cell r="I487">
            <v>1.5832432952999999E-2</v>
          </cell>
          <cell r="K487">
            <v>1.4954044341999999E-2</v>
          </cell>
        </row>
        <row r="488">
          <cell r="I488">
            <v>2.414269254E-2</v>
          </cell>
          <cell r="K488">
            <v>2.5962572392000002E-2</v>
          </cell>
        </row>
        <row r="489">
          <cell r="I489">
            <v>4.8863346655000001E-2</v>
          </cell>
          <cell r="K489">
            <v>5.2061387948999997E-2</v>
          </cell>
        </row>
        <row r="490">
          <cell r="I490">
            <v>2.5864755661000001E-2</v>
          </cell>
          <cell r="K490">
            <v>3.2561206768999998E-2</v>
          </cell>
        </row>
        <row r="491">
          <cell r="I491">
            <v>2.1495774687000001E-2</v>
          </cell>
          <cell r="K491">
            <v>2.8797073257000001E-2</v>
          </cell>
        </row>
        <row r="492">
          <cell r="I492">
            <v>1.9959839284999999E-2</v>
          </cell>
          <cell r="K492">
            <v>2.8552128709999999E-2</v>
          </cell>
        </row>
        <row r="493">
          <cell r="I493">
            <v>1.2990751801000001E-2</v>
          </cell>
          <cell r="K493">
            <v>2.3184779389000001E-2</v>
          </cell>
        </row>
        <row r="494">
          <cell r="I494">
            <v>1.5399507436E-2</v>
          </cell>
          <cell r="K494">
            <v>2.3681049551000002E-2</v>
          </cell>
        </row>
        <row r="495">
          <cell r="I495">
            <v>1.4317627103E-2</v>
          </cell>
          <cell r="K495">
            <v>2.1315757566000001E-2</v>
          </cell>
        </row>
        <row r="496">
          <cell r="I496">
            <v>1.1588297039999999E-3</v>
          </cell>
          <cell r="K496">
            <v>8.50307709E-3</v>
          </cell>
        </row>
        <row r="497">
          <cell r="I497">
            <v>2.3367313022999998E-2</v>
          </cell>
          <cell r="K497">
            <v>3.1573063110999999E-2</v>
          </cell>
        </row>
        <row r="498">
          <cell r="I498">
            <v>4.3359960874E-2</v>
          </cell>
          <cell r="K498">
            <v>5.4635288043000003E-2</v>
          </cell>
        </row>
        <row r="499">
          <cell r="I499">
            <v>1.22495379E-4</v>
          </cell>
          <cell r="K499">
            <v>1.1203289679E-2</v>
          </cell>
        </row>
        <row r="500">
          <cell r="I500">
            <v>2.0786667705000001E-2</v>
          </cell>
          <cell r="K500">
            <v>3.1690613942999997E-2</v>
          </cell>
        </row>
        <row r="501">
          <cell r="I501">
            <v>5.0712884428000003E-2</v>
          </cell>
          <cell r="K501">
            <v>6.1498089824999998E-2</v>
          </cell>
        </row>
        <row r="502">
          <cell r="I502">
            <v>4.8482680101E-2</v>
          </cell>
          <cell r="K502">
            <v>5.6069461972000002E-2</v>
          </cell>
        </row>
        <row r="503">
          <cell r="I503">
            <v>3.7670422756999999E-2</v>
          </cell>
          <cell r="K503">
            <v>4.4547285977000001E-2</v>
          </cell>
        </row>
        <row r="504">
          <cell r="I504">
            <v>2.9570076846E-2</v>
          </cell>
          <cell r="K504">
            <v>3.4716355456999998E-2</v>
          </cell>
        </row>
        <row r="505">
          <cell r="I505">
            <v>1.6080524240000001E-2</v>
          </cell>
          <cell r="K505">
            <v>1.9630117488999999E-2</v>
          </cell>
        </row>
        <row r="506">
          <cell r="I506">
            <v>2.0510331989999999E-3</v>
          </cell>
          <cell r="K506">
            <v>9.4275185399999998E-4</v>
          </cell>
        </row>
        <row r="507">
          <cell r="I507">
            <v>1.2121398719E-2</v>
          </cell>
          <cell r="K507">
            <v>9.6227882390000005E-3</v>
          </cell>
        </row>
        <row r="508">
          <cell r="I508">
            <v>7.6570767409999997E-3</v>
          </cell>
          <cell r="K508">
            <v>5.870911312E-3</v>
          </cell>
        </row>
        <row r="509">
          <cell r="I509">
            <v>1.3594025733E-2</v>
          </cell>
          <cell r="K509">
            <v>1.1388477756E-2</v>
          </cell>
        </row>
        <row r="510">
          <cell r="I510">
            <v>1.2345764503E-2</v>
          </cell>
          <cell r="K510">
            <v>1.0973928819999999E-2</v>
          </cell>
        </row>
        <row r="511">
          <cell r="I511">
            <v>8.4139073360000004E-3</v>
          </cell>
          <cell r="K511">
            <v>6.0315112980000004E-3</v>
          </cell>
        </row>
        <row r="512">
          <cell r="I512">
            <v>3.8623473861999998E-2</v>
          </cell>
          <cell r="K512">
            <v>4.2660662483000003E-2</v>
          </cell>
        </row>
        <row r="513">
          <cell r="I513">
            <v>6.2977498120000003E-3</v>
          </cell>
          <cell r="K513">
            <v>1.2651648048E-2</v>
          </cell>
        </row>
        <row r="514">
          <cell r="I514">
            <v>2.4018580407000001E-2</v>
          </cell>
          <cell r="K514">
            <v>3.5531389258999999E-2</v>
          </cell>
        </row>
        <row r="515">
          <cell r="I515">
            <v>4.3542847176000002E-2</v>
          </cell>
          <cell r="K515">
            <v>5.5937369939000003E-2</v>
          </cell>
        </row>
        <row r="516">
          <cell r="I516">
            <v>3.4585261316000003E-2</v>
          </cell>
          <cell r="K516">
            <v>5.036516127E-2</v>
          </cell>
        </row>
        <row r="517">
          <cell r="I517">
            <v>9.8231891779999997E-3</v>
          </cell>
          <cell r="K517">
            <v>2.5105388156999999E-2</v>
          </cell>
        </row>
        <row r="518">
          <cell r="I518">
            <v>1.05990216E-4</v>
          </cell>
          <cell r="K518">
            <v>1.4243729591999999E-2</v>
          </cell>
        </row>
        <row r="519">
          <cell r="I519">
            <v>2.0433558340000001E-2</v>
          </cell>
          <cell r="K519">
            <v>6.2149741349999997E-3</v>
          </cell>
        </row>
        <row r="520">
          <cell r="I520">
            <v>3.8039735923000001E-2</v>
          </cell>
          <cell r="K520">
            <v>2.4010631785E-2</v>
          </cell>
        </row>
        <row r="521">
          <cell r="I521">
            <v>2.3570462492E-2</v>
          </cell>
          <cell r="K521">
            <v>8.0709930360000001E-3</v>
          </cell>
        </row>
        <row r="522">
          <cell r="I522">
            <v>2.952929177E-2</v>
          </cell>
          <cell r="K522">
            <v>1.9173574525000001E-2</v>
          </cell>
        </row>
        <row r="523">
          <cell r="I523">
            <v>6.3110973469999998E-2</v>
          </cell>
          <cell r="K523">
            <v>5.4859748165E-2</v>
          </cell>
        </row>
        <row r="524">
          <cell r="I524">
            <v>3.0608073815000001E-2</v>
          </cell>
          <cell r="K524">
            <v>2.2644858212000001E-2</v>
          </cell>
        </row>
        <row r="525">
          <cell r="I525">
            <v>1.2971928193E-2</v>
          </cell>
          <cell r="K525">
            <v>1.8434006916000001E-2</v>
          </cell>
        </row>
        <row r="526">
          <cell r="I526">
            <v>3.4282776809999999E-3</v>
          </cell>
          <cell r="K526">
            <v>5.0532850300000003E-4</v>
          </cell>
        </row>
        <row r="527">
          <cell r="I527">
            <v>1.26678287E-2</v>
          </cell>
          <cell r="K527">
            <v>9.6790964479999998E-3</v>
          </cell>
        </row>
        <row r="528">
          <cell r="I528">
            <v>3.5372918249999999E-3</v>
          </cell>
          <cell r="K528">
            <v>1.3469022539999999E-3</v>
          </cell>
        </row>
        <row r="529">
          <cell r="I529">
            <v>1.8197416702999999E-2</v>
          </cell>
          <cell r="K529">
            <v>2.108509292E-2</v>
          </cell>
        </row>
        <row r="530">
          <cell r="I530">
            <v>5.2659664781000003E-2</v>
          </cell>
          <cell r="K530">
            <v>5.4354879777000001E-2</v>
          </cell>
        </row>
        <row r="531">
          <cell r="I531">
            <v>7.7116656648999998E-2</v>
          </cell>
          <cell r="K531">
            <v>7.9276729409000005E-2</v>
          </cell>
        </row>
        <row r="532">
          <cell r="I532">
            <v>4.3257980347E-2</v>
          </cell>
          <cell r="K532">
            <v>4.8474998183000002E-2</v>
          </cell>
        </row>
        <row r="533">
          <cell r="I533">
            <v>4.7621420334999998E-2</v>
          </cell>
          <cell r="K533">
            <v>5.3955107363999999E-2</v>
          </cell>
        </row>
        <row r="534">
          <cell r="I534">
            <v>4.6899370827999998E-2</v>
          </cell>
          <cell r="K534">
            <v>5.7745209844999999E-2</v>
          </cell>
        </row>
        <row r="535">
          <cell r="I535">
            <v>4.3259838315999999E-2</v>
          </cell>
          <cell r="K535">
            <v>5.4024832506000001E-2</v>
          </cell>
        </row>
        <row r="536">
          <cell r="I536">
            <v>5.9284116019999999E-3</v>
          </cell>
          <cell r="K536">
            <v>1.8562942448999999E-2</v>
          </cell>
        </row>
        <row r="537">
          <cell r="I537">
            <v>2.4746327924999999E-2</v>
          </cell>
          <cell r="K537">
            <v>1.0009831538000001E-2</v>
          </cell>
        </row>
        <row r="538">
          <cell r="I538">
            <v>3.9233092386E-2</v>
          </cell>
          <cell r="K538">
            <v>5.4191912052000003E-2</v>
          </cell>
        </row>
        <row r="539">
          <cell r="I539">
            <v>4.1540262360000003E-2</v>
          </cell>
          <cell r="K539">
            <v>5.4457750106999998E-2</v>
          </cell>
        </row>
        <row r="540">
          <cell r="I540">
            <v>1.140165135E-2</v>
          </cell>
          <cell r="K540">
            <v>2.4837051278999999E-2</v>
          </cell>
        </row>
        <row r="541">
          <cell r="I541">
            <v>1.1672346467E-2</v>
          </cell>
          <cell r="K541">
            <v>2.5706503406999998E-2</v>
          </cell>
        </row>
        <row r="542">
          <cell r="I542">
            <v>1.4977931256999999E-2</v>
          </cell>
          <cell r="K542">
            <v>5.9765739499999997E-4</v>
          </cell>
        </row>
        <row r="543">
          <cell r="I543">
            <v>4.3858118310999998E-2</v>
          </cell>
          <cell r="K543">
            <v>2.8810874614E-2</v>
          </cell>
        </row>
        <row r="544">
          <cell r="I544">
            <v>2.3558530391000001E-2</v>
          </cell>
          <cell r="K544">
            <v>8.544129906E-3</v>
          </cell>
        </row>
        <row r="545">
          <cell r="I545">
            <v>5.9754423780000003E-3</v>
          </cell>
          <cell r="K545">
            <v>9.3446526140000003E-3</v>
          </cell>
        </row>
        <row r="546">
          <cell r="I546">
            <v>2.6465103098000001E-2</v>
          </cell>
          <cell r="K546">
            <v>1.3916469880000001E-2</v>
          </cell>
        </row>
        <row r="547">
          <cell r="I547">
            <v>5.5170096452000002E-2</v>
          </cell>
          <cell r="K547">
            <v>4.2267767110999999E-2</v>
          </cell>
        </row>
        <row r="548">
          <cell r="I548">
            <v>4.5782084697E-2</v>
          </cell>
          <cell r="K548">
            <v>3.2152151899000003E-2</v>
          </cell>
        </row>
        <row r="549">
          <cell r="I549">
            <v>1.7513931595999999E-2</v>
          </cell>
          <cell r="K549">
            <v>2.9784660715000001E-2</v>
          </cell>
        </row>
        <row r="550">
          <cell r="I550">
            <v>3.3832866513E-2</v>
          </cell>
          <cell r="K550">
            <v>4.6439606949999997E-2</v>
          </cell>
        </row>
        <row r="551">
          <cell r="I551">
            <v>5.4722105400000004E-3</v>
          </cell>
          <cell r="K551">
            <v>1.8190112617000001E-2</v>
          </cell>
        </row>
        <row r="552">
          <cell r="I552">
            <v>2.5928256661000001E-2</v>
          </cell>
          <cell r="K552">
            <v>1.3276041007E-2</v>
          </cell>
        </row>
        <row r="553">
          <cell r="I553">
            <v>3.8311509624999997E-2</v>
          </cell>
          <cell r="K553">
            <v>2.8036637209000001E-2</v>
          </cell>
        </row>
        <row r="554">
          <cell r="I554">
            <v>1.3116438584E-2</v>
          </cell>
          <cell r="K554">
            <v>4.4938323489999996E-3</v>
          </cell>
        </row>
        <row r="555">
          <cell r="I555">
            <v>3.5641284696000003E-2</v>
          </cell>
          <cell r="K555">
            <v>4.5390665727999997E-2</v>
          </cell>
        </row>
        <row r="556">
          <cell r="I556">
            <v>7.2486882601000002E-2</v>
          </cell>
          <cell r="K556">
            <v>8.4239699538000007E-2</v>
          </cell>
        </row>
        <row r="557">
          <cell r="I557">
            <v>6.7688822278999999E-2</v>
          </cell>
          <cell r="K557">
            <v>8.0702313259E-2</v>
          </cell>
        </row>
        <row r="558">
          <cell r="I558">
            <v>2.7379851202E-2</v>
          </cell>
          <cell r="K558">
            <v>4.1143683246999997E-2</v>
          </cell>
        </row>
        <row r="559">
          <cell r="I559">
            <v>1.3061797141E-2</v>
          </cell>
          <cell r="K559">
            <v>2.8692639443E-2</v>
          </cell>
        </row>
        <row r="560">
          <cell r="I560">
            <v>3.1131337309000001E-2</v>
          </cell>
          <cell r="K560">
            <v>4.7504941473000002E-2</v>
          </cell>
        </row>
        <row r="561">
          <cell r="I561">
            <v>3.5590651985999998E-2</v>
          </cell>
          <cell r="K561">
            <v>5.2742387623E-2</v>
          </cell>
        </row>
        <row r="562">
          <cell r="I562">
            <v>1.0379698382000001E-2</v>
          </cell>
          <cell r="K562">
            <v>2.7268688326999999E-2</v>
          </cell>
        </row>
        <row r="563">
          <cell r="I563">
            <v>7.5969202100000001E-3</v>
          </cell>
          <cell r="K563">
            <v>9.9464075640000003E-3</v>
          </cell>
        </row>
        <row r="564">
          <cell r="I564">
            <v>2.0891990014626001E-5</v>
          </cell>
          <cell r="K564">
            <v>1.7114520405999999E-2</v>
          </cell>
        </row>
        <row r="565">
          <cell r="I565">
            <v>8.4799948380000004E-3</v>
          </cell>
          <cell r="K565">
            <v>2.5454882413E-2</v>
          </cell>
        </row>
        <row r="566">
          <cell r="I566">
            <v>2.7435624440000001E-3</v>
          </cell>
          <cell r="K566">
            <v>1.3266239989999999E-2</v>
          </cell>
        </row>
        <row r="567">
          <cell r="I567">
            <v>4.9385412580000001E-3</v>
          </cell>
          <cell r="K567">
            <v>1.1606858164999999E-2</v>
          </cell>
        </row>
        <row r="568">
          <cell r="I568">
            <v>3.1644314789999999E-3</v>
          </cell>
          <cell r="K568">
            <v>1.9788149331E-2</v>
          </cell>
        </row>
        <row r="569">
          <cell r="I569">
            <v>1.4426097614000001E-2</v>
          </cell>
          <cell r="K569">
            <v>3.1299929152999999E-2</v>
          </cell>
        </row>
        <row r="570">
          <cell r="I570">
            <v>4.4166082050000003E-3</v>
          </cell>
          <cell r="K570">
            <v>1.8688246828000001E-2</v>
          </cell>
        </row>
        <row r="571">
          <cell r="I571">
            <v>2.1929615554000002E-2</v>
          </cell>
          <cell r="K571">
            <v>8.0192522570000004E-3</v>
          </cell>
        </row>
        <row r="572">
          <cell r="I572">
            <v>1.1391573538999999E-2</v>
          </cell>
          <cell r="K572">
            <v>2.3823641080000001E-3</v>
          </cell>
        </row>
        <row r="573">
          <cell r="I573">
            <v>1.3677635844999999E-2</v>
          </cell>
          <cell r="K573">
            <v>1.411959527E-3</v>
          </cell>
        </row>
        <row r="574">
          <cell r="I574">
            <v>4.7065795546000003E-2</v>
          </cell>
          <cell r="K574">
            <v>3.5222028177E-2</v>
          </cell>
        </row>
        <row r="575">
          <cell r="I575">
            <v>6.3240182822000002E-2</v>
          </cell>
          <cell r="K575">
            <v>5.6188997939999999E-2</v>
          </cell>
        </row>
        <row r="576">
          <cell r="I576">
            <v>5.7621479888000003E-2</v>
          </cell>
          <cell r="K576">
            <v>5.1025047166000002E-2</v>
          </cell>
        </row>
        <row r="577">
          <cell r="I577">
            <v>3.2440682908999999E-2</v>
          </cell>
          <cell r="K577">
            <v>2.7266613887999998E-2</v>
          </cell>
        </row>
        <row r="578">
          <cell r="I578">
            <v>3.3236193439999998E-3</v>
          </cell>
          <cell r="K578">
            <v>3.5734550819999998E-3</v>
          </cell>
        </row>
        <row r="579">
          <cell r="I579">
            <v>3.4475303960000002E-2</v>
          </cell>
          <cell r="K579">
            <v>4.1966082596000001E-2</v>
          </cell>
        </row>
        <row r="580">
          <cell r="I580">
            <v>1.8847075628000001E-2</v>
          </cell>
          <cell r="K580">
            <v>3.1787300982999998E-2</v>
          </cell>
        </row>
        <row r="581">
          <cell r="I581">
            <v>1.2317208180000001E-2</v>
          </cell>
          <cell r="K581">
            <v>2.3855281041000001E-2</v>
          </cell>
        </row>
        <row r="582">
          <cell r="I582">
            <v>1.5690624467000001E-2</v>
          </cell>
          <cell r="K582">
            <v>3.0369013633999999E-2</v>
          </cell>
        </row>
        <row r="583">
          <cell r="I583">
            <v>1.8969743367999999E-2</v>
          </cell>
          <cell r="K583">
            <v>3.3448546864999998E-2</v>
          </cell>
        </row>
        <row r="584">
          <cell r="I584">
            <v>1.4278380451E-2</v>
          </cell>
          <cell r="K584">
            <v>3.1336639255999998E-2</v>
          </cell>
        </row>
        <row r="585">
          <cell r="I585">
            <v>1.3310601373000001E-2</v>
          </cell>
          <cell r="K585">
            <v>2.8413425889000001E-2</v>
          </cell>
        </row>
        <row r="586">
          <cell r="I586">
            <v>3.8055236855999999E-2</v>
          </cell>
          <cell r="K586">
            <v>2.3856863858999999E-2</v>
          </cell>
        </row>
        <row r="587">
          <cell r="I587">
            <v>5.3923399995000003E-2</v>
          </cell>
          <cell r="K587">
            <v>4.4974888045000001E-2</v>
          </cell>
        </row>
        <row r="588">
          <cell r="I588">
            <v>7.5981622558999998E-2</v>
          </cell>
          <cell r="K588">
            <v>6.4137855189999995E-2</v>
          </cell>
        </row>
        <row r="589">
          <cell r="I589">
            <v>5.0112522620000002E-2</v>
          </cell>
          <cell r="K589">
            <v>3.9486480480000002E-2</v>
          </cell>
        </row>
        <row r="590">
          <cell r="I590">
            <v>4.21634647E-2</v>
          </cell>
          <cell r="K590">
            <v>3.1590476978E-2</v>
          </cell>
        </row>
        <row r="591">
          <cell r="I591">
            <v>3.3916124106999998E-2</v>
          </cell>
          <cell r="K591">
            <v>1.9846597553999999E-2</v>
          </cell>
        </row>
        <row r="592">
          <cell r="I592">
            <v>1.9038375643999999E-2</v>
          </cell>
          <cell r="K592">
            <v>2.9527811819999999E-3</v>
          </cell>
        </row>
        <row r="593">
          <cell r="I593">
            <v>2.3273622425000001E-2</v>
          </cell>
          <cell r="K593">
            <v>3.8927202335000001E-2</v>
          </cell>
        </row>
        <row r="594">
          <cell r="I594">
            <v>2.8546973502999999E-2</v>
          </cell>
          <cell r="K594">
            <v>4.1184030751000002E-2</v>
          </cell>
        </row>
        <row r="595">
          <cell r="I595">
            <v>2.657496757E-2</v>
          </cell>
          <cell r="K595">
            <v>3.8542528582000003E-2</v>
          </cell>
        </row>
        <row r="596">
          <cell r="I596">
            <v>6.1025655194000002E-2</v>
          </cell>
          <cell r="K596">
            <v>7.4044198977E-2</v>
          </cell>
        </row>
        <row r="597">
          <cell r="I597">
            <v>2.8675785390999999E-2</v>
          </cell>
          <cell r="K597">
            <v>4.1226945009000003E-2</v>
          </cell>
        </row>
        <row r="598">
          <cell r="I598">
            <v>1.2067759415E-2</v>
          </cell>
          <cell r="K598">
            <v>3.862009327E-3</v>
          </cell>
        </row>
        <row r="599">
          <cell r="I599">
            <v>1.5820939853999998E-2</v>
          </cell>
          <cell r="K599">
            <v>6.4833621670000001E-3</v>
          </cell>
        </row>
        <row r="600">
          <cell r="I600">
            <v>2.3268032288999999E-2</v>
          </cell>
          <cell r="K600">
            <v>1.2396929262999999E-2</v>
          </cell>
        </row>
        <row r="601">
          <cell r="I601">
            <v>2.9309167175000001E-2</v>
          </cell>
          <cell r="K601">
            <v>1.2682922922E-2</v>
          </cell>
        </row>
        <row r="602">
          <cell r="I602">
            <v>9.8156873179999996E-3</v>
          </cell>
          <cell r="K602">
            <v>7.012669004E-3</v>
          </cell>
        </row>
        <row r="603">
          <cell r="I603">
            <v>2.0758569766999999E-2</v>
          </cell>
          <cell r="K603">
            <v>3.7622295702999999E-2</v>
          </cell>
        </row>
        <row r="604">
          <cell r="I604">
            <v>2.7321968876999999E-2</v>
          </cell>
          <cell r="K604">
            <v>4.4890560661000001E-2</v>
          </cell>
        </row>
        <row r="605">
          <cell r="I605">
            <v>4.1650222299999999E-3</v>
          </cell>
          <cell r="K605">
            <v>2.0545704868E-2</v>
          </cell>
        </row>
        <row r="606">
          <cell r="I606">
            <v>3.3273784551000003E-2</v>
          </cell>
          <cell r="K606">
            <v>4.3389151659999998E-3</v>
          </cell>
        </row>
        <row r="607">
          <cell r="I607">
            <v>1.9745437829000002E-2</v>
          </cell>
          <cell r="K607">
            <v>4.1596279121000002E-2</v>
          </cell>
        </row>
        <row r="608">
          <cell r="I608">
            <v>6.6306244560000005E-2</v>
          </cell>
          <cell r="K608">
            <v>8.4935924716999997E-2</v>
          </cell>
        </row>
        <row r="609">
          <cell r="I609">
            <v>3.4466900343999997E-2</v>
          </cell>
          <cell r="K609">
            <v>4.9097287892999997E-2</v>
          </cell>
        </row>
        <row r="610">
          <cell r="I610">
            <v>1.0112933445E-2</v>
          </cell>
          <cell r="K610">
            <v>6.9478517600000001E-3</v>
          </cell>
        </row>
        <row r="611">
          <cell r="I611">
            <v>1.352378534E-2</v>
          </cell>
          <cell r="K611">
            <v>3.377759369E-3</v>
          </cell>
        </row>
        <row r="612">
          <cell r="I612">
            <v>2.0081427347000001E-2</v>
          </cell>
          <cell r="K612">
            <v>3.0015235644E-2</v>
          </cell>
        </row>
        <row r="613">
          <cell r="I613">
            <v>3.2896689968999998E-2</v>
          </cell>
          <cell r="K613">
            <v>4.2911343094E-2</v>
          </cell>
        </row>
        <row r="614">
          <cell r="I614">
            <v>2.4524500219999999E-2</v>
          </cell>
          <cell r="K614">
            <v>1.8357555649000001E-2</v>
          </cell>
        </row>
        <row r="615">
          <cell r="I615">
            <v>2.1303701378999999E-2</v>
          </cell>
          <cell r="K615">
            <v>1.5391923298E-2</v>
          </cell>
        </row>
        <row r="616">
          <cell r="I616">
            <v>3.3693069386000002E-2</v>
          </cell>
          <cell r="K616">
            <v>3.7371509081000003E-2</v>
          </cell>
        </row>
        <row r="617">
          <cell r="I617">
            <v>6.1729797539999999E-2</v>
          </cell>
          <cell r="K617">
            <v>6.5238968374999998E-2</v>
          </cell>
        </row>
        <row r="618">
          <cell r="I618">
            <v>2.4086352482999999E-2</v>
          </cell>
          <cell r="K618">
            <v>2.6933606285000002E-2</v>
          </cell>
        </row>
        <row r="619">
          <cell r="I619">
            <v>1.610094561E-3</v>
          </cell>
          <cell r="K619">
            <v>4.3259755170000002E-3</v>
          </cell>
        </row>
        <row r="620">
          <cell r="I620">
            <v>9.0854364680000004E-3</v>
          </cell>
          <cell r="K620">
            <v>1.1184875606999999E-2</v>
          </cell>
        </row>
        <row r="621">
          <cell r="I621">
            <v>2.8345891739999999E-3</v>
          </cell>
          <cell r="K621">
            <v>4.2999016899999999E-3</v>
          </cell>
        </row>
        <row r="622">
          <cell r="I622">
            <v>9.5907621899999993E-3</v>
          </cell>
          <cell r="K622">
            <v>1.0682167374E-2</v>
          </cell>
        </row>
        <row r="623">
          <cell r="I623">
            <v>8.5896463239999998E-3</v>
          </cell>
          <cell r="K623">
            <v>1.0514763801999999E-2</v>
          </cell>
        </row>
        <row r="624">
          <cell r="I624">
            <v>1.0956021200999999E-2</v>
          </cell>
          <cell r="K624">
            <v>1.3676954959000001E-2</v>
          </cell>
        </row>
        <row r="625">
          <cell r="I625">
            <v>1.720173753E-2</v>
          </cell>
          <cell r="K625">
            <v>1.3983102797E-2</v>
          </cell>
        </row>
        <row r="626">
          <cell r="I626">
            <v>8.1494051670000008E-3</v>
          </cell>
          <cell r="K626">
            <v>3.7180980079999999E-3</v>
          </cell>
        </row>
        <row r="627">
          <cell r="I627">
            <v>4.6853827957000001E-2</v>
          </cell>
          <cell r="K627">
            <v>5.0681325303999998E-2</v>
          </cell>
        </row>
        <row r="628">
          <cell r="I628">
            <v>6.1402333977999997E-2</v>
          </cell>
          <cell r="K628">
            <v>6.6245444483000002E-2</v>
          </cell>
        </row>
        <row r="629">
          <cell r="I629">
            <v>5.4607639394999997E-2</v>
          </cell>
          <cell r="K629">
            <v>5.9450749898999997E-2</v>
          </cell>
        </row>
        <row r="630">
          <cell r="I630">
            <v>1.7729693381E-2</v>
          </cell>
          <cell r="K630">
            <v>2.4204858860000001E-2</v>
          </cell>
        </row>
        <row r="631">
          <cell r="I631">
            <v>5.0902147197000001E-2</v>
          </cell>
          <cell r="K631">
            <v>4.1794471990999997E-2</v>
          </cell>
        </row>
        <row r="632">
          <cell r="I632">
            <v>8.4255611807000003E-2</v>
          </cell>
          <cell r="K632">
            <v>7.0547360581999993E-2</v>
          </cell>
        </row>
        <row r="633">
          <cell r="I633">
            <v>1.8702163123999999E-2</v>
          </cell>
          <cell r="K633">
            <v>6.4592244139999996E-3</v>
          </cell>
        </row>
        <row r="634">
          <cell r="I634">
            <v>3.2289067488999998E-2</v>
          </cell>
          <cell r="K634">
            <v>4.362755468E-2</v>
          </cell>
        </row>
        <row r="635">
          <cell r="I635">
            <v>2.4702490361000001E-2</v>
          </cell>
          <cell r="K635">
            <v>3.4684300275000003E-2</v>
          </cell>
        </row>
        <row r="636">
          <cell r="I636">
            <v>9.5526331529999994E-3</v>
          </cell>
          <cell r="K636">
            <v>3.1425313150000001E-3</v>
          </cell>
        </row>
        <row r="637">
          <cell r="I637">
            <v>7.8081178610000003E-3</v>
          </cell>
          <cell r="K637">
            <v>4.4979808700000004E-3</v>
          </cell>
        </row>
        <row r="638">
          <cell r="I638">
            <v>2.0086907962000002E-2</v>
          </cell>
          <cell r="K638">
            <v>2.8262341239999999E-2</v>
          </cell>
        </row>
        <row r="639">
          <cell r="I639">
            <v>1.7100181450000001E-3</v>
          </cell>
          <cell r="K639">
            <v>7.8895947200000004E-3</v>
          </cell>
        </row>
        <row r="640">
          <cell r="I640">
            <v>8.6302668999999992E-3</v>
          </cell>
          <cell r="K640">
            <v>1.1891850448000001E-2</v>
          </cell>
        </row>
        <row r="641">
          <cell r="I641">
            <v>2.8492928869000001E-2</v>
          </cell>
          <cell r="K641">
            <v>3.1537241940000002E-2</v>
          </cell>
        </row>
        <row r="642">
          <cell r="I642">
            <v>4.5451916223000002E-2</v>
          </cell>
          <cell r="K642">
            <v>4.8152638774000001E-2</v>
          </cell>
        </row>
        <row r="643">
          <cell r="I643">
            <v>7.8052879899999997E-3</v>
          </cell>
          <cell r="K643">
            <v>1.1663102147999999E-2</v>
          </cell>
        </row>
        <row r="644">
          <cell r="I644">
            <v>1.5759436868999999E-2</v>
          </cell>
          <cell r="K644">
            <v>9.5596490869999991E-3</v>
          </cell>
        </row>
        <row r="645">
          <cell r="I645">
            <v>5.0448622479999997E-3</v>
          </cell>
          <cell r="K645">
            <v>4.7532369399999998E-4</v>
          </cell>
        </row>
        <row r="646">
          <cell r="I646">
            <v>1.4840871328000001E-2</v>
          </cell>
          <cell r="K646">
            <v>8.9088820399999998E-3</v>
          </cell>
        </row>
        <row r="647">
          <cell r="I647">
            <v>2.5625060905999999E-2</v>
          </cell>
          <cell r="K647">
            <v>2.023624781E-2</v>
          </cell>
        </row>
        <row r="648">
          <cell r="I648">
            <v>1.6553054838999999E-2</v>
          </cell>
          <cell r="K648">
            <v>1.4771942212999999E-2</v>
          </cell>
        </row>
        <row r="649">
          <cell r="I649">
            <v>1.3389323445E-2</v>
          </cell>
          <cell r="K649">
            <v>1.1795164484E-2</v>
          </cell>
        </row>
        <row r="650">
          <cell r="I650">
            <v>1.6769586337999999E-2</v>
          </cell>
          <cell r="K650">
            <v>1.5205744187000001E-2</v>
          </cell>
        </row>
        <row r="651">
          <cell r="I651">
            <v>2.079950467E-3</v>
          </cell>
          <cell r="K651">
            <v>3.4568389509999999E-3</v>
          </cell>
        </row>
        <row r="652">
          <cell r="I652">
            <v>2.1171366878E-2</v>
          </cell>
          <cell r="K652">
            <v>2.2831212263E-2</v>
          </cell>
        </row>
        <row r="653">
          <cell r="I653">
            <v>2.9799607535000001E-2</v>
          </cell>
          <cell r="K653">
            <v>3.2240110794E-2</v>
          </cell>
        </row>
        <row r="654">
          <cell r="I654">
            <v>1.6802110023999998E-2</v>
          </cell>
          <cell r="K654">
            <v>2.1086885932000001E-2</v>
          </cell>
        </row>
        <row r="655">
          <cell r="I655">
            <v>1.4099898551E-2</v>
          </cell>
          <cell r="K655">
            <v>8.6580310349999995E-3</v>
          </cell>
        </row>
        <row r="656">
          <cell r="I656">
            <v>4.5611272760000002E-2</v>
          </cell>
          <cell r="K656">
            <v>3.4717432125000003E-2</v>
          </cell>
        </row>
        <row r="657">
          <cell r="I657">
            <v>1.6375223899999999E-4</v>
          </cell>
          <cell r="K657">
            <v>1.2510273384999999E-2</v>
          </cell>
        </row>
        <row r="658">
          <cell r="I658">
            <v>4.3022742260000003E-2</v>
          </cell>
          <cell r="K658">
            <v>5.5480425044999997E-2</v>
          </cell>
        </row>
        <row r="659">
          <cell r="I659">
            <v>3.1024743369000001E-2</v>
          </cell>
          <cell r="K659">
            <v>3.8950062958999998E-2</v>
          </cell>
        </row>
        <row r="660">
          <cell r="I660">
            <v>1.9270380811999999E-2</v>
          </cell>
          <cell r="K660">
            <v>2.5975448772E-2</v>
          </cell>
        </row>
        <row r="661">
          <cell r="I661">
            <v>2.0314066240000001E-2</v>
          </cell>
          <cell r="K661">
            <v>2.4133984385000001E-2</v>
          </cell>
        </row>
        <row r="662">
          <cell r="I662">
            <v>1.8466961120804599E-5</v>
          </cell>
          <cell r="K662">
            <v>2.9617239969999998E-3</v>
          </cell>
        </row>
        <row r="663">
          <cell r="I663">
            <v>1.1605775339999999E-3</v>
          </cell>
          <cell r="K663">
            <v>5.8546303870000002E-3</v>
          </cell>
        </row>
        <row r="664">
          <cell r="I664">
            <v>2.4212290931E-2</v>
          </cell>
          <cell r="K664">
            <v>2.1258928291000002E-2</v>
          </cell>
        </row>
        <row r="665">
          <cell r="I665">
            <v>2.1479034708E-2</v>
          </cell>
          <cell r="K665">
            <v>1.8593884892E-2</v>
          </cell>
        </row>
        <row r="666">
          <cell r="I666">
            <v>7.9073893113999996E-2</v>
          </cell>
          <cell r="K666">
            <v>8.0478572008000002E-2</v>
          </cell>
        </row>
        <row r="667">
          <cell r="I667">
            <v>6.3713569348999993E-2</v>
          </cell>
          <cell r="K667">
            <v>6.5828166893000001E-2</v>
          </cell>
        </row>
        <row r="668">
          <cell r="I668">
            <v>2.8961196078999999E-2</v>
          </cell>
          <cell r="K668">
            <v>3.1848872294999997E-2</v>
          </cell>
        </row>
        <row r="669">
          <cell r="I669">
            <v>1.6563993853999998E-2</v>
          </cell>
          <cell r="K669">
            <v>1.8211207233000001E-2</v>
          </cell>
        </row>
        <row r="670">
          <cell r="I670">
            <v>1.7189976409E-2</v>
          </cell>
          <cell r="K670">
            <v>1.8526442479E-2</v>
          </cell>
        </row>
        <row r="671">
          <cell r="I671">
            <v>6.2336746759999997E-3</v>
          </cell>
          <cell r="K671">
            <v>5.2433255279999997E-3</v>
          </cell>
        </row>
        <row r="672">
          <cell r="I672">
            <v>4.3152174443999998E-2</v>
          </cell>
          <cell r="K672">
            <v>4.2091086069999999E-2</v>
          </cell>
        </row>
        <row r="673">
          <cell r="I673">
            <v>2.7153876705999998E-2</v>
          </cell>
          <cell r="K673">
            <v>2.5079701576000001E-2</v>
          </cell>
        </row>
        <row r="674">
          <cell r="I674">
            <v>7.4730795489999996E-3</v>
          </cell>
          <cell r="K674">
            <v>5.9092373979999996E-3</v>
          </cell>
        </row>
        <row r="675">
          <cell r="I675">
            <v>1.1788054458E-2</v>
          </cell>
          <cell r="K675">
            <v>1.3513586265E-2</v>
          </cell>
        </row>
        <row r="676">
          <cell r="I676">
            <v>1.3960875357E-2</v>
          </cell>
          <cell r="K676">
            <v>1.6204319347E-2</v>
          </cell>
        </row>
        <row r="677">
          <cell r="I677">
            <v>1.9786634833999998E-2</v>
          </cell>
          <cell r="K677">
            <v>2.2075554040000001E-2</v>
          </cell>
        </row>
        <row r="678">
          <cell r="I678">
            <v>5.0046649231000002E-2</v>
          </cell>
          <cell r="K678">
            <v>5.2684211759000003E-2</v>
          </cell>
        </row>
        <row r="679">
          <cell r="I679">
            <v>3.0398769571E-2</v>
          </cell>
          <cell r="K679">
            <v>3.3640141912000002E-2</v>
          </cell>
        </row>
        <row r="680">
          <cell r="I680">
            <v>2.1593432323000001E-2</v>
          </cell>
          <cell r="K680">
            <v>2.6863504577999998E-2</v>
          </cell>
        </row>
        <row r="681">
          <cell r="I681">
            <v>1.1594899035E-2</v>
          </cell>
          <cell r="K681">
            <v>3.164299267E-3</v>
          </cell>
        </row>
        <row r="682">
          <cell r="I682">
            <v>2.510034174E-2</v>
          </cell>
          <cell r="K682">
            <v>1.3658272112E-2</v>
          </cell>
        </row>
        <row r="683">
          <cell r="I683">
            <v>3.8928585000000001E-3</v>
          </cell>
          <cell r="K683">
            <v>6.9049788999999999E-3</v>
          </cell>
        </row>
        <row r="684">
          <cell r="I684">
            <v>8.1062625060000001E-3</v>
          </cell>
          <cell r="K684">
            <v>2.678942889E-3</v>
          </cell>
        </row>
        <row r="685">
          <cell r="I685">
            <v>9.8621873780000008E-3</v>
          </cell>
          <cell r="K685">
            <v>2.4032769966000001E-2</v>
          </cell>
        </row>
        <row r="686">
          <cell r="I686">
            <v>2.8472417026999999E-2</v>
          </cell>
          <cell r="K686">
            <v>1.7295619492000001E-2</v>
          </cell>
        </row>
        <row r="687">
          <cell r="I687">
            <v>6.3958808056999994E-2</v>
          </cell>
          <cell r="K687">
            <v>5.3651092429E-2</v>
          </cell>
        </row>
        <row r="688">
          <cell r="I688">
            <v>5.1439793726999999E-2</v>
          </cell>
          <cell r="K688">
            <v>4.1061338874E-2</v>
          </cell>
        </row>
        <row r="689">
          <cell r="I689">
            <v>4.4706113052999999E-2</v>
          </cell>
          <cell r="K689">
            <v>3.5396325776E-2</v>
          </cell>
        </row>
        <row r="690">
          <cell r="I690">
            <v>3.4823653208000002E-2</v>
          </cell>
          <cell r="K690">
            <v>2.6554743097E-2</v>
          </cell>
        </row>
        <row r="691">
          <cell r="I691">
            <v>2.2898329974999999E-2</v>
          </cell>
          <cell r="K691">
            <v>1.7100239933999999E-2</v>
          </cell>
        </row>
        <row r="692">
          <cell r="I692">
            <v>1.2997266200000001E-3</v>
          </cell>
          <cell r="K692">
            <v>5.036273535E-3</v>
          </cell>
        </row>
        <row r="693">
          <cell r="I693">
            <v>2.8816138057999999E-2</v>
          </cell>
          <cell r="K693">
            <v>3.3121125174000003E-2</v>
          </cell>
        </row>
        <row r="694">
          <cell r="I694">
            <v>2.0335094331999998E-2</v>
          </cell>
          <cell r="K694">
            <v>2.3930162798000001E-2</v>
          </cell>
        </row>
        <row r="695">
          <cell r="I695">
            <v>6.9637481619999999E-3</v>
          </cell>
          <cell r="K695">
            <v>1.0879669539999999E-2</v>
          </cell>
        </row>
        <row r="696">
          <cell r="I696">
            <v>1.7555924771E-2</v>
          </cell>
          <cell r="K696">
            <v>2.3184745951999999E-2</v>
          </cell>
        </row>
        <row r="697">
          <cell r="I697">
            <v>2.5392417983000001E-2</v>
          </cell>
          <cell r="K697">
            <v>3.0854496705000001E-2</v>
          </cell>
        </row>
        <row r="698">
          <cell r="I698">
            <v>4.3713752512E-2</v>
          </cell>
          <cell r="K698">
            <v>4.9852906672999998E-2</v>
          </cell>
        </row>
        <row r="699">
          <cell r="I699">
            <v>4.6851671610999998E-2</v>
          </cell>
          <cell r="K699">
            <v>5.4723936782E-2</v>
          </cell>
        </row>
        <row r="700">
          <cell r="I700">
            <v>6.8770157164999998E-2</v>
          </cell>
          <cell r="K700">
            <v>7.6619684729000007E-2</v>
          </cell>
        </row>
        <row r="701">
          <cell r="I701">
            <v>5.4551997550000002E-2</v>
          </cell>
          <cell r="K701">
            <v>6.4116951317000001E-2</v>
          </cell>
        </row>
        <row r="702">
          <cell r="I702">
            <v>3.0292108510000001E-3</v>
          </cell>
          <cell r="K702">
            <v>1.0098080539E-2</v>
          </cell>
        </row>
        <row r="703">
          <cell r="I703">
            <v>2.1567959506E-2</v>
          </cell>
          <cell r="K703">
            <v>1.3822014380000001E-2</v>
          </cell>
        </row>
        <row r="704">
          <cell r="I704">
            <v>4.1335205609999998E-3</v>
          </cell>
          <cell r="K704">
            <v>5.054999472E-3</v>
          </cell>
        </row>
        <row r="705">
          <cell r="I705">
            <v>1.3813561962999999E-2</v>
          </cell>
          <cell r="K705">
            <v>3.2431006430000001E-3</v>
          </cell>
        </row>
        <row r="706">
          <cell r="I706">
            <v>1.475805202E-3</v>
          </cell>
          <cell r="K706">
            <v>1.607334954E-2</v>
          </cell>
        </row>
        <row r="707">
          <cell r="I707">
            <v>4.8449091060000001E-3</v>
          </cell>
          <cell r="K707">
            <v>7.0291750729999996E-3</v>
          </cell>
        </row>
        <row r="708">
          <cell r="I708">
            <v>5.5558298981000002E-2</v>
          </cell>
          <cell r="K708">
            <v>4.4020226119999999E-2</v>
          </cell>
        </row>
        <row r="709">
          <cell r="I709">
            <v>4.1182009170999997E-2</v>
          </cell>
          <cell r="K709">
            <v>3.1940434718000003E-2</v>
          </cell>
        </row>
        <row r="710">
          <cell r="I710">
            <v>1.6241126692999999E-2</v>
          </cell>
          <cell r="K710">
            <v>9.3743690760000001E-3</v>
          </cell>
        </row>
        <row r="711">
          <cell r="I711">
            <v>5.6951072460000004E-3</v>
          </cell>
          <cell r="K711">
            <v>1.0843912258000001E-2</v>
          </cell>
        </row>
        <row r="712">
          <cell r="I712">
            <v>9.4624163540000007E-3</v>
          </cell>
          <cell r="K712">
            <v>1.6250855543000001E-2</v>
          </cell>
        </row>
        <row r="713">
          <cell r="I713">
            <v>7.404400704E-3</v>
          </cell>
          <cell r="K713">
            <v>1.2244984808000001E-2</v>
          </cell>
        </row>
        <row r="714">
          <cell r="I714">
            <v>5.5250190139999999E-3</v>
          </cell>
          <cell r="K714">
            <v>1.0236756672E-2</v>
          </cell>
        </row>
        <row r="715">
          <cell r="I715">
            <v>2.0310696251000002E-2</v>
          </cell>
          <cell r="K715">
            <v>2.3683441438999999E-2</v>
          </cell>
        </row>
        <row r="716">
          <cell r="I716">
            <v>3.4242197930000003E-2</v>
          </cell>
          <cell r="K716">
            <v>3.6260792239999999E-2</v>
          </cell>
        </row>
        <row r="717">
          <cell r="I717">
            <v>7.8771258510000001E-3</v>
          </cell>
          <cell r="K717">
            <v>1.0375736331E-2</v>
          </cell>
        </row>
        <row r="718">
          <cell r="I718">
            <v>7.8227529749999997E-3</v>
          </cell>
          <cell r="K718">
            <v>6.04669315E-3</v>
          </cell>
        </row>
        <row r="719">
          <cell r="I719">
            <v>5.7838259519999999E-3</v>
          </cell>
          <cell r="K719">
            <v>7.367879309E-3</v>
          </cell>
        </row>
        <row r="720">
          <cell r="I720">
            <v>1.4467938289999999E-2</v>
          </cell>
          <cell r="K720">
            <v>1.5483551446999999E-2</v>
          </cell>
        </row>
        <row r="721">
          <cell r="I721">
            <v>3.20246507E-3</v>
          </cell>
          <cell r="K721">
            <v>4.2003934209999998E-3</v>
          </cell>
        </row>
        <row r="722">
          <cell r="I722">
            <v>1.2524379800000001E-2</v>
          </cell>
          <cell r="K722">
            <v>1.1650245093E-2</v>
          </cell>
        </row>
        <row r="723">
          <cell r="I723">
            <v>2.4139207316999998E-2</v>
          </cell>
          <cell r="K723">
            <v>2.3937095246E-2</v>
          </cell>
        </row>
        <row r="724">
          <cell r="I724">
            <v>2.8439441691999998E-2</v>
          </cell>
          <cell r="K724">
            <v>2.8174169597999999E-2</v>
          </cell>
        </row>
        <row r="725">
          <cell r="I725">
            <v>2.9815382775E-2</v>
          </cell>
          <cell r="K725">
            <v>2.9380841822000001E-2</v>
          </cell>
        </row>
        <row r="726">
          <cell r="I726">
            <v>2.7650579633000001E-2</v>
          </cell>
          <cell r="K726">
            <v>2.6991188999999999E-2</v>
          </cell>
        </row>
        <row r="727">
          <cell r="I727">
            <v>2.3156693762E-2</v>
          </cell>
          <cell r="K727">
            <v>2.2406352697999999E-2</v>
          </cell>
        </row>
        <row r="728">
          <cell r="I728">
            <v>2.183460907E-2</v>
          </cell>
          <cell r="K728">
            <v>2.0450141383000001E-2</v>
          </cell>
        </row>
        <row r="729">
          <cell r="I729">
            <v>2.6272071029000001E-2</v>
          </cell>
          <cell r="K729">
            <v>2.4897708944999999E-2</v>
          </cell>
        </row>
        <row r="730">
          <cell r="I730">
            <v>3.0418102132999999E-2</v>
          </cell>
          <cell r="K730">
            <v>2.8834048776000001E-2</v>
          </cell>
        </row>
        <row r="731">
          <cell r="I731">
            <v>2.2952150691000001E-2</v>
          </cell>
          <cell r="K731">
            <v>2.1092719637000001E-2</v>
          </cell>
        </row>
        <row r="732">
          <cell r="I732">
            <v>1.3760074948E-2</v>
          </cell>
          <cell r="K732">
            <v>1.1989067924000001E-2</v>
          </cell>
        </row>
        <row r="733">
          <cell r="I733">
            <v>1.365126595E-2</v>
          </cell>
          <cell r="K733">
            <v>1.1155181871E-2</v>
          </cell>
        </row>
        <row r="734">
          <cell r="I734">
            <v>1.7119623003E-2</v>
          </cell>
          <cell r="K734">
            <v>1.4391110043E-2</v>
          </cell>
        </row>
        <row r="735">
          <cell r="I735">
            <v>1.1240677063E-2</v>
          </cell>
          <cell r="K735">
            <v>8.9947066729999994E-3</v>
          </cell>
        </row>
        <row r="736">
          <cell r="I736">
            <v>1.8283352746000001E-2</v>
          </cell>
          <cell r="K736">
            <v>1.5948958324E-2</v>
          </cell>
        </row>
        <row r="737">
          <cell r="I737">
            <v>1.2933862467E-2</v>
          </cell>
          <cell r="K737">
            <v>1.0604520847999999E-2</v>
          </cell>
        </row>
        <row r="738">
          <cell r="I738">
            <v>1.2456561989E-2</v>
          </cell>
          <cell r="K738">
            <v>1.4298308237E-2</v>
          </cell>
        </row>
        <row r="739">
          <cell r="I739">
            <v>3.4816175179999999E-3</v>
          </cell>
          <cell r="K739">
            <v>5.065670875E-3</v>
          </cell>
        </row>
        <row r="740">
          <cell r="I740">
            <v>1.0544081649999999E-3</v>
          </cell>
          <cell r="K740">
            <v>3.14901116E-4</v>
          </cell>
        </row>
        <row r="741">
          <cell r="I741">
            <v>9.2028496639999999E-3</v>
          </cell>
          <cell r="K741">
            <v>1.0311939655E-2</v>
          </cell>
        </row>
        <row r="742">
          <cell r="I742">
            <v>9.5432603650000003E-3</v>
          </cell>
          <cell r="K742">
            <v>1.0238020610000001E-2</v>
          </cell>
        </row>
        <row r="743">
          <cell r="I743">
            <v>3.0943602639999998E-3</v>
          </cell>
          <cell r="K743">
            <v>2.2227519569999999E-3</v>
          </cell>
        </row>
        <row r="744">
          <cell r="I744">
            <v>7.432755682E-3</v>
          </cell>
          <cell r="K744">
            <v>6.8314722699999997E-3</v>
          </cell>
        </row>
        <row r="745">
          <cell r="I745">
            <v>3.4540420359999999E-3</v>
          </cell>
          <cell r="K745">
            <v>2.92602425E-3</v>
          </cell>
        </row>
        <row r="746">
          <cell r="I746">
            <v>5.2247733370000002E-3</v>
          </cell>
          <cell r="K746">
            <v>4.4365362600000003E-3</v>
          </cell>
        </row>
        <row r="747">
          <cell r="I747">
            <v>8.6308635210000009E-3</v>
          </cell>
          <cell r="K747">
            <v>7.9184184709999994E-3</v>
          </cell>
        </row>
        <row r="748">
          <cell r="I748">
            <v>1.4911351271E-2</v>
          </cell>
          <cell r="K748">
            <v>1.4193853419000001E-2</v>
          </cell>
        </row>
        <row r="749">
          <cell r="I749">
            <v>2.8679018709999999E-3</v>
          </cell>
          <cell r="K749">
            <v>2.2868296670000001E-3</v>
          </cell>
        </row>
        <row r="750">
          <cell r="I750">
            <v>7.6612083720000003E-3</v>
          </cell>
          <cell r="K750">
            <v>8.2523861799999997E-3</v>
          </cell>
        </row>
        <row r="751">
          <cell r="I751">
            <v>8.6743889519999996E-3</v>
          </cell>
          <cell r="K751">
            <v>1.0101805455E-2</v>
          </cell>
        </row>
        <row r="752">
          <cell r="I752">
            <v>2.1730737113000002E-2</v>
          </cell>
          <cell r="K752">
            <v>2.4428933263E-2</v>
          </cell>
        </row>
      </sheetData>
      <sheetData sheetId="19">
        <row r="9">
          <cell r="K9"/>
        </row>
        <row r="10">
          <cell r="K10" t="str">
            <v>COP Error % (w/ curtailment)</v>
          </cell>
        </row>
        <row r="11">
          <cell r="K11">
            <v>5.4487346020999999E-2</v>
          </cell>
        </row>
        <row r="12">
          <cell r="K12">
            <v>5.7077776003999998E-2</v>
          </cell>
        </row>
        <row r="13">
          <cell r="K13">
            <v>6.8825583683E-2</v>
          </cell>
        </row>
        <row r="14">
          <cell r="K14">
            <v>0.10009162987299999</v>
          </cell>
        </row>
        <row r="15">
          <cell r="K15">
            <v>0.123887957034</v>
          </cell>
        </row>
        <row r="16">
          <cell r="K16">
            <v>0.106082441251</v>
          </cell>
        </row>
        <row r="17">
          <cell r="K17">
            <v>8.3662098389000003E-2</v>
          </cell>
        </row>
        <row r="18">
          <cell r="K18">
            <v>7.0151963578999998E-2</v>
          </cell>
        </row>
        <row r="19">
          <cell r="K19">
            <v>6.0436693678000003E-2</v>
          </cell>
        </row>
        <row r="20">
          <cell r="K20">
            <v>4.4158166753000001E-2</v>
          </cell>
        </row>
        <row r="21">
          <cell r="K21">
            <v>2.2392272926999999E-2</v>
          </cell>
        </row>
        <row r="22">
          <cell r="K22">
            <v>5.5350972329999996E-3</v>
          </cell>
        </row>
        <row r="23">
          <cell r="K23">
            <v>8.4046152100000001E-4</v>
          </cell>
        </row>
        <row r="24">
          <cell r="K24">
            <v>3.8994876480000001E-3</v>
          </cell>
        </row>
        <row r="25">
          <cell r="K25">
            <v>2.4076599430000001E-3</v>
          </cell>
        </row>
        <row r="26">
          <cell r="K26">
            <v>8.3659568311621605E-5</v>
          </cell>
        </row>
        <row r="27">
          <cell r="K27">
            <v>1.3793606671E-2</v>
          </cell>
        </row>
        <row r="28">
          <cell r="K28">
            <v>1.8746205011000001E-2</v>
          </cell>
        </row>
        <row r="29">
          <cell r="K29">
            <v>2.8980850874999999E-2</v>
          </cell>
        </row>
        <row r="30">
          <cell r="K30">
            <v>2.1544618397E-2</v>
          </cell>
        </row>
        <row r="31">
          <cell r="K31">
            <v>5.1077807683999998E-2</v>
          </cell>
        </row>
        <row r="32">
          <cell r="K32">
            <v>5.1598257320999999E-2</v>
          </cell>
        </row>
        <row r="33">
          <cell r="K33">
            <v>5.5092734046E-2</v>
          </cell>
        </row>
        <row r="34">
          <cell r="K34">
            <v>4.4602647299999998E-4</v>
          </cell>
        </row>
        <row r="35">
          <cell r="K35">
            <v>1.2920038759E-2</v>
          </cell>
        </row>
        <row r="36">
          <cell r="K36">
            <v>1.7798388E-4</v>
          </cell>
        </row>
        <row r="37">
          <cell r="K37">
            <v>8.8644397259999997E-3</v>
          </cell>
        </row>
        <row r="38">
          <cell r="K38">
            <v>2.7476349338E-2</v>
          </cell>
        </row>
        <row r="39">
          <cell r="K39">
            <v>7.21787866E-4</v>
          </cell>
        </row>
        <row r="40">
          <cell r="K40">
            <v>1.8361467584000001E-2</v>
          </cell>
        </row>
        <row r="41">
          <cell r="K41">
            <v>1.8503811233E-2</v>
          </cell>
        </row>
        <row r="42">
          <cell r="K42">
            <v>3.9160786703000001E-2</v>
          </cell>
        </row>
        <row r="43">
          <cell r="K43">
            <v>4.6761660025999997E-2</v>
          </cell>
        </row>
        <row r="44">
          <cell r="K44">
            <v>1.6944106702E-2</v>
          </cell>
        </row>
        <row r="45">
          <cell r="K45">
            <v>5.7088811109999998E-3</v>
          </cell>
        </row>
        <row r="46">
          <cell r="K46">
            <v>3.4808849079999999E-3</v>
          </cell>
        </row>
        <row r="47">
          <cell r="K47">
            <v>1.8458806203999999E-2</v>
          </cell>
        </row>
        <row r="48">
          <cell r="K48">
            <v>5.7578729640000003E-3</v>
          </cell>
        </row>
        <row r="49">
          <cell r="K49">
            <v>1.6959749731999998E-2</v>
          </cell>
        </row>
        <row r="50">
          <cell r="K50">
            <v>4.0933210512000003E-2</v>
          </cell>
        </row>
        <row r="51">
          <cell r="K51">
            <v>3.2744471418999999E-2</v>
          </cell>
        </row>
        <row r="52">
          <cell r="K52">
            <v>2.6026212959000001E-2</v>
          </cell>
        </row>
        <row r="53">
          <cell r="K53">
            <v>2.8866081913E-2</v>
          </cell>
        </row>
        <row r="54">
          <cell r="K54">
            <v>1.3211247053000001E-2</v>
          </cell>
        </row>
        <row r="55">
          <cell r="K55">
            <v>6.1916999903000002E-2</v>
          </cell>
        </row>
        <row r="56">
          <cell r="K56">
            <v>8.6972184314000001E-2</v>
          </cell>
        </row>
        <row r="57">
          <cell r="K57">
            <v>8.7463773898000002E-2</v>
          </cell>
        </row>
        <row r="58">
          <cell r="K58">
            <v>0.100496943943</v>
          </cell>
        </row>
        <row r="59">
          <cell r="K59">
            <v>5.7219552051000003E-2</v>
          </cell>
        </row>
        <row r="60">
          <cell r="K60">
            <v>3.4531923710000002E-2</v>
          </cell>
        </row>
        <row r="61">
          <cell r="K61">
            <v>2.1742048292999999E-2</v>
          </cell>
        </row>
        <row r="62">
          <cell r="K62">
            <v>1.8705426939E-2</v>
          </cell>
        </row>
        <row r="63">
          <cell r="K63">
            <v>1.8468362448E-2</v>
          </cell>
        </row>
        <row r="64">
          <cell r="K64">
            <v>1.3731389918000001E-2</v>
          </cell>
        </row>
        <row r="65">
          <cell r="K65">
            <v>5.3011022199999996E-4</v>
          </cell>
        </row>
        <row r="66">
          <cell r="K66">
            <v>2.1862978472E-2</v>
          </cell>
        </row>
        <row r="67">
          <cell r="K67">
            <v>4.0593586436000001E-2</v>
          </cell>
        </row>
        <row r="68">
          <cell r="K68">
            <v>4.8479774157999998E-2</v>
          </cell>
        </row>
        <row r="69">
          <cell r="K69">
            <v>4.1007298124000002E-2</v>
          </cell>
        </row>
        <row r="70">
          <cell r="K70">
            <v>2.9978943258000001E-2</v>
          </cell>
        </row>
        <row r="71">
          <cell r="K71">
            <v>1.2967163142000001E-2</v>
          </cell>
        </row>
        <row r="72">
          <cell r="K72">
            <v>4.8677997199999996E-3</v>
          </cell>
        </row>
        <row r="73">
          <cell r="K73">
            <v>6.1436869660000002E-3</v>
          </cell>
        </row>
        <row r="74">
          <cell r="K74">
            <v>1.026693915E-3</v>
          </cell>
        </row>
        <row r="75">
          <cell r="K75">
            <v>7.1327758600000005E-4</v>
          </cell>
        </row>
        <row r="76">
          <cell r="K76">
            <v>6.0018540600000005E-4</v>
          </cell>
        </row>
        <row r="77">
          <cell r="K77">
            <v>3.6490548530000002E-3</v>
          </cell>
        </row>
        <row r="78">
          <cell r="K78">
            <v>1.6901053587999999E-2</v>
          </cell>
        </row>
        <row r="79">
          <cell r="K79">
            <v>3.0773859128E-2</v>
          </cell>
        </row>
        <row r="80">
          <cell r="K80">
            <v>2.6976806943999999E-2</v>
          </cell>
        </row>
        <row r="81">
          <cell r="K81">
            <v>2.2493289364999999E-2</v>
          </cell>
        </row>
        <row r="82">
          <cell r="K82">
            <v>2.6703248740000001E-2</v>
          </cell>
        </row>
        <row r="83">
          <cell r="K83">
            <v>7.7724909479999996E-3</v>
          </cell>
        </row>
        <row r="84">
          <cell r="K84">
            <v>2.7827180633999998E-2</v>
          </cell>
        </row>
        <row r="85">
          <cell r="K85">
            <v>4.2404560339000003E-2</v>
          </cell>
        </row>
        <row r="86">
          <cell r="K86">
            <v>4.5759060320000003E-2</v>
          </cell>
        </row>
        <row r="87">
          <cell r="K87">
            <v>4.6482556238000003E-2</v>
          </cell>
        </row>
        <row r="88">
          <cell r="K88">
            <v>6.9740774901000002E-2</v>
          </cell>
        </row>
        <row r="89">
          <cell r="K89">
            <v>8.4346843226000001E-2</v>
          </cell>
        </row>
        <row r="90">
          <cell r="K90">
            <v>7.9556468335999997E-2</v>
          </cell>
        </row>
        <row r="91">
          <cell r="K91">
            <v>2.2867527988999999E-2</v>
          </cell>
        </row>
        <row r="92">
          <cell r="K92">
            <v>3.5907511893000003E-2</v>
          </cell>
        </row>
        <row r="93">
          <cell r="K93">
            <v>4.6394922019000001E-2</v>
          </cell>
        </row>
        <row r="94">
          <cell r="K94">
            <v>3.3862724763999999E-2</v>
          </cell>
        </row>
        <row r="95">
          <cell r="K95">
            <v>2.7143432414E-2</v>
          </cell>
        </row>
        <row r="96">
          <cell r="K96">
            <v>2.8717562786999998E-2</v>
          </cell>
        </row>
        <row r="97">
          <cell r="K97">
            <v>2.697238678E-2</v>
          </cell>
        </row>
        <row r="98">
          <cell r="K98">
            <v>2.3470941541999999E-2</v>
          </cell>
        </row>
        <row r="99">
          <cell r="K99">
            <v>2.3605102948999999E-2</v>
          </cell>
        </row>
        <row r="100">
          <cell r="K100">
            <v>2.7985434281000001E-2</v>
          </cell>
        </row>
        <row r="101">
          <cell r="K101">
            <v>3.1653049117000003E-2</v>
          </cell>
        </row>
        <row r="102">
          <cell r="K102">
            <v>1.9862523369999999E-2</v>
          </cell>
        </row>
        <row r="103">
          <cell r="K103">
            <v>8.4399893379999997E-3</v>
          </cell>
        </row>
        <row r="104">
          <cell r="K104">
            <v>1.6383406151E-2</v>
          </cell>
        </row>
        <row r="105">
          <cell r="K105">
            <v>9.8917790399999997E-3</v>
          </cell>
        </row>
        <row r="106">
          <cell r="K106">
            <v>2.2131096265000001E-2</v>
          </cell>
        </row>
        <row r="107">
          <cell r="K107">
            <v>1.1735361313000001E-2</v>
          </cell>
        </row>
        <row r="108">
          <cell r="K108">
            <v>4.9862571289999999E-3</v>
          </cell>
        </row>
        <row r="109">
          <cell r="K109">
            <v>6.5225921109999998E-3</v>
          </cell>
        </row>
        <row r="110">
          <cell r="K110">
            <v>2.0912796875E-2</v>
          </cell>
        </row>
        <row r="111">
          <cell r="K111">
            <v>2.4913511291000001E-2</v>
          </cell>
        </row>
        <row r="112">
          <cell r="K112">
            <v>4.4756045765000002E-2</v>
          </cell>
        </row>
        <row r="113">
          <cell r="K113">
            <v>8.8628597478000004E-2</v>
          </cell>
        </row>
        <row r="114">
          <cell r="K114">
            <v>9.6373418794999999E-2</v>
          </cell>
        </row>
        <row r="115">
          <cell r="K115">
            <v>5.7650919723000002E-2</v>
          </cell>
        </row>
        <row r="116">
          <cell r="K116">
            <v>2.9633433832000001E-2</v>
          </cell>
        </row>
        <row r="117">
          <cell r="K117">
            <v>2.3911552109999999E-3</v>
          </cell>
        </row>
        <row r="118">
          <cell r="K118">
            <v>6.1329031799999998E-4</v>
          </cell>
        </row>
        <row r="119">
          <cell r="K119">
            <v>3.7944007651999997E-2</v>
          </cell>
        </row>
        <row r="120">
          <cell r="K120">
            <v>5.1941698394000001E-2</v>
          </cell>
        </row>
        <row r="121">
          <cell r="K121">
            <v>0.101385583916</v>
          </cell>
        </row>
        <row r="122">
          <cell r="K122">
            <v>0.12238652128999999</v>
          </cell>
        </row>
        <row r="123">
          <cell r="K123">
            <v>0.116140055124</v>
          </cell>
        </row>
        <row r="124">
          <cell r="K124">
            <v>0.119420172883</v>
          </cell>
        </row>
        <row r="125">
          <cell r="K125">
            <v>8.8440522738000002E-2</v>
          </cell>
        </row>
        <row r="126">
          <cell r="K126">
            <v>7.3728179695000007E-2</v>
          </cell>
        </row>
        <row r="127">
          <cell r="K127">
            <v>5.8174890532E-2</v>
          </cell>
        </row>
        <row r="128">
          <cell r="K128">
            <v>3.5293937724000003E-2</v>
          </cell>
        </row>
        <row r="129">
          <cell r="K129">
            <v>1.0701300033000001E-2</v>
          </cell>
        </row>
        <row r="130">
          <cell r="K130">
            <v>6.9003269019999999E-3</v>
          </cell>
        </row>
        <row r="131">
          <cell r="K131">
            <v>2.9244758558E-2</v>
          </cell>
        </row>
        <row r="132">
          <cell r="K132">
            <v>2.1760763238999999E-2</v>
          </cell>
        </row>
        <row r="133">
          <cell r="K133">
            <v>2.4648309306999999E-2</v>
          </cell>
        </row>
        <row r="134">
          <cell r="K134">
            <v>3.0225104690000001E-2</v>
          </cell>
        </row>
        <row r="135">
          <cell r="K135">
            <v>5.1299740970999999E-2</v>
          </cell>
        </row>
        <row r="136">
          <cell r="K136">
            <v>4.9979247215000001E-2</v>
          </cell>
        </row>
        <row r="137">
          <cell r="K137">
            <v>5.6600791273000002E-2</v>
          </cell>
        </row>
        <row r="138">
          <cell r="K138">
            <v>7.0094414672999997E-2</v>
          </cell>
        </row>
        <row r="139">
          <cell r="K139">
            <v>5.0587955206999997E-2</v>
          </cell>
        </row>
        <row r="140">
          <cell r="K140">
            <v>8.5494069557999999E-2</v>
          </cell>
        </row>
        <row r="141">
          <cell r="K141">
            <v>9.4235734587000006E-2</v>
          </cell>
        </row>
        <row r="142">
          <cell r="K142">
            <v>7.5416043570999999E-2</v>
          </cell>
        </row>
        <row r="143">
          <cell r="K143">
            <v>4.2214620846000001E-2</v>
          </cell>
        </row>
        <row r="144">
          <cell r="K144">
            <v>4.0173782497000002E-2</v>
          </cell>
        </row>
        <row r="145">
          <cell r="K145">
            <v>3.5372806946E-2</v>
          </cell>
        </row>
        <row r="146">
          <cell r="K146">
            <v>5.4285398526999998E-2</v>
          </cell>
        </row>
        <row r="147">
          <cell r="K147">
            <v>8.8722042346999999E-2</v>
          </cell>
        </row>
        <row r="148">
          <cell r="K148">
            <v>0.102879908401</v>
          </cell>
        </row>
        <row r="149">
          <cell r="K149">
            <v>0.104669550744</v>
          </cell>
        </row>
        <row r="150">
          <cell r="K150">
            <v>9.6804699842000005E-2</v>
          </cell>
        </row>
        <row r="151">
          <cell r="K151">
            <v>7.9708249731000005E-2</v>
          </cell>
        </row>
        <row r="152">
          <cell r="K152">
            <v>8.0295134902000007E-2</v>
          </cell>
        </row>
        <row r="153">
          <cell r="K153">
            <v>5.8133607720000001E-2</v>
          </cell>
        </row>
        <row r="154">
          <cell r="K154">
            <v>3.4006874494999999E-2</v>
          </cell>
        </row>
        <row r="155">
          <cell r="K155">
            <v>4.0265640592000003E-2</v>
          </cell>
        </row>
        <row r="156">
          <cell r="K156">
            <v>3.1978225271999998E-2</v>
          </cell>
        </row>
        <row r="157">
          <cell r="K157">
            <v>2.1658866467E-2</v>
          </cell>
        </row>
        <row r="158">
          <cell r="K158">
            <v>1.2995414258E-2</v>
          </cell>
        </row>
        <row r="159">
          <cell r="K159">
            <v>2.5276613939999998E-3</v>
          </cell>
        </row>
        <row r="160">
          <cell r="K160">
            <v>5.9504183409999998E-3</v>
          </cell>
        </row>
        <row r="161">
          <cell r="K161">
            <v>1.5806512907000001E-2</v>
          </cell>
        </row>
        <row r="162">
          <cell r="K162">
            <v>1.7902555944E-2</v>
          </cell>
        </row>
        <row r="163">
          <cell r="K163">
            <v>2.6997965092999999E-2</v>
          </cell>
        </row>
        <row r="164">
          <cell r="K164">
            <v>2.5138628534E-2</v>
          </cell>
        </row>
        <row r="165">
          <cell r="K165">
            <v>2.8524690174999999E-2</v>
          </cell>
        </row>
        <row r="166">
          <cell r="K166">
            <v>2.5006461027999999E-2</v>
          </cell>
        </row>
        <row r="167">
          <cell r="K167">
            <v>4.6917487800000003E-3</v>
          </cell>
        </row>
        <row r="168">
          <cell r="K168">
            <v>1.9125468949E-2</v>
          </cell>
        </row>
        <row r="169">
          <cell r="K169">
            <v>2.2504148804999999E-2</v>
          </cell>
        </row>
        <row r="170">
          <cell r="K170">
            <v>2.8761367162E-2</v>
          </cell>
        </row>
        <row r="171">
          <cell r="K171">
            <v>3.1640556091999998E-2</v>
          </cell>
        </row>
        <row r="172">
          <cell r="K172">
            <v>2.7790279516999999E-2</v>
          </cell>
        </row>
        <row r="173">
          <cell r="K173">
            <v>2.8751032597000001E-2</v>
          </cell>
        </row>
        <row r="174">
          <cell r="K174">
            <v>2.8469063146999998E-2</v>
          </cell>
        </row>
        <row r="175">
          <cell r="K175">
            <v>1.5156256076E-2</v>
          </cell>
        </row>
        <row r="176">
          <cell r="K176">
            <v>3.5769014020000001E-3</v>
          </cell>
        </row>
        <row r="177">
          <cell r="K177">
            <v>1.2200186494000001E-2</v>
          </cell>
        </row>
        <row r="178">
          <cell r="K178">
            <v>1.2929067867E-2</v>
          </cell>
        </row>
        <row r="179">
          <cell r="K179">
            <v>2.3226730391999999E-2</v>
          </cell>
        </row>
        <row r="180">
          <cell r="K180">
            <v>1.2756328839999999E-2</v>
          </cell>
        </row>
        <row r="181">
          <cell r="K181">
            <v>4.4808951379999998E-3</v>
          </cell>
        </row>
        <row r="182">
          <cell r="K182">
            <v>1.0424555045000001E-2</v>
          </cell>
        </row>
        <row r="183">
          <cell r="K183">
            <v>1.925309167E-2</v>
          </cell>
        </row>
        <row r="184">
          <cell r="K184">
            <v>1.3686138741E-2</v>
          </cell>
        </row>
        <row r="185">
          <cell r="K185">
            <v>6.2463708800000002E-3</v>
          </cell>
        </row>
        <row r="186">
          <cell r="K186">
            <v>1.197220857E-2</v>
          </cell>
        </row>
        <row r="187">
          <cell r="K187">
            <v>1.283677401E-2</v>
          </cell>
        </row>
        <row r="188">
          <cell r="K188">
            <v>5.8684517930000001E-3</v>
          </cell>
        </row>
        <row r="189">
          <cell r="K189">
            <v>7.0867576990000002E-3</v>
          </cell>
        </row>
        <row r="190">
          <cell r="K190">
            <v>6.9182962919999997E-3</v>
          </cell>
        </row>
        <row r="191">
          <cell r="K191">
            <v>1.8103782793000001E-2</v>
          </cell>
        </row>
        <row r="192">
          <cell r="K192">
            <v>4.7731158099999997E-2</v>
          </cell>
        </row>
        <row r="193">
          <cell r="K193">
            <v>4.7289736107999997E-2</v>
          </cell>
        </row>
        <row r="194">
          <cell r="K194">
            <v>2.5121341213000001E-2</v>
          </cell>
        </row>
        <row r="195">
          <cell r="K195">
            <v>3.0381517845999999E-2</v>
          </cell>
        </row>
        <row r="196">
          <cell r="K196">
            <v>5.0704519359999999E-2</v>
          </cell>
        </row>
        <row r="197">
          <cell r="K197">
            <v>4.9273955581999998E-2</v>
          </cell>
        </row>
        <row r="198">
          <cell r="K198">
            <v>6.1040751084999997E-2</v>
          </cell>
        </row>
        <row r="199">
          <cell r="K199">
            <v>7.2415554012000005E-2</v>
          </cell>
        </row>
        <row r="200">
          <cell r="K200">
            <v>5.9832793988000003E-2</v>
          </cell>
        </row>
        <row r="201">
          <cell r="K201">
            <v>5.2593831828000003E-2</v>
          </cell>
        </row>
        <row r="202">
          <cell r="K202">
            <v>3.9736380914000002E-2</v>
          </cell>
        </row>
        <row r="203">
          <cell r="K203">
            <v>2.5406157211000001E-2</v>
          </cell>
        </row>
        <row r="204">
          <cell r="K204">
            <v>4.9264890083000001E-2</v>
          </cell>
        </row>
        <row r="205">
          <cell r="K205">
            <v>5.8122225412000003E-2</v>
          </cell>
        </row>
        <row r="206">
          <cell r="K206">
            <v>3.9050695189E-2</v>
          </cell>
        </row>
        <row r="207">
          <cell r="K207">
            <v>9.1535438379999993E-3</v>
          </cell>
        </row>
        <row r="208">
          <cell r="K208">
            <v>2.5198022138000001E-2</v>
          </cell>
        </row>
        <row r="209">
          <cell r="K209">
            <v>5.5344721270000003E-3</v>
          </cell>
        </row>
        <row r="210">
          <cell r="K210">
            <v>1.1974118943E-2</v>
          </cell>
        </row>
        <row r="211">
          <cell r="K211">
            <v>3.3217823622999999E-2</v>
          </cell>
        </row>
        <row r="212">
          <cell r="K212">
            <v>3.6551601809000002E-2</v>
          </cell>
        </row>
        <row r="213">
          <cell r="K213">
            <v>7.4871179420000003E-3</v>
          </cell>
        </row>
        <row r="214">
          <cell r="K214">
            <v>4.4497737676000002E-2</v>
          </cell>
        </row>
        <row r="215">
          <cell r="K215">
            <v>5.2917951663999999E-2</v>
          </cell>
        </row>
        <row r="216">
          <cell r="K216">
            <v>5.7324592548E-2</v>
          </cell>
        </row>
        <row r="217">
          <cell r="K217">
            <v>5.2106880352999999E-2</v>
          </cell>
        </row>
        <row r="218">
          <cell r="K218">
            <v>4.9398936844999998E-2</v>
          </cell>
        </row>
        <row r="219">
          <cell r="K219">
            <v>4.5522314897000003E-2</v>
          </cell>
        </row>
        <row r="220">
          <cell r="K220">
            <v>4.6652529393999997E-2</v>
          </cell>
        </row>
        <row r="221">
          <cell r="K221">
            <v>3.2601748650999997E-2</v>
          </cell>
        </row>
        <row r="222">
          <cell r="K222">
            <v>1.4055424764000001E-2</v>
          </cell>
        </row>
        <row r="223">
          <cell r="K223">
            <v>2.9087523011E-2</v>
          </cell>
        </row>
        <row r="224">
          <cell r="K224">
            <v>3.2172863619E-2</v>
          </cell>
        </row>
        <row r="225">
          <cell r="K225">
            <v>3.8329677683000003E-2</v>
          </cell>
        </row>
        <row r="226">
          <cell r="K226">
            <v>3.0476474228999999E-2</v>
          </cell>
        </row>
        <row r="227">
          <cell r="K227">
            <v>2.5368143353E-2</v>
          </cell>
        </row>
        <row r="228">
          <cell r="K228">
            <v>2.1624426982000001E-2</v>
          </cell>
        </row>
        <row r="229">
          <cell r="K229">
            <v>2.6833687326999998E-2</v>
          </cell>
        </row>
        <row r="230">
          <cell r="K230">
            <v>3.6765802799999997E-2</v>
          </cell>
        </row>
        <row r="231">
          <cell r="K231">
            <v>4.6057004439000002E-2</v>
          </cell>
        </row>
        <row r="232">
          <cell r="K232">
            <v>5.2263211226E-2</v>
          </cell>
        </row>
        <row r="233">
          <cell r="K233">
            <v>5.3457034253000003E-2</v>
          </cell>
        </row>
        <row r="234">
          <cell r="K234">
            <v>4.1874142101000003E-2</v>
          </cell>
        </row>
        <row r="235">
          <cell r="K235">
            <v>5.4929906546000003E-2</v>
          </cell>
        </row>
        <row r="236">
          <cell r="K236">
            <v>6.6397338136000003E-2</v>
          </cell>
        </row>
        <row r="237">
          <cell r="K237">
            <v>5.1718208906999998E-2</v>
          </cell>
        </row>
        <row r="238">
          <cell r="K238">
            <v>6.9150647020000001E-3</v>
          </cell>
        </row>
        <row r="239">
          <cell r="K239">
            <v>3.8434601951999998E-2</v>
          </cell>
        </row>
        <row r="240">
          <cell r="K240">
            <v>3.4822320920000001E-3</v>
          </cell>
        </row>
        <row r="241">
          <cell r="K241">
            <v>2.4556193971999998E-2</v>
          </cell>
        </row>
        <row r="242">
          <cell r="K242">
            <v>3.8911916854E-2</v>
          </cell>
        </row>
        <row r="243">
          <cell r="K243">
            <v>3.6068338077000002E-2</v>
          </cell>
        </row>
        <row r="244">
          <cell r="K244">
            <v>2.1478454543999999E-2</v>
          </cell>
        </row>
        <row r="245">
          <cell r="K245">
            <v>8.1644727799999996E-4</v>
          </cell>
        </row>
        <row r="246">
          <cell r="K246">
            <v>1.7843893978999999E-2</v>
          </cell>
        </row>
        <row r="247">
          <cell r="K247">
            <v>3.9432925340000001E-2</v>
          </cell>
        </row>
        <row r="248">
          <cell r="K248">
            <v>2.0804173273999998E-2</v>
          </cell>
        </row>
        <row r="249">
          <cell r="K249">
            <v>6.5908877150000003E-3</v>
          </cell>
        </row>
        <row r="250">
          <cell r="K250">
            <v>1.3787755420000001E-2</v>
          </cell>
        </row>
        <row r="251">
          <cell r="K251">
            <v>1.7728448410000001E-3</v>
          </cell>
        </row>
        <row r="252">
          <cell r="K252">
            <v>9.7376712139999998E-3</v>
          </cell>
        </row>
        <row r="253">
          <cell r="K253">
            <v>2.2025911581E-2</v>
          </cell>
        </row>
        <row r="254">
          <cell r="K254">
            <v>3.1885382905000002E-2</v>
          </cell>
        </row>
        <row r="255">
          <cell r="K255">
            <v>4.2688403799999997E-2</v>
          </cell>
        </row>
        <row r="256">
          <cell r="K256">
            <v>5.0484392203000002E-2</v>
          </cell>
        </row>
        <row r="257">
          <cell r="K257">
            <v>4.7286109663000002E-2</v>
          </cell>
        </row>
        <row r="258">
          <cell r="K258">
            <v>4.4155146708999997E-2</v>
          </cell>
        </row>
        <row r="259">
          <cell r="K259">
            <v>4.6169687803999999E-2</v>
          </cell>
        </row>
        <row r="260">
          <cell r="K260">
            <v>4.1295177356000003E-2</v>
          </cell>
        </row>
        <row r="261">
          <cell r="K261">
            <v>3.78725421E-4</v>
          </cell>
        </row>
        <row r="262">
          <cell r="K262">
            <v>8.0103690549999992E-3</v>
          </cell>
        </row>
        <row r="263">
          <cell r="K263">
            <v>4.1464616270000003E-3</v>
          </cell>
        </row>
        <row r="264">
          <cell r="K264">
            <v>7.1737769589999998E-3</v>
          </cell>
        </row>
        <row r="265">
          <cell r="K265">
            <v>5.8582422320000004E-3</v>
          </cell>
        </row>
        <row r="266">
          <cell r="K266">
            <v>2.1295915519000001E-2</v>
          </cell>
        </row>
        <row r="267">
          <cell r="K267">
            <v>2.7441810170999999E-2</v>
          </cell>
        </row>
        <row r="268">
          <cell r="K268">
            <v>2.0617753113999999E-2</v>
          </cell>
        </row>
        <row r="269">
          <cell r="K269">
            <v>1.4747889675E-2</v>
          </cell>
        </row>
        <row r="270">
          <cell r="K270">
            <v>3.3740920639999998E-2</v>
          </cell>
        </row>
        <row r="271">
          <cell r="K271">
            <v>4.8256215868000003E-2</v>
          </cell>
        </row>
        <row r="272">
          <cell r="K272">
            <v>6.4692186870999993E-2</v>
          </cell>
        </row>
        <row r="273">
          <cell r="K273">
            <v>6.4825947097E-2</v>
          </cell>
        </row>
        <row r="274">
          <cell r="K274">
            <v>4.6055782050999999E-2</v>
          </cell>
        </row>
        <row r="275">
          <cell r="K275">
            <v>3.9816685994999997E-2</v>
          </cell>
        </row>
        <row r="276">
          <cell r="K276">
            <v>2.6101345767999998E-2</v>
          </cell>
        </row>
        <row r="277">
          <cell r="K277">
            <v>1.2222425331E-2</v>
          </cell>
        </row>
        <row r="278">
          <cell r="K278">
            <v>1.3708501907000001E-2</v>
          </cell>
        </row>
        <row r="279">
          <cell r="K279">
            <v>1.2511409609000001E-2</v>
          </cell>
        </row>
        <row r="280">
          <cell r="K280">
            <v>1.3156888433000001E-2</v>
          </cell>
        </row>
        <row r="281">
          <cell r="K281">
            <v>1.2886796879999999E-3</v>
          </cell>
        </row>
        <row r="282">
          <cell r="K282">
            <v>1.8572388246999999E-2</v>
          </cell>
        </row>
        <row r="283">
          <cell r="K283">
            <v>1.4139591010999999E-2</v>
          </cell>
        </row>
        <row r="284">
          <cell r="K284">
            <v>1.1004724206999999E-2</v>
          </cell>
        </row>
        <row r="285">
          <cell r="K285">
            <v>3.6685268675999999E-2</v>
          </cell>
        </row>
        <row r="286">
          <cell r="K286">
            <v>2.8608855490000001E-2</v>
          </cell>
        </row>
        <row r="287">
          <cell r="K287">
            <v>2.1052306937000002E-2</v>
          </cell>
        </row>
        <row r="288">
          <cell r="K288">
            <v>1.8786598961999999E-2</v>
          </cell>
        </row>
        <row r="289">
          <cell r="K289">
            <v>2.1168281955999999E-2</v>
          </cell>
        </row>
        <row r="290">
          <cell r="K290">
            <v>2.1650043966E-2</v>
          </cell>
        </row>
        <row r="291">
          <cell r="K291">
            <v>2.9990456568999999E-2</v>
          </cell>
        </row>
        <row r="292">
          <cell r="K292">
            <v>1.5153646881E-2</v>
          </cell>
        </row>
        <row r="293">
          <cell r="K293">
            <v>3.4072823059999998E-3</v>
          </cell>
        </row>
        <row r="294">
          <cell r="K294">
            <v>1.6387132299999999E-3</v>
          </cell>
        </row>
        <row r="295">
          <cell r="K295">
            <v>4.0823781760000004E-3</v>
          </cell>
        </row>
        <row r="296">
          <cell r="K296">
            <v>3.0871866588000001E-2</v>
          </cell>
        </row>
        <row r="297">
          <cell r="K297">
            <v>5.1024840524999997E-2</v>
          </cell>
        </row>
        <row r="298">
          <cell r="K298">
            <v>6.6465793844000004E-2</v>
          </cell>
        </row>
        <row r="299">
          <cell r="K299">
            <v>9.0048315019E-2</v>
          </cell>
        </row>
        <row r="300">
          <cell r="K300">
            <v>8.1290679485999995E-2</v>
          </cell>
        </row>
        <row r="301">
          <cell r="K301">
            <v>6.6202870326000002E-2</v>
          </cell>
        </row>
        <row r="302">
          <cell r="K302">
            <v>5.5775343481000002E-2</v>
          </cell>
        </row>
        <row r="303">
          <cell r="K303">
            <v>4.1116783187000003E-2</v>
          </cell>
        </row>
        <row r="304">
          <cell r="K304">
            <v>3.406002985E-2</v>
          </cell>
        </row>
        <row r="305">
          <cell r="K305">
            <v>4.8324232038000001E-2</v>
          </cell>
        </row>
        <row r="306">
          <cell r="K306">
            <v>4.4224671436999999E-2</v>
          </cell>
        </row>
        <row r="307">
          <cell r="K307">
            <v>3.26145476E-3</v>
          </cell>
        </row>
        <row r="308">
          <cell r="K308">
            <v>4.6882288532000001E-2</v>
          </cell>
        </row>
        <row r="309">
          <cell r="K309">
            <v>7.4669687587000003E-2</v>
          </cell>
        </row>
        <row r="310">
          <cell r="K310">
            <v>5.7471738006E-2</v>
          </cell>
        </row>
        <row r="311">
          <cell r="K311">
            <v>1.8608235285E-2</v>
          </cell>
        </row>
        <row r="312">
          <cell r="K312">
            <v>3.8799764087999997E-2</v>
          </cell>
        </row>
        <row r="313">
          <cell r="K313">
            <v>5.5589283623000002E-2</v>
          </cell>
        </row>
        <row r="314">
          <cell r="K314">
            <v>6.1387899284E-2</v>
          </cell>
        </row>
        <row r="315">
          <cell r="K315">
            <v>4.4357159706000002E-2</v>
          </cell>
        </row>
        <row r="316">
          <cell r="K316">
            <v>1.6351694444E-2</v>
          </cell>
        </row>
        <row r="317">
          <cell r="K317">
            <v>4.8468045400000001E-3</v>
          </cell>
        </row>
        <row r="318">
          <cell r="K318">
            <v>1.483557839E-2</v>
          </cell>
        </row>
        <row r="319">
          <cell r="K319">
            <v>1.7234424158E-2</v>
          </cell>
        </row>
        <row r="320">
          <cell r="K320">
            <v>4.6665064850000002E-3</v>
          </cell>
        </row>
        <row r="321">
          <cell r="K321">
            <v>3.1547315070000002E-3</v>
          </cell>
        </row>
        <row r="322">
          <cell r="K322">
            <v>7.1589929100000001E-3</v>
          </cell>
        </row>
        <row r="323">
          <cell r="K323">
            <v>6.4186430599999997E-3</v>
          </cell>
        </row>
        <row r="324">
          <cell r="K324">
            <v>1.9365934940000001E-3</v>
          </cell>
        </row>
        <row r="325">
          <cell r="K325">
            <v>1.8174661551000001E-2</v>
          </cell>
        </row>
        <row r="326">
          <cell r="K326">
            <v>1.9768464643E-2</v>
          </cell>
        </row>
        <row r="327">
          <cell r="K327">
            <v>9.2214279139999997E-3</v>
          </cell>
        </row>
        <row r="328">
          <cell r="K328">
            <v>9.6038018139999997E-3</v>
          </cell>
        </row>
        <row r="329">
          <cell r="K329">
            <v>2.4858770855E-2</v>
          </cell>
        </row>
        <row r="330">
          <cell r="K330">
            <v>1.0798963666E-2</v>
          </cell>
        </row>
        <row r="331">
          <cell r="K331">
            <v>5.93598466E-3</v>
          </cell>
        </row>
        <row r="332">
          <cell r="K332">
            <v>5.3319673935999998E-2</v>
          </cell>
        </row>
        <row r="333">
          <cell r="K333">
            <v>7.0472625620000007E-2</v>
          </cell>
        </row>
        <row r="334">
          <cell r="K334">
            <v>4.7984084392999997E-2</v>
          </cell>
        </row>
        <row r="335">
          <cell r="K335">
            <v>3.7933434203999999E-2</v>
          </cell>
        </row>
        <row r="336">
          <cell r="K336">
            <v>2.7070444232000002E-2</v>
          </cell>
        </row>
        <row r="337">
          <cell r="K337">
            <v>1.6797462778999999E-2</v>
          </cell>
        </row>
        <row r="338">
          <cell r="K338">
            <v>1.7074548514999999E-2</v>
          </cell>
        </row>
        <row r="339">
          <cell r="K339">
            <v>2.4373145759999999E-2</v>
          </cell>
        </row>
        <row r="340">
          <cell r="K340">
            <v>1.7395122256000001E-2</v>
          </cell>
        </row>
        <row r="341">
          <cell r="K341">
            <v>2.0035616643999998E-2</v>
          </cell>
        </row>
        <row r="342">
          <cell r="K342">
            <v>3.5475561259999998E-3</v>
          </cell>
        </row>
        <row r="343">
          <cell r="K343">
            <v>9.0744228800000003E-3</v>
          </cell>
        </row>
        <row r="344">
          <cell r="K344">
            <v>1.8399472537E-2</v>
          </cell>
        </row>
        <row r="345">
          <cell r="K345">
            <v>6.1583463753999999E-2</v>
          </cell>
        </row>
        <row r="346">
          <cell r="K346">
            <v>7.0744841225999999E-2</v>
          </cell>
        </row>
        <row r="347">
          <cell r="K347">
            <v>2.0323434516000001E-2</v>
          </cell>
        </row>
        <row r="348">
          <cell r="K348">
            <v>3.3642392380000001E-3</v>
          </cell>
        </row>
        <row r="349">
          <cell r="K349">
            <v>1.7089974965000001E-2</v>
          </cell>
        </row>
        <row r="350">
          <cell r="K350">
            <v>6.5026860059999997E-3</v>
          </cell>
        </row>
        <row r="351">
          <cell r="K351">
            <v>1.9364666770000001E-3</v>
          </cell>
        </row>
        <row r="352">
          <cell r="K352">
            <v>6.7074486252000007E-2</v>
          </cell>
        </row>
        <row r="353">
          <cell r="K353">
            <v>9.8720438618000006E-2</v>
          </cell>
        </row>
        <row r="354">
          <cell r="K354">
            <v>7.2131478371999999E-2</v>
          </cell>
        </row>
        <row r="355">
          <cell r="K355">
            <v>3.3968783527000002E-2</v>
          </cell>
        </row>
        <row r="356">
          <cell r="K356">
            <v>1.1102186712000001E-2</v>
          </cell>
        </row>
        <row r="357">
          <cell r="K357">
            <v>1.8380544491999998E-2</v>
          </cell>
        </row>
        <row r="358">
          <cell r="K358">
            <v>3.4053804272999998E-2</v>
          </cell>
        </row>
        <row r="359">
          <cell r="K359">
            <v>2.6897268525E-2</v>
          </cell>
        </row>
        <row r="360">
          <cell r="K360">
            <v>2.7618978996999999E-2</v>
          </cell>
        </row>
        <row r="361">
          <cell r="K361">
            <v>3.6744708610000003E-2</v>
          </cell>
        </row>
        <row r="362">
          <cell r="K362">
            <v>3.9748215603000001E-2</v>
          </cell>
        </row>
        <row r="363">
          <cell r="K363">
            <v>4.9102940546999999E-2</v>
          </cell>
        </row>
        <row r="364">
          <cell r="K364">
            <v>5.3227756611000002E-2</v>
          </cell>
        </row>
        <row r="365">
          <cell r="K365">
            <v>4.0195905790999999E-2</v>
          </cell>
        </row>
        <row r="366">
          <cell r="K366">
            <v>4.4857453488999999E-2</v>
          </cell>
        </row>
        <row r="367">
          <cell r="K367">
            <v>6.5255332469000005E-2</v>
          </cell>
        </row>
        <row r="368">
          <cell r="K368">
            <v>5.1057686876999998E-2</v>
          </cell>
        </row>
        <row r="369">
          <cell r="K369">
            <v>1.7997678868000001E-2</v>
          </cell>
        </row>
        <row r="370">
          <cell r="K370">
            <v>7.3180587289999998E-3</v>
          </cell>
        </row>
        <row r="371">
          <cell r="K371">
            <v>3.6748634431000002E-2</v>
          </cell>
        </row>
        <row r="372">
          <cell r="K372">
            <v>4.6364151772999997E-2</v>
          </cell>
        </row>
        <row r="373">
          <cell r="K373">
            <v>6.1965352148000002E-2</v>
          </cell>
        </row>
        <row r="374">
          <cell r="K374">
            <v>4.1272075690999999E-2</v>
          </cell>
        </row>
        <row r="375">
          <cell r="K375">
            <v>3.1294653378999997E-2</v>
          </cell>
        </row>
        <row r="376">
          <cell r="K376">
            <v>1.0037991366000001E-2</v>
          </cell>
        </row>
        <row r="377">
          <cell r="K377">
            <v>3.2215823183000002E-2</v>
          </cell>
        </row>
        <row r="378">
          <cell r="K378">
            <v>4.9932160404000003E-2</v>
          </cell>
        </row>
        <row r="379">
          <cell r="K379">
            <v>5.0307784464999998E-2</v>
          </cell>
        </row>
        <row r="380">
          <cell r="K380">
            <v>5.9389822338999997E-2</v>
          </cell>
        </row>
        <row r="381">
          <cell r="K381">
            <v>3.1870969521999998E-2</v>
          </cell>
        </row>
        <row r="382">
          <cell r="K382">
            <v>2.7732887080000001E-2</v>
          </cell>
        </row>
        <row r="383">
          <cell r="K383">
            <v>3.4036651262999998E-2</v>
          </cell>
        </row>
        <row r="384">
          <cell r="K384">
            <v>4.3887591497999999E-2</v>
          </cell>
        </row>
        <row r="385">
          <cell r="K385">
            <v>8.0042251314999993E-2</v>
          </cell>
        </row>
        <row r="386">
          <cell r="K386">
            <v>9.0974054100000007E-2</v>
          </cell>
        </row>
        <row r="387">
          <cell r="K387">
            <v>9.9649607789999997E-2</v>
          </cell>
        </row>
        <row r="388">
          <cell r="K388">
            <v>8.9811027326999998E-2</v>
          </cell>
        </row>
        <row r="389">
          <cell r="K389">
            <v>7.3017346679000006E-2</v>
          </cell>
        </row>
        <row r="390">
          <cell r="K390">
            <v>7.0955265574999996E-2</v>
          </cell>
        </row>
        <row r="391">
          <cell r="K391">
            <v>7.3908001377999993E-2</v>
          </cell>
        </row>
        <row r="392">
          <cell r="K392">
            <v>4.4292760523999997E-2</v>
          </cell>
        </row>
        <row r="393">
          <cell r="K393">
            <v>3.2129140968E-2</v>
          </cell>
        </row>
        <row r="394">
          <cell r="K394">
            <v>1.5920935091E-2</v>
          </cell>
        </row>
        <row r="395">
          <cell r="K395">
            <v>2.9666316200000001E-3</v>
          </cell>
        </row>
        <row r="396">
          <cell r="K396">
            <v>1.8558046737000001E-2</v>
          </cell>
        </row>
        <row r="397">
          <cell r="K397">
            <v>3.1344608099999997E-2</v>
          </cell>
        </row>
        <row r="398">
          <cell r="K398">
            <v>2.1085248018000002E-2</v>
          </cell>
        </row>
        <row r="399">
          <cell r="K399">
            <v>5.4657448399999999E-3</v>
          </cell>
        </row>
        <row r="400">
          <cell r="K400">
            <v>3.7971567789000002E-2</v>
          </cell>
        </row>
        <row r="401">
          <cell r="K401">
            <v>4.9190757273999998E-2</v>
          </cell>
        </row>
        <row r="402">
          <cell r="K402">
            <v>3.6971575313999999E-2</v>
          </cell>
        </row>
        <row r="403">
          <cell r="K403">
            <v>2.5838477164E-2</v>
          </cell>
        </row>
        <row r="404">
          <cell r="K404">
            <v>2.1592274825E-2</v>
          </cell>
        </row>
        <row r="405">
          <cell r="K405">
            <v>4.4824190400999997E-2</v>
          </cell>
        </row>
        <row r="406">
          <cell r="K406">
            <v>5.8307818834999997E-2</v>
          </cell>
        </row>
        <row r="407">
          <cell r="K407">
            <v>6.2700054655000004E-2</v>
          </cell>
        </row>
        <row r="408">
          <cell r="K408">
            <v>4.9935134296000001E-2</v>
          </cell>
        </row>
        <row r="409">
          <cell r="K409">
            <v>3.0141418005999999E-2</v>
          </cell>
        </row>
        <row r="410">
          <cell r="K410">
            <v>2.9794242084E-2</v>
          </cell>
        </row>
        <row r="411">
          <cell r="K411">
            <v>2.4421652699999998E-3</v>
          </cell>
        </row>
        <row r="412">
          <cell r="K412">
            <v>2.3218300123E-2</v>
          </cell>
        </row>
        <row r="413">
          <cell r="K413">
            <v>5.784932215E-3</v>
          </cell>
        </row>
        <row r="414">
          <cell r="K414">
            <v>3.2265424048999999E-2</v>
          </cell>
        </row>
        <row r="415">
          <cell r="K415">
            <v>1.6136973285000002E-2</v>
          </cell>
        </row>
        <row r="416">
          <cell r="K416">
            <v>3.1418494896000002E-2</v>
          </cell>
        </row>
        <row r="417">
          <cell r="K417">
            <v>4.6840361653999997E-2</v>
          </cell>
        </row>
        <row r="418">
          <cell r="K418">
            <v>4.9012895458E-2</v>
          </cell>
        </row>
        <row r="419">
          <cell r="K419">
            <v>9.0819087389999997E-3</v>
          </cell>
        </row>
        <row r="420">
          <cell r="K420">
            <v>7.6848200209999997E-3</v>
          </cell>
        </row>
        <row r="421">
          <cell r="K421">
            <v>1.2162198561999999E-2</v>
          </cell>
        </row>
        <row r="422">
          <cell r="K422">
            <v>2.3368342843E-2</v>
          </cell>
        </row>
        <row r="423">
          <cell r="K423">
            <v>2.5927665269999999E-3</v>
          </cell>
        </row>
        <row r="424">
          <cell r="K424">
            <v>3.2486879622000003E-2</v>
          </cell>
        </row>
        <row r="425">
          <cell r="K425">
            <v>4.6184206009000001E-2</v>
          </cell>
        </row>
        <row r="426">
          <cell r="K426">
            <v>1.6987394664999999E-2</v>
          </cell>
        </row>
        <row r="427">
          <cell r="K427">
            <v>2.3312491259E-2</v>
          </cell>
        </row>
        <row r="428">
          <cell r="K428">
            <v>1.0056869955E-2</v>
          </cell>
        </row>
        <row r="429">
          <cell r="K429">
            <v>1.7652581458E-2</v>
          </cell>
        </row>
        <row r="430">
          <cell r="K430">
            <v>2.481563748E-3</v>
          </cell>
        </row>
        <row r="431">
          <cell r="K431">
            <v>4.2425627860000004E-3</v>
          </cell>
        </row>
        <row r="432">
          <cell r="K432">
            <v>1.2296643976000001E-2</v>
          </cell>
        </row>
        <row r="433">
          <cell r="K433">
            <v>3.1396289936999999E-2</v>
          </cell>
        </row>
        <row r="434">
          <cell r="K434">
            <v>3.6255787853000002E-2</v>
          </cell>
        </row>
        <row r="435">
          <cell r="K435">
            <v>3.9087898699E-2</v>
          </cell>
        </row>
        <row r="436">
          <cell r="K436">
            <v>4.5930431764000003E-2</v>
          </cell>
        </row>
        <row r="437">
          <cell r="K437">
            <v>3.8301347485999997E-2</v>
          </cell>
        </row>
        <row r="438">
          <cell r="K438">
            <v>4.5079535529E-2</v>
          </cell>
        </row>
        <row r="439">
          <cell r="K439">
            <v>4.3751616686E-2</v>
          </cell>
        </row>
        <row r="440">
          <cell r="K440">
            <v>3.9197164377999999E-2</v>
          </cell>
        </row>
        <row r="441">
          <cell r="K441">
            <v>4.2718311400999999E-2</v>
          </cell>
        </row>
        <row r="442">
          <cell r="K442">
            <v>4.3998720826000003E-2</v>
          </cell>
        </row>
        <row r="443">
          <cell r="K443">
            <v>1.6576706133999999E-2</v>
          </cell>
        </row>
        <row r="444">
          <cell r="K444">
            <v>1.1081099116E-2</v>
          </cell>
        </row>
        <row r="445">
          <cell r="K445">
            <v>1.7480272543999999E-2</v>
          </cell>
        </row>
        <row r="446">
          <cell r="K446">
            <v>6.3212947254999999E-2</v>
          </cell>
        </row>
        <row r="447">
          <cell r="K447">
            <v>9.3805796743000006E-2</v>
          </cell>
        </row>
        <row r="448">
          <cell r="K448">
            <v>9.5148262779000001E-2</v>
          </cell>
        </row>
        <row r="449">
          <cell r="K449">
            <v>8.0989935395999996E-2</v>
          </cell>
        </row>
        <row r="450">
          <cell r="K450">
            <v>4.3223906723999998E-2</v>
          </cell>
        </row>
        <row r="451">
          <cell r="K451">
            <v>4.4418866589000003E-2</v>
          </cell>
        </row>
        <row r="452">
          <cell r="K452">
            <v>4.9161097525000003E-2</v>
          </cell>
        </row>
        <row r="453">
          <cell r="K453">
            <v>4.9969029475000003E-2</v>
          </cell>
        </row>
        <row r="454">
          <cell r="K454">
            <v>6.6913497025999996E-2</v>
          </cell>
        </row>
        <row r="455">
          <cell r="K455">
            <v>5.3726633142999997E-2</v>
          </cell>
        </row>
        <row r="456">
          <cell r="K456">
            <v>3.5614401205E-2</v>
          </cell>
        </row>
        <row r="457">
          <cell r="K457">
            <v>3.6916373287000002E-2</v>
          </cell>
        </row>
        <row r="458">
          <cell r="K458">
            <v>1.3613149264E-2</v>
          </cell>
        </row>
        <row r="459">
          <cell r="K459">
            <v>1.4713715589999999E-3</v>
          </cell>
        </row>
        <row r="460">
          <cell r="K460">
            <v>5.5573616540000002E-3</v>
          </cell>
        </row>
        <row r="461">
          <cell r="K461">
            <v>3.4330106870000001E-3</v>
          </cell>
        </row>
        <row r="462">
          <cell r="K462">
            <v>2.9704727185000002E-2</v>
          </cell>
        </row>
        <row r="463">
          <cell r="K463">
            <v>1.1457521223E-2</v>
          </cell>
        </row>
        <row r="464">
          <cell r="K464">
            <v>3.9799006480000003E-2</v>
          </cell>
        </row>
        <row r="465">
          <cell r="K465">
            <v>6.8886786500000005E-2</v>
          </cell>
        </row>
        <row r="466">
          <cell r="K466">
            <v>5.7642705212000003E-2</v>
          </cell>
        </row>
        <row r="467">
          <cell r="K467">
            <v>5.5384010158999998E-2</v>
          </cell>
        </row>
        <row r="468">
          <cell r="K468">
            <v>4.4259732576999999E-2</v>
          </cell>
        </row>
        <row r="469">
          <cell r="K469">
            <v>2.5329223727E-2</v>
          </cell>
        </row>
        <row r="470">
          <cell r="K470">
            <v>1.5519188575E-2</v>
          </cell>
        </row>
        <row r="471">
          <cell r="K471">
            <v>4.9498256719999996E-3</v>
          </cell>
        </row>
        <row r="472">
          <cell r="K472">
            <v>1.6333345342E-2</v>
          </cell>
        </row>
        <row r="473">
          <cell r="K473">
            <v>3.8248442737000003E-2</v>
          </cell>
        </row>
        <row r="474">
          <cell r="K474">
            <v>6.9436991219000002E-2</v>
          </cell>
        </row>
        <row r="475">
          <cell r="K475">
            <v>0.102407916264</v>
          </cell>
        </row>
        <row r="476">
          <cell r="K476">
            <v>8.1270877307E-2</v>
          </cell>
        </row>
        <row r="477">
          <cell r="K477">
            <v>7.5913968001999996E-2</v>
          </cell>
        </row>
        <row r="478">
          <cell r="K478">
            <v>5.4652159393999998E-2</v>
          </cell>
        </row>
        <row r="479">
          <cell r="K479">
            <v>4.4389714698000002E-2</v>
          </cell>
        </row>
        <row r="480">
          <cell r="K480">
            <v>3.8572708969000002E-2</v>
          </cell>
        </row>
        <row r="481">
          <cell r="K481">
            <v>4.0065453554E-2</v>
          </cell>
        </row>
        <row r="482">
          <cell r="K482">
            <v>3.8842299461999998E-2</v>
          </cell>
        </row>
        <row r="483">
          <cell r="K483">
            <v>4.2032051293E-2</v>
          </cell>
        </row>
        <row r="484">
          <cell r="K484">
            <v>5.0030943569000001E-2</v>
          </cell>
        </row>
        <row r="485">
          <cell r="K485">
            <v>4.5855571673000001E-2</v>
          </cell>
        </row>
        <row r="486">
          <cell r="K486">
            <v>4.2693394288000001E-2</v>
          </cell>
        </row>
        <row r="487">
          <cell r="K487">
            <v>3.9753377978E-2</v>
          </cell>
        </row>
        <row r="488">
          <cell r="K488">
            <v>1.1018092961E-2</v>
          </cell>
        </row>
        <row r="489">
          <cell r="K489">
            <v>1.9932371090000001E-3</v>
          </cell>
        </row>
        <row r="490">
          <cell r="K490">
            <v>5.103990353E-3</v>
          </cell>
        </row>
        <row r="491">
          <cell r="K491">
            <v>5.1719108526E-2</v>
          </cell>
        </row>
        <row r="492">
          <cell r="K492">
            <v>5.4260784159E-2</v>
          </cell>
        </row>
        <row r="493">
          <cell r="K493">
            <v>5.3845180580999998E-2</v>
          </cell>
        </row>
        <row r="494">
          <cell r="K494">
            <v>5.3073197496999999E-2</v>
          </cell>
        </row>
        <row r="495">
          <cell r="K495">
            <v>4.3242390883999997E-2</v>
          </cell>
        </row>
        <row r="496">
          <cell r="K496">
            <v>3.1528694794999999E-2</v>
          </cell>
        </row>
        <row r="497">
          <cell r="K497">
            <v>5.8471653379000003E-2</v>
          </cell>
        </row>
        <row r="498">
          <cell r="K498">
            <v>7.1577332406000005E-2</v>
          </cell>
        </row>
        <row r="499">
          <cell r="K499">
            <v>4.0077525443000001E-2</v>
          </cell>
        </row>
        <row r="500">
          <cell r="K500">
            <v>5.8083924033000001E-2</v>
          </cell>
        </row>
        <row r="501">
          <cell r="K501">
            <v>5.7038992254999997E-2</v>
          </cell>
        </row>
        <row r="502">
          <cell r="K502">
            <v>4.1883720978999998E-2</v>
          </cell>
        </row>
        <row r="503">
          <cell r="K503">
            <v>3.0609132271000001E-2</v>
          </cell>
        </row>
        <row r="504">
          <cell r="K504">
            <v>2.4423798234E-2</v>
          </cell>
        </row>
        <row r="505">
          <cell r="K505">
            <v>1.8755982782E-2</v>
          </cell>
        </row>
        <row r="506">
          <cell r="K506">
            <v>1.589510482E-3</v>
          </cell>
        </row>
        <row r="507">
          <cell r="K507">
            <v>1.2510464456000001E-2</v>
          </cell>
        </row>
        <row r="508">
          <cell r="K508">
            <v>2.5028609255999999E-2</v>
          </cell>
        </row>
        <row r="509">
          <cell r="K509">
            <v>3.4211983389999999E-2</v>
          </cell>
        </row>
        <row r="510">
          <cell r="K510">
            <v>4.9294377509000002E-2</v>
          </cell>
        </row>
        <row r="511">
          <cell r="K511">
            <v>4.0115185695E-2</v>
          </cell>
        </row>
        <row r="512">
          <cell r="K512">
            <v>1.2169816016E-2</v>
          </cell>
        </row>
        <row r="513">
          <cell r="K513">
            <v>4.8436781089999997E-3</v>
          </cell>
        </row>
        <row r="514">
          <cell r="K514">
            <v>3.3899334284999999E-2</v>
          </cell>
        </row>
        <row r="515">
          <cell r="K515">
            <v>1.4559976174000001E-2</v>
          </cell>
        </row>
        <row r="516">
          <cell r="K516">
            <v>4.8707842287000001E-2</v>
          </cell>
        </row>
        <row r="517">
          <cell r="K517">
            <v>3.3455143095999999E-2</v>
          </cell>
        </row>
        <row r="518">
          <cell r="K518">
            <v>2.6888366043E-2</v>
          </cell>
        </row>
        <row r="519">
          <cell r="K519">
            <v>1.3334315946E-2</v>
          </cell>
        </row>
        <row r="520">
          <cell r="K520">
            <v>7.4354800829999996E-3</v>
          </cell>
        </row>
        <row r="521">
          <cell r="K521">
            <v>2.1023039604E-2</v>
          </cell>
        </row>
        <row r="522">
          <cell r="K522">
            <v>8.2782975370000005E-3</v>
          </cell>
        </row>
        <row r="523">
          <cell r="K523">
            <v>1.8370940121E-2</v>
          </cell>
        </row>
        <row r="524">
          <cell r="K524">
            <v>6.7270785259999997E-3</v>
          </cell>
        </row>
        <row r="525">
          <cell r="K525">
            <v>3.4956668731999999E-2</v>
          </cell>
        </row>
        <row r="526">
          <cell r="K526">
            <v>1.8078973089E-2</v>
          </cell>
        </row>
        <row r="527">
          <cell r="K527">
            <v>2.9023799800000001E-3</v>
          </cell>
        </row>
        <row r="528">
          <cell r="K528">
            <v>2.0511069410000002E-3</v>
          </cell>
        </row>
        <row r="529">
          <cell r="K529">
            <v>1.0555054013E-2</v>
          </cell>
        </row>
        <row r="530">
          <cell r="K530">
            <v>5.0011996649000003E-2</v>
          </cell>
        </row>
        <row r="531">
          <cell r="K531">
            <v>8.6716980028000004E-2</v>
          </cell>
        </row>
        <row r="532">
          <cell r="K532">
            <v>0.108100585571</v>
          </cell>
        </row>
        <row r="533">
          <cell r="K533">
            <v>0.11457104390099999</v>
          </cell>
        </row>
        <row r="534">
          <cell r="K534">
            <v>0.102778305697</v>
          </cell>
        </row>
        <row r="535">
          <cell r="K535">
            <v>9.5935296857999994E-2</v>
          </cell>
        </row>
        <row r="536">
          <cell r="K536">
            <v>5.6153261280999997E-2</v>
          </cell>
        </row>
        <row r="537">
          <cell r="K537">
            <v>1.7788157446E-2</v>
          </cell>
        </row>
        <row r="538">
          <cell r="K538">
            <v>6.0854031197000003E-2</v>
          </cell>
        </row>
        <row r="539">
          <cell r="K539">
            <v>9.3119262916000006E-2</v>
          </cell>
        </row>
        <row r="540">
          <cell r="K540">
            <v>9.4596032634999994E-2</v>
          </cell>
        </row>
        <row r="541">
          <cell r="K541">
            <v>8.0165600976999998E-2</v>
          </cell>
        </row>
        <row r="542">
          <cell r="K542">
            <v>6.8453931709999999E-2</v>
          </cell>
        </row>
        <row r="543">
          <cell r="K543">
            <v>3.7145873401999999E-2</v>
          </cell>
        </row>
        <row r="544">
          <cell r="K544">
            <v>6.4175793290000005E-2</v>
          </cell>
        </row>
        <row r="545">
          <cell r="K545">
            <v>5.7338690307999998E-2</v>
          </cell>
        </row>
        <row r="546">
          <cell r="K546">
            <v>3.9691230587999997E-2</v>
          </cell>
        </row>
        <row r="547">
          <cell r="K547">
            <v>7.8455549939999997E-3</v>
          </cell>
        </row>
        <row r="548">
          <cell r="K548">
            <v>2.9398374929999999E-2</v>
          </cell>
        </row>
        <row r="549">
          <cell r="K549">
            <v>4.453124135E-3</v>
          </cell>
        </row>
        <row r="550">
          <cell r="K550">
            <v>6.6804981469999998E-3</v>
          </cell>
        </row>
        <row r="551">
          <cell r="K551">
            <v>4.5364028153000002E-2</v>
          </cell>
        </row>
        <row r="552">
          <cell r="K552">
            <v>9.8610283844999994E-2</v>
          </cell>
        </row>
        <row r="553">
          <cell r="K553">
            <v>0.134542119499</v>
          </cell>
        </row>
        <row r="554">
          <cell r="K554">
            <v>0.124177021678</v>
          </cell>
        </row>
        <row r="555">
          <cell r="K555">
            <v>7.4272312391999995E-2</v>
          </cell>
        </row>
        <row r="556">
          <cell r="K556">
            <v>7.6429744040000004E-3</v>
          </cell>
        </row>
        <row r="557">
          <cell r="K557">
            <v>3.0381460345999999E-2</v>
          </cell>
        </row>
        <row r="558">
          <cell r="K558">
            <v>3.5676551722000002E-2</v>
          </cell>
        </row>
        <row r="559">
          <cell r="K559">
            <v>3.7929161093999998E-2</v>
          </cell>
        </row>
        <row r="560">
          <cell r="K560">
            <v>4.7618629512999999E-2</v>
          </cell>
        </row>
        <row r="561">
          <cell r="K561">
            <v>4.7778009875999998E-2</v>
          </cell>
        </row>
        <row r="562">
          <cell r="K562">
            <v>4.6436491874000001E-2</v>
          </cell>
        </row>
        <row r="563">
          <cell r="K563">
            <v>6.4026545000000004E-2</v>
          </cell>
        </row>
        <row r="564">
          <cell r="K564">
            <v>7.2154690181E-2</v>
          </cell>
        </row>
        <row r="565">
          <cell r="K565">
            <v>6.8103055824999995E-2</v>
          </cell>
        </row>
        <row r="566">
          <cell r="K566">
            <v>4.3391044194E-2</v>
          </cell>
        </row>
        <row r="567">
          <cell r="K567">
            <v>2.4739089987000001E-2</v>
          </cell>
        </row>
        <row r="568">
          <cell r="K568">
            <v>2.3239212945000001E-2</v>
          </cell>
        </row>
        <row r="569">
          <cell r="K569">
            <v>3.2659132831999997E-2</v>
          </cell>
        </row>
        <row r="570">
          <cell r="K570">
            <v>2.9450714616999999E-2</v>
          </cell>
        </row>
        <row r="571">
          <cell r="K571">
            <v>8.298771085E-3</v>
          </cell>
        </row>
        <row r="572">
          <cell r="K572">
            <v>2.3546024358E-2</v>
          </cell>
        </row>
        <row r="573">
          <cell r="K573">
            <v>7.3295482700000002E-4</v>
          </cell>
        </row>
        <row r="574">
          <cell r="K574">
            <v>3.7551369797000002E-2</v>
          </cell>
        </row>
        <row r="575">
          <cell r="K575">
            <v>7.1380246487000004E-2</v>
          </cell>
        </row>
        <row r="576">
          <cell r="K576">
            <v>8.0030655776000006E-2</v>
          </cell>
        </row>
        <row r="577">
          <cell r="K577">
            <v>7.9110886537000005E-2</v>
          </cell>
        </row>
        <row r="578">
          <cell r="K578">
            <v>4.3884985622000001E-2</v>
          </cell>
        </row>
        <row r="579">
          <cell r="K579">
            <v>1.7275491856000001E-2</v>
          </cell>
        </row>
        <row r="580">
          <cell r="K580">
            <v>4.570134214E-3</v>
          </cell>
        </row>
        <row r="581">
          <cell r="K581">
            <v>2.9552315046000002E-2</v>
          </cell>
        </row>
        <row r="582">
          <cell r="K582">
            <v>6.1650909444999999E-2</v>
          </cell>
        </row>
        <row r="583">
          <cell r="K583">
            <v>6.9257753069000005E-2</v>
          </cell>
        </row>
        <row r="584">
          <cell r="K584">
            <v>6.6928574983999997E-2</v>
          </cell>
        </row>
        <row r="585">
          <cell r="K585">
            <v>3.3554651699000002E-2</v>
          </cell>
        </row>
        <row r="586">
          <cell r="K586">
            <v>3.3750249741E-2</v>
          </cell>
        </row>
        <row r="587">
          <cell r="K587">
            <v>1.683350971E-2</v>
          </cell>
        </row>
        <row r="588">
          <cell r="K588">
            <v>2.9751012686E-2</v>
          </cell>
        </row>
        <row r="589">
          <cell r="K589">
            <v>7.5955077317000005E-2</v>
          </cell>
        </row>
        <row r="590">
          <cell r="K590">
            <v>8.9892230300000001E-2</v>
          </cell>
        </row>
        <row r="591">
          <cell r="K591">
            <v>9.6666869394999994E-2</v>
          </cell>
        </row>
        <row r="592">
          <cell r="K592">
            <v>7.9689681792999997E-2</v>
          </cell>
        </row>
        <row r="593">
          <cell r="K593">
            <v>1.6246866685E-2</v>
          </cell>
        </row>
        <row r="594">
          <cell r="K594">
            <v>1.1559453923E-2</v>
          </cell>
        </row>
        <row r="595">
          <cell r="K595">
            <v>4.7319245272000002E-2</v>
          </cell>
        </row>
        <row r="596">
          <cell r="K596">
            <v>0.102870433123</v>
          </cell>
        </row>
        <row r="597">
          <cell r="K597">
            <v>0.100109770536</v>
          </cell>
        </row>
        <row r="598">
          <cell r="K598">
            <v>8.5744377413999998E-2</v>
          </cell>
        </row>
        <row r="599">
          <cell r="K599">
            <v>5.3430234921999997E-2</v>
          </cell>
        </row>
        <row r="600">
          <cell r="K600">
            <v>2.8876882065000001E-2</v>
          </cell>
        </row>
        <row r="601">
          <cell r="K601">
            <v>7.7412827830000003E-3</v>
          </cell>
        </row>
        <row r="602">
          <cell r="K602">
            <v>3.727061175E-3</v>
          </cell>
        </row>
        <row r="603">
          <cell r="K603">
            <v>2.1685758893E-2</v>
          </cell>
        </row>
        <row r="604">
          <cell r="K604">
            <v>5.0211160934E-2</v>
          </cell>
        </row>
        <row r="605">
          <cell r="K605">
            <v>5.2865951443999998E-2</v>
          </cell>
        </row>
        <row r="606">
          <cell r="K606">
            <v>3.3357512502000003E-2</v>
          </cell>
        </row>
        <row r="607">
          <cell r="K607">
            <v>4.9023897735000002E-2</v>
          </cell>
        </row>
        <row r="608">
          <cell r="K608">
            <v>6.2963816182999996E-2</v>
          </cell>
        </row>
        <row r="609">
          <cell r="K609">
            <v>1.7598121606000001E-2</v>
          </cell>
        </row>
        <row r="610">
          <cell r="K610">
            <v>1.470116003E-3</v>
          </cell>
        </row>
        <row r="611">
          <cell r="K611">
            <v>4.4075628534000003E-2</v>
          </cell>
        </row>
        <row r="612">
          <cell r="K612">
            <v>7.5283286778000003E-2</v>
          </cell>
        </row>
        <row r="613">
          <cell r="K613">
            <v>6.6371501752000003E-2</v>
          </cell>
        </row>
        <row r="614">
          <cell r="K614">
            <v>5.7342032300000002E-3</v>
          </cell>
        </row>
        <row r="615">
          <cell r="K615">
            <v>1.15429231677566E-5</v>
          </cell>
        </row>
        <row r="616">
          <cell r="K616">
            <v>2.5163939983999999E-2</v>
          </cell>
        </row>
        <row r="617">
          <cell r="K617">
            <v>5.3155192922000001E-2</v>
          </cell>
        </row>
        <row r="618">
          <cell r="K618">
            <v>4.7220605425999998E-2</v>
          </cell>
        </row>
        <row r="619">
          <cell r="K619">
            <v>2.1417077534E-2</v>
          </cell>
        </row>
        <row r="620">
          <cell r="K620">
            <v>6.8672564869999998E-3</v>
          </cell>
        </row>
        <row r="621">
          <cell r="K621">
            <v>1.1565895894E-2</v>
          </cell>
        </row>
        <row r="622">
          <cell r="K622">
            <v>1.4859745616E-2</v>
          </cell>
        </row>
        <row r="623">
          <cell r="K623">
            <v>1.5340422898E-2</v>
          </cell>
        </row>
        <row r="624">
          <cell r="K624">
            <v>2.2104460834999999E-2</v>
          </cell>
        </row>
        <row r="625">
          <cell r="K625">
            <v>3.9573017404000002E-2</v>
          </cell>
        </row>
        <row r="626">
          <cell r="K626">
            <v>2.2322514155999999E-2</v>
          </cell>
        </row>
        <row r="627">
          <cell r="K627">
            <v>2.1377601388999998E-2</v>
          </cell>
        </row>
        <row r="628">
          <cell r="K628">
            <v>4.8184204525000003E-2</v>
          </cell>
        </row>
        <row r="629">
          <cell r="K629">
            <v>4.1765943674000001E-2</v>
          </cell>
        </row>
        <row r="630">
          <cell r="K630">
            <v>1.170422726E-2</v>
          </cell>
        </row>
        <row r="631">
          <cell r="K631">
            <v>5.5558304035999997E-2</v>
          </cell>
        </row>
        <row r="632">
          <cell r="K632">
            <v>0.10101575530699999</v>
          </cell>
        </row>
        <row r="633">
          <cell r="K633">
            <v>6.8724900731999994E-2</v>
          </cell>
        </row>
        <row r="634">
          <cell r="K634">
            <v>2.6565967627E-2</v>
          </cell>
        </row>
        <row r="635">
          <cell r="K635">
            <v>2.3871304469000001E-2</v>
          </cell>
        </row>
        <row r="636">
          <cell r="K636">
            <v>1.7085737823000002E-2</v>
          </cell>
        </row>
        <row r="637">
          <cell r="K637">
            <v>1.9645526039999998E-3</v>
          </cell>
        </row>
        <row r="638">
          <cell r="K638">
            <v>2.7416504719999998E-3</v>
          </cell>
        </row>
        <row r="639">
          <cell r="K639">
            <v>8.7568607379999996E-3</v>
          </cell>
        </row>
        <row r="640">
          <cell r="K640">
            <v>1.0862709200000001E-3</v>
          </cell>
        </row>
        <row r="641">
          <cell r="K641">
            <v>2.508734047E-2</v>
          </cell>
        </row>
        <row r="642">
          <cell r="K642">
            <v>4.2581924813000001E-2</v>
          </cell>
        </row>
        <row r="643">
          <cell r="K643">
            <v>1.3067781042E-2</v>
          </cell>
        </row>
        <row r="644">
          <cell r="K644">
            <v>6.2121679089999996E-3</v>
          </cell>
        </row>
        <row r="645">
          <cell r="K645">
            <v>1.6625883925000001E-2</v>
          </cell>
        </row>
        <row r="646">
          <cell r="K646">
            <v>4.1645984763E-2</v>
          </cell>
        </row>
        <row r="647">
          <cell r="K647">
            <v>5.1561092436000003E-2</v>
          </cell>
        </row>
        <row r="648">
          <cell r="K648">
            <v>5.2870067622999999E-2</v>
          </cell>
        </row>
        <row r="649">
          <cell r="K649">
            <v>5.9622459719000001E-2</v>
          </cell>
        </row>
        <row r="650">
          <cell r="K650">
            <v>7.3343281452000003E-2</v>
          </cell>
        </row>
        <row r="651">
          <cell r="K651">
            <v>6.7620923666999996E-2</v>
          </cell>
        </row>
        <row r="652">
          <cell r="K652">
            <v>5.1018012130999997E-2</v>
          </cell>
        </row>
        <row r="653">
          <cell r="K653">
            <v>3.8003939531000001E-2</v>
          </cell>
        </row>
        <row r="654">
          <cell r="K654">
            <v>2.3067022409E-2</v>
          </cell>
        </row>
        <row r="655">
          <cell r="K655">
            <v>3.5546515700000003E-2</v>
          </cell>
        </row>
        <row r="656">
          <cell r="K656">
            <v>4.1829250629000003E-2</v>
          </cell>
        </row>
        <row r="657">
          <cell r="K657">
            <v>8.3113951070000001E-3</v>
          </cell>
        </row>
        <row r="658">
          <cell r="K658">
            <v>4.1433636101000003E-2</v>
          </cell>
        </row>
        <row r="659">
          <cell r="K659">
            <v>6.2496119247E-2</v>
          </cell>
        </row>
        <row r="660">
          <cell r="K660">
            <v>5.2159067588999998E-2</v>
          </cell>
        </row>
        <row r="661">
          <cell r="K661">
            <v>4.3471056791000003E-2</v>
          </cell>
        </row>
        <row r="662">
          <cell r="K662">
            <v>2.5954498489999998E-2</v>
          </cell>
        </row>
        <row r="663">
          <cell r="K663">
            <v>2.1823000299999999E-4</v>
          </cell>
        </row>
        <row r="664">
          <cell r="K664">
            <v>3.2248772160000001E-2</v>
          </cell>
        </row>
        <row r="665">
          <cell r="K665">
            <v>1.8379140817000001E-2</v>
          </cell>
        </row>
        <row r="666">
          <cell r="K666">
            <v>4.2466344227999997E-2</v>
          </cell>
        </row>
        <row r="667">
          <cell r="K667">
            <v>4.5147049214E-2</v>
          </cell>
        </row>
        <row r="668">
          <cell r="K668">
            <v>2.5578345288000001E-2</v>
          </cell>
        </row>
        <row r="669">
          <cell r="K669">
            <v>1.3193775067000001E-2</v>
          </cell>
        </row>
        <row r="670">
          <cell r="K670">
            <v>2.290469522E-2</v>
          </cell>
        </row>
        <row r="671">
          <cell r="K671">
            <v>1.1034275401E-2</v>
          </cell>
        </row>
        <row r="672">
          <cell r="K672">
            <v>1.5912520055000001E-2</v>
          </cell>
        </row>
        <row r="673">
          <cell r="K673">
            <v>1.5322741341E-2</v>
          </cell>
        </row>
        <row r="674">
          <cell r="K674">
            <v>1.0416336585E-2</v>
          </cell>
        </row>
        <row r="675">
          <cell r="K675">
            <v>6.8643633070000001E-3</v>
          </cell>
        </row>
        <row r="676">
          <cell r="K676">
            <v>8.9712655139999996E-3</v>
          </cell>
        </row>
        <row r="677">
          <cell r="K677">
            <v>4.2457227899999998E-4</v>
          </cell>
        </row>
        <row r="678">
          <cell r="K678">
            <v>1.333804431E-2</v>
          </cell>
        </row>
        <row r="679">
          <cell r="K679">
            <v>3.3995004800000002E-4</v>
          </cell>
        </row>
        <row r="680">
          <cell r="K680">
            <v>1.2487715672999999E-2</v>
          </cell>
        </row>
        <row r="681">
          <cell r="K681">
            <v>3.9357518406999997E-2</v>
          </cell>
        </row>
        <row r="682">
          <cell r="K682">
            <v>3.5665750258999998E-2</v>
          </cell>
        </row>
        <row r="683">
          <cell r="K683">
            <v>7.0818269619999999E-3</v>
          </cell>
        </row>
        <row r="684">
          <cell r="K684">
            <v>9.2197947909999998E-3</v>
          </cell>
        </row>
        <row r="685">
          <cell r="K685">
            <v>3.9413498579999998E-2</v>
          </cell>
        </row>
        <row r="686">
          <cell r="K686">
            <v>6.9424286479999996E-3</v>
          </cell>
        </row>
        <row r="687">
          <cell r="K687">
            <v>3.5410478007999999E-2</v>
          </cell>
        </row>
        <row r="688">
          <cell r="K688">
            <v>5.1641905798000001E-2</v>
          </cell>
        </row>
        <row r="689">
          <cell r="K689">
            <v>6.5690398839999997E-2</v>
          </cell>
        </row>
        <row r="690">
          <cell r="K690">
            <v>5.1672220737999999E-2</v>
          </cell>
        </row>
        <row r="691">
          <cell r="K691">
            <v>5.4513710703999997E-2</v>
          </cell>
        </row>
        <row r="692">
          <cell r="K692">
            <v>3.1967920289000001E-2</v>
          </cell>
        </row>
        <row r="693">
          <cell r="K693">
            <v>8.7489167639999994E-3</v>
          </cell>
        </row>
        <row r="694">
          <cell r="K694">
            <v>3.4941060039999998E-3</v>
          </cell>
        </row>
        <row r="695">
          <cell r="K695">
            <v>2.3059448226999998E-2</v>
          </cell>
        </row>
        <row r="696">
          <cell r="K696">
            <v>3.7969243957E-2</v>
          </cell>
        </row>
        <row r="697">
          <cell r="K697">
            <v>4.6588921444000002E-2</v>
          </cell>
        </row>
        <row r="698">
          <cell r="K698">
            <v>7.1122675760000004E-2</v>
          </cell>
        </row>
        <row r="699">
          <cell r="K699">
            <v>8.6892599306000004E-2</v>
          </cell>
        </row>
        <row r="700">
          <cell r="K700">
            <v>0.121306663658</v>
          </cell>
        </row>
        <row r="701">
          <cell r="K701">
            <v>0.121365195468</v>
          </cell>
        </row>
        <row r="702">
          <cell r="K702">
            <v>7.5589970792E-2</v>
          </cell>
        </row>
        <row r="703">
          <cell r="K703">
            <v>5.2182735252999997E-2</v>
          </cell>
        </row>
        <row r="704">
          <cell r="K704">
            <v>4.0619144790999998E-2</v>
          </cell>
        </row>
        <row r="705">
          <cell r="K705">
            <v>2.619079623E-3</v>
          </cell>
        </row>
        <row r="706">
          <cell r="K706">
            <v>9.3430175709999994E-3</v>
          </cell>
        </row>
        <row r="707">
          <cell r="K707">
            <v>1.0867848826E-2</v>
          </cell>
        </row>
        <row r="708">
          <cell r="K708">
            <v>4.5422378612999997E-2</v>
          </cell>
        </row>
        <row r="709">
          <cell r="K709">
            <v>5.1037499040000003E-2</v>
          </cell>
        </row>
        <row r="710">
          <cell r="K710">
            <v>3.9602755715999999E-2</v>
          </cell>
        </row>
        <row r="711">
          <cell r="K711">
            <v>2.2186252968E-2</v>
          </cell>
        </row>
        <row r="712">
          <cell r="K712">
            <v>1.1994306398000001E-2</v>
          </cell>
        </row>
        <row r="713">
          <cell r="K713">
            <v>4.3964178490000002E-3</v>
          </cell>
        </row>
        <row r="714">
          <cell r="K714">
            <v>5.2925901320000001E-3</v>
          </cell>
        </row>
        <row r="715">
          <cell r="K715">
            <v>1.0385074552999999E-2</v>
          </cell>
        </row>
        <row r="716">
          <cell r="K716">
            <v>4.2298348109999998E-3</v>
          </cell>
        </row>
        <row r="717">
          <cell r="K717">
            <v>1.8690505900000001E-2</v>
          </cell>
        </row>
        <row r="718">
          <cell r="K718">
            <v>1.6243247139000001E-2</v>
          </cell>
        </row>
        <row r="719">
          <cell r="K719">
            <v>3.8594462419999998E-3</v>
          </cell>
        </row>
        <row r="720">
          <cell r="K720">
            <v>1.03253836E-3</v>
          </cell>
        </row>
        <row r="721">
          <cell r="K721">
            <v>1.4712243635E-2</v>
          </cell>
        </row>
        <row r="722">
          <cell r="K722">
            <v>3.5400939853000003E-2</v>
          </cell>
        </row>
        <row r="723">
          <cell r="K723">
            <v>5.1899300288000001E-2</v>
          </cell>
        </row>
        <row r="724">
          <cell r="K724">
            <v>6.7798241145999999E-2</v>
          </cell>
        </row>
        <row r="725">
          <cell r="K725">
            <v>8.1260484083999995E-2</v>
          </cell>
        </row>
        <row r="726">
          <cell r="K726">
            <v>8.6609197186000006E-2</v>
          </cell>
        </row>
        <row r="727">
          <cell r="K727">
            <v>9.0124002135000006E-2</v>
          </cell>
        </row>
        <row r="728">
          <cell r="K728">
            <v>8.7733249866999999E-2</v>
          </cell>
        </row>
        <row r="729">
          <cell r="K729">
            <v>8.4263077042000006E-2</v>
          </cell>
        </row>
        <row r="730">
          <cell r="K730">
            <v>8.2166371547999995E-2</v>
          </cell>
        </row>
        <row r="731">
          <cell r="K731">
            <v>7.7855894817000004E-2</v>
          </cell>
        </row>
        <row r="732">
          <cell r="K732">
            <v>7.6432501808E-2</v>
          </cell>
        </row>
        <row r="733">
          <cell r="K733">
            <v>7.4792693871000002E-2</v>
          </cell>
        </row>
        <row r="734">
          <cell r="K734">
            <v>7.5317793889000006E-2</v>
          </cell>
        </row>
        <row r="735">
          <cell r="K735">
            <v>7.3670569438000003E-2</v>
          </cell>
        </row>
        <row r="736">
          <cell r="K736">
            <v>7.8363692294000004E-2</v>
          </cell>
        </row>
        <row r="737">
          <cell r="K737">
            <v>6.9214495077999996E-2</v>
          </cell>
        </row>
        <row r="738">
          <cell r="K738">
            <v>4.5953826571E-2</v>
          </cell>
        </row>
        <row r="739">
          <cell r="K739">
            <v>4.0113956227000001E-2</v>
          </cell>
        </row>
        <row r="740">
          <cell r="K740">
            <v>3.3359496337E-2</v>
          </cell>
        </row>
        <row r="741">
          <cell r="K741">
            <v>2.1268071459999999E-2</v>
          </cell>
        </row>
        <row r="742">
          <cell r="K742">
            <v>1.5051252290999999E-2</v>
          </cell>
        </row>
        <row r="743">
          <cell r="K743">
            <v>1.3937672881E-2</v>
          </cell>
        </row>
        <row r="744">
          <cell r="K744">
            <v>1.0742340846999999E-2</v>
          </cell>
        </row>
        <row r="745">
          <cell r="K745">
            <v>9.7902554670000006E-3</v>
          </cell>
        </row>
        <row r="746">
          <cell r="K746">
            <v>1.5161108035000001E-2</v>
          </cell>
        </row>
        <row r="747">
          <cell r="K747">
            <v>1.848382699E-2</v>
          </cell>
        </row>
        <row r="748">
          <cell r="K748">
            <v>2.6942072306000001E-2</v>
          </cell>
        </row>
        <row r="749">
          <cell r="K749">
            <v>2.7500310542E-2</v>
          </cell>
        </row>
        <row r="750">
          <cell r="K750">
            <v>2.7895357743000001E-2</v>
          </cell>
        </row>
        <row r="751">
          <cell r="K751">
            <v>3.9577341632000003E-2</v>
          </cell>
        </row>
        <row r="752">
          <cell r="K752">
            <v>3.3152795805000003E-2</v>
          </cell>
        </row>
      </sheetData>
      <sheetData sheetId="20">
        <row r="9">
          <cell r="I9"/>
          <cell r="K9"/>
        </row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1.3436098311999999E-2</v>
          </cell>
          <cell r="K11">
            <v>8.9029698659999993E-3</v>
          </cell>
        </row>
        <row r="12">
          <cell r="I12">
            <v>1.5152838183000001E-2</v>
          </cell>
          <cell r="K12">
            <v>2.0282549835E-2</v>
          </cell>
        </row>
        <row r="13">
          <cell r="I13">
            <v>2.5840629862E-2</v>
          </cell>
          <cell r="K13">
            <v>3.1146604732999999E-2</v>
          </cell>
        </row>
        <row r="14">
          <cell r="I14">
            <v>3.7927840313999997E-2</v>
          </cell>
          <cell r="K14">
            <v>2.9150835885E-2</v>
          </cell>
        </row>
        <row r="15">
          <cell r="I15">
            <v>8.3704417306000006E-2</v>
          </cell>
          <cell r="K15">
            <v>7.4335349241999998E-2</v>
          </cell>
        </row>
        <row r="16">
          <cell r="I16">
            <v>5.1596764160000003E-2</v>
          </cell>
          <cell r="K16">
            <v>4.3710114969E-2</v>
          </cell>
        </row>
        <row r="17">
          <cell r="I17">
            <v>1.4400357977000001E-2</v>
          </cell>
          <cell r="K17">
            <v>6.5905414710000004E-3</v>
          </cell>
        </row>
        <row r="18">
          <cell r="I18">
            <v>1.818003345E-3</v>
          </cell>
          <cell r="K18">
            <v>5.169251467E-3</v>
          </cell>
        </row>
        <row r="19">
          <cell r="I19">
            <v>1.0392027623E-2</v>
          </cell>
          <cell r="K19">
            <v>5.190002856E-3</v>
          </cell>
        </row>
        <row r="20">
          <cell r="I20">
            <v>2.9930882121999999E-2</v>
          </cell>
          <cell r="K20">
            <v>2.4728857355000002E-2</v>
          </cell>
        </row>
        <row r="21">
          <cell r="I21">
            <v>4.2094660121999999E-2</v>
          </cell>
          <cell r="K21">
            <v>3.6056514953000003E-2</v>
          </cell>
        </row>
        <row r="22">
          <cell r="I22">
            <v>1.0139440233999999E-2</v>
          </cell>
          <cell r="K22">
            <v>5.9949947860000003E-3</v>
          </cell>
        </row>
        <row r="23">
          <cell r="I23">
            <v>1.7729013299E-2</v>
          </cell>
          <cell r="K23">
            <v>1.2680653902999999E-2</v>
          </cell>
        </row>
        <row r="24">
          <cell r="I24">
            <v>2.3255237380000002E-2</v>
          </cell>
          <cell r="K24">
            <v>1.7813675417000002E-2</v>
          </cell>
        </row>
        <row r="25">
          <cell r="I25">
            <v>4.9854115410000004E-3</v>
          </cell>
          <cell r="K25">
            <v>5.4719405999999996E-4</v>
          </cell>
        </row>
        <row r="26">
          <cell r="I26">
            <v>5.2388129729999998E-3</v>
          </cell>
          <cell r="K26">
            <v>9.2521909000000003E-3</v>
          </cell>
        </row>
        <row r="27">
          <cell r="I27">
            <v>1.450779009E-2</v>
          </cell>
          <cell r="K27">
            <v>9.0526694169999998E-3</v>
          </cell>
        </row>
        <row r="28">
          <cell r="I28">
            <v>4.2171649658999999E-2</v>
          </cell>
          <cell r="K28">
            <v>3.5889447723999997E-2</v>
          </cell>
        </row>
        <row r="29">
          <cell r="I29">
            <v>4.6939168188000001E-2</v>
          </cell>
          <cell r="K29">
            <v>4.0530418301000001E-2</v>
          </cell>
        </row>
        <row r="30">
          <cell r="I30">
            <v>2.1270714812000002E-2</v>
          </cell>
          <cell r="K30">
            <v>2.6685159356999999E-2</v>
          </cell>
        </row>
        <row r="31">
          <cell r="I31">
            <v>4.3891307379000002E-2</v>
          </cell>
          <cell r="K31">
            <v>5.1362156153999999E-2</v>
          </cell>
        </row>
        <row r="32">
          <cell r="I32">
            <v>1.3165308836999999E-2</v>
          </cell>
          <cell r="K32">
            <v>3.0579211033000001E-2</v>
          </cell>
        </row>
        <row r="33">
          <cell r="I33">
            <v>4.6412187533999998E-2</v>
          </cell>
          <cell r="K33">
            <v>2.5943056195000001E-2</v>
          </cell>
        </row>
        <row r="34">
          <cell r="I34">
            <v>6.6467869703000004E-2</v>
          </cell>
          <cell r="K34">
            <v>4.6283471256999997E-2</v>
          </cell>
        </row>
        <row r="35">
          <cell r="I35">
            <v>6.2798160924999999E-2</v>
          </cell>
          <cell r="K35">
            <v>4.5682550331000001E-2</v>
          </cell>
        </row>
        <row r="36">
          <cell r="I36">
            <v>2.4291585585000001E-2</v>
          </cell>
          <cell r="K36">
            <v>6.8550855399999999E-3</v>
          </cell>
        </row>
        <row r="37">
          <cell r="I37">
            <v>2.8645477629E-2</v>
          </cell>
          <cell r="K37">
            <v>1.2117411101E-2</v>
          </cell>
        </row>
        <row r="38">
          <cell r="I38">
            <v>6.9863315689999997E-2</v>
          </cell>
          <cell r="K38">
            <v>5.2539804888000002E-2</v>
          </cell>
        </row>
        <row r="39">
          <cell r="I39">
            <v>4.6975426337999997E-2</v>
          </cell>
          <cell r="K39">
            <v>3.0366007555000001E-2</v>
          </cell>
        </row>
        <row r="40">
          <cell r="I40">
            <v>6.8082925983999995E-2</v>
          </cell>
          <cell r="K40">
            <v>5.3484715733000003E-2</v>
          </cell>
        </row>
        <row r="41">
          <cell r="I41">
            <v>7.6092873717999998E-2</v>
          </cell>
          <cell r="K41">
            <v>6.2805338690999996E-2</v>
          </cell>
        </row>
        <row r="42">
          <cell r="I42">
            <v>5.5415413532000003E-2</v>
          </cell>
          <cell r="K42">
            <v>4.4297271978999998E-2</v>
          </cell>
        </row>
        <row r="43">
          <cell r="I43">
            <v>2.1931235180000001E-2</v>
          </cell>
          <cell r="K43">
            <v>2.9713934266999999E-2</v>
          </cell>
        </row>
        <row r="44">
          <cell r="I44">
            <v>6.5090472642000005E-2</v>
          </cell>
          <cell r="K44">
            <v>7.0233743001999999E-2</v>
          </cell>
        </row>
        <row r="45">
          <cell r="I45">
            <v>1.5861852310999999E-2</v>
          </cell>
          <cell r="K45">
            <v>2.4864835227E-2</v>
          </cell>
        </row>
        <row r="46">
          <cell r="I46">
            <v>3.1349125909999999E-3</v>
          </cell>
          <cell r="K46">
            <v>1.3407894603999999E-2</v>
          </cell>
        </row>
        <row r="47">
          <cell r="I47">
            <v>3.5836093216000002E-2</v>
          </cell>
          <cell r="K47">
            <v>4.797113796E-2</v>
          </cell>
        </row>
        <row r="48">
          <cell r="I48">
            <v>3.7042703433E-2</v>
          </cell>
          <cell r="K48">
            <v>5.4714221104000003E-2</v>
          </cell>
        </row>
        <row r="49">
          <cell r="I49">
            <v>7.4999105270000003E-3</v>
          </cell>
          <cell r="K49">
            <v>1.4040358839000001E-2</v>
          </cell>
        </row>
        <row r="50">
          <cell r="I50">
            <v>5.1047158762E-2</v>
          </cell>
          <cell r="K50">
            <v>3.0844682038000001E-2</v>
          </cell>
        </row>
        <row r="51">
          <cell r="I51">
            <v>2.1535591039000001E-2</v>
          </cell>
          <cell r="K51">
            <v>3.0641095239999998E-3</v>
          </cell>
        </row>
        <row r="52">
          <cell r="I52">
            <v>9.0215434319999999E-3</v>
          </cell>
          <cell r="K52">
            <v>1.3381963752999999E-2</v>
          </cell>
        </row>
        <row r="53">
          <cell r="I53">
            <v>2.0169341176999998E-2</v>
          </cell>
          <cell r="K53">
            <v>3.7461214990999997E-2</v>
          </cell>
        </row>
        <row r="54">
          <cell r="I54">
            <v>2.4806341177999999E-2</v>
          </cell>
          <cell r="K54">
            <v>4.1257575019999999E-2</v>
          </cell>
        </row>
        <row r="55">
          <cell r="I55">
            <v>4.2477438062000002E-2</v>
          </cell>
          <cell r="K55">
            <v>2.7983177915000001E-2</v>
          </cell>
        </row>
        <row r="56">
          <cell r="I56">
            <v>8.8541835856000006E-2</v>
          </cell>
          <cell r="K56">
            <v>7.3600138305999999E-2</v>
          </cell>
        </row>
        <row r="57">
          <cell r="I57">
            <v>7.8402534115999997E-2</v>
          </cell>
          <cell r="K57">
            <v>6.5246066611999998E-2</v>
          </cell>
        </row>
        <row r="58">
          <cell r="I58">
            <v>9.3342900955000002E-2</v>
          </cell>
          <cell r="K58">
            <v>7.8157146637999997E-2</v>
          </cell>
        </row>
        <row r="59">
          <cell r="I59">
            <v>8.4167634239999997E-2</v>
          </cell>
          <cell r="K59">
            <v>7.1472162849000001E-2</v>
          </cell>
        </row>
        <row r="60">
          <cell r="I60">
            <v>6.8395642702000006E-2</v>
          </cell>
          <cell r="K60">
            <v>5.8045828005000001E-2</v>
          </cell>
        </row>
        <row r="61">
          <cell r="I61">
            <v>6.6088270490000003E-2</v>
          </cell>
          <cell r="K61">
            <v>5.7564361965999997E-2</v>
          </cell>
        </row>
        <row r="62">
          <cell r="I62">
            <v>4.3162813299E-2</v>
          </cell>
          <cell r="K62">
            <v>3.7526909837000001E-2</v>
          </cell>
        </row>
        <row r="63">
          <cell r="I63">
            <v>4.8641261456E-2</v>
          </cell>
          <cell r="K63">
            <v>4.5400729953999998E-2</v>
          </cell>
        </row>
        <row r="64">
          <cell r="I64">
            <v>4.7940041312999997E-2</v>
          </cell>
          <cell r="K64">
            <v>4.6091537290999997E-2</v>
          </cell>
        </row>
        <row r="65">
          <cell r="I65">
            <v>2.7003576033999999E-2</v>
          </cell>
          <cell r="K65">
            <v>2.6235249179000001E-2</v>
          </cell>
        </row>
        <row r="66">
          <cell r="I66">
            <v>1.7858953189E-2</v>
          </cell>
          <cell r="K66">
            <v>1.7312085251E-2</v>
          </cell>
        </row>
        <row r="67">
          <cell r="I67">
            <v>9.6021099569999994E-3</v>
          </cell>
          <cell r="K67">
            <v>9.0959181470000004E-3</v>
          </cell>
        </row>
        <row r="68">
          <cell r="I68">
            <v>3.4791351730000001E-3</v>
          </cell>
          <cell r="K68">
            <v>4.134472785E-3</v>
          </cell>
        </row>
        <row r="69">
          <cell r="I69">
            <v>3.3363426909999998E-3</v>
          </cell>
          <cell r="K69">
            <v>4.3306480340000002E-3</v>
          </cell>
        </row>
        <row r="70">
          <cell r="I70">
            <v>4.6160230289999998E-3</v>
          </cell>
          <cell r="K70">
            <v>3.1562020039999999E-3</v>
          </cell>
        </row>
        <row r="71">
          <cell r="I71">
            <v>1.290502787E-2</v>
          </cell>
          <cell r="K71">
            <v>1.0767271384E-2</v>
          </cell>
        </row>
        <row r="72">
          <cell r="I72">
            <v>9.9640955539999996E-3</v>
          </cell>
          <cell r="K72">
            <v>7.1122470500000002E-3</v>
          </cell>
        </row>
        <row r="73">
          <cell r="I73">
            <v>7.2661847839999997E-3</v>
          </cell>
          <cell r="K73">
            <v>3.3341591130000001E-3</v>
          </cell>
        </row>
        <row r="74">
          <cell r="I74">
            <v>1.0735771185E-2</v>
          </cell>
          <cell r="K74">
            <v>5.6196182430000002E-3</v>
          </cell>
        </row>
        <row r="75">
          <cell r="I75">
            <v>1.207176423E-2</v>
          </cell>
          <cell r="K75">
            <v>5.9703450850000003E-3</v>
          </cell>
        </row>
        <row r="76">
          <cell r="I76">
            <v>1.6689201319000001E-2</v>
          </cell>
          <cell r="K76">
            <v>9.688387796E-3</v>
          </cell>
        </row>
        <row r="77">
          <cell r="I77">
            <v>1.6269619361E-2</v>
          </cell>
          <cell r="K77">
            <v>7.479056223E-3</v>
          </cell>
        </row>
        <row r="78">
          <cell r="I78">
            <v>1.5842974679000001E-2</v>
          </cell>
          <cell r="K78">
            <v>5.493159981E-3</v>
          </cell>
        </row>
        <row r="79">
          <cell r="I79">
            <v>2.9373076136000001E-2</v>
          </cell>
          <cell r="K79">
            <v>1.6618850338E-2</v>
          </cell>
        </row>
        <row r="80">
          <cell r="I80">
            <v>3.7163078398000003E-2</v>
          </cell>
          <cell r="K80">
            <v>2.0268926720999999E-2</v>
          </cell>
        </row>
        <row r="81">
          <cell r="I81">
            <v>2.5777903697999999E-2</v>
          </cell>
          <cell r="K81">
            <v>8.2826492469999999E-3</v>
          </cell>
        </row>
        <row r="82">
          <cell r="I82">
            <v>3.6923583150000001E-2</v>
          </cell>
          <cell r="K82">
            <v>1.8641923564000001E-2</v>
          </cell>
        </row>
        <row r="83">
          <cell r="I83">
            <v>2.8816956011999999E-2</v>
          </cell>
          <cell r="K83">
            <v>1.0065261173E-2</v>
          </cell>
        </row>
        <row r="84">
          <cell r="I84">
            <v>1.1038753068E-2</v>
          </cell>
          <cell r="K84">
            <v>2.9858241452999999E-2</v>
          </cell>
        </row>
        <row r="85">
          <cell r="I85">
            <v>5.2130031580000001E-3</v>
          </cell>
          <cell r="K85">
            <v>2.4629074748E-2</v>
          </cell>
        </row>
        <row r="86">
          <cell r="I86">
            <v>1.9360766639E-2</v>
          </cell>
          <cell r="K86">
            <v>2.0327362680000001E-3</v>
          </cell>
        </row>
        <row r="87">
          <cell r="I87">
            <v>6.5490384160000002E-3</v>
          </cell>
          <cell r="K87">
            <v>1.0069419506E-2</v>
          </cell>
        </row>
        <row r="88">
          <cell r="I88">
            <v>1.4414477703E-2</v>
          </cell>
          <cell r="K88">
            <v>3.2628343742999999E-2</v>
          </cell>
        </row>
        <row r="89">
          <cell r="I89">
            <v>4.8061582307999999E-2</v>
          </cell>
          <cell r="K89">
            <v>6.7631319268999998E-2</v>
          </cell>
        </row>
        <row r="90">
          <cell r="I90">
            <v>1.2991013909999999E-3</v>
          </cell>
          <cell r="K90">
            <v>1.8943501644000001E-2</v>
          </cell>
        </row>
        <row r="91">
          <cell r="I91">
            <v>6.9484095026999995E-2</v>
          </cell>
          <cell r="K91">
            <v>5.2386562711999998E-2</v>
          </cell>
        </row>
        <row r="92">
          <cell r="I92">
            <v>4.285073574E-2</v>
          </cell>
          <cell r="K92">
            <v>2.4582634863E-2</v>
          </cell>
        </row>
        <row r="93">
          <cell r="I93">
            <v>4.4071242499999999E-4</v>
          </cell>
          <cell r="K93">
            <v>1.8636391432999999E-2</v>
          </cell>
        </row>
        <row r="94">
          <cell r="I94">
            <v>9.9024565820000007E-3</v>
          </cell>
          <cell r="K94">
            <v>8.5735445010000008E-3</v>
          </cell>
        </row>
        <row r="95">
          <cell r="I95">
            <v>1.2097973332E-2</v>
          </cell>
          <cell r="K95">
            <v>6.6446823660000001E-3</v>
          </cell>
        </row>
        <row r="96">
          <cell r="I96">
            <v>6.1434734089999997E-3</v>
          </cell>
          <cell r="K96">
            <v>1.2816121636999999E-2</v>
          </cell>
        </row>
        <row r="97">
          <cell r="I97">
            <v>8.3172401590000007E-3</v>
          </cell>
          <cell r="K97">
            <v>1.2350752247E-2</v>
          </cell>
        </row>
        <row r="98">
          <cell r="I98">
            <v>8.1487142570000008E-3</v>
          </cell>
          <cell r="K98">
            <v>1.5203902573E-2</v>
          </cell>
        </row>
        <row r="99">
          <cell r="I99">
            <v>7.4712747099999995E-4</v>
          </cell>
          <cell r="K99">
            <v>2.2921859239999998E-2</v>
          </cell>
        </row>
        <row r="100">
          <cell r="I100">
            <v>5.1508461830000003E-3</v>
          </cell>
          <cell r="K100">
            <v>2.3299845310000001E-2</v>
          </cell>
        </row>
        <row r="101">
          <cell r="I101">
            <v>3.7874576309999998E-3</v>
          </cell>
          <cell r="K101">
            <v>3.0498114776999999E-2</v>
          </cell>
        </row>
        <row r="102">
          <cell r="I102">
            <v>2.4567372609E-2</v>
          </cell>
          <cell r="K102">
            <v>2.8347787049999998E-3</v>
          </cell>
        </row>
        <row r="103">
          <cell r="I103">
            <v>4.3230162526000003E-2</v>
          </cell>
          <cell r="K103">
            <v>1.5963598302999999E-2</v>
          </cell>
        </row>
        <row r="104">
          <cell r="I104">
            <v>2.3595626020999998E-2</v>
          </cell>
          <cell r="K104">
            <v>3.214461657E-3</v>
          </cell>
        </row>
        <row r="105">
          <cell r="I105">
            <v>5.1982279835999998E-2</v>
          </cell>
          <cell r="K105">
            <v>2.7300909501999999E-2</v>
          </cell>
        </row>
        <row r="106">
          <cell r="I106">
            <v>8.4629730161000005E-2</v>
          </cell>
          <cell r="K106">
            <v>5.8967613194999997E-2</v>
          </cell>
        </row>
        <row r="107">
          <cell r="I107">
            <v>0.104906073152</v>
          </cell>
          <cell r="K107">
            <v>7.9266554035000006E-2</v>
          </cell>
        </row>
        <row r="108">
          <cell r="I108">
            <v>7.276152843E-2</v>
          </cell>
          <cell r="K108">
            <v>4.6340123747999999E-2</v>
          </cell>
        </row>
        <row r="109">
          <cell r="I109">
            <v>4.547082452E-3</v>
          </cell>
          <cell r="K109">
            <v>2.1679980729999999E-2</v>
          </cell>
        </row>
        <row r="110">
          <cell r="I110">
            <v>2.5290170759999999E-3</v>
          </cell>
          <cell r="K110">
            <v>2.2965875808999999E-2</v>
          </cell>
        </row>
        <row r="111">
          <cell r="I111">
            <v>1.555068508E-2</v>
          </cell>
          <cell r="K111">
            <v>8.701326128E-3</v>
          </cell>
        </row>
        <row r="112">
          <cell r="I112">
            <v>4.0037594599999999E-3</v>
          </cell>
          <cell r="K112">
            <v>1.9077683184999999E-2</v>
          </cell>
        </row>
        <row r="113">
          <cell r="I113">
            <v>4.8437712948999997E-2</v>
          </cell>
          <cell r="K113">
            <v>7.0470615417000004E-2</v>
          </cell>
        </row>
        <row r="114">
          <cell r="I114">
            <v>4.9810017355E-2</v>
          </cell>
          <cell r="K114">
            <v>6.5786696374999995E-2</v>
          </cell>
        </row>
        <row r="115">
          <cell r="I115">
            <v>2.1669555300999999E-2</v>
          </cell>
          <cell r="K115">
            <v>4.2420943949999998E-3</v>
          </cell>
        </row>
        <row r="116">
          <cell r="I116">
            <v>9.3407773974999997E-2</v>
          </cell>
          <cell r="K116">
            <v>7.5844725976999997E-2</v>
          </cell>
        </row>
        <row r="117">
          <cell r="I117">
            <v>0.15076313995900001</v>
          </cell>
          <cell r="K117">
            <v>0.13315941583400001</v>
          </cell>
        </row>
        <row r="118">
          <cell r="I118">
            <v>0.107541325934</v>
          </cell>
          <cell r="K118">
            <v>9.1108170370000005E-2</v>
          </cell>
        </row>
        <row r="119">
          <cell r="I119">
            <v>1.7790064444000001E-2</v>
          </cell>
          <cell r="K119">
            <v>3.8155548169999999E-3</v>
          </cell>
        </row>
        <row r="120">
          <cell r="I120">
            <v>5.2365144581999999E-2</v>
          </cell>
          <cell r="K120">
            <v>6.6258301953000004E-2</v>
          </cell>
        </row>
        <row r="121">
          <cell r="I121">
            <v>8.0378437003E-2</v>
          </cell>
          <cell r="K121">
            <v>9.6431948707999995E-2</v>
          </cell>
        </row>
        <row r="122">
          <cell r="I122">
            <v>8.7381848109999993E-2</v>
          </cell>
          <cell r="K122">
            <v>0.10662617604999999</v>
          </cell>
        </row>
        <row r="123">
          <cell r="I123">
            <v>4.1825635622E-2</v>
          </cell>
          <cell r="K123">
            <v>6.2773841353000001E-2</v>
          </cell>
        </row>
        <row r="124">
          <cell r="I124">
            <v>4.5888260714999997E-2</v>
          </cell>
          <cell r="K124">
            <v>7.0244222028E-2</v>
          </cell>
        </row>
        <row r="125">
          <cell r="I125">
            <v>2.7340759959E-2</v>
          </cell>
          <cell r="K125">
            <v>5.3829958188000002E-2</v>
          </cell>
        </row>
        <row r="126">
          <cell r="I126">
            <v>1.4156970998E-2</v>
          </cell>
          <cell r="K126">
            <v>4.2381684005000003E-2</v>
          </cell>
        </row>
        <row r="127">
          <cell r="I127">
            <v>3.2571965313000002E-2</v>
          </cell>
          <cell r="K127">
            <v>6.1420378944000001E-2</v>
          </cell>
        </row>
        <row r="128">
          <cell r="I128">
            <v>3.6915218745999998E-2</v>
          </cell>
          <cell r="K128">
            <v>6.5212244869E-2</v>
          </cell>
        </row>
        <row r="129">
          <cell r="I129">
            <v>2.2078289157999999E-2</v>
          </cell>
          <cell r="K129">
            <v>4.8901935547000001E-2</v>
          </cell>
        </row>
        <row r="130">
          <cell r="I130">
            <v>1.4179422847E-2</v>
          </cell>
          <cell r="K130">
            <v>4.2019972427000001E-2</v>
          </cell>
        </row>
        <row r="131">
          <cell r="I131">
            <v>9.6306852320000007E-3</v>
          </cell>
          <cell r="K131">
            <v>1.7595202862999999E-2</v>
          </cell>
        </row>
        <row r="132">
          <cell r="I132">
            <v>4.5338293577999997E-2</v>
          </cell>
          <cell r="K132">
            <v>2.0543934000999999E-2</v>
          </cell>
        </row>
        <row r="133">
          <cell r="I133">
            <v>2.6689283929999998E-2</v>
          </cell>
          <cell r="K133">
            <v>5.8766652909999998E-3</v>
          </cell>
        </row>
        <row r="134">
          <cell r="I134">
            <v>7.5024919290000002E-3</v>
          </cell>
          <cell r="K134">
            <v>1.1009665712999999E-2</v>
          </cell>
        </row>
        <row r="135">
          <cell r="I135">
            <v>6.8165791734000003E-2</v>
          </cell>
          <cell r="K135">
            <v>5.4001460179000003E-2</v>
          </cell>
        </row>
        <row r="136">
          <cell r="I136">
            <v>0.13078929889999999</v>
          </cell>
          <cell r="K136">
            <v>0.11566681856</v>
          </cell>
        </row>
        <row r="137">
          <cell r="I137">
            <v>0.14366054845199999</v>
          </cell>
          <cell r="K137">
            <v>0.13210400863499999</v>
          </cell>
        </row>
        <row r="138">
          <cell r="I138">
            <v>0.15700842183800001</v>
          </cell>
          <cell r="K138">
            <v>0.14846643503500001</v>
          </cell>
        </row>
        <row r="139">
          <cell r="I139">
            <v>7.7879459899999996E-4</v>
          </cell>
          <cell r="K139">
            <v>9.0783869970000007E-3</v>
          </cell>
        </row>
        <row r="140">
          <cell r="I140">
            <v>2.4559831407999999E-2</v>
          </cell>
          <cell r="K140">
            <v>3.5235055126000003E-2</v>
          </cell>
        </row>
        <row r="141">
          <cell r="I141">
            <v>4.3136625451999998E-2</v>
          </cell>
          <cell r="K141">
            <v>2.8994891745000001E-2</v>
          </cell>
        </row>
        <row r="142">
          <cell r="I142">
            <v>3.3778616724000003E-2</v>
          </cell>
          <cell r="K142">
            <v>2.2800581832E-2</v>
          </cell>
        </row>
        <row r="143">
          <cell r="I143">
            <v>1.0553414564E-2</v>
          </cell>
          <cell r="K143">
            <v>8.0426418399999998E-4</v>
          </cell>
        </row>
        <row r="144">
          <cell r="I144">
            <v>1.5580902007E-2</v>
          </cell>
          <cell r="K144">
            <v>5.2265677400000002E-3</v>
          </cell>
        </row>
        <row r="145">
          <cell r="I145">
            <v>7.29916777E-3</v>
          </cell>
          <cell r="K145">
            <v>1.7065957972000001E-2</v>
          </cell>
        </row>
        <row r="146">
          <cell r="I146">
            <v>9.7525945830000006E-3</v>
          </cell>
          <cell r="K146">
            <v>1.450144976E-3</v>
          </cell>
        </row>
        <row r="147">
          <cell r="I147">
            <v>4.8115221724999997E-2</v>
          </cell>
          <cell r="K147">
            <v>3.9939320070999998E-2</v>
          </cell>
        </row>
        <row r="148">
          <cell r="I148">
            <v>5.7445528856000003E-2</v>
          </cell>
          <cell r="K148">
            <v>4.8926139902000003E-2</v>
          </cell>
        </row>
        <row r="149">
          <cell r="I149">
            <v>3.3764300386E-2</v>
          </cell>
          <cell r="K149">
            <v>2.7997329402000001E-2</v>
          </cell>
        </row>
        <row r="150">
          <cell r="I150">
            <v>1.4542727112E-2</v>
          </cell>
          <cell r="K150">
            <v>1.1193725937E-2</v>
          </cell>
        </row>
        <row r="151">
          <cell r="I151">
            <v>1.2131837885E-2</v>
          </cell>
          <cell r="K151">
            <v>1.0595184174999999E-2</v>
          </cell>
        </row>
        <row r="152">
          <cell r="I152">
            <v>1.482495094E-2</v>
          </cell>
          <cell r="K152">
            <v>1.4255485153E-2</v>
          </cell>
        </row>
        <row r="153">
          <cell r="I153">
            <v>6.7441368399999999E-4</v>
          </cell>
          <cell r="K153">
            <v>2.1600054512296701E-5</v>
          </cell>
        </row>
        <row r="154">
          <cell r="I154">
            <v>1.2578964460000001E-3</v>
          </cell>
          <cell r="K154">
            <v>1.250464757E-3</v>
          </cell>
        </row>
        <row r="155">
          <cell r="I155">
            <v>5.2566921831000001E-2</v>
          </cell>
          <cell r="K155">
            <v>4.8643935298999998E-2</v>
          </cell>
        </row>
        <row r="156">
          <cell r="I156">
            <v>5.6487355007000001E-2</v>
          </cell>
          <cell r="K156">
            <v>5.0860490685000002E-2</v>
          </cell>
        </row>
        <row r="157">
          <cell r="I157">
            <v>2.5714534426999999E-2</v>
          </cell>
          <cell r="K157">
            <v>2.2049163371000002E-2</v>
          </cell>
        </row>
        <row r="158">
          <cell r="I158">
            <v>7.438930186E-3</v>
          </cell>
          <cell r="K158">
            <v>4.2933096500000004E-3</v>
          </cell>
        </row>
        <row r="159">
          <cell r="I159">
            <v>1.1901949114000001E-2</v>
          </cell>
          <cell r="K159">
            <v>9.9946906849999999E-3</v>
          </cell>
        </row>
        <row r="160">
          <cell r="I160">
            <v>1.270935144E-3</v>
          </cell>
          <cell r="K160">
            <v>2.9431759469999998E-3</v>
          </cell>
        </row>
        <row r="161">
          <cell r="I161">
            <v>6.5225727700000003E-4</v>
          </cell>
          <cell r="K161">
            <v>2.9498398019999999E-3</v>
          </cell>
        </row>
        <row r="162">
          <cell r="I162">
            <v>1.6463076635000001E-2</v>
          </cell>
          <cell r="K162">
            <v>1.2522011824E-2</v>
          </cell>
        </row>
        <row r="163">
          <cell r="I163">
            <v>3.8301026279999997E-2</v>
          </cell>
          <cell r="K163">
            <v>3.3175834198E-2</v>
          </cell>
        </row>
        <row r="164">
          <cell r="I164">
            <v>2.5726597258999999E-2</v>
          </cell>
          <cell r="K164">
            <v>2.1148273116E-2</v>
          </cell>
        </row>
        <row r="165">
          <cell r="I165">
            <v>3.4023532169999999E-3</v>
          </cell>
          <cell r="K165">
            <v>5.8666127000000005E-4</v>
          </cell>
        </row>
        <row r="166">
          <cell r="I166">
            <v>4.5762357720000001E-3</v>
          </cell>
          <cell r="K166">
            <v>6.8586184889999997E-3</v>
          </cell>
        </row>
        <row r="167">
          <cell r="I167">
            <v>7.3716396849999996E-3</v>
          </cell>
          <cell r="K167">
            <v>9.979431423E-3</v>
          </cell>
        </row>
        <row r="168">
          <cell r="I168">
            <v>1.0823393568E-2</v>
          </cell>
          <cell r="K168">
            <v>1.1917129444E-2</v>
          </cell>
        </row>
        <row r="169">
          <cell r="I169">
            <v>6.5858631809999997E-3</v>
          </cell>
          <cell r="K169">
            <v>7.6208446510000003E-3</v>
          </cell>
        </row>
        <row r="170">
          <cell r="I170">
            <v>4.8443329219999996E-3</v>
          </cell>
          <cell r="K170">
            <v>3.9946538120000001E-3</v>
          </cell>
        </row>
        <row r="171">
          <cell r="I171">
            <v>1.4368540147E-2</v>
          </cell>
          <cell r="K171">
            <v>1.2854484285E-2</v>
          </cell>
        </row>
        <row r="172">
          <cell r="I172">
            <v>1.9043056722000001E-2</v>
          </cell>
          <cell r="K172">
            <v>1.7800175044E-2</v>
          </cell>
        </row>
        <row r="173">
          <cell r="I173">
            <v>1.6254754759000001E-2</v>
          </cell>
          <cell r="K173">
            <v>1.4460485573E-2</v>
          </cell>
        </row>
        <row r="174">
          <cell r="I174">
            <v>6.065596425E-3</v>
          </cell>
          <cell r="K174">
            <v>4.3797969130000003E-3</v>
          </cell>
        </row>
        <row r="175">
          <cell r="I175">
            <v>7.1400994949999998E-3</v>
          </cell>
          <cell r="K175">
            <v>4.5639447450000004E-3</v>
          </cell>
        </row>
        <row r="176">
          <cell r="I176">
            <v>6.8899504920000004E-3</v>
          </cell>
          <cell r="K176">
            <v>2.5014482770000001E-3</v>
          </cell>
        </row>
        <row r="177">
          <cell r="I177">
            <v>3.7349946049999999E-3</v>
          </cell>
          <cell r="K177">
            <v>1.3013671274999999E-2</v>
          </cell>
        </row>
        <row r="178">
          <cell r="I178">
            <v>3.2265842551999997E-2</v>
          </cell>
          <cell r="K178">
            <v>4.4766972443999999E-2</v>
          </cell>
        </row>
        <row r="179">
          <cell r="I179">
            <v>2.8428951311000001E-2</v>
          </cell>
          <cell r="K179">
            <v>4.2385382659E-2</v>
          </cell>
        </row>
        <row r="180">
          <cell r="I180">
            <v>1.7378139654999999E-2</v>
          </cell>
          <cell r="K180">
            <v>2.9833100430000001E-3</v>
          </cell>
        </row>
        <row r="181">
          <cell r="I181">
            <v>7.2498291147999994E-2</v>
          </cell>
          <cell r="K181">
            <v>5.7154351891000002E-2</v>
          </cell>
        </row>
        <row r="182">
          <cell r="I182">
            <v>7.5243994017999999E-2</v>
          </cell>
          <cell r="K182">
            <v>6.3298771202999995E-2</v>
          </cell>
        </row>
        <row r="183">
          <cell r="I183">
            <v>6.9729153242000005E-2</v>
          </cell>
          <cell r="K183">
            <v>5.8493502875999998E-2</v>
          </cell>
        </row>
        <row r="184">
          <cell r="I184">
            <v>2.8857887342999999E-2</v>
          </cell>
          <cell r="K184">
            <v>1.9836826148E-2</v>
          </cell>
        </row>
        <row r="185">
          <cell r="I185">
            <v>1.8004954749000001E-2</v>
          </cell>
          <cell r="K185">
            <v>8.7307976479999994E-3</v>
          </cell>
        </row>
        <row r="186">
          <cell r="I186">
            <v>3.0252265249999999E-3</v>
          </cell>
          <cell r="K186">
            <v>5.7788953219999996E-3</v>
          </cell>
        </row>
        <row r="187">
          <cell r="I187">
            <v>3.4775671980000001E-3</v>
          </cell>
          <cell r="K187">
            <v>1.0781191892999999E-2</v>
          </cell>
        </row>
        <row r="188">
          <cell r="I188">
            <v>1.1045863139E-2</v>
          </cell>
          <cell r="K188">
            <v>5.18850076E-3</v>
          </cell>
        </row>
        <row r="189">
          <cell r="I189">
            <v>8.8435486400000006E-3</v>
          </cell>
          <cell r="K189">
            <v>1.4560804357000001E-2</v>
          </cell>
        </row>
        <row r="190">
          <cell r="I190">
            <v>2.5941118097000001E-2</v>
          </cell>
          <cell r="K190">
            <v>3.2196202611999999E-2</v>
          </cell>
        </row>
        <row r="191">
          <cell r="I191">
            <v>2.1005174852999998E-2</v>
          </cell>
          <cell r="K191">
            <v>1.6024609002E-2</v>
          </cell>
        </row>
        <row r="192">
          <cell r="I192">
            <v>5.7180730935E-2</v>
          </cell>
          <cell r="K192">
            <v>5.3673544819000003E-2</v>
          </cell>
        </row>
        <row r="193">
          <cell r="I193">
            <v>5.5202660958999998E-2</v>
          </cell>
          <cell r="K193">
            <v>5.1424300658000001E-2</v>
          </cell>
        </row>
        <row r="194">
          <cell r="I194">
            <v>2.5633001919999999E-2</v>
          </cell>
          <cell r="K194">
            <v>2.3590156399000001E-2</v>
          </cell>
        </row>
        <row r="195">
          <cell r="I195">
            <v>2.5248211363000001E-2</v>
          </cell>
          <cell r="K195">
            <v>2.0981737531000001E-2</v>
          </cell>
        </row>
        <row r="196">
          <cell r="I196">
            <v>4.1901659123999999E-2</v>
          </cell>
          <cell r="K196">
            <v>3.9284828245999999E-2</v>
          </cell>
        </row>
        <row r="197">
          <cell r="I197">
            <v>3.7526317852000002E-2</v>
          </cell>
          <cell r="K197">
            <v>3.5180661157999997E-2</v>
          </cell>
        </row>
        <row r="198">
          <cell r="I198">
            <v>3.0661015036000001E-2</v>
          </cell>
          <cell r="K198">
            <v>3.0362723434E-2</v>
          </cell>
        </row>
        <row r="199">
          <cell r="I199">
            <v>4.5535984256999999E-2</v>
          </cell>
          <cell r="K199">
            <v>4.3913458721999997E-2</v>
          </cell>
        </row>
        <row r="200">
          <cell r="I200">
            <v>4.2084405337000003E-2</v>
          </cell>
          <cell r="K200">
            <v>4.1279921923999999E-2</v>
          </cell>
        </row>
        <row r="201">
          <cell r="I201">
            <v>4.4548198896000001E-2</v>
          </cell>
          <cell r="K201">
            <v>4.3377630334000002E-2</v>
          </cell>
        </row>
        <row r="202">
          <cell r="I202">
            <v>4.4912709508999997E-2</v>
          </cell>
          <cell r="K202">
            <v>4.3525201600000001E-2</v>
          </cell>
        </row>
        <row r="203">
          <cell r="I203">
            <v>3.3004421591999997E-2</v>
          </cell>
          <cell r="K203">
            <v>3.1598835403999999E-2</v>
          </cell>
        </row>
        <row r="204">
          <cell r="I204">
            <v>2.3689049943000001E-2</v>
          </cell>
          <cell r="K204">
            <v>2.2559157509000002E-2</v>
          </cell>
        </row>
        <row r="205">
          <cell r="I205">
            <v>1.8900139085999999E-2</v>
          </cell>
          <cell r="K205">
            <v>1.7236937423E-2</v>
          </cell>
        </row>
        <row r="206">
          <cell r="I206">
            <v>8.1945412799999998E-4</v>
          </cell>
          <cell r="K206">
            <v>2.2385990259999999E-3</v>
          </cell>
        </row>
        <row r="207">
          <cell r="I207">
            <v>1.6407059835000001E-2</v>
          </cell>
          <cell r="K207">
            <v>1.8192289880999999E-2</v>
          </cell>
        </row>
        <row r="208">
          <cell r="I208">
            <v>3.3363480701000002E-2</v>
          </cell>
          <cell r="K208">
            <v>3.4597323239E-2</v>
          </cell>
        </row>
        <row r="209">
          <cell r="I209">
            <v>9.8934186099999995E-3</v>
          </cell>
          <cell r="K209">
            <v>1.1814235748E-2</v>
          </cell>
        </row>
        <row r="210">
          <cell r="I210">
            <v>6.9660826569999997E-3</v>
          </cell>
          <cell r="K210">
            <v>4.3176147909999999E-3</v>
          </cell>
        </row>
        <row r="211">
          <cell r="I211">
            <v>3.0949924367999999E-2</v>
          </cell>
          <cell r="K211">
            <v>2.919633131E-2</v>
          </cell>
        </row>
        <row r="212">
          <cell r="I212">
            <v>3.0859421561000001E-2</v>
          </cell>
          <cell r="K212">
            <v>2.9413159245000001E-2</v>
          </cell>
        </row>
        <row r="213">
          <cell r="I213">
            <v>1.9740921711E-2</v>
          </cell>
          <cell r="K213">
            <v>2.2470741833000001E-2</v>
          </cell>
        </row>
        <row r="214">
          <cell r="I214">
            <v>7.8707670805000005E-2</v>
          </cell>
          <cell r="K214">
            <v>8.2255533047999999E-2</v>
          </cell>
        </row>
        <row r="215">
          <cell r="I215">
            <v>7.4846831922000007E-2</v>
          </cell>
          <cell r="K215">
            <v>7.9040992638000004E-2</v>
          </cell>
        </row>
        <row r="216">
          <cell r="I216">
            <v>4.2938982073000002E-2</v>
          </cell>
          <cell r="K216">
            <v>4.8290152640999999E-2</v>
          </cell>
        </row>
        <row r="217">
          <cell r="I217">
            <v>2.1952420104999999E-2</v>
          </cell>
          <cell r="K217">
            <v>1.5258937324999999E-2</v>
          </cell>
        </row>
        <row r="218">
          <cell r="I218">
            <v>3.0599934166999999E-2</v>
          </cell>
          <cell r="K218">
            <v>2.2080545212000001E-2</v>
          </cell>
        </row>
        <row r="219">
          <cell r="I219">
            <v>3.3141178193999997E-2</v>
          </cell>
          <cell r="K219">
            <v>2.4111077859000001E-2</v>
          </cell>
        </row>
        <row r="220">
          <cell r="I220">
            <v>2.2303266499999998E-2</v>
          </cell>
          <cell r="K220">
            <v>9.0564076010000005E-3</v>
          </cell>
        </row>
        <row r="221">
          <cell r="I221">
            <v>1.1947776417000001E-2</v>
          </cell>
          <cell r="K221">
            <v>6.0720373802357402E-5</v>
          </cell>
        </row>
        <row r="222">
          <cell r="I222">
            <v>7.4805255921E-2</v>
          </cell>
          <cell r="K222">
            <v>6.2588858922000001E-2</v>
          </cell>
        </row>
        <row r="223">
          <cell r="I223">
            <v>4.8114583672999998E-2</v>
          </cell>
          <cell r="K223">
            <v>3.6856335458000003E-2</v>
          </cell>
        </row>
        <row r="224">
          <cell r="I224">
            <v>5.0232666661999999E-2</v>
          </cell>
          <cell r="K224">
            <v>3.8807194367000003E-2</v>
          </cell>
        </row>
        <row r="225">
          <cell r="I225">
            <v>4.5742306339999997E-2</v>
          </cell>
          <cell r="K225">
            <v>3.5315658956000001E-2</v>
          </cell>
        </row>
        <row r="226">
          <cell r="I226">
            <v>3.1957778471000002E-2</v>
          </cell>
          <cell r="K226">
            <v>2.2005685909999999E-2</v>
          </cell>
        </row>
        <row r="227">
          <cell r="I227">
            <v>1.15117423E-3</v>
          </cell>
          <cell r="K227">
            <v>3.2644454020000001E-3</v>
          </cell>
        </row>
        <row r="228">
          <cell r="I228">
            <v>1.7110776827000001E-2</v>
          </cell>
          <cell r="K228">
            <v>1.2975370518E-2</v>
          </cell>
        </row>
        <row r="229">
          <cell r="I229">
            <v>1.155412873E-2</v>
          </cell>
          <cell r="K229">
            <v>7.4142028509999996E-3</v>
          </cell>
        </row>
        <row r="230">
          <cell r="I230">
            <v>9.0147676739999998E-3</v>
          </cell>
          <cell r="K230">
            <v>5.0646637240000002E-3</v>
          </cell>
        </row>
        <row r="231">
          <cell r="I231">
            <v>2.1892358079000002E-2</v>
          </cell>
          <cell r="K231">
            <v>1.8367093684E-2</v>
          </cell>
        </row>
        <row r="232">
          <cell r="I232">
            <v>3.7388497096999998E-2</v>
          </cell>
          <cell r="K232">
            <v>3.2543518339000002E-2</v>
          </cell>
        </row>
        <row r="233">
          <cell r="I233">
            <v>5.7290763874999998E-2</v>
          </cell>
          <cell r="K233">
            <v>4.9869630366999998E-2</v>
          </cell>
        </row>
        <row r="234">
          <cell r="I234">
            <v>5.2566060959000002E-2</v>
          </cell>
          <cell r="K234">
            <v>4.3965319750000002E-2</v>
          </cell>
        </row>
        <row r="235">
          <cell r="I235">
            <v>5.2596180935E-2</v>
          </cell>
          <cell r="K235">
            <v>4.7818995723000003E-2</v>
          </cell>
        </row>
        <row r="236">
          <cell r="I236">
            <v>4.9567996064000003E-2</v>
          </cell>
          <cell r="K236">
            <v>4.2702769633000001E-2</v>
          </cell>
        </row>
        <row r="237">
          <cell r="I237">
            <v>1.9520070216E-2</v>
          </cell>
          <cell r="K237">
            <v>1.5380144336999999E-2</v>
          </cell>
        </row>
        <row r="238">
          <cell r="I238">
            <v>6.3123701660999995E-2</v>
          </cell>
          <cell r="K238">
            <v>6.9152807689999998E-2</v>
          </cell>
        </row>
        <row r="239">
          <cell r="I239">
            <v>0.128862410151</v>
          </cell>
          <cell r="K239">
            <v>0.13433560910299999</v>
          </cell>
        </row>
        <row r="240">
          <cell r="I240">
            <v>2.5957486004999999E-2</v>
          </cell>
          <cell r="K240">
            <v>3.7473349694999998E-2</v>
          </cell>
        </row>
        <row r="241">
          <cell r="I241">
            <v>5.7170617110000002E-2</v>
          </cell>
          <cell r="K241">
            <v>4.2355467511999999E-2</v>
          </cell>
        </row>
        <row r="242">
          <cell r="I242">
            <v>2.9290673082999999E-2</v>
          </cell>
          <cell r="K242">
            <v>1.764374187E-2</v>
          </cell>
        </row>
        <row r="243">
          <cell r="I243">
            <v>1.0159021791000001E-2</v>
          </cell>
          <cell r="K243">
            <v>2.2294066535E-2</v>
          </cell>
        </row>
        <row r="244">
          <cell r="I244">
            <v>3.6866900993000003E-2</v>
          </cell>
          <cell r="K244">
            <v>5.1867352950000001E-2</v>
          </cell>
        </row>
        <row r="245">
          <cell r="I245">
            <v>2.1681353255000001E-2</v>
          </cell>
          <cell r="K245">
            <v>3.4616361842000003E-2</v>
          </cell>
        </row>
        <row r="246">
          <cell r="I246">
            <v>1.1358480303999999E-2</v>
          </cell>
          <cell r="K246">
            <v>3.1357798410000001E-3</v>
          </cell>
        </row>
        <row r="247">
          <cell r="I247">
            <v>4.3604287160999997E-2</v>
          </cell>
          <cell r="K247">
            <v>3.1238744361E-2</v>
          </cell>
        </row>
        <row r="248">
          <cell r="I248">
            <v>1.9710659437999999E-2</v>
          </cell>
          <cell r="K248">
            <v>1.0477178465E-2</v>
          </cell>
        </row>
        <row r="249">
          <cell r="I249">
            <v>1.1821653397E-2</v>
          </cell>
          <cell r="K249">
            <v>2.0598657826E-2</v>
          </cell>
        </row>
        <row r="250">
          <cell r="I250">
            <v>5.15213619E-3</v>
          </cell>
          <cell r="K250">
            <v>2.4317018279999998E-3</v>
          </cell>
        </row>
        <row r="251">
          <cell r="I251">
            <v>3.3779824330999998E-2</v>
          </cell>
          <cell r="K251">
            <v>2.8482888599999999E-2</v>
          </cell>
        </row>
        <row r="252">
          <cell r="I252">
            <v>4.6249644159E-2</v>
          </cell>
          <cell r="K252">
            <v>4.1843063665999998E-2</v>
          </cell>
        </row>
        <row r="253">
          <cell r="I253">
            <v>4.4545540235999999E-2</v>
          </cell>
          <cell r="K253">
            <v>4.0446290485000001E-2</v>
          </cell>
        </row>
        <row r="254">
          <cell r="I254">
            <v>3.8847422181999998E-2</v>
          </cell>
          <cell r="K254">
            <v>3.6370697966000003E-2</v>
          </cell>
        </row>
        <row r="255">
          <cell r="I255">
            <v>3.4022361596E-2</v>
          </cell>
          <cell r="K255">
            <v>3.2309444665999998E-2</v>
          </cell>
        </row>
        <row r="256">
          <cell r="I256">
            <v>3.3022423497999998E-2</v>
          </cell>
          <cell r="K256">
            <v>3.1960324609000001E-2</v>
          </cell>
        </row>
        <row r="257">
          <cell r="I257">
            <v>2.6797304042000002E-2</v>
          </cell>
          <cell r="K257">
            <v>2.5830116117999999E-2</v>
          </cell>
        </row>
        <row r="258">
          <cell r="I258">
            <v>1.1654210946999999E-2</v>
          </cell>
          <cell r="K258">
            <v>1.0768375278E-2</v>
          </cell>
        </row>
        <row r="259">
          <cell r="I259">
            <v>1.7583675800999999E-2</v>
          </cell>
          <cell r="K259">
            <v>1.7000651305E-2</v>
          </cell>
        </row>
        <row r="260">
          <cell r="I260">
            <v>2.5911007374000001E-2</v>
          </cell>
          <cell r="K260">
            <v>2.5327982878000001E-2</v>
          </cell>
        </row>
        <row r="261">
          <cell r="I261">
            <v>3.7428319698E-2</v>
          </cell>
          <cell r="K261">
            <v>3.8476859877000003E-2</v>
          </cell>
        </row>
        <row r="262">
          <cell r="I262">
            <v>3.4110479206000001E-2</v>
          </cell>
          <cell r="K262">
            <v>3.6130726879E-2</v>
          </cell>
        </row>
        <row r="263">
          <cell r="I263">
            <v>1.3309391098000001E-2</v>
          </cell>
          <cell r="K263">
            <v>1.0498218722E-2</v>
          </cell>
        </row>
        <row r="264">
          <cell r="I264">
            <v>1.5183951305E-2</v>
          </cell>
          <cell r="K264">
            <v>1.1893704537E-2</v>
          </cell>
        </row>
        <row r="265">
          <cell r="I265">
            <v>1.3821940342000001E-2</v>
          </cell>
          <cell r="K265">
            <v>1.0513615294E-2</v>
          </cell>
        </row>
        <row r="266">
          <cell r="I266">
            <v>2.3607658109E-2</v>
          </cell>
          <cell r="K266">
            <v>2.0814564011999999E-2</v>
          </cell>
        </row>
        <row r="267">
          <cell r="I267">
            <v>1.5590862945999999E-2</v>
          </cell>
          <cell r="K267">
            <v>1.3737839353999999E-2</v>
          </cell>
        </row>
        <row r="268">
          <cell r="I268">
            <v>5.6221917029999997E-3</v>
          </cell>
          <cell r="K268">
            <v>1.1794546519999999E-3</v>
          </cell>
        </row>
        <row r="269">
          <cell r="I269">
            <v>4.0612338380000002E-3</v>
          </cell>
          <cell r="K269">
            <v>1.1822679149999999E-3</v>
          </cell>
        </row>
        <row r="270">
          <cell r="I270">
            <v>3.1864289464000002E-2</v>
          </cell>
          <cell r="K270">
            <v>3.0241763928000001E-2</v>
          </cell>
        </row>
        <row r="271">
          <cell r="I271">
            <v>5.0453048728000001E-2</v>
          </cell>
          <cell r="K271">
            <v>4.8762729646000001E-2</v>
          </cell>
        </row>
        <row r="272">
          <cell r="I272">
            <v>4.5168990904999998E-2</v>
          </cell>
          <cell r="K272">
            <v>4.2638031851999998E-2</v>
          </cell>
        </row>
        <row r="273">
          <cell r="I273">
            <v>3.1579548303999998E-2</v>
          </cell>
          <cell r="K273">
            <v>2.6983145880999999E-2</v>
          </cell>
        </row>
        <row r="274">
          <cell r="I274">
            <v>6.2541744240000004E-3</v>
          </cell>
          <cell r="K274">
            <v>1.576419746E-3</v>
          </cell>
        </row>
        <row r="275">
          <cell r="I275">
            <v>6.4719618160000002E-3</v>
          </cell>
          <cell r="K275">
            <v>1.4218504345999999E-2</v>
          </cell>
        </row>
        <row r="276">
          <cell r="I276">
            <v>7.6934452839999999E-3</v>
          </cell>
          <cell r="K276">
            <v>1.7161943882999998E-2</v>
          </cell>
        </row>
        <row r="277">
          <cell r="I277">
            <v>1.6508452489999999E-2</v>
          </cell>
          <cell r="K277">
            <v>2.8001718331E-2</v>
          </cell>
        </row>
        <row r="278">
          <cell r="I278">
            <v>9.5548923039999994E-3</v>
          </cell>
          <cell r="K278">
            <v>3.172216074E-3</v>
          </cell>
        </row>
        <row r="279">
          <cell r="I279">
            <v>4.1378377585000001E-2</v>
          </cell>
          <cell r="K279">
            <v>2.7986892454999999E-2</v>
          </cell>
        </row>
        <row r="280">
          <cell r="I280">
            <v>3.7864402178000002E-2</v>
          </cell>
          <cell r="K280">
            <v>2.4545230163E-2</v>
          </cell>
        </row>
        <row r="281">
          <cell r="I281">
            <v>2.0715407177999998E-2</v>
          </cell>
          <cell r="K281">
            <v>7.5815375219999998E-3</v>
          </cell>
        </row>
        <row r="282">
          <cell r="I282">
            <v>1.839785057E-3</v>
          </cell>
          <cell r="K282">
            <v>1.1950062559E-2</v>
          </cell>
        </row>
        <row r="283">
          <cell r="I283">
            <v>2.8792747980000001E-3</v>
          </cell>
          <cell r="K283">
            <v>6.146305966E-3</v>
          </cell>
        </row>
        <row r="284">
          <cell r="I284">
            <v>2.0720767066000002E-2</v>
          </cell>
          <cell r="K284">
            <v>1.3521092475E-2</v>
          </cell>
        </row>
        <row r="285">
          <cell r="I285">
            <v>2.8111838259999998E-3</v>
          </cell>
          <cell r="K285">
            <v>5.8437922200000004E-3</v>
          </cell>
        </row>
        <row r="286">
          <cell r="I286">
            <v>7.3339812199999996E-4</v>
          </cell>
          <cell r="K286">
            <v>9.7228223289999999E-3</v>
          </cell>
        </row>
        <row r="287">
          <cell r="I287">
            <v>2.3504052482999999E-2</v>
          </cell>
          <cell r="K287">
            <v>1.5423061793999999E-2</v>
          </cell>
        </row>
        <row r="288">
          <cell r="I288">
            <v>2.8609908678E-2</v>
          </cell>
          <cell r="K288">
            <v>2.1631693003999999E-2</v>
          </cell>
        </row>
        <row r="289">
          <cell r="I289">
            <v>9.9370201449999994E-3</v>
          </cell>
          <cell r="K289">
            <v>4.8705824699999999E-3</v>
          </cell>
        </row>
        <row r="290">
          <cell r="I290">
            <v>5.2571611120000002E-3</v>
          </cell>
          <cell r="K290">
            <v>1.0459185879000001E-2</v>
          </cell>
        </row>
        <row r="291">
          <cell r="I291">
            <v>2.5627499174E-2</v>
          </cell>
          <cell r="K291">
            <v>2.9536926997000001E-2</v>
          </cell>
        </row>
        <row r="292">
          <cell r="I292">
            <v>1.4367304458E-2</v>
          </cell>
          <cell r="K292">
            <v>2.1304844004000002E-2</v>
          </cell>
        </row>
        <row r="293">
          <cell r="I293">
            <v>1.0901000901E-2</v>
          </cell>
          <cell r="K293">
            <v>5.1475886259999999E-3</v>
          </cell>
        </row>
        <row r="294">
          <cell r="I294">
            <v>2.7893662869999999E-3</v>
          </cell>
          <cell r="K294">
            <v>3.343689845E-3</v>
          </cell>
        </row>
        <row r="295">
          <cell r="I295">
            <v>1.4458958904999999E-2</v>
          </cell>
          <cell r="K295">
            <v>2.0144577633999999E-2</v>
          </cell>
        </row>
        <row r="296">
          <cell r="I296">
            <v>6.4152373403999999E-2</v>
          </cell>
          <cell r="K296">
            <v>7.3842330920000004E-2</v>
          </cell>
        </row>
        <row r="297">
          <cell r="I297">
            <v>8.2841561795999996E-2</v>
          </cell>
          <cell r="K297">
            <v>9.6513260249999996E-2</v>
          </cell>
        </row>
        <row r="298">
          <cell r="I298">
            <v>6.5053623618000003E-2</v>
          </cell>
          <cell r="K298">
            <v>8.7072967377000002E-2</v>
          </cell>
        </row>
        <row r="299">
          <cell r="I299">
            <v>2.5539216379000002E-2</v>
          </cell>
          <cell r="K299">
            <v>5.9946700786E-2</v>
          </cell>
        </row>
        <row r="300">
          <cell r="I300">
            <v>4.7921561850000002E-3</v>
          </cell>
          <cell r="K300">
            <v>3.9430138649000003E-2</v>
          </cell>
        </row>
        <row r="301">
          <cell r="I301">
            <v>2.0332973279999999E-3</v>
          </cell>
          <cell r="K301">
            <v>2.7637677994E-2</v>
          </cell>
        </row>
        <row r="302">
          <cell r="I302">
            <v>2.5127649491E-2</v>
          </cell>
          <cell r="K302">
            <v>2.3468149390000002E-3</v>
          </cell>
        </row>
        <row r="303">
          <cell r="I303">
            <v>3.1478030288000003E-2</v>
          </cell>
          <cell r="K303">
            <v>4.5594729350000003E-3</v>
          </cell>
        </row>
        <row r="304">
          <cell r="I304">
            <v>3.5094019679999998E-2</v>
          </cell>
          <cell r="K304">
            <v>9.4228635740000004E-3</v>
          </cell>
        </row>
        <row r="305">
          <cell r="I305">
            <v>1.4704925727000001E-2</v>
          </cell>
          <cell r="K305">
            <v>1.0500714695E-2</v>
          </cell>
        </row>
        <row r="306">
          <cell r="I306">
            <v>1.5747988609999999E-3</v>
          </cell>
          <cell r="K306">
            <v>2.0250203397999999E-2</v>
          </cell>
        </row>
        <row r="307">
          <cell r="I307">
            <v>5.7074302537E-2</v>
          </cell>
          <cell r="K307">
            <v>3.1583929221E-2</v>
          </cell>
        </row>
        <row r="308">
          <cell r="I308">
            <v>0.128485919334</v>
          </cell>
          <cell r="K308">
            <v>0.10464066940199999</v>
          </cell>
        </row>
        <row r="309">
          <cell r="I309">
            <v>0.12948814970700001</v>
          </cell>
          <cell r="K309">
            <v>0.106582970281</v>
          </cell>
        </row>
        <row r="310">
          <cell r="I310">
            <v>6.3456301879999996E-2</v>
          </cell>
          <cell r="K310">
            <v>2.8746006301E-2</v>
          </cell>
        </row>
        <row r="311">
          <cell r="I311">
            <v>1.5366622593E-2</v>
          </cell>
          <cell r="K311">
            <v>5.2169478961E-2</v>
          </cell>
        </row>
        <row r="312">
          <cell r="I312">
            <v>1.0435706427999999E-2</v>
          </cell>
          <cell r="K312">
            <v>2.1834021493000001E-2</v>
          </cell>
        </row>
        <row r="313">
          <cell r="I313">
            <v>6.4667329031000004E-2</v>
          </cell>
          <cell r="K313">
            <v>2.3313265938E-2</v>
          </cell>
        </row>
        <row r="314">
          <cell r="I314">
            <v>5.7883877957E-2</v>
          </cell>
          <cell r="K314">
            <v>2.0904758369E-2</v>
          </cell>
        </row>
        <row r="315">
          <cell r="I315">
            <v>2.1892841459000001E-2</v>
          </cell>
          <cell r="K315">
            <v>1.7278269450000001E-2</v>
          </cell>
        </row>
        <row r="316">
          <cell r="I316">
            <v>1.8942486131E-2</v>
          </cell>
          <cell r="K316">
            <v>5.5478687885000003E-2</v>
          </cell>
        </row>
        <row r="317">
          <cell r="I317">
            <v>1.1347334081999999E-2</v>
          </cell>
          <cell r="K317">
            <v>2.8244096813E-2</v>
          </cell>
        </row>
        <row r="318">
          <cell r="I318">
            <v>6.3714781725000003E-2</v>
          </cell>
          <cell r="K318">
            <v>3.9354300841999999E-2</v>
          </cell>
        </row>
        <row r="319">
          <cell r="I319">
            <v>5.6482410455999998E-2</v>
          </cell>
          <cell r="K319">
            <v>3.9651532756000002E-2</v>
          </cell>
        </row>
        <row r="320">
          <cell r="I320">
            <v>2.9530862676000001E-2</v>
          </cell>
          <cell r="K320">
            <v>1.520834618E-2</v>
          </cell>
        </row>
        <row r="321">
          <cell r="I321">
            <v>1.0113399069999999E-2</v>
          </cell>
          <cell r="K321">
            <v>4.0283346359999998E-3</v>
          </cell>
        </row>
        <row r="322">
          <cell r="I322">
            <v>1.4094371152000001E-2</v>
          </cell>
          <cell r="K322">
            <v>2.9049627412000002E-2</v>
          </cell>
        </row>
        <row r="323">
          <cell r="I323">
            <v>2.6889368132000002E-2</v>
          </cell>
          <cell r="K323">
            <v>1.2657243029999999E-2</v>
          </cell>
        </row>
        <row r="324">
          <cell r="I324">
            <v>5.5920305775999997E-2</v>
          </cell>
          <cell r="K324">
            <v>4.0969569086000003E-2</v>
          </cell>
        </row>
        <row r="325">
          <cell r="I325">
            <v>7.8545439546999996E-2</v>
          </cell>
          <cell r="K325">
            <v>5.8523745612000001E-2</v>
          </cell>
        </row>
        <row r="326">
          <cell r="I326">
            <v>6.9564199391999995E-2</v>
          </cell>
          <cell r="K326">
            <v>5.1598909688000003E-2</v>
          </cell>
        </row>
        <row r="327">
          <cell r="I327">
            <v>6.1001075247999997E-2</v>
          </cell>
          <cell r="K327">
            <v>4.3528418644999997E-2</v>
          </cell>
        </row>
        <row r="328">
          <cell r="I328">
            <v>3.8110238242000001E-2</v>
          </cell>
          <cell r="K328">
            <v>1.8852351593E-2</v>
          </cell>
        </row>
        <row r="329">
          <cell r="I329">
            <v>2.7643901246E-2</v>
          </cell>
          <cell r="K329">
            <v>1.0193842492E-2</v>
          </cell>
        </row>
        <row r="330">
          <cell r="I330">
            <v>5.9999140014000002E-2</v>
          </cell>
          <cell r="K330">
            <v>4.8099112897000001E-2</v>
          </cell>
        </row>
        <row r="331">
          <cell r="I331">
            <v>7.6978003667E-2</v>
          </cell>
          <cell r="K331">
            <v>6.8472173422000002E-2</v>
          </cell>
        </row>
        <row r="332">
          <cell r="I332">
            <v>7.7941676028999998E-2</v>
          </cell>
          <cell r="K332">
            <v>9.1884548667999999E-2</v>
          </cell>
        </row>
        <row r="333">
          <cell r="I333">
            <v>0.107482976218</v>
          </cell>
          <cell r="K333">
            <v>9.7720705586000003E-2</v>
          </cell>
        </row>
        <row r="334">
          <cell r="I334">
            <v>3.5380049232999998E-2</v>
          </cell>
          <cell r="K334">
            <v>2.5540945916E-2</v>
          </cell>
        </row>
        <row r="335">
          <cell r="I335">
            <v>4.5707321170000001E-3</v>
          </cell>
          <cell r="K335">
            <v>1.5381542928E-2</v>
          </cell>
        </row>
        <row r="336">
          <cell r="I336">
            <v>1.4107294074E-2</v>
          </cell>
          <cell r="K336">
            <v>1.250203892E-3</v>
          </cell>
        </row>
        <row r="337">
          <cell r="I337">
            <v>2.2235721563999999E-2</v>
          </cell>
          <cell r="K337">
            <v>8.1663009719999992E-3</v>
          </cell>
        </row>
        <row r="338">
          <cell r="I338">
            <v>2.4479357185000002E-2</v>
          </cell>
          <cell r="K338">
            <v>7.3185508930000004E-3</v>
          </cell>
        </row>
        <row r="339">
          <cell r="I339">
            <v>4.5589061760000001E-2</v>
          </cell>
          <cell r="K339">
            <v>2.7605693777E-2</v>
          </cell>
        </row>
        <row r="340">
          <cell r="I340">
            <v>2.3651917093000002E-2</v>
          </cell>
          <cell r="K340">
            <v>4.7239590350000001E-3</v>
          </cell>
        </row>
        <row r="341">
          <cell r="I341">
            <v>3.4200486852999999E-2</v>
          </cell>
          <cell r="K341">
            <v>1.4707582578000001E-2</v>
          </cell>
        </row>
        <row r="342">
          <cell r="I342">
            <v>3.8018548462E-2</v>
          </cell>
          <cell r="K342">
            <v>2.2281406638E-2</v>
          </cell>
        </row>
        <row r="343">
          <cell r="I343">
            <v>4.3763129991000002E-2</v>
          </cell>
          <cell r="K343">
            <v>3.0990825914999999E-2</v>
          </cell>
        </row>
        <row r="344">
          <cell r="I344">
            <v>9.0345122319000007E-2</v>
          </cell>
          <cell r="K344">
            <v>7.8304988539999995E-2</v>
          </cell>
        </row>
        <row r="345">
          <cell r="I345">
            <v>0.118666979659</v>
          </cell>
          <cell r="K345">
            <v>0.109117128805</v>
          </cell>
        </row>
        <row r="346">
          <cell r="I346">
            <v>9.9788845744999993E-2</v>
          </cell>
          <cell r="K346">
            <v>8.7626683583000006E-2</v>
          </cell>
        </row>
        <row r="347">
          <cell r="I347">
            <v>5.2974152847000001E-2</v>
          </cell>
          <cell r="K347">
            <v>3.4439397354999998E-2</v>
          </cell>
        </row>
        <row r="348">
          <cell r="I348">
            <v>2.4160544744999998E-2</v>
          </cell>
          <cell r="K348">
            <v>1.2016460862000001E-2</v>
          </cell>
        </row>
        <row r="349">
          <cell r="I349">
            <v>1.6813746389999999E-2</v>
          </cell>
          <cell r="K349">
            <v>3.010980414E-3</v>
          </cell>
        </row>
        <row r="350">
          <cell r="I350">
            <v>4.0444750388000002E-2</v>
          </cell>
          <cell r="K350">
            <v>2.7821592113000001E-2</v>
          </cell>
        </row>
        <row r="351">
          <cell r="I351">
            <v>5.7542972680999997E-2</v>
          </cell>
          <cell r="K351">
            <v>4.6736681439999997E-2</v>
          </cell>
        </row>
        <row r="352">
          <cell r="I352">
            <v>6.0066332785000003E-2</v>
          </cell>
          <cell r="K352">
            <v>7.2635256223999994E-2</v>
          </cell>
        </row>
        <row r="353">
          <cell r="I353">
            <v>0.12836808814</v>
          </cell>
          <cell r="K353">
            <v>0.14182284724700001</v>
          </cell>
        </row>
        <row r="354">
          <cell r="I354">
            <v>9.3528326975000006E-2</v>
          </cell>
          <cell r="K354">
            <v>0.104556077133</v>
          </cell>
        </row>
        <row r="355">
          <cell r="I355">
            <v>8.6312892279999994E-3</v>
          </cell>
          <cell r="K355">
            <v>2.500411033E-3</v>
          </cell>
        </row>
        <row r="356">
          <cell r="I356">
            <v>8.3343839717999996E-2</v>
          </cell>
          <cell r="K356">
            <v>7.9868290590000002E-2</v>
          </cell>
        </row>
        <row r="357">
          <cell r="I357">
            <v>5.4686917023999998E-2</v>
          </cell>
          <cell r="K357">
            <v>4.9502970536000002E-2</v>
          </cell>
        </row>
        <row r="358">
          <cell r="I358">
            <v>4.1487225182000001E-2</v>
          </cell>
          <cell r="K358">
            <v>3.7758580149E-2</v>
          </cell>
        </row>
        <row r="359">
          <cell r="I359">
            <v>3.3249737761999999E-2</v>
          </cell>
          <cell r="K359">
            <v>3.1975219095999999E-2</v>
          </cell>
        </row>
        <row r="360">
          <cell r="I360">
            <v>1.6577135550999999E-2</v>
          </cell>
          <cell r="K360">
            <v>1.5505997524E-2</v>
          </cell>
        </row>
        <row r="361">
          <cell r="I361">
            <v>1.1126009823000001E-2</v>
          </cell>
          <cell r="K361">
            <v>9.883128146E-3</v>
          </cell>
        </row>
        <row r="362">
          <cell r="I362">
            <v>2.1943392760000002E-3</v>
          </cell>
          <cell r="K362">
            <v>3.8651138100000002E-4</v>
          </cell>
        </row>
        <row r="363">
          <cell r="I363">
            <v>1.1139277414999999E-2</v>
          </cell>
          <cell r="K363">
            <v>8.2829093410000006E-3</v>
          </cell>
        </row>
        <row r="364">
          <cell r="I364">
            <v>2.3854886953999999E-2</v>
          </cell>
          <cell r="K364">
            <v>1.9407630333000001E-2</v>
          </cell>
        </row>
        <row r="365">
          <cell r="I365">
            <v>5.4741901059999999E-3</v>
          </cell>
          <cell r="K365">
            <v>1.395555894E-3</v>
          </cell>
        </row>
        <row r="366">
          <cell r="I366">
            <v>4.27678064E-3</v>
          </cell>
          <cell r="K366">
            <v>9.478805408E-3</v>
          </cell>
        </row>
        <row r="367">
          <cell r="I367">
            <v>5.1016543890000004E-3</v>
          </cell>
          <cell r="K367">
            <v>3.78704014E-4</v>
          </cell>
        </row>
        <row r="368">
          <cell r="I368">
            <v>2.0287024728000001E-2</v>
          </cell>
          <cell r="K368">
            <v>1.3909911828999999E-2</v>
          </cell>
        </row>
        <row r="369">
          <cell r="I369">
            <v>1.9144696709999999E-3</v>
          </cell>
          <cell r="K369">
            <v>5.1857743850000004E-3</v>
          </cell>
        </row>
        <row r="370">
          <cell r="I370">
            <v>5.2138207779999996E-3</v>
          </cell>
          <cell r="K370">
            <v>1.6544382109E-2</v>
          </cell>
        </row>
        <row r="371">
          <cell r="I371">
            <v>1.8985501352E-2</v>
          </cell>
          <cell r="K371">
            <v>3.1554424790000001E-2</v>
          </cell>
        </row>
        <row r="372">
          <cell r="I372">
            <v>1.4264017451E-2</v>
          </cell>
          <cell r="K372">
            <v>2.7176428188999999E-2</v>
          </cell>
        </row>
        <row r="373">
          <cell r="I373">
            <v>7.8345972740000002E-3</v>
          </cell>
          <cell r="K373">
            <v>5.8009446210000003E-3</v>
          </cell>
        </row>
        <row r="374">
          <cell r="I374">
            <v>1.1044950572000001E-2</v>
          </cell>
          <cell r="K374">
            <v>1.3838662039999999E-3</v>
          </cell>
        </row>
        <row r="375">
          <cell r="I375">
            <v>1.9263333866000001E-2</v>
          </cell>
          <cell r="K375">
            <v>7.68871577E-3</v>
          </cell>
        </row>
        <row r="376">
          <cell r="I376">
            <v>1.9064820650000001E-2</v>
          </cell>
          <cell r="K376">
            <v>9.3070695880000005E-3</v>
          </cell>
        </row>
        <row r="377">
          <cell r="I377">
            <v>4.1720178498999998E-2</v>
          </cell>
          <cell r="K377">
            <v>3.2834704396000003E-2</v>
          </cell>
        </row>
        <row r="378">
          <cell r="I378">
            <v>4.3228219430000003E-3</v>
          </cell>
          <cell r="K378">
            <v>9.1054679200000001E-4</v>
          </cell>
        </row>
        <row r="379">
          <cell r="I379">
            <v>2.3673738619999999E-3</v>
          </cell>
          <cell r="K379">
            <v>4.1943930499999999E-4</v>
          </cell>
        </row>
        <row r="380">
          <cell r="I380">
            <v>1.8643952097999999E-2</v>
          </cell>
          <cell r="K380">
            <v>1.6840643773E-2</v>
          </cell>
        </row>
        <row r="381">
          <cell r="I381">
            <v>1.5261041098E-2</v>
          </cell>
          <cell r="K381">
            <v>1.8659757539999999E-2</v>
          </cell>
        </row>
        <row r="382">
          <cell r="I382">
            <v>4.0324408750999997E-2</v>
          </cell>
          <cell r="K382">
            <v>4.4260953992000002E-2</v>
          </cell>
        </row>
        <row r="383">
          <cell r="I383">
            <v>3.1789762621999999E-2</v>
          </cell>
          <cell r="K383">
            <v>3.4424671779E-2</v>
          </cell>
        </row>
        <row r="384">
          <cell r="I384">
            <v>1.1378117344E-2</v>
          </cell>
          <cell r="K384">
            <v>1.351135426E-2</v>
          </cell>
        </row>
        <row r="385">
          <cell r="I385">
            <v>2.3069444832000002E-2</v>
          </cell>
          <cell r="K385">
            <v>2.1564428109999999E-2</v>
          </cell>
        </row>
        <row r="386">
          <cell r="I386">
            <v>3.0434791454E-2</v>
          </cell>
          <cell r="K386">
            <v>2.8509454746000001E-2</v>
          </cell>
        </row>
        <row r="387">
          <cell r="I387">
            <v>2.0163601789E-2</v>
          </cell>
          <cell r="K387">
            <v>1.8500400125999999E-2</v>
          </cell>
        </row>
        <row r="388">
          <cell r="I388">
            <v>1.5779541205999999E-2</v>
          </cell>
          <cell r="K388">
            <v>1.4654168340999999E-2</v>
          </cell>
        </row>
        <row r="389">
          <cell r="I389">
            <v>1.3674261534999999E-2</v>
          </cell>
          <cell r="K389">
            <v>1.2200881800999999E-2</v>
          </cell>
        </row>
        <row r="390">
          <cell r="I390">
            <v>1.2614188171999999E-2</v>
          </cell>
          <cell r="K390">
            <v>1.1543050144E-2</v>
          </cell>
        </row>
        <row r="391">
          <cell r="I391">
            <v>1.8870787518999999E-2</v>
          </cell>
          <cell r="K391">
            <v>1.7406446924000001E-2</v>
          </cell>
        </row>
        <row r="392">
          <cell r="I392">
            <v>1.7502845292999999E-2</v>
          </cell>
          <cell r="K392">
            <v>1.6657685753000001E-2</v>
          </cell>
        </row>
        <row r="393">
          <cell r="I393">
            <v>9.2823300250000004E-3</v>
          </cell>
          <cell r="K393">
            <v>5.3683826330000002E-3</v>
          </cell>
        </row>
        <row r="394">
          <cell r="I394">
            <v>1.3238282626999999E-2</v>
          </cell>
          <cell r="K394">
            <v>1.6664116488000001E-2</v>
          </cell>
        </row>
        <row r="395">
          <cell r="I395">
            <v>1.2996311220000001E-2</v>
          </cell>
          <cell r="K395">
            <v>1.7416450422000001E-2</v>
          </cell>
        </row>
        <row r="396">
          <cell r="I396">
            <v>2.9369039326000001E-2</v>
          </cell>
          <cell r="K396">
            <v>3.6993553472E-2</v>
          </cell>
        </row>
        <row r="397">
          <cell r="I397">
            <v>4.7813994354000001E-2</v>
          </cell>
          <cell r="K397">
            <v>5.8819146662999998E-2</v>
          </cell>
        </row>
        <row r="398">
          <cell r="I398">
            <v>6.8616161840000002E-3</v>
          </cell>
          <cell r="K398">
            <v>1.5796805553999999E-2</v>
          </cell>
        </row>
        <row r="399">
          <cell r="I399">
            <v>5.0112102333000001E-2</v>
          </cell>
          <cell r="K399">
            <v>3.9441398183999998E-2</v>
          </cell>
        </row>
        <row r="400">
          <cell r="I400">
            <v>6.2918860160000006E-2</v>
          </cell>
          <cell r="K400">
            <v>5.3409685433000002E-2</v>
          </cell>
        </row>
        <row r="401">
          <cell r="I401">
            <v>8.9309875344999998E-2</v>
          </cell>
          <cell r="K401">
            <v>8.1585930663999995E-2</v>
          </cell>
        </row>
        <row r="402">
          <cell r="I402">
            <v>6.6619486842999995E-2</v>
          </cell>
          <cell r="K402">
            <v>5.7688817043000003E-2</v>
          </cell>
        </row>
        <row r="403">
          <cell r="I403">
            <v>4.0931588991000002E-2</v>
          </cell>
          <cell r="K403">
            <v>3.3148889904000001E-2</v>
          </cell>
        </row>
        <row r="404">
          <cell r="I404">
            <v>4.2840324424000001E-2</v>
          </cell>
          <cell r="K404">
            <v>3.4885881686999999E-2</v>
          </cell>
        </row>
        <row r="405">
          <cell r="I405">
            <v>6.4219488175000006E-2</v>
          </cell>
          <cell r="K405">
            <v>5.6400632530000001E-2</v>
          </cell>
        </row>
        <row r="406">
          <cell r="I406">
            <v>6.5165135168999994E-2</v>
          </cell>
          <cell r="K406">
            <v>5.7228770711E-2</v>
          </cell>
        </row>
        <row r="407">
          <cell r="I407">
            <v>2.6624466879999999E-2</v>
          </cell>
          <cell r="K407">
            <v>1.8425967376999999E-2</v>
          </cell>
        </row>
        <row r="408">
          <cell r="I408">
            <v>3.4967476439E-2</v>
          </cell>
          <cell r="K408">
            <v>4.4363661922000003E-2</v>
          </cell>
        </row>
        <row r="409">
          <cell r="I409">
            <v>6.0681810559000002E-2</v>
          </cell>
          <cell r="K409">
            <v>6.9933369810999998E-2</v>
          </cell>
        </row>
        <row r="410">
          <cell r="I410">
            <v>3.5545099601000003E-2</v>
          </cell>
          <cell r="K410">
            <v>4.6636123735999999E-2</v>
          </cell>
        </row>
        <row r="411">
          <cell r="I411">
            <v>1.0217435679000001E-2</v>
          </cell>
          <cell r="K411">
            <v>2.3432657589999999E-2</v>
          </cell>
        </row>
        <row r="412">
          <cell r="I412">
            <v>2.8642530829999999E-3</v>
          </cell>
          <cell r="K412">
            <v>1.5803781239999998E-2</v>
          </cell>
        </row>
        <row r="413">
          <cell r="I413">
            <v>8.9275903719999994E-3</v>
          </cell>
          <cell r="K413">
            <v>2.466244934E-3</v>
          </cell>
        </row>
        <row r="414">
          <cell r="I414">
            <v>3.9774983090999999E-2</v>
          </cell>
          <cell r="K414">
            <v>3.2290575607000001E-2</v>
          </cell>
        </row>
        <row r="415">
          <cell r="I415">
            <v>2.3988361194E-2</v>
          </cell>
          <cell r="K415">
            <v>1.5884772655000001E-2</v>
          </cell>
        </row>
        <row r="416">
          <cell r="I416">
            <v>2.7874277934000002E-2</v>
          </cell>
          <cell r="K416">
            <v>3.8915586802000003E-2</v>
          </cell>
        </row>
        <row r="417">
          <cell r="I417">
            <v>1.745031864E-3</v>
          </cell>
          <cell r="K417">
            <v>1.6971462308E-2</v>
          </cell>
        </row>
        <row r="418">
          <cell r="I418">
            <v>1.1538019621E-2</v>
          </cell>
          <cell r="K418">
            <v>2.7785872824999999E-2</v>
          </cell>
        </row>
        <row r="419">
          <cell r="I419">
            <v>1.6451507439E-2</v>
          </cell>
          <cell r="K419">
            <v>5.7672445810000002E-3</v>
          </cell>
        </row>
        <row r="420">
          <cell r="I420">
            <v>4.6675496222999997E-2</v>
          </cell>
          <cell r="K420">
            <v>2.9591522616999998E-2</v>
          </cell>
        </row>
        <row r="421">
          <cell r="I421">
            <v>7.4947731025000006E-2</v>
          </cell>
          <cell r="K421">
            <v>6.1917811474000002E-2</v>
          </cell>
        </row>
        <row r="422">
          <cell r="I422">
            <v>8.8784489506E-2</v>
          </cell>
          <cell r="K422">
            <v>7.6446064123999999E-2</v>
          </cell>
        </row>
        <row r="423">
          <cell r="I423">
            <v>9.0814899554999995E-2</v>
          </cell>
          <cell r="K423">
            <v>7.2822492431999994E-2</v>
          </cell>
        </row>
        <row r="424">
          <cell r="I424">
            <v>6.6087664697999995E-2</v>
          </cell>
          <cell r="K424">
            <v>4.8343833910000002E-2</v>
          </cell>
        </row>
        <row r="425">
          <cell r="I425">
            <v>5.9726562683000001E-2</v>
          </cell>
          <cell r="K425">
            <v>4.3099065621E-2</v>
          </cell>
        </row>
        <row r="426">
          <cell r="I426">
            <v>6.9121066731000005E-2</v>
          </cell>
          <cell r="K426">
            <v>5.0220226090999999E-2</v>
          </cell>
        </row>
        <row r="427">
          <cell r="I427">
            <v>8.8003214962999995E-2</v>
          </cell>
          <cell r="K427">
            <v>7.1913546699999997E-2</v>
          </cell>
        </row>
        <row r="428">
          <cell r="I428">
            <v>7.6453792515999999E-2</v>
          </cell>
          <cell r="K428">
            <v>6.2334656657999997E-2</v>
          </cell>
        </row>
        <row r="429">
          <cell r="I429">
            <v>1.9849850232000001E-2</v>
          </cell>
          <cell r="K429">
            <v>1.113160021E-2</v>
          </cell>
        </row>
        <row r="430">
          <cell r="I430">
            <v>4.4950864915999998E-2</v>
          </cell>
          <cell r="K430">
            <v>2.8928990198E-2</v>
          </cell>
        </row>
        <row r="431">
          <cell r="I431">
            <v>4.8060731618999999E-2</v>
          </cell>
          <cell r="K431">
            <v>3.6187821920000002E-2</v>
          </cell>
        </row>
        <row r="432">
          <cell r="I432">
            <v>4.2117842718000002E-2</v>
          </cell>
          <cell r="K432">
            <v>2.4129955165000001E-2</v>
          </cell>
        </row>
        <row r="433">
          <cell r="I433">
            <v>2.8579391823000001E-2</v>
          </cell>
          <cell r="K433">
            <v>1.4464775535E-2</v>
          </cell>
        </row>
        <row r="434">
          <cell r="I434">
            <v>4.2038389814000002E-2</v>
          </cell>
          <cell r="K434">
            <v>2.6170180466999999E-2</v>
          </cell>
        </row>
        <row r="435">
          <cell r="I435">
            <v>2.3402209074000001E-2</v>
          </cell>
          <cell r="K435">
            <v>2.7206579580000001E-3</v>
          </cell>
        </row>
        <row r="436">
          <cell r="I436">
            <v>7.2792158500000002E-4</v>
          </cell>
          <cell r="K436">
            <v>1.9402242021999999E-2</v>
          </cell>
        </row>
        <row r="437">
          <cell r="I437">
            <v>2.3451426835999999E-2</v>
          </cell>
          <cell r="K437">
            <v>1.2884672791E-2</v>
          </cell>
        </row>
        <row r="438">
          <cell r="I438">
            <v>2.1690244083E-2</v>
          </cell>
          <cell r="K438">
            <v>4.6424270349999996E-3</v>
          </cell>
        </row>
        <row r="439">
          <cell r="I439">
            <v>3.9135098969999997E-2</v>
          </cell>
          <cell r="K439">
            <v>1.8720202469E-2</v>
          </cell>
        </row>
        <row r="440">
          <cell r="I440">
            <v>5.2418871412000002E-2</v>
          </cell>
          <cell r="K440">
            <v>3.2898849718000001E-2</v>
          </cell>
        </row>
        <row r="441">
          <cell r="I441">
            <v>3.1430023898000002E-2</v>
          </cell>
          <cell r="K441">
            <v>1.249754627E-2</v>
          </cell>
        </row>
        <row r="442">
          <cell r="I442">
            <v>1.5783117579999999E-2</v>
          </cell>
          <cell r="K442">
            <v>1.418364838E-3</v>
          </cell>
        </row>
        <row r="443">
          <cell r="I443">
            <v>1.6802472717E-2</v>
          </cell>
          <cell r="K443">
            <v>1.657394529E-3</v>
          </cell>
        </row>
        <row r="444">
          <cell r="I444">
            <v>2.084461198E-2</v>
          </cell>
          <cell r="K444">
            <v>7.0554047120000001E-3</v>
          </cell>
        </row>
        <row r="445">
          <cell r="I445">
            <v>4.2454503581000003E-2</v>
          </cell>
          <cell r="K445">
            <v>2.8850598671999999E-2</v>
          </cell>
        </row>
        <row r="446">
          <cell r="I446">
            <v>0.103022449881</v>
          </cell>
          <cell r="K446">
            <v>9.1646692853000006E-2</v>
          </cell>
        </row>
        <row r="447">
          <cell r="I447">
            <v>0.123629476387</v>
          </cell>
          <cell r="K447">
            <v>0.114594856483</v>
          </cell>
        </row>
        <row r="448">
          <cell r="I448">
            <v>0.102578619174</v>
          </cell>
          <cell r="K448">
            <v>9.1116990320999999E-2</v>
          </cell>
        </row>
        <row r="449">
          <cell r="I449">
            <v>7.0481092765999995E-2</v>
          </cell>
          <cell r="K449">
            <v>5.9448823037999997E-2</v>
          </cell>
        </row>
        <row r="450">
          <cell r="I450">
            <v>1.8402251267999999E-2</v>
          </cell>
          <cell r="K450">
            <v>9.4625423279999996E-3</v>
          </cell>
        </row>
        <row r="451">
          <cell r="I451">
            <v>5.2661724068000001E-2</v>
          </cell>
          <cell r="K451">
            <v>4.3970591463000003E-2</v>
          </cell>
        </row>
        <row r="452">
          <cell r="I452">
            <v>5.8742436821999998E-2</v>
          </cell>
          <cell r="K452">
            <v>4.8555326635E-2</v>
          </cell>
        </row>
        <row r="453">
          <cell r="I453">
            <v>7.1434881699999995E-4</v>
          </cell>
          <cell r="K453">
            <v>7.9044706700000002E-3</v>
          </cell>
        </row>
        <row r="454">
          <cell r="I454">
            <v>4.4026482946999998E-2</v>
          </cell>
          <cell r="K454">
            <v>3.4806560684000003E-2</v>
          </cell>
        </row>
        <row r="455">
          <cell r="I455">
            <v>7.9786904182999996E-2</v>
          </cell>
          <cell r="K455">
            <v>6.5098302538000002E-2</v>
          </cell>
        </row>
        <row r="456">
          <cell r="I456">
            <v>2.165543218E-2</v>
          </cell>
          <cell r="K456">
            <v>5.5250877889999996E-3</v>
          </cell>
        </row>
        <row r="457">
          <cell r="I457">
            <v>1.0414960276E-2</v>
          </cell>
          <cell r="K457">
            <v>5.7470211020000002E-3</v>
          </cell>
        </row>
        <row r="458">
          <cell r="I458">
            <v>1.7357743567000001E-2</v>
          </cell>
          <cell r="K458">
            <v>3.9458439581000003E-2</v>
          </cell>
        </row>
        <row r="459">
          <cell r="I459">
            <v>2.1194241145999999E-2</v>
          </cell>
          <cell r="K459">
            <v>4.3005684696000003E-2</v>
          </cell>
        </row>
        <row r="460">
          <cell r="I460">
            <v>1.1966580023999999E-2</v>
          </cell>
          <cell r="K460">
            <v>3.3782543145000003E-2</v>
          </cell>
        </row>
        <row r="461">
          <cell r="I461">
            <v>8.3027188520000007E-3</v>
          </cell>
          <cell r="K461">
            <v>9.8478732100000001E-3</v>
          </cell>
        </row>
        <row r="462">
          <cell r="I462">
            <v>7.577776324E-3</v>
          </cell>
          <cell r="K462">
            <v>1.3252920592000001E-2</v>
          </cell>
        </row>
        <row r="463">
          <cell r="I463">
            <v>3.2501117698000001E-2</v>
          </cell>
          <cell r="K463">
            <v>1.4856717445000001E-2</v>
          </cell>
        </row>
        <row r="464">
          <cell r="I464">
            <v>0.112487994327</v>
          </cell>
          <cell r="K464">
            <v>9.6823165619000007E-2</v>
          </cell>
        </row>
        <row r="465">
          <cell r="I465">
            <v>0.117061196689</v>
          </cell>
          <cell r="K465">
            <v>0.103407576514</v>
          </cell>
        </row>
        <row r="466">
          <cell r="I466">
            <v>6.1035861724000003E-2</v>
          </cell>
          <cell r="K466">
            <v>4.7807081102999999E-2</v>
          </cell>
        </row>
        <row r="467">
          <cell r="I467">
            <v>1.4136866406000001E-2</v>
          </cell>
          <cell r="K467">
            <v>2.7749810454000001E-2</v>
          </cell>
        </row>
        <row r="468">
          <cell r="I468">
            <v>6.7975379929000004E-2</v>
          </cell>
          <cell r="K468">
            <v>8.5316969009000002E-2</v>
          </cell>
        </row>
        <row r="469">
          <cell r="I469">
            <v>5.6295233200000003E-2</v>
          </cell>
          <cell r="K469">
            <v>7.5968920265000003E-2</v>
          </cell>
        </row>
        <row r="470">
          <cell r="I470">
            <v>2.3696779647999999E-2</v>
          </cell>
          <cell r="K470">
            <v>4.5060785793999997E-2</v>
          </cell>
        </row>
        <row r="471">
          <cell r="I471">
            <v>2.2992919393000001E-2</v>
          </cell>
          <cell r="K471">
            <v>3.8073458590000002E-3</v>
          </cell>
        </row>
        <row r="472">
          <cell r="I472">
            <v>4.7006939514999999E-2</v>
          </cell>
          <cell r="K472">
            <v>2.8847308312000001E-2</v>
          </cell>
        </row>
        <row r="473">
          <cell r="I473">
            <v>5.6744092596000002E-2</v>
          </cell>
          <cell r="K473">
            <v>4.1712003651000001E-2</v>
          </cell>
        </row>
        <row r="474">
          <cell r="I474">
            <v>9.4629249388000006E-2</v>
          </cell>
          <cell r="K474">
            <v>8.7641994575000007E-2</v>
          </cell>
        </row>
        <row r="475">
          <cell r="I475">
            <v>0.124462727886</v>
          </cell>
          <cell r="K475">
            <v>0.12001547126500001</v>
          </cell>
        </row>
        <row r="476">
          <cell r="I476">
            <v>8.1971451932999997E-2</v>
          </cell>
          <cell r="K476">
            <v>7.8631489898000007E-2</v>
          </cell>
        </row>
        <row r="477">
          <cell r="I477">
            <v>3.5145216110000002E-2</v>
          </cell>
          <cell r="K477">
            <v>3.3120448868000002E-2</v>
          </cell>
        </row>
        <row r="478">
          <cell r="I478">
            <v>2.2759119902E-2</v>
          </cell>
          <cell r="K478">
            <v>2.1719618863000001E-2</v>
          </cell>
        </row>
        <row r="479">
          <cell r="I479">
            <v>2.3825653208000001E-2</v>
          </cell>
          <cell r="K479">
            <v>2.3043767643999999E-2</v>
          </cell>
        </row>
        <row r="480">
          <cell r="I480">
            <v>2.1124554768000001E-2</v>
          </cell>
          <cell r="K480">
            <v>2.0686156503999999E-2</v>
          </cell>
        </row>
        <row r="481">
          <cell r="I481">
            <v>1.1608540984E-2</v>
          </cell>
          <cell r="K481">
            <v>1.1237936265E-2</v>
          </cell>
        </row>
        <row r="482">
          <cell r="I482">
            <v>6.2806614530000002E-3</v>
          </cell>
          <cell r="K482">
            <v>5.9281350129999997E-3</v>
          </cell>
        </row>
        <row r="483">
          <cell r="I483">
            <v>6.6747057999999998E-3</v>
          </cell>
          <cell r="K483">
            <v>6.105240013E-3</v>
          </cell>
        </row>
        <row r="484">
          <cell r="I484">
            <v>1.3050250879999999E-2</v>
          </cell>
          <cell r="K484">
            <v>1.2241247897000001E-2</v>
          </cell>
        </row>
        <row r="485">
          <cell r="I485">
            <v>1.5129789314999999E-2</v>
          </cell>
          <cell r="K485">
            <v>1.4488010413E-2</v>
          </cell>
        </row>
        <row r="486">
          <cell r="I486">
            <v>1.6990457468E-2</v>
          </cell>
          <cell r="K486">
            <v>1.6506863505999999E-2</v>
          </cell>
        </row>
        <row r="487">
          <cell r="I487">
            <v>3.9704596930000002E-3</v>
          </cell>
          <cell r="K487">
            <v>3.269926384E-3</v>
          </cell>
        </row>
        <row r="488">
          <cell r="I488">
            <v>3.3536511024000001E-2</v>
          </cell>
          <cell r="K488">
            <v>3.4833627539000003E-2</v>
          </cell>
        </row>
        <row r="489">
          <cell r="I489">
            <v>6.2535224816000004E-2</v>
          </cell>
          <cell r="K489">
            <v>6.4894440218999996E-2</v>
          </cell>
        </row>
        <row r="490">
          <cell r="I490">
            <v>3.5783055278999998E-2</v>
          </cell>
          <cell r="K490">
            <v>4.2734153534000001E-2</v>
          </cell>
        </row>
        <row r="491">
          <cell r="I491">
            <v>2.4315702727999999E-2</v>
          </cell>
          <cell r="K491">
            <v>3.5117474400000001E-2</v>
          </cell>
        </row>
        <row r="492">
          <cell r="I492">
            <v>1.8705317060999999E-2</v>
          </cell>
          <cell r="K492">
            <v>3.1816588867999998E-2</v>
          </cell>
        </row>
        <row r="493">
          <cell r="I493">
            <v>1.0469939625000001E-2</v>
          </cell>
          <cell r="K493">
            <v>2.6401422947E-2</v>
          </cell>
        </row>
        <row r="494">
          <cell r="I494">
            <v>1.6148743609E-2</v>
          </cell>
          <cell r="K494">
            <v>2.8704108337999999E-2</v>
          </cell>
        </row>
        <row r="495">
          <cell r="I495">
            <v>1.8043429483000001E-2</v>
          </cell>
          <cell r="K495">
            <v>2.8302852786000001E-2</v>
          </cell>
        </row>
        <row r="496">
          <cell r="I496">
            <v>1.354692725E-2</v>
          </cell>
          <cell r="K496">
            <v>2.7496751489999999E-3</v>
          </cell>
        </row>
        <row r="497">
          <cell r="I497">
            <v>1.1068049139999999E-2</v>
          </cell>
          <cell r="K497">
            <v>2.3487826776999999E-2</v>
          </cell>
        </row>
        <row r="498">
          <cell r="I498">
            <v>6.1744287494000002E-2</v>
          </cell>
          <cell r="K498">
            <v>7.9650822792000003E-2</v>
          </cell>
        </row>
        <row r="499">
          <cell r="I499">
            <v>1.6310438726999998E-2</v>
          </cell>
          <cell r="K499">
            <v>2.8608187981E-2</v>
          </cell>
        </row>
        <row r="500">
          <cell r="I500">
            <v>4.7777368213999999E-2</v>
          </cell>
          <cell r="K500">
            <v>5.9803943284000002E-2</v>
          </cell>
        </row>
        <row r="501">
          <cell r="I501">
            <v>8.8495265929999997E-2</v>
          </cell>
          <cell r="K501">
            <v>0.10016027542100001</v>
          </cell>
        </row>
        <row r="502">
          <cell r="I502">
            <v>9.6115446832000004E-2</v>
          </cell>
          <cell r="K502">
            <v>0.107373695046</v>
          </cell>
        </row>
        <row r="503">
          <cell r="I503">
            <v>8.9746028172999995E-2</v>
          </cell>
          <cell r="K503">
            <v>9.9788512129000001E-2</v>
          </cell>
        </row>
        <row r="504">
          <cell r="I504">
            <v>8.3042728598999999E-2</v>
          </cell>
          <cell r="K504">
            <v>9.0161050935000001E-2</v>
          </cell>
        </row>
        <row r="505">
          <cell r="I505">
            <v>5.0157286891999997E-2</v>
          </cell>
          <cell r="K505">
            <v>5.5020343929000001E-2</v>
          </cell>
        </row>
        <row r="506">
          <cell r="I506">
            <v>8.7306215600000004E-3</v>
          </cell>
          <cell r="K506">
            <v>1.1510156948E-2</v>
          </cell>
        </row>
        <row r="507">
          <cell r="I507">
            <v>1.598555477E-2</v>
          </cell>
          <cell r="K507">
            <v>1.3427478299E-2</v>
          </cell>
        </row>
        <row r="508">
          <cell r="I508">
            <v>1.3631905014999999E-2</v>
          </cell>
          <cell r="K508">
            <v>1.1693009597999999E-2</v>
          </cell>
        </row>
        <row r="509">
          <cell r="I509">
            <v>1.9668264206E-2</v>
          </cell>
          <cell r="K509">
            <v>1.7412998906999998E-2</v>
          </cell>
        </row>
        <row r="510">
          <cell r="I510">
            <v>1.9067381013000002E-2</v>
          </cell>
          <cell r="K510">
            <v>1.6848272272E-2</v>
          </cell>
        </row>
        <row r="511">
          <cell r="I511">
            <v>1.3706146169E-2</v>
          </cell>
          <cell r="K511">
            <v>9.6656508250000002E-3</v>
          </cell>
        </row>
        <row r="512">
          <cell r="I512">
            <v>2.1303910461000001E-2</v>
          </cell>
          <cell r="K512">
            <v>2.7911521416999999E-2</v>
          </cell>
        </row>
        <row r="513">
          <cell r="I513">
            <v>2.2511484038000001E-2</v>
          </cell>
          <cell r="K513">
            <v>3.2825142177999998E-2</v>
          </cell>
        </row>
        <row r="514">
          <cell r="I514">
            <v>5.5481943899999997E-2</v>
          </cell>
          <cell r="K514">
            <v>7.2177234507999996E-2</v>
          </cell>
        </row>
        <row r="515">
          <cell r="I515">
            <v>5.1189430892000003E-2</v>
          </cell>
          <cell r="K515">
            <v>6.9385218653E-2</v>
          </cell>
        </row>
        <row r="516">
          <cell r="I516">
            <v>2.3392103110999998E-2</v>
          </cell>
          <cell r="K516">
            <v>4.9361550818999997E-2</v>
          </cell>
        </row>
        <row r="517">
          <cell r="I517">
            <v>2.015362221E-2</v>
          </cell>
          <cell r="K517">
            <v>4.4129939664999999E-2</v>
          </cell>
        </row>
        <row r="518">
          <cell r="I518">
            <v>1.7520707781999999E-2</v>
          </cell>
          <cell r="K518">
            <v>3.8735568126999999E-2</v>
          </cell>
        </row>
        <row r="519">
          <cell r="I519">
            <v>1.4427477507E-2</v>
          </cell>
          <cell r="K519">
            <v>6.5162086530000003E-3</v>
          </cell>
        </row>
        <row r="520">
          <cell r="I520">
            <v>4.6139557269999999E-2</v>
          </cell>
          <cell r="K520">
            <v>2.6036511080000001E-2</v>
          </cell>
        </row>
        <row r="521">
          <cell r="I521">
            <v>4.9162266311E-2</v>
          </cell>
          <cell r="K521">
            <v>2.6709043857999999E-2</v>
          </cell>
        </row>
        <row r="522">
          <cell r="I522">
            <v>8.4648773401999999E-2</v>
          </cell>
          <cell r="K522">
            <v>7.0064121861000001E-2</v>
          </cell>
        </row>
        <row r="523">
          <cell r="I523">
            <v>0.12892462592100001</v>
          </cell>
          <cell r="K523">
            <v>0.115944421637</v>
          </cell>
        </row>
        <row r="524">
          <cell r="I524">
            <v>5.3061554116999997E-2</v>
          </cell>
          <cell r="K524">
            <v>4.0583022073999997E-2</v>
          </cell>
        </row>
        <row r="525">
          <cell r="I525">
            <v>1.248840044E-2</v>
          </cell>
          <cell r="K525">
            <v>2.1649568296999998E-2</v>
          </cell>
        </row>
        <row r="526">
          <cell r="I526">
            <v>1.1337860078000001E-2</v>
          </cell>
          <cell r="K526">
            <v>4.7483274009999998E-3</v>
          </cell>
        </row>
        <row r="527">
          <cell r="I527">
            <v>3.6807072402999998E-2</v>
          </cell>
          <cell r="K527">
            <v>3.1939495796999999E-2</v>
          </cell>
        </row>
        <row r="528">
          <cell r="I528">
            <v>3.0691367051E-2</v>
          </cell>
          <cell r="K528">
            <v>2.7301689747999999E-2</v>
          </cell>
        </row>
        <row r="529">
          <cell r="I529">
            <v>1.8239521886000001E-2</v>
          </cell>
          <cell r="K529">
            <v>2.1023576844000001E-2</v>
          </cell>
        </row>
        <row r="530">
          <cell r="I530">
            <v>6.7657616096000003E-2</v>
          </cell>
          <cell r="K530">
            <v>7.0120781603000004E-2</v>
          </cell>
        </row>
        <row r="531">
          <cell r="I531">
            <v>8.9923641334999999E-2</v>
          </cell>
          <cell r="K531">
            <v>9.2648941885999994E-2</v>
          </cell>
        </row>
        <row r="532">
          <cell r="I532">
            <v>5.0066689305000002E-2</v>
          </cell>
          <cell r="K532">
            <v>5.6615545853999999E-2</v>
          </cell>
        </row>
        <row r="533">
          <cell r="I533">
            <v>4.3722297792000001E-2</v>
          </cell>
          <cell r="K533">
            <v>5.1843964609000003E-2</v>
          </cell>
        </row>
        <row r="534">
          <cell r="I534">
            <v>4.6647455933000001E-2</v>
          </cell>
          <cell r="K534">
            <v>6.2922426556E-2</v>
          </cell>
        </row>
        <row r="535">
          <cell r="I535">
            <v>8.0942664201999998E-2</v>
          </cell>
          <cell r="K535">
            <v>9.5274219837999996E-2</v>
          </cell>
        </row>
        <row r="536">
          <cell r="I536">
            <v>3.9189478848000003E-2</v>
          </cell>
          <cell r="K536">
            <v>5.4497261546999999E-2</v>
          </cell>
        </row>
        <row r="537">
          <cell r="I537">
            <v>5.8183984695000003E-2</v>
          </cell>
          <cell r="K537">
            <v>3.5983858147000003E-2</v>
          </cell>
        </row>
        <row r="538">
          <cell r="I538">
            <v>6.0077967043000002E-2</v>
          </cell>
          <cell r="K538">
            <v>8.2901794215000005E-2</v>
          </cell>
        </row>
        <row r="539">
          <cell r="I539">
            <v>8.3761027118E-2</v>
          </cell>
          <cell r="K539">
            <v>0.104890015638</v>
          </cell>
        </row>
        <row r="540">
          <cell r="I540">
            <v>1.0277351398E-2</v>
          </cell>
          <cell r="K540">
            <v>1.1109252595999999E-2</v>
          </cell>
        </row>
        <row r="541">
          <cell r="I541">
            <v>1.2858228009E-2</v>
          </cell>
          <cell r="K541">
            <v>3.4416575654999997E-2</v>
          </cell>
        </row>
        <row r="542">
          <cell r="I542">
            <v>3.0691578899999999E-4</v>
          </cell>
          <cell r="K542">
            <v>2.2751099103000001E-2</v>
          </cell>
        </row>
        <row r="543">
          <cell r="I543">
            <v>4.6865057257999998E-2</v>
          </cell>
          <cell r="K543">
            <v>2.2301195738000001E-2</v>
          </cell>
        </row>
        <row r="544">
          <cell r="I544">
            <v>8.4802052080000002E-3</v>
          </cell>
          <cell r="K544">
            <v>1.6467819739000002E-2</v>
          </cell>
        </row>
        <row r="545">
          <cell r="I545">
            <v>2.2477947969999999E-2</v>
          </cell>
          <cell r="K545">
            <v>4.7638392694999997E-2</v>
          </cell>
        </row>
        <row r="546">
          <cell r="I546">
            <v>1.4719630522E-2</v>
          </cell>
          <cell r="K546">
            <v>4.6150888120000001E-3</v>
          </cell>
        </row>
        <row r="547">
          <cell r="I547">
            <v>5.08841243E-2</v>
          </cell>
          <cell r="K547">
            <v>3.1192358956000001E-2</v>
          </cell>
        </row>
        <row r="548">
          <cell r="I548">
            <v>3.3045792226000001E-2</v>
          </cell>
          <cell r="K548">
            <v>1.3674916333E-2</v>
          </cell>
        </row>
        <row r="549">
          <cell r="I549">
            <v>4.1083606428999997E-2</v>
          </cell>
          <cell r="K549">
            <v>5.9044376563000003E-2</v>
          </cell>
        </row>
        <row r="550">
          <cell r="I550">
            <v>4.6913846150000001E-2</v>
          </cell>
          <cell r="K550">
            <v>6.4223798242000002E-2</v>
          </cell>
        </row>
        <row r="551">
          <cell r="I551">
            <v>5.8884072990000001E-3</v>
          </cell>
          <cell r="K551">
            <v>2.3862736143E-2</v>
          </cell>
        </row>
        <row r="552">
          <cell r="I552">
            <v>2.6838198330999999E-2</v>
          </cell>
          <cell r="K552">
            <v>1.0603903836E-2</v>
          </cell>
        </row>
        <row r="553">
          <cell r="I553">
            <v>3.1143939903E-2</v>
          </cell>
          <cell r="K553">
            <v>1.8339998837999999E-2</v>
          </cell>
        </row>
        <row r="554">
          <cell r="I554">
            <v>1.1445917301000001E-2</v>
          </cell>
          <cell r="K554">
            <v>2.1135874817000001E-2</v>
          </cell>
        </row>
        <row r="555">
          <cell r="I555">
            <v>6.0885009035999998E-2</v>
          </cell>
          <cell r="K555">
            <v>7.3557882578E-2</v>
          </cell>
        </row>
        <row r="556">
          <cell r="I556">
            <v>8.9663274087000006E-2</v>
          </cell>
          <cell r="K556">
            <v>0.105215113552</v>
          </cell>
        </row>
        <row r="557">
          <cell r="I557">
            <v>7.7096599008999997E-2</v>
          </cell>
          <cell r="K557">
            <v>9.4239327021000005E-2</v>
          </cell>
        </row>
        <row r="558">
          <cell r="I558">
            <v>3.6658000290999998E-2</v>
          </cell>
          <cell r="K558">
            <v>5.5228912339999998E-2</v>
          </cell>
        </row>
        <row r="559">
          <cell r="I559">
            <v>2.5760188055000001E-2</v>
          </cell>
          <cell r="K559">
            <v>4.887326769E-2</v>
          </cell>
        </row>
        <row r="560">
          <cell r="I560">
            <v>6.5924023450999999E-2</v>
          </cell>
          <cell r="K560">
            <v>8.8707174494999999E-2</v>
          </cell>
        </row>
        <row r="561">
          <cell r="I561">
            <v>5.5856184241000001E-2</v>
          </cell>
          <cell r="K561">
            <v>7.9959049648999997E-2</v>
          </cell>
        </row>
        <row r="562">
          <cell r="I562">
            <v>4.1749905150000001E-3</v>
          </cell>
          <cell r="K562">
            <v>2.9633726844000001E-2</v>
          </cell>
        </row>
        <row r="563">
          <cell r="I563">
            <v>1.4553104533000001E-2</v>
          </cell>
          <cell r="K563">
            <v>1.0431076972000001E-2</v>
          </cell>
        </row>
        <row r="564">
          <cell r="I564">
            <v>6.4593598239999998E-3</v>
          </cell>
          <cell r="K564">
            <v>1.7462722792999999E-2</v>
          </cell>
        </row>
        <row r="565">
          <cell r="I565">
            <v>3.2519596370000001E-3</v>
          </cell>
          <cell r="K565">
            <v>2.7472333857E-2</v>
          </cell>
        </row>
        <row r="566">
          <cell r="I566">
            <v>1.1133617011E-2</v>
          </cell>
          <cell r="K566">
            <v>1.0704943957E-2</v>
          </cell>
        </row>
        <row r="567">
          <cell r="I567">
            <v>8.8735309619999998E-3</v>
          </cell>
          <cell r="K567">
            <v>1.3733356861000001E-2</v>
          </cell>
        </row>
        <row r="568">
          <cell r="I568">
            <v>2.4312765080000001E-3</v>
          </cell>
          <cell r="K568">
            <v>2.4541011660999999E-2</v>
          </cell>
        </row>
        <row r="569">
          <cell r="I569">
            <v>1.5369470376E-2</v>
          </cell>
          <cell r="K569">
            <v>3.7058885543999998E-2</v>
          </cell>
        </row>
        <row r="570">
          <cell r="I570">
            <v>1.417806963E-2</v>
          </cell>
          <cell r="K570">
            <v>3.1262043236000001E-2</v>
          </cell>
        </row>
        <row r="571">
          <cell r="I571">
            <v>2.3207380222000001E-2</v>
          </cell>
          <cell r="K571">
            <v>7.2849360389999999E-3</v>
          </cell>
        </row>
        <row r="572">
          <cell r="I572">
            <v>3.0521425830999999E-2</v>
          </cell>
          <cell r="K572">
            <v>1.5064497329999999E-2</v>
          </cell>
        </row>
        <row r="573">
          <cell r="I573">
            <v>4.4199658917E-2</v>
          </cell>
          <cell r="K573">
            <v>3.073586067E-2</v>
          </cell>
        </row>
        <row r="574">
          <cell r="I574">
            <v>5.1925324087999998E-2</v>
          </cell>
          <cell r="K574">
            <v>3.9980101273000002E-2</v>
          </cell>
        </row>
        <row r="575">
          <cell r="I575">
            <v>6.6361603465000002E-2</v>
          </cell>
          <cell r="K575">
            <v>5.5925916942999997E-2</v>
          </cell>
        </row>
        <row r="576">
          <cell r="I576">
            <v>5.4307982079999997E-2</v>
          </cell>
          <cell r="K576">
            <v>4.3302829771000001E-2</v>
          </cell>
        </row>
        <row r="577">
          <cell r="I577">
            <v>2.9870482835E-2</v>
          </cell>
          <cell r="K577">
            <v>2.1061841418E-2</v>
          </cell>
        </row>
        <row r="578">
          <cell r="I578">
            <v>2.4441719890000001E-3</v>
          </cell>
          <cell r="K578">
            <v>5.8899146050000002E-3</v>
          </cell>
        </row>
        <row r="579">
          <cell r="I579">
            <v>3.5458329837999999E-2</v>
          </cell>
          <cell r="K579">
            <v>4.3137078820999999E-2</v>
          </cell>
        </row>
        <row r="580">
          <cell r="I580">
            <v>1.7504845495000001E-2</v>
          </cell>
          <cell r="K580">
            <v>3.1858998979999997E-2</v>
          </cell>
        </row>
        <row r="581">
          <cell r="I581">
            <v>2.4621308799999998E-4</v>
          </cell>
          <cell r="K581">
            <v>1.5459291747E-2</v>
          </cell>
        </row>
        <row r="582">
          <cell r="I582">
            <v>1.1081111956000001E-2</v>
          </cell>
          <cell r="K582">
            <v>3.2553587777000001E-2</v>
          </cell>
        </row>
        <row r="583">
          <cell r="I583">
            <v>3.6848166937999999E-2</v>
          </cell>
          <cell r="K583">
            <v>5.7959077179E-2</v>
          </cell>
        </row>
        <row r="584">
          <cell r="I584">
            <v>4.6955219083000002E-2</v>
          </cell>
          <cell r="K584">
            <v>7.1623030707000004E-2</v>
          </cell>
        </row>
        <row r="585">
          <cell r="I585">
            <v>2.0103247147E-2</v>
          </cell>
          <cell r="K585">
            <v>4.1964405965E-2</v>
          </cell>
        </row>
        <row r="586">
          <cell r="I586">
            <v>8.5070866958999999E-2</v>
          </cell>
          <cell r="K586">
            <v>6.4145259075999994E-2</v>
          </cell>
        </row>
        <row r="587">
          <cell r="I587">
            <v>0.124992637297</v>
          </cell>
          <cell r="K587">
            <v>0.11414115035899999</v>
          </cell>
        </row>
        <row r="588">
          <cell r="I588">
            <v>0.142038332002</v>
          </cell>
          <cell r="K588">
            <v>0.12866040558</v>
          </cell>
        </row>
        <row r="589">
          <cell r="I589">
            <v>5.9447468050000001E-2</v>
          </cell>
          <cell r="K589">
            <v>4.7773419418999999E-2</v>
          </cell>
        </row>
        <row r="590">
          <cell r="I590">
            <v>1.1528091177E-2</v>
          </cell>
          <cell r="K590">
            <v>3.0881973509999999E-3</v>
          </cell>
        </row>
        <row r="591">
          <cell r="I591">
            <v>8.7448769879999999E-3</v>
          </cell>
          <cell r="K591">
            <v>2.6732764541000001E-2</v>
          </cell>
        </row>
        <row r="592">
          <cell r="I592">
            <v>3.4909349203999997E-2</v>
          </cell>
          <cell r="K592">
            <v>1.4611961515000001E-2</v>
          </cell>
        </row>
        <row r="593">
          <cell r="I593">
            <v>2.4912088204999999E-2</v>
          </cell>
          <cell r="K593">
            <v>3.7424235569999999E-3</v>
          </cell>
        </row>
        <row r="594">
          <cell r="I594">
            <v>2.8000148899999999E-3</v>
          </cell>
          <cell r="K594">
            <v>1.7768829858999999E-2</v>
          </cell>
        </row>
        <row r="595">
          <cell r="I595">
            <v>4.7178891639999996E-3</v>
          </cell>
          <cell r="K595">
            <v>1.7526349799000002E-2</v>
          </cell>
        </row>
        <row r="596">
          <cell r="I596">
            <v>5.1037600449999998E-2</v>
          </cell>
          <cell r="K596">
            <v>6.5025668785999996E-2</v>
          </cell>
        </row>
        <row r="597">
          <cell r="I597">
            <v>1.9911790899000002E-2</v>
          </cell>
          <cell r="K597">
            <v>3.4708862218E-2</v>
          </cell>
        </row>
        <row r="598">
          <cell r="I598">
            <v>2.50313883E-4</v>
          </cell>
          <cell r="K598">
            <v>1.2183022462999999E-2</v>
          </cell>
        </row>
        <row r="599">
          <cell r="I599">
            <v>1.322059477E-2</v>
          </cell>
          <cell r="K599">
            <v>1.635230954E-3</v>
          </cell>
        </row>
        <row r="600">
          <cell r="I600">
            <v>7.120376028E-2</v>
          </cell>
          <cell r="K600">
            <v>5.3889288617999999E-2</v>
          </cell>
        </row>
        <row r="601">
          <cell r="I601">
            <v>7.7091533593E-2</v>
          </cell>
          <cell r="K601">
            <v>5.3183009684999998E-2</v>
          </cell>
        </row>
        <row r="602">
          <cell r="I602">
            <v>2.1296091005999999E-2</v>
          </cell>
          <cell r="K602">
            <v>3.624816522E-3</v>
          </cell>
        </row>
        <row r="603">
          <cell r="I603">
            <v>4.1857547148000003E-2</v>
          </cell>
          <cell r="K603">
            <v>6.5951373416000006E-2</v>
          </cell>
        </row>
        <row r="604">
          <cell r="I604">
            <v>3.7979968800999998E-2</v>
          </cell>
          <cell r="K604">
            <v>6.3840946836000001E-2</v>
          </cell>
        </row>
        <row r="605">
          <cell r="I605">
            <v>4.2929268786999999E-2</v>
          </cell>
          <cell r="K605">
            <v>6.0405405939999999E-3</v>
          </cell>
        </row>
        <row r="606">
          <cell r="I606">
            <v>6.4934247392000002E-2</v>
          </cell>
          <cell r="K606">
            <v>2.4068297831E-2</v>
          </cell>
        </row>
        <row r="607">
          <cell r="I607">
            <v>1.8537539735999999E-2</v>
          </cell>
          <cell r="K607">
            <v>4.4701328943000003E-2</v>
          </cell>
        </row>
        <row r="608">
          <cell r="I608">
            <v>6.5629211522999997E-2</v>
          </cell>
          <cell r="K608">
            <v>8.9298198235000001E-2</v>
          </cell>
        </row>
        <row r="609">
          <cell r="I609">
            <v>4.7568041489999997E-2</v>
          </cell>
          <cell r="K609">
            <v>6.6134433968999998E-2</v>
          </cell>
        </row>
        <row r="610">
          <cell r="I610">
            <v>3.4131633649000001E-2</v>
          </cell>
          <cell r="K610">
            <v>1.3739334996E-2</v>
          </cell>
        </row>
        <row r="611">
          <cell r="I611">
            <v>2.266716922E-3</v>
          </cell>
          <cell r="K611">
            <v>1.3940460154E-2</v>
          </cell>
        </row>
        <row r="612">
          <cell r="I612">
            <v>7.9827671584999996E-2</v>
          </cell>
          <cell r="K612">
            <v>9.4462038393000006E-2</v>
          </cell>
        </row>
        <row r="613">
          <cell r="I613">
            <v>8.7814613809999997E-2</v>
          </cell>
          <cell r="K613">
            <v>0.103565314343</v>
          </cell>
        </row>
        <row r="614">
          <cell r="I614">
            <v>1.4660665545E-2</v>
          </cell>
          <cell r="K614">
            <v>2.470766907E-2</v>
          </cell>
        </row>
        <row r="615">
          <cell r="I615">
            <v>3.2147247646E-2</v>
          </cell>
          <cell r="K615">
            <v>2.2719425174999999E-2</v>
          </cell>
        </row>
        <row r="616">
          <cell r="I616">
            <v>1.1612819537E-2</v>
          </cell>
          <cell r="K616">
            <v>5.3758132999999998E-3</v>
          </cell>
        </row>
        <row r="617">
          <cell r="I617">
            <v>3.5429872357E-2</v>
          </cell>
          <cell r="K617">
            <v>4.0790082064999997E-2</v>
          </cell>
        </row>
        <row r="618">
          <cell r="I618">
            <v>2.0300114229000001E-2</v>
          </cell>
          <cell r="K618">
            <v>2.4272816028000001E-2</v>
          </cell>
        </row>
        <row r="619">
          <cell r="I619">
            <v>8.3598788999999993E-3</v>
          </cell>
          <cell r="K619">
            <v>1.2133719629999999E-2</v>
          </cell>
        </row>
        <row r="620">
          <cell r="I620">
            <v>6.3096017169999999E-3</v>
          </cell>
          <cell r="K620">
            <v>8.7863259329999995E-3</v>
          </cell>
        </row>
        <row r="621">
          <cell r="I621">
            <v>1.9666722978000001E-2</v>
          </cell>
          <cell r="K621">
            <v>2.1524266140000001E-2</v>
          </cell>
        </row>
        <row r="622">
          <cell r="I622">
            <v>3.5594565861000002E-2</v>
          </cell>
          <cell r="K622">
            <v>3.6864564957000003E-2</v>
          </cell>
        </row>
        <row r="623">
          <cell r="I623">
            <v>2.7593641400999999E-2</v>
          </cell>
          <cell r="K623">
            <v>2.9903141537000001E-2</v>
          </cell>
        </row>
        <row r="624">
          <cell r="I624">
            <v>2.5776211798E-2</v>
          </cell>
          <cell r="K624">
            <v>2.9527454679E-2</v>
          </cell>
        </row>
        <row r="625">
          <cell r="I625">
            <v>2.0057579999E-2</v>
          </cell>
          <cell r="K625">
            <v>1.5809184446000001E-2</v>
          </cell>
        </row>
        <row r="626">
          <cell r="I626">
            <v>2.1200395289000001E-2</v>
          </cell>
          <cell r="K626">
            <v>1.4393923265000001E-2</v>
          </cell>
        </row>
        <row r="627">
          <cell r="I627">
            <v>5.8017074885999997E-2</v>
          </cell>
          <cell r="K627">
            <v>6.2726466551999996E-2</v>
          </cell>
        </row>
        <row r="628">
          <cell r="I628">
            <v>6.264257241E-2</v>
          </cell>
          <cell r="K628">
            <v>6.8983528751000001E-2</v>
          </cell>
        </row>
        <row r="629">
          <cell r="I629">
            <v>2.7963873343E-2</v>
          </cell>
          <cell r="K629">
            <v>3.4865256332000001E-2</v>
          </cell>
        </row>
        <row r="630">
          <cell r="I630">
            <v>9.5887258460000003E-3</v>
          </cell>
          <cell r="K630">
            <v>1.8465160809E-2</v>
          </cell>
        </row>
        <row r="631">
          <cell r="I631">
            <v>6.5812517547999994E-2</v>
          </cell>
          <cell r="K631">
            <v>5.1517118469999998E-2</v>
          </cell>
        </row>
        <row r="632">
          <cell r="I632">
            <v>0.12871870323000001</v>
          </cell>
          <cell r="K632">
            <v>0.108236013182</v>
          </cell>
        </row>
        <row r="633">
          <cell r="I633">
            <v>8.4838746468999998E-2</v>
          </cell>
          <cell r="K633">
            <v>6.5156020263999997E-2</v>
          </cell>
        </row>
        <row r="634">
          <cell r="I634">
            <v>2.5229430172000002E-2</v>
          </cell>
          <cell r="K634">
            <v>6.2743546949999996E-3</v>
          </cell>
        </row>
        <row r="635">
          <cell r="I635">
            <v>5.4941281889999999E-2</v>
          </cell>
          <cell r="K635">
            <v>6.6859387285999994E-2</v>
          </cell>
        </row>
        <row r="636">
          <cell r="I636">
            <v>5.6789765202999998E-2</v>
          </cell>
          <cell r="K636">
            <v>6.9855841311999997E-2</v>
          </cell>
        </row>
        <row r="637">
          <cell r="I637">
            <v>1.208879559E-2</v>
          </cell>
          <cell r="K637">
            <v>1.6416572699999999E-3</v>
          </cell>
        </row>
        <row r="638">
          <cell r="I638">
            <v>2.0119197661999998E-2</v>
          </cell>
          <cell r="K638">
            <v>1.1965893856E-2</v>
          </cell>
        </row>
        <row r="639">
          <cell r="I639">
            <v>2.7504364619999999E-2</v>
          </cell>
          <cell r="K639">
            <v>2.0602981631000002E-2</v>
          </cell>
        </row>
        <row r="640">
          <cell r="I640">
            <v>2.7578227197999999E-2</v>
          </cell>
          <cell r="K640">
            <v>2.3533212283E-2</v>
          </cell>
        </row>
        <row r="641">
          <cell r="I641">
            <v>3.5230902178999997E-2</v>
          </cell>
          <cell r="K641">
            <v>3.2116918630999997E-2</v>
          </cell>
        </row>
        <row r="642">
          <cell r="I642">
            <v>3.065376288E-3</v>
          </cell>
          <cell r="K642">
            <v>1.0496481849999999E-3</v>
          </cell>
        </row>
        <row r="643">
          <cell r="I643">
            <v>9.8617689900000003E-3</v>
          </cell>
          <cell r="K643">
            <v>8.2573217339999994E-3</v>
          </cell>
        </row>
        <row r="644">
          <cell r="I644">
            <v>6.8858491039999999E-3</v>
          </cell>
          <cell r="K644">
            <v>5.8327893550000004E-3</v>
          </cell>
        </row>
        <row r="645">
          <cell r="I645">
            <v>3.7132757177550901E-6</v>
          </cell>
          <cell r="K645">
            <v>1.0929295819999999E-3</v>
          </cell>
        </row>
        <row r="646">
          <cell r="I646">
            <v>9.9492423520000008E-3</v>
          </cell>
          <cell r="K646">
            <v>7.5403116819999999E-3</v>
          </cell>
        </row>
        <row r="647">
          <cell r="I647">
            <v>5.234440192E-3</v>
          </cell>
          <cell r="K647">
            <v>3.1463989739999999E-3</v>
          </cell>
        </row>
        <row r="648">
          <cell r="I648">
            <v>2.13188136E-4</v>
          </cell>
          <cell r="K648">
            <v>1.7980203959999999E-3</v>
          </cell>
        </row>
        <row r="649">
          <cell r="I649">
            <v>4.0008730500000001E-3</v>
          </cell>
          <cell r="K649">
            <v>2.4054649320000001E-3</v>
          </cell>
        </row>
        <row r="650">
          <cell r="I650">
            <v>2.138244449E-3</v>
          </cell>
          <cell r="K650">
            <v>4.068100727E-3</v>
          </cell>
        </row>
        <row r="651">
          <cell r="I651">
            <v>1.5305551075E-2</v>
          </cell>
          <cell r="K651">
            <v>1.7357435736000001E-2</v>
          </cell>
        </row>
        <row r="652">
          <cell r="I652">
            <v>1.9921975229000001E-2</v>
          </cell>
          <cell r="K652">
            <v>2.2136564399999999E-2</v>
          </cell>
        </row>
        <row r="653">
          <cell r="I653">
            <v>4.4738437740000003E-3</v>
          </cell>
          <cell r="K653">
            <v>8.1166169820000005E-3</v>
          </cell>
        </row>
        <row r="654">
          <cell r="I654">
            <v>8.2118442160000003E-3</v>
          </cell>
          <cell r="K654">
            <v>1.5144864192E-2</v>
          </cell>
        </row>
        <row r="655">
          <cell r="I655">
            <v>1.4641487731E-2</v>
          </cell>
          <cell r="K655">
            <v>2.3255787650000002E-2</v>
          </cell>
        </row>
        <row r="656">
          <cell r="I656">
            <v>4.4074163610000001E-2</v>
          </cell>
          <cell r="K656">
            <v>2.9805881950000002E-2</v>
          </cell>
        </row>
        <row r="657">
          <cell r="I657">
            <v>1.5611209009999999E-3</v>
          </cell>
          <cell r="K657">
            <v>1.5382746042E-2</v>
          </cell>
        </row>
        <row r="658">
          <cell r="I658">
            <v>4.7609559762000001E-2</v>
          </cell>
          <cell r="K658">
            <v>6.6166913102E-2</v>
          </cell>
        </row>
        <row r="659">
          <cell r="I659">
            <v>7.7890272804000002E-2</v>
          </cell>
          <cell r="K659">
            <v>9.0847879239999998E-2</v>
          </cell>
        </row>
        <row r="660">
          <cell r="I660">
            <v>7.7439898953000005E-2</v>
          </cell>
          <cell r="K660">
            <v>8.7410069793000006E-2</v>
          </cell>
        </row>
        <row r="661">
          <cell r="I661">
            <v>5.2496012225999998E-2</v>
          </cell>
          <cell r="K661">
            <v>5.8565794382999997E-2</v>
          </cell>
        </row>
        <row r="662">
          <cell r="I662">
            <v>2.4517319029999998E-3</v>
          </cell>
          <cell r="K662">
            <v>2.0136029960000001E-3</v>
          </cell>
        </row>
        <row r="663">
          <cell r="I663">
            <v>2.0391355739E-2</v>
          </cell>
          <cell r="K663">
            <v>1.2911467824E-2</v>
          </cell>
        </row>
        <row r="664">
          <cell r="I664">
            <v>7.0156363380000003E-2</v>
          </cell>
          <cell r="K664">
            <v>6.5632274072999999E-2</v>
          </cell>
        </row>
        <row r="665">
          <cell r="I665">
            <v>6.1862968426000003E-2</v>
          </cell>
          <cell r="K665">
            <v>5.7474466210999997E-2</v>
          </cell>
        </row>
        <row r="666">
          <cell r="I666">
            <v>1.3354105842999999E-2</v>
          </cell>
          <cell r="K666">
            <v>1.5256844703000001E-2</v>
          </cell>
        </row>
        <row r="667">
          <cell r="I667">
            <v>1.6597260938E-2</v>
          </cell>
          <cell r="K667">
            <v>1.3469718679999999E-2</v>
          </cell>
        </row>
        <row r="668">
          <cell r="I668">
            <v>2.6181591558000001E-2</v>
          </cell>
          <cell r="K668">
            <v>2.2028106969999999E-2</v>
          </cell>
        </row>
        <row r="669">
          <cell r="I669">
            <v>2.9081220723000002E-2</v>
          </cell>
          <cell r="K669">
            <v>2.7119727457E-2</v>
          </cell>
        </row>
        <row r="670">
          <cell r="I670">
            <v>1.338965205E-3</v>
          </cell>
          <cell r="K670">
            <v>3.2371844939999999E-3</v>
          </cell>
        </row>
        <row r="671">
          <cell r="I671">
            <v>4.8495723852000003E-2</v>
          </cell>
          <cell r="K671">
            <v>4.9919388319000002E-2</v>
          </cell>
        </row>
        <row r="672">
          <cell r="I672">
            <v>3.0004402009000002E-2</v>
          </cell>
          <cell r="K672">
            <v>3.1382870778999997E-2</v>
          </cell>
        </row>
        <row r="673">
          <cell r="I673">
            <v>6.6683458899999999E-3</v>
          </cell>
          <cell r="K673">
            <v>9.6060662190000003E-3</v>
          </cell>
        </row>
        <row r="674">
          <cell r="I674">
            <v>5.6838882119999998E-3</v>
          </cell>
          <cell r="K674">
            <v>3.713355807E-3</v>
          </cell>
        </row>
        <row r="675">
          <cell r="I675">
            <v>2.0041878583000002E-2</v>
          </cell>
          <cell r="K675">
            <v>2.1334475528E-2</v>
          </cell>
        </row>
        <row r="676">
          <cell r="I676">
            <v>3.0161466109000001E-2</v>
          </cell>
          <cell r="K676">
            <v>3.1508297891000001E-2</v>
          </cell>
        </row>
        <row r="677">
          <cell r="I677">
            <v>5.0760708550999997E-2</v>
          </cell>
          <cell r="K677">
            <v>5.2066864205000001E-2</v>
          </cell>
        </row>
        <row r="678">
          <cell r="I678">
            <v>8.9051434962999998E-2</v>
          </cell>
          <cell r="K678">
            <v>9.1256984994000007E-2</v>
          </cell>
        </row>
        <row r="679">
          <cell r="I679">
            <v>3.1099575187E-2</v>
          </cell>
          <cell r="K679">
            <v>3.4453095932000001E-2</v>
          </cell>
        </row>
        <row r="680">
          <cell r="I680">
            <v>4.1994843649999997E-3</v>
          </cell>
          <cell r="K680">
            <v>1.0969799831E-2</v>
          </cell>
        </row>
        <row r="681">
          <cell r="I681">
            <v>1.3571637455E-2</v>
          </cell>
          <cell r="K681">
            <v>8.8068563400000004E-4</v>
          </cell>
        </row>
        <row r="682">
          <cell r="I682">
            <v>3.4000970052E-2</v>
          </cell>
          <cell r="K682">
            <v>1.6379167646999999E-2</v>
          </cell>
        </row>
        <row r="683">
          <cell r="I683">
            <v>1.5283852129E-2</v>
          </cell>
          <cell r="K683">
            <v>3.2340708316E-2</v>
          </cell>
        </row>
        <row r="684">
          <cell r="I684">
            <v>3.9147031860999999E-2</v>
          </cell>
          <cell r="K684">
            <v>5.5964350852000001E-2</v>
          </cell>
        </row>
        <row r="685">
          <cell r="I685">
            <v>1.1514240807E-2</v>
          </cell>
          <cell r="K685">
            <v>3.3059029742999999E-2</v>
          </cell>
        </row>
        <row r="686">
          <cell r="I686">
            <v>5.7137771136999999E-2</v>
          </cell>
          <cell r="K686">
            <v>3.8584937367E-2</v>
          </cell>
        </row>
        <row r="687">
          <cell r="I687">
            <v>8.1235466391999994E-2</v>
          </cell>
          <cell r="K687">
            <v>6.3184304863000001E-2</v>
          </cell>
        </row>
        <row r="688">
          <cell r="I688">
            <v>7.4158064874999999E-2</v>
          </cell>
          <cell r="K688">
            <v>5.5876405289000002E-2</v>
          </cell>
        </row>
        <row r="689">
          <cell r="I689">
            <v>8.0009741122999994E-2</v>
          </cell>
          <cell r="K689">
            <v>6.3653418244999996E-2</v>
          </cell>
        </row>
        <row r="690">
          <cell r="I690">
            <v>5.8921432943999999E-2</v>
          </cell>
          <cell r="K690">
            <v>4.4635073004999998E-2</v>
          </cell>
        </row>
        <row r="691">
          <cell r="I691">
            <v>3.3707746843999999E-2</v>
          </cell>
          <cell r="K691">
            <v>2.3606508482000001E-2</v>
          </cell>
        </row>
        <row r="692">
          <cell r="I692">
            <v>1.0121066022999999E-2</v>
          </cell>
          <cell r="K692">
            <v>3.6716400089999999E-3</v>
          </cell>
        </row>
        <row r="693">
          <cell r="I693">
            <v>1.1803255859999999E-3</v>
          </cell>
          <cell r="K693">
            <v>8.3438436190000007E-3</v>
          </cell>
        </row>
        <row r="694">
          <cell r="I694">
            <v>1.6437127898E-2</v>
          </cell>
          <cell r="K694">
            <v>1.1452042478E-2</v>
          </cell>
        </row>
        <row r="695">
          <cell r="I695">
            <v>1.5136967412E-2</v>
          </cell>
          <cell r="K695">
            <v>9.5327009380000004E-3</v>
          </cell>
        </row>
        <row r="696">
          <cell r="I696">
            <v>2.4752672757999999E-2</v>
          </cell>
          <cell r="K696">
            <v>3.1509429514999999E-2</v>
          </cell>
        </row>
        <row r="697">
          <cell r="I697">
            <v>4.897510687E-2</v>
          </cell>
          <cell r="K697">
            <v>5.6473073063E-2</v>
          </cell>
        </row>
        <row r="698">
          <cell r="I698">
            <v>7.1762338753999996E-2</v>
          </cell>
          <cell r="K698">
            <v>8.0376638673000003E-2</v>
          </cell>
        </row>
        <row r="699">
          <cell r="I699">
            <v>7.5480783297999995E-2</v>
          </cell>
          <cell r="K699">
            <v>8.5957145947999997E-2</v>
          </cell>
        </row>
        <row r="700">
          <cell r="I700">
            <v>0.110745433775</v>
          </cell>
          <cell r="K700">
            <v>0.121407098785</v>
          </cell>
        </row>
        <row r="701">
          <cell r="I701">
            <v>8.3532860336000006E-2</v>
          </cell>
          <cell r="K701">
            <v>9.4601286622E-2</v>
          </cell>
        </row>
        <row r="702">
          <cell r="I702">
            <v>2.5571095071E-2</v>
          </cell>
          <cell r="K702">
            <v>3.5957066326000001E-2</v>
          </cell>
        </row>
        <row r="703">
          <cell r="I703">
            <v>1.6134411170000001E-2</v>
          </cell>
          <cell r="K703">
            <v>5.0433870350000002E-3</v>
          </cell>
        </row>
        <row r="704">
          <cell r="I704">
            <v>2.3334874033000001E-2</v>
          </cell>
          <cell r="K704">
            <v>3.6970415929000001E-2</v>
          </cell>
        </row>
        <row r="705">
          <cell r="I705">
            <v>4.0499976720000004E-3</v>
          </cell>
          <cell r="K705">
            <v>2.0663936024999999E-2</v>
          </cell>
        </row>
        <row r="706">
          <cell r="I706">
            <v>2.6423977716999999E-2</v>
          </cell>
          <cell r="K706">
            <v>4.9216167900000003E-2</v>
          </cell>
        </row>
        <row r="707">
          <cell r="I707">
            <v>1.2803218405E-2</v>
          </cell>
          <cell r="K707">
            <v>7.1552015529999999E-3</v>
          </cell>
        </row>
        <row r="708">
          <cell r="I708">
            <v>0.10015197909200001</v>
          </cell>
          <cell r="K708">
            <v>8.0446655039000003E-2</v>
          </cell>
        </row>
        <row r="709">
          <cell r="I709">
            <v>4.4279238487000001E-2</v>
          </cell>
          <cell r="K709">
            <v>2.8135335386E-2</v>
          </cell>
        </row>
        <row r="710">
          <cell r="I710">
            <v>5.6781186849999997E-3</v>
          </cell>
          <cell r="K710">
            <v>1.7894515683999999E-2</v>
          </cell>
        </row>
        <row r="711">
          <cell r="I711">
            <v>1.3477682497E-2</v>
          </cell>
          <cell r="K711">
            <v>4.5198952780000001E-3</v>
          </cell>
        </row>
        <row r="712">
          <cell r="I712">
            <v>1.6730291405999999E-2</v>
          </cell>
          <cell r="K712">
            <v>4.7443924639999999E-3</v>
          </cell>
        </row>
        <row r="713">
          <cell r="I713">
            <v>1.7175041549999999E-2</v>
          </cell>
          <cell r="K713">
            <v>2.5676352225000001E-2</v>
          </cell>
        </row>
        <row r="714">
          <cell r="I714">
            <v>2.6232391131E-2</v>
          </cell>
          <cell r="K714">
            <v>3.4394734076000001E-2</v>
          </cell>
        </row>
        <row r="715">
          <cell r="I715">
            <v>1.4414844354999999E-2</v>
          </cell>
          <cell r="K715">
            <v>2.0317402431000001E-2</v>
          </cell>
        </row>
        <row r="716">
          <cell r="I716">
            <v>3.4276597316000003E-2</v>
          </cell>
          <cell r="K716">
            <v>3.0669980666000001E-2</v>
          </cell>
        </row>
        <row r="717">
          <cell r="I717">
            <v>4.7136526317000001E-2</v>
          </cell>
          <cell r="K717">
            <v>4.2671191416000002E-2</v>
          </cell>
        </row>
        <row r="718">
          <cell r="I718">
            <v>2.9899151547999998E-2</v>
          </cell>
          <cell r="K718">
            <v>2.6843922406E-2</v>
          </cell>
        </row>
        <row r="719">
          <cell r="I719">
            <v>1.7687707428999999E-2</v>
          </cell>
          <cell r="K719">
            <v>1.5152228806E-2</v>
          </cell>
        </row>
        <row r="720">
          <cell r="I720">
            <v>2.7887768429999999E-3</v>
          </cell>
          <cell r="K720">
            <v>1.247603563E-3</v>
          </cell>
        </row>
        <row r="721">
          <cell r="I721">
            <v>2.8466813969999999E-3</v>
          </cell>
          <cell r="K721">
            <v>1.3371451050000001E-3</v>
          </cell>
        </row>
        <row r="722">
          <cell r="I722">
            <v>1.0371641046E-2</v>
          </cell>
          <cell r="K722">
            <v>9.0745245320000001E-3</v>
          </cell>
        </row>
        <row r="723">
          <cell r="I723">
            <v>1.2520229062E-2</v>
          </cell>
          <cell r="K723">
            <v>1.2271652726999999E-2</v>
          </cell>
        </row>
        <row r="724">
          <cell r="I724">
            <v>1.2791126890000001E-2</v>
          </cell>
          <cell r="K724">
            <v>1.2596785391000001E-2</v>
          </cell>
        </row>
        <row r="725">
          <cell r="I725">
            <v>1.4696549761000001E-2</v>
          </cell>
          <cell r="K725">
            <v>1.4398258159E-2</v>
          </cell>
        </row>
        <row r="726">
          <cell r="I726">
            <v>1.7856207232000001E-2</v>
          </cell>
          <cell r="K726">
            <v>1.7404250257999999E-2</v>
          </cell>
        </row>
        <row r="727">
          <cell r="I727">
            <v>1.3874229759E-2</v>
          </cell>
          <cell r="K727">
            <v>1.3476507622000001E-2</v>
          </cell>
        </row>
        <row r="728">
          <cell r="I728">
            <v>7.8054268619999999E-3</v>
          </cell>
          <cell r="K728">
            <v>6.9919043090000002E-3</v>
          </cell>
        </row>
        <row r="729">
          <cell r="I729">
            <v>1.3120946611E-2</v>
          </cell>
          <cell r="K729">
            <v>1.2126641267999999E-2</v>
          </cell>
        </row>
        <row r="730">
          <cell r="I730">
            <v>2.9495908495999999E-2</v>
          </cell>
          <cell r="K730">
            <v>2.8149076714999999E-2</v>
          </cell>
        </row>
        <row r="731">
          <cell r="I731">
            <v>2.6265489211000002E-2</v>
          </cell>
          <cell r="K731">
            <v>2.4755952918999999E-2</v>
          </cell>
        </row>
        <row r="732">
          <cell r="I732">
            <v>1.6755349906E-2</v>
          </cell>
          <cell r="K732">
            <v>1.5295528881E-2</v>
          </cell>
        </row>
        <row r="733">
          <cell r="I733">
            <v>8.4592327750000005E-3</v>
          </cell>
          <cell r="K733">
            <v>6.7643941240000003E-3</v>
          </cell>
        </row>
        <row r="734">
          <cell r="I734">
            <v>1.0074179008000001E-2</v>
          </cell>
          <cell r="K734">
            <v>8.0177747769999991E-3</v>
          </cell>
        </row>
        <row r="735">
          <cell r="I735">
            <v>5.4273522339999998E-3</v>
          </cell>
          <cell r="K735">
            <v>3.592406921E-3</v>
          </cell>
        </row>
        <row r="736">
          <cell r="I736">
            <v>5.4061263089999999E-3</v>
          </cell>
          <cell r="K736">
            <v>3.4446330430000002E-3</v>
          </cell>
        </row>
        <row r="737">
          <cell r="I737">
            <v>1.7143197760000001E-3</v>
          </cell>
          <cell r="K737">
            <v>3.5809020780000001E-3</v>
          </cell>
        </row>
        <row r="738">
          <cell r="I738">
            <v>1.5258523293000001E-2</v>
          </cell>
          <cell r="K738">
            <v>1.6325141751E-2</v>
          </cell>
        </row>
        <row r="739">
          <cell r="I739">
            <v>4.6760315999999999E-4</v>
          </cell>
          <cell r="K739">
            <v>7.3912195899999999E-4</v>
          </cell>
        </row>
        <row r="740">
          <cell r="I740">
            <v>4.9137040999999997E-4</v>
          </cell>
          <cell r="K740">
            <v>1.562508438E-3</v>
          </cell>
        </row>
        <row r="741">
          <cell r="I741">
            <v>2.065252884E-2</v>
          </cell>
          <cell r="K741">
            <v>2.1560962356999998E-2</v>
          </cell>
        </row>
        <row r="742">
          <cell r="I742">
            <v>1.7510284867999999E-2</v>
          </cell>
          <cell r="K742">
            <v>1.8039074527000001E-2</v>
          </cell>
        </row>
        <row r="743">
          <cell r="I743">
            <v>1.0874988609999999E-3</v>
          </cell>
          <cell r="K743">
            <v>5.3611135300000003E-4</v>
          </cell>
        </row>
        <row r="744">
          <cell r="I744">
            <v>1.469835291E-3</v>
          </cell>
          <cell r="K744">
            <v>9.9528046799999994E-4</v>
          </cell>
        </row>
        <row r="745">
          <cell r="I745">
            <v>4.4436848630000003E-3</v>
          </cell>
          <cell r="K745">
            <v>4.6967807679999998E-3</v>
          </cell>
        </row>
        <row r="746">
          <cell r="I746">
            <v>1.6689771600000001E-4</v>
          </cell>
          <cell r="K746">
            <v>1.5851130399999999E-4</v>
          </cell>
        </row>
        <row r="747">
          <cell r="I747">
            <v>3.178193573E-3</v>
          </cell>
          <cell r="K747">
            <v>2.7578735879999999E-3</v>
          </cell>
        </row>
        <row r="748">
          <cell r="I748">
            <v>4.4920363329999996E-3</v>
          </cell>
          <cell r="K748">
            <v>4.0355597890000001E-3</v>
          </cell>
        </row>
        <row r="749">
          <cell r="I749">
            <v>7.4955035810000004E-3</v>
          </cell>
          <cell r="K749">
            <v>8.0423715190000005E-3</v>
          </cell>
        </row>
        <row r="750">
          <cell r="I750">
            <v>1.9288386043999999E-2</v>
          </cell>
          <cell r="K750">
            <v>2.0138065154E-2</v>
          </cell>
        </row>
        <row r="751">
          <cell r="I751">
            <v>2.1074189553999999E-2</v>
          </cell>
          <cell r="K751">
            <v>2.3302337433999998E-2</v>
          </cell>
        </row>
        <row r="752">
          <cell r="I752">
            <v>2.8133174422000001E-2</v>
          </cell>
          <cell r="K752">
            <v>3.1644880107999998E-2</v>
          </cell>
        </row>
      </sheetData>
      <sheetData sheetId="21">
        <row r="9">
          <cell r="I9"/>
          <cell r="K9"/>
        </row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4.354095233E-2</v>
          </cell>
          <cell r="K11">
            <v>3.6983056642000002E-2</v>
          </cell>
        </row>
        <row r="12">
          <cell r="I12">
            <v>4.6765267212E-2</v>
          </cell>
          <cell r="K12">
            <v>3.8941891998000001E-2</v>
          </cell>
        </row>
        <row r="13">
          <cell r="I13">
            <v>6.8803679999E-2</v>
          </cell>
          <cell r="K13">
            <v>5.9606355584000001E-2</v>
          </cell>
        </row>
        <row r="14">
          <cell r="I14">
            <v>0.11504525873599999</v>
          </cell>
          <cell r="K14">
            <v>0.105499927452</v>
          </cell>
        </row>
        <row r="15">
          <cell r="I15">
            <v>0.149848320407</v>
          </cell>
          <cell r="K15">
            <v>0.14022615643700001</v>
          </cell>
        </row>
        <row r="16">
          <cell r="I16">
            <v>0.12480475476</v>
          </cell>
          <cell r="K16">
            <v>0.115828889262</v>
          </cell>
        </row>
        <row r="17">
          <cell r="I17">
            <v>8.4345219225999996E-2</v>
          </cell>
          <cell r="K17">
            <v>7.5767075865000005E-2</v>
          </cell>
        </row>
        <row r="18">
          <cell r="I18">
            <v>5.7142056495000003E-2</v>
          </cell>
          <cell r="K18">
            <v>5.1506153032999998E-2</v>
          </cell>
        </row>
        <row r="19">
          <cell r="I19">
            <v>3.8824640838000003E-2</v>
          </cell>
          <cell r="K19">
            <v>3.4390942926E-2</v>
          </cell>
        </row>
        <row r="20">
          <cell r="I20">
            <v>4.4479377105000002E-2</v>
          </cell>
          <cell r="K20">
            <v>4.1758596124E-2</v>
          </cell>
        </row>
        <row r="21">
          <cell r="I21">
            <v>2.8938192618E-2</v>
          </cell>
          <cell r="K21">
            <v>2.7229795256999999E-2</v>
          </cell>
        </row>
        <row r="22">
          <cell r="I22">
            <v>8.742893186E-3</v>
          </cell>
          <cell r="K22">
            <v>6.7090868039999998E-3</v>
          </cell>
        </row>
        <row r="23">
          <cell r="I23">
            <v>1.2314568753999999E-2</v>
          </cell>
          <cell r="K23">
            <v>9.5847486330000002E-3</v>
          </cell>
        </row>
        <row r="24">
          <cell r="I24">
            <v>2.3083493730000001E-2</v>
          </cell>
          <cell r="K24">
            <v>1.9852001368E-2</v>
          </cell>
        </row>
        <row r="25">
          <cell r="I25">
            <v>2.0718033795999999E-2</v>
          </cell>
          <cell r="K25">
            <v>1.7341915201999999E-2</v>
          </cell>
        </row>
        <row r="26">
          <cell r="I26">
            <v>1.6825726482000002E-2</v>
          </cell>
          <cell r="K26">
            <v>1.3304981657E-2</v>
          </cell>
        </row>
        <row r="27">
          <cell r="I27">
            <v>2.9377174525000001E-2</v>
          </cell>
          <cell r="K27">
            <v>2.5625931643000002E-2</v>
          </cell>
        </row>
        <row r="28">
          <cell r="I28">
            <v>5.1197230422999999E-2</v>
          </cell>
          <cell r="K28">
            <v>4.7274243892000002E-2</v>
          </cell>
        </row>
        <row r="29">
          <cell r="I29">
            <v>6.5826450118999999E-2</v>
          </cell>
          <cell r="K29">
            <v>6.0339692457999999E-2</v>
          </cell>
        </row>
        <row r="30">
          <cell r="I30">
            <v>7.4410937599999998E-4</v>
          </cell>
          <cell r="K30">
            <v>6.5504761790000001E-3</v>
          </cell>
        </row>
        <row r="31">
          <cell r="I31">
            <v>3.9407894200000002E-2</v>
          </cell>
          <cell r="K31">
            <v>4.9048136449000003E-2</v>
          </cell>
        </row>
        <row r="32">
          <cell r="I32">
            <v>7.0884733946999998E-2</v>
          </cell>
          <cell r="K32">
            <v>8.4673941215000006E-2</v>
          </cell>
        </row>
        <row r="33">
          <cell r="I33">
            <v>2.8960676968000001E-2</v>
          </cell>
          <cell r="K33">
            <v>4.6492087978000002E-2</v>
          </cell>
        </row>
        <row r="34">
          <cell r="I34">
            <v>3.23966602E-4</v>
          </cell>
          <cell r="K34">
            <v>1.0651183450999999E-2</v>
          </cell>
        </row>
        <row r="35">
          <cell r="I35">
            <v>3.0031280332000001E-2</v>
          </cell>
          <cell r="K35">
            <v>1.0366632406E-2</v>
          </cell>
        </row>
        <row r="36">
          <cell r="I36">
            <v>1.2321448852999999E-2</v>
          </cell>
          <cell r="K36">
            <v>3.2243712252999997E-2</v>
          </cell>
        </row>
        <row r="37">
          <cell r="I37">
            <v>4.2569900549999998E-3</v>
          </cell>
          <cell r="K37">
            <v>2.3903559702000001E-2</v>
          </cell>
        </row>
        <row r="38">
          <cell r="I38">
            <v>3.6020777499999997E-2</v>
          </cell>
          <cell r="K38">
            <v>1.7580932973000001E-2</v>
          </cell>
        </row>
        <row r="39">
          <cell r="I39">
            <v>4.9840833552000002E-2</v>
          </cell>
          <cell r="K39">
            <v>3.3005436281E-2</v>
          </cell>
        </row>
        <row r="40">
          <cell r="I40">
            <v>8.2075513889000001E-2</v>
          </cell>
          <cell r="K40">
            <v>6.6912357421999996E-2</v>
          </cell>
        </row>
        <row r="41">
          <cell r="I41">
            <v>8.1317496333999997E-2</v>
          </cell>
          <cell r="K41">
            <v>6.7040175534999996E-2</v>
          </cell>
        </row>
        <row r="42">
          <cell r="I42">
            <v>6.9692734330999997E-2</v>
          </cell>
          <cell r="K42">
            <v>5.9315802214999998E-2</v>
          </cell>
        </row>
        <row r="43">
          <cell r="I43">
            <v>1.3782404881E-2</v>
          </cell>
          <cell r="K43">
            <v>4.3410237000000001E-3</v>
          </cell>
        </row>
        <row r="44">
          <cell r="I44">
            <v>1.5339048976999999E-2</v>
          </cell>
          <cell r="K44">
            <v>2.3840359652000001E-2</v>
          </cell>
        </row>
        <row r="45">
          <cell r="I45">
            <v>5.4532832070000002E-3</v>
          </cell>
          <cell r="K45">
            <v>1.4243846345E-2</v>
          </cell>
        </row>
        <row r="46">
          <cell r="I46">
            <v>8.6216702520000004E-3</v>
          </cell>
          <cell r="K46">
            <v>1.9138709029999999E-2</v>
          </cell>
        </row>
        <row r="47">
          <cell r="I47">
            <v>4.0626684209999998E-3</v>
          </cell>
          <cell r="K47">
            <v>9.8802042169999996E-3</v>
          </cell>
        </row>
        <row r="48">
          <cell r="I48">
            <v>6.5169096909999998E-3</v>
          </cell>
          <cell r="K48">
            <v>1.2383930947999999E-2</v>
          </cell>
        </row>
        <row r="49">
          <cell r="I49">
            <v>3.7781027763999997E-2</v>
          </cell>
          <cell r="K49">
            <v>1.8328799616000001E-2</v>
          </cell>
        </row>
        <row r="50">
          <cell r="I50">
            <v>6.9500561998000004E-2</v>
          </cell>
          <cell r="K50">
            <v>4.9804277084000002E-2</v>
          </cell>
        </row>
        <row r="51">
          <cell r="I51">
            <v>6.0864886889999997E-2</v>
          </cell>
          <cell r="K51">
            <v>4.0879349512999999E-2</v>
          </cell>
        </row>
        <row r="52">
          <cell r="I52">
            <v>5.1514538099000001E-2</v>
          </cell>
          <cell r="K52">
            <v>3.1777577058000002E-2</v>
          </cell>
        </row>
        <row r="53">
          <cell r="I53">
            <v>2.2007283607000001E-2</v>
          </cell>
          <cell r="K53">
            <v>2.1392550429999999E-3</v>
          </cell>
        </row>
        <row r="54">
          <cell r="I54">
            <v>9.9724780299999998E-4</v>
          </cell>
          <cell r="K54">
            <v>2.0350045417000001E-2</v>
          </cell>
        </row>
        <row r="55">
          <cell r="I55">
            <v>4.4633272825999999E-2</v>
          </cell>
          <cell r="K55">
            <v>2.6722217959E-2</v>
          </cell>
        </row>
        <row r="56">
          <cell r="I56">
            <v>7.5606827269000004E-2</v>
          </cell>
          <cell r="K56">
            <v>5.9340895785999999E-2</v>
          </cell>
        </row>
        <row r="57">
          <cell r="I57">
            <v>0.104362942685</v>
          </cell>
          <cell r="K57">
            <v>8.8806583650999998E-2</v>
          </cell>
        </row>
        <row r="58">
          <cell r="I58">
            <v>8.2500453156000006E-2</v>
          </cell>
          <cell r="K58">
            <v>0.11170591279600001</v>
          </cell>
        </row>
        <row r="59">
          <cell r="I59">
            <v>7.9232264087000001E-2</v>
          </cell>
          <cell r="K59">
            <v>6.4408075349999996E-2</v>
          </cell>
        </row>
        <row r="60">
          <cell r="I60">
            <v>7.9893428113000001E-2</v>
          </cell>
          <cell r="K60">
            <v>6.6849949852000004E-2</v>
          </cell>
        </row>
        <row r="61">
          <cell r="I61">
            <v>6.9496026072000006E-2</v>
          </cell>
          <cell r="K61">
            <v>5.9272759326999998E-2</v>
          </cell>
        </row>
        <row r="62">
          <cell r="I62">
            <v>6.1995860393E-2</v>
          </cell>
          <cell r="K62">
            <v>5.6274085106000002E-2</v>
          </cell>
        </row>
        <row r="63">
          <cell r="I63">
            <v>5.9325524313999997E-2</v>
          </cell>
          <cell r="K63">
            <v>5.5411576922000001E-2</v>
          </cell>
        </row>
        <row r="64">
          <cell r="I64">
            <v>4.8920787946000001E-2</v>
          </cell>
          <cell r="K64">
            <v>4.6064419872000002E-2</v>
          </cell>
        </row>
        <row r="65">
          <cell r="I65">
            <v>2.7857774714E-2</v>
          </cell>
          <cell r="K65">
            <v>2.5435285334999998E-2</v>
          </cell>
        </row>
        <row r="66">
          <cell r="I66">
            <v>1.8215999197999998E-2</v>
          </cell>
          <cell r="K66">
            <v>1.6503082267999999E-2</v>
          </cell>
        </row>
        <row r="67">
          <cell r="I67">
            <v>1.5563422441000001E-2</v>
          </cell>
          <cell r="K67">
            <v>1.4284384205E-2</v>
          </cell>
        </row>
        <row r="68">
          <cell r="I68">
            <v>9.3474037399999994E-3</v>
          </cell>
          <cell r="K68">
            <v>8.0186502369999999E-3</v>
          </cell>
        </row>
        <row r="69">
          <cell r="I69">
            <v>8.5817627040000004E-3</v>
          </cell>
          <cell r="K69">
            <v>7.0089524350000001E-3</v>
          </cell>
        </row>
        <row r="70">
          <cell r="I70">
            <v>1.3777190886000001E-2</v>
          </cell>
          <cell r="K70">
            <v>1.1851854178E-2</v>
          </cell>
        </row>
        <row r="71">
          <cell r="I71">
            <v>1.8671998854000001E-2</v>
          </cell>
          <cell r="K71">
            <v>1.6258548615E-2</v>
          </cell>
        </row>
        <row r="72">
          <cell r="I72">
            <v>1.7358111644000002E-2</v>
          </cell>
          <cell r="K72">
            <v>1.4565017547E-2</v>
          </cell>
        </row>
        <row r="73">
          <cell r="I73">
            <v>1.7724469156000001E-2</v>
          </cell>
          <cell r="K73">
            <v>1.4163048203E-2</v>
          </cell>
        </row>
        <row r="74">
          <cell r="I74">
            <v>1.7569360627999998E-2</v>
          </cell>
          <cell r="K74">
            <v>1.3031712612E-2</v>
          </cell>
        </row>
        <row r="75">
          <cell r="I75">
            <v>1.9257880112000001E-2</v>
          </cell>
          <cell r="K75">
            <v>1.3215215374E-2</v>
          </cell>
        </row>
        <row r="76">
          <cell r="I76">
            <v>2.1945460922999999E-2</v>
          </cell>
          <cell r="K76">
            <v>1.4239594521E-2</v>
          </cell>
        </row>
        <row r="77">
          <cell r="I77">
            <v>2.4947193255999998E-2</v>
          </cell>
          <cell r="K77">
            <v>1.5315990147000001E-2</v>
          </cell>
        </row>
        <row r="78">
          <cell r="I78">
            <v>3.8309755841E-2</v>
          </cell>
          <cell r="K78">
            <v>2.5591686600999999E-2</v>
          </cell>
        </row>
        <row r="79">
          <cell r="I79">
            <v>6.6370274002999996E-2</v>
          </cell>
          <cell r="K79">
            <v>5.1143843559E-2</v>
          </cell>
        </row>
        <row r="80">
          <cell r="I80">
            <v>7.2176185150000002E-2</v>
          </cell>
          <cell r="K80">
            <v>5.5047015847000003E-2</v>
          </cell>
        </row>
        <row r="81">
          <cell r="I81">
            <v>7.4245769557999997E-2</v>
          </cell>
          <cell r="K81">
            <v>5.5751690194000003E-2</v>
          </cell>
        </row>
        <row r="82">
          <cell r="I82">
            <v>4.0014968849999999E-2</v>
          </cell>
          <cell r="K82">
            <v>5.8771183259E-2</v>
          </cell>
        </row>
        <row r="83">
          <cell r="I83">
            <v>1.7124829102E-2</v>
          </cell>
          <cell r="K83">
            <v>2.6437689260000001E-3</v>
          </cell>
        </row>
        <row r="84">
          <cell r="I84">
            <v>2.5013262695E-2</v>
          </cell>
          <cell r="K84">
            <v>4.5269974256000003E-2</v>
          </cell>
        </row>
        <row r="85">
          <cell r="I85">
            <v>3.7378780976000003E-2</v>
          </cell>
          <cell r="K85">
            <v>5.7029870192000003E-2</v>
          </cell>
        </row>
        <row r="86">
          <cell r="I86">
            <v>2.5807813310999999E-2</v>
          </cell>
          <cell r="K86">
            <v>4.4654419113999998E-2</v>
          </cell>
        </row>
        <row r="87">
          <cell r="I87">
            <v>2.9865134953999999E-2</v>
          </cell>
          <cell r="K87">
            <v>4.8729819036000002E-2</v>
          </cell>
        </row>
        <row r="88">
          <cell r="I88">
            <v>5.1036551281999999E-2</v>
          </cell>
          <cell r="K88">
            <v>7.0267320512000006E-2</v>
          </cell>
        </row>
        <row r="89">
          <cell r="I89">
            <v>7.8130279767999994E-2</v>
          </cell>
          <cell r="K89">
            <v>9.6827739770000004E-2</v>
          </cell>
        </row>
        <row r="90">
          <cell r="I90">
            <v>6.1576602973000001E-2</v>
          </cell>
          <cell r="K90">
            <v>7.6825631265E-2</v>
          </cell>
        </row>
        <row r="91">
          <cell r="I91">
            <v>3.5747497699999999E-3</v>
          </cell>
          <cell r="K91">
            <v>1.9131108805000002E-2</v>
          </cell>
        </row>
        <row r="92">
          <cell r="I92">
            <v>1.3237124695E-2</v>
          </cell>
          <cell r="K92">
            <v>2.9878180466E-2</v>
          </cell>
        </row>
        <row r="93">
          <cell r="I93">
            <v>1.3371092689999999E-2</v>
          </cell>
          <cell r="K93">
            <v>3.1639193566999999E-2</v>
          </cell>
        </row>
        <row r="94">
          <cell r="I94">
            <v>7.5016928700000001E-4</v>
          </cell>
          <cell r="K94">
            <v>1.9470227137000001E-2</v>
          </cell>
        </row>
        <row r="95">
          <cell r="I95">
            <v>7.1508741759999999E-3</v>
          </cell>
          <cell r="K95">
            <v>2.6033636536999999E-2</v>
          </cell>
        </row>
        <row r="96">
          <cell r="I96">
            <v>3.221075085E-3</v>
          </cell>
          <cell r="K96">
            <v>2.2347894212000001E-2</v>
          </cell>
        </row>
        <row r="97">
          <cell r="I97">
            <v>8.8912339399999996E-4</v>
          </cell>
          <cell r="K97">
            <v>2.1493841824999999E-2</v>
          </cell>
        </row>
        <row r="98">
          <cell r="I98">
            <v>1.1285295654000001E-2</v>
          </cell>
          <cell r="K98">
            <v>1.20040472E-2</v>
          </cell>
        </row>
        <row r="99">
          <cell r="I99">
            <v>1.8025442576E-2</v>
          </cell>
          <cell r="K99">
            <v>6.547458083E-3</v>
          </cell>
        </row>
        <row r="100">
          <cell r="I100">
            <v>6.4931583950000003E-3</v>
          </cell>
          <cell r="K100">
            <v>2.2490842327E-2</v>
          </cell>
        </row>
        <row r="101">
          <cell r="I101">
            <v>5.4776603289999996E-3</v>
          </cell>
          <cell r="K101">
            <v>2.3953777797E-2</v>
          </cell>
        </row>
        <row r="102">
          <cell r="I102">
            <v>1.8728088508999999E-2</v>
          </cell>
          <cell r="K102">
            <v>1.1327050240999999E-2</v>
          </cell>
        </row>
        <row r="103">
          <cell r="I103">
            <v>3.3499528882000001E-2</v>
          </cell>
          <cell r="K103">
            <v>3.4624684099999999E-3</v>
          </cell>
        </row>
        <row r="104">
          <cell r="I104">
            <v>2.3044238513000002E-2</v>
          </cell>
          <cell r="K104">
            <v>6.9340675510000003E-3</v>
          </cell>
        </row>
        <row r="105">
          <cell r="I105">
            <v>7.0322693827999994E-2</v>
          </cell>
          <cell r="K105">
            <v>4.0556807541000002E-2</v>
          </cell>
        </row>
        <row r="106">
          <cell r="I106">
            <v>6.8494866200000004E-2</v>
          </cell>
          <cell r="K106">
            <v>7.1654045447000006E-2</v>
          </cell>
        </row>
        <row r="107">
          <cell r="I107">
            <v>0.10553881291599999</v>
          </cell>
          <cell r="K107">
            <v>7.7987515798999998E-2</v>
          </cell>
        </row>
        <row r="108">
          <cell r="I108">
            <v>8.0666255899999997E-2</v>
          </cell>
          <cell r="K108">
            <v>5.2807628042000003E-2</v>
          </cell>
        </row>
        <row r="109">
          <cell r="I109">
            <v>3.5619124394000001E-2</v>
          </cell>
          <cell r="K109">
            <v>7.9006031970000005E-3</v>
          </cell>
        </row>
        <row r="110">
          <cell r="I110">
            <v>1.5436908245E-2</v>
          </cell>
          <cell r="K110">
            <v>1.1707627595000001E-2</v>
          </cell>
        </row>
        <row r="111">
          <cell r="I111">
            <v>1.4258088134999999E-2</v>
          </cell>
          <cell r="K111">
            <v>1.2127159989E-2</v>
          </cell>
        </row>
        <row r="112">
          <cell r="I112">
            <v>7.0963038120000002E-3</v>
          </cell>
          <cell r="K112">
            <v>3.2586677129E-2</v>
          </cell>
        </row>
        <row r="113">
          <cell r="I113">
            <v>6.6014319656000006E-2</v>
          </cell>
          <cell r="K113">
            <v>9.0768003104999995E-2</v>
          </cell>
        </row>
        <row r="114">
          <cell r="I114">
            <v>6.8168509626000004E-2</v>
          </cell>
          <cell r="K114">
            <v>8.7503228961000004E-2</v>
          </cell>
        </row>
        <row r="115">
          <cell r="I115">
            <v>3.0097596465000001E-2</v>
          </cell>
          <cell r="K115">
            <v>4.8338579923000002E-2</v>
          </cell>
        </row>
        <row r="116">
          <cell r="I116">
            <v>3.4386712780000002E-2</v>
          </cell>
          <cell r="K116">
            <v>1.6398825227000001E-2</v>
          </cell>
        </row>
        <row r="117">
          <cell r="I117">
            <v>8.6490338730000005E-2</v>
          </cell>
          <cell r="K117">
            <v>6.8624479560000007E-2</v>
          </cell>
        </row>
        <row r="118">
          <cell r="I118">
            <v>9.9378982988999998E-2</v>
          </cell>
          <cell r="K118">
            <v>8.3786467397000006E-2</v>
          </cell>
        </row>
        <row r="119">
          <cell r="I119">
            <v>1.1995976041E-2</v>
          </cell>
          <cell r="K119">
            <v>2.4802058259999998E-3</v>
          </cell>
        </row>
        <row r="120">
          <cell r="I120">
            <v>3.6266437179000001E-2</v>
          </cell>
          <cell r="K120">
            <v>4.9947174773000001E-2</v>
          </cell>
        </row>
        <row r="121">
          <cell r="I121">
            <v>8.8301242751E-2</v>
          </cell>
          <cell r="K121">
            <v>0.10249269172599999</v>
          </cell>
        </row>
        <row r="122">
          <cell r="I122">
            <v>0.10711428958200001</v>
          </cell>
          <cell r="K122">
            <v>0.12264353119800001</v>
          </cell>
        </row>
        <row r="123">
          <cell r="I123">
            <v>9.4428907790000002E-2</v>
          </cell>
          <cell r="K123">
            <v>0.11168010547600001</v>
          </cell>
        </row>
        <row r="124">
          <cell r="I124">
            <v>0.109166756602</v>
          </cell>
          <cell r="K124">
            <v>0.128858521946</v>
          </cell>
        </row>
        <row r="125">
          <cell r="I125">
            <v>8.8327833989999993E-2</v>
          </cell>
          <cell r="K125">
            <v>0.109624046591</v>
          </cell>
        </row>
        <row r="126">
          <cell r="I126">
            <v>7.7873865148999993E-2</v>
          </cell>
          <cell r="K126">
            <v>0.100869435971</v>
          </cell>
        </row>
        <row r="127">
          <cell r="I127">
            <v>9.0720749549000002E-2</v>
          </cell>
          <cell r="K127">
            <v>0.113969416276</v>
          </cell>
        </row>
        <row r="128">
          <cell r="I128">
            <v>7.9191274066000003E-2</v>
          </cell>
          <cell r="K128">
            <v>0.102982289161</v>
          </cell>
        </row>
        <row r="129">
          <cell r="I129">
            <v>5.074592E-2</v>
          </cell>
          <cell r="K129">
            <v>7.4243163062000003E-2</v>
          </cell>
        </row>
        <row r="130">
          <cell r="I130">
            <v>6.4806559442843697E-5</v>
          </cell>
          <cell r="K130">
            <v>7.8587811169000002E-2</v>
          </cell>
        </row>
        <row r="131">
          <cell r="I131">
            <v>1.103175185E-2</v>
          </cell>
          <cell r="K131">
            <v>1.2971683022E-2</v>
          </cell>
        </row>
        <row r="132">
          <cell r="I132">
            <v>4.6178933550000002E-2</v>
          </cell>
          <cell r="K132">
            <v>2.3413860783999998E-2</v>
          </cell>
        </row>
        <row r="133">
          <cell r="I133">
            <v>3.7784827633999998E-2</v>
          </cell>
          <cell r="K133">
            <v>1.8522421415E-2</v>
          </cell>
        </row>
        <row r="134">
          <cell r="I134">
            <v>3.6115887933000003E-2</v>
          </cell>
          <cell r="K134">
            <v>1.8896327235999998E-2</v>
          </cell>
        </row>
        <row r="135">
          <cell r="I135">
            <v>9.4248228685999996E-2</v>
          </cell>
          <cell r="K135">
            <v>7.8113364724999995E-2</v>
          </cell>
        </row>
        <row r="136">
          <cell r="I136">
            <v>0.121302722022</v>
          </cell>
          <cell r="K136">
            <v>0.10760390614900001</v>
          </cell>
        </row>
        <row r="137">
          <cell r="I137">
            <v>0.16499743718000001</v>
          </cell>
          <cell r="K137">
            <v>0.153413779945</v>
          </cell>
        </row>
        <row r="138">
          <cell r="I138">
            <v>0.17717926157399999</v>
          </cell>
          <cell r="K138">
            <v>0.16741699094199999</v>
          </cell>
        </row>
        <row r="139">
          <cell r="I139">
            <v>6.0468752115000003E-2</v>
          </cell>
          <cell r="K139">
            <v>4.8067052755999998E-2</v>
          </cell>
        </row>
        <row r="140">
          <cell r="I140">
            <v>9.4933072867000007E-2</v>
          </cell>
          <cell r="K140">
            <v>8.2531373509E-2</v>
          </cell>
        </row>
        <row r="141">
          <cell r="I141">
            <v>0.115820345962</v>
          </cell>
          <cell r="K141">
            <v>0.102483095668</v>
          </cell>
        </row>
        <row r="142">
          <cell r="I142">
            <v>0.102679457364</v>
          </cell>
          <cell r="K142">
            <v>8.8112884101000002E-2</v>
          </cell>
        </row>
        <row r="143">
          <cell r="I143">
            <v>7.7786533970999994E-2</v>
          </cell>
          <cell r="K143">
            <v>6.2880992979000003E-2</v>
          </cell>
        </row>
        <row r="144">
          <cell r="I144">
            <v>7.0913994297000002E-2</v>
          </cell>
          <cell r="K144">
            <v>5.6641193067000002E-2</v>
          </cell>
        </row>
        <row r="145">
          <cell r="I145">
            <v>5.9350927140000002E-2</v>
          </cell>
          <cell r="K145">
            <v>4.6144744368E-2</v>
          </cell>
        </row>
        <row r="146">
          <cell r="I146">
            <v>8.3986527512999995E-2</v>
          </cell>
          <cell r="K146">
            <v>7.1336251818999996E-2</v>
          </cell>
        </row>
        <row r="147">
          <cell r="I147">
            <v>0.129200822376</v>
          </cell>
          <cell r="K147">
            <v>0.11421392912800001</v>
          </cell>
        </row>
        <row r="148">
          <cell r="I148">
            <v>0.150363363079</v>
          </cell>
          <cell r="K148">
            <v>0.136307501197</v>
          </cell>
        </row>
        <row r="149">
          <cell r="I149">
            <v>0.139847641252</v>
          </cell>
          <cell r="K149">
            <v>0.12934416118299999</v>
          </cell>
        </row>
        <row r="150">
          <cell r="I150">
            <v>0.107781450785</v>
          </cell>
          <cell r="K150">
            <v>9.9939997291999996E-2</v>
          </cell>
        </row>
        <row r="151">
          <cell r="I151">
            <v>8.7825591839999995E-2</v>
          </cell>
          <cell r="K151">
            <v>8.2623567073000004E-2</v>
          </cell>
        </row>
        <row r="152">
          <cell r="I152">
            <v>7.1599785974999997E-2</v>
          </cell>
          <cell r="K152">
            <v>6.7496016653999999E-2</v>
          </cell>
        </row>
        <row r="153">
          <cell r="I153">
            <v>3.7617376713999999E-2</v>
          </cell>
          <cell r="K153">
            <v>3.4137308016999997E-2</v>
          </cell>
        </row>
        <row r="154">
          <cell r="I154">
            <v>2.8257806053999999E-2</v>
          </cell>
          <cell r="K154">
            <v>2.2436600232999999E-2</v>
          </cell>
        </row>
        <row r="155">
          <cell r="I155">
            <v>5.6404036538000003E-2</v>
          </cell>
          <cell r="K155">
            <v>5.2585000110000002E-2</v>
          </cell>
        </row>
        <row r="156">
          <cell r="I156">
            <v>6.0898455070000003E-2</v>
          </cell>
          <cell r="K156">
            <v>5.6821803168E-2</v>
          </cell>
        </row>
        <row r="157">
          <cell r="I157">
            <v>6.2738849713000006E-2</v>
          </cell>
          <cell r="K157">
            <v>5.7880312245000003E-2</v>
          </cell>
        </row>
        <row r="158">
          <cell r="I158">
            <v>7.5919450841000005E-2</v>
          </cell>
          <cell r="K158">
            <v>7.1038315525000006E-2</v>
          </cell>
        </row>
        <row r="159">
          <cell r="I159">
            <v>7.8737346383999998E-2</v>
          </cell>
          <cell r="K159">
            <v>7.4348844169999997E-2</v>
          </cell>
        </row>
        <row r="160">
          <cell r="I160">
            <v>7.8766125325999997E-2</v>
          </cell>
          <cell r="K160">
            <v>7.2370934149000005E-2</v>
          </cell>
        </row>
        <row r="161">
          <cell r="I161">
            <v>8.3260952929000001E-2</v>
          </cell>
          <cell r="K161">
            <v>7.4822916231E-2</v>
          </cell>
        </row>
        <row r="162">
          <cell r="I162">
            <v>8.5992137467999996E-2</v>
          </cell>
          <cell r="K162">
            <v>8.0577692923000002E-2</v>
          </cell>
        </row>
        <row r="163">
          <cell r="I163">
            <v>9.2341521625000006E-2</v>
          </cell>
          <cell r="K163">
            <v>8.6267219898E-2</v>
          </cell>
        </row>
        <row r="164">
          <cell r="I164">
            <v>6.7482902058999997E-2</v>
          </cell>
          <cell r="K164">
            <v>6.2402905675000002E-2</v>
          </cell>
        </row>
        <row r="165">
          <cell r="I165">
            <v>5.1549329624000002E-2</v>
          </cell>
          <cell r="K165">
            <v>4.7047838166E-2</v>
          </cell>
        </row>
        <row r="166">
          <cell r="I166">
            <v>3.9073768746E-2</v>
          </cell>
          <cell r="K166">
            <v>3.4933842866999999E-2</v>
          </cell>
        </row>
        <row r="167">
          <cell r="I167">
            <v>2.0175137861E-2</v>
          </cell>
          <cell r="K167">
            <v>1.6437453687999998E-2</v>
          </cell>
        </row>
        <row r="168">
          <cell r="I168">
            <v>9.3971614350000007E-3</v>
          </cell>
          <cell r="K168">
            <v>6.0120037019999999E-3</v>
          </cell>
        </row>
        <row r="169">
          <cell r="I169">
            <v>4.9932744839999996E-3</v>
          </cell>
          <cell r="K169">
            <v>1.9561236199999998E-3</v>
          </cell>
        </row>
        <row r="170">
          <cell r="I170">
            <v>4.5596000289999999E-3</v>
          </cell>
          <cell r="K170">
            <v>1.8478581870000001E-3</v>
          </cell>
        </row>
        <row r="171">
          <cell r="I171">
            <v>9.1755545189999999E-3</v>
          </cell>
          <cell r="K171">
            <v>7.8513205860000004E-3</v>
          </cell>
        </row>
        <row r="172">
          <cell r="I172">
            <v>1.6900780667000001E-2</v>
          </cell>
          <cell r="K172">
            <v>1.5314411688999999E-2</v>
          </cell>
        </row>
        <row r="173">
          <cell r="I173">
            <v>1.6354185293E-2</v>
          </cell>
          <cell r="K173">
            <v>1.4361055039E-2</v>
          </cell>
        </row>
        <row r="174">
          <cell r="I174">
            <v>1.4462956996E-2</v>
          </cell>
          <cell r="K174">
            <v>1.1877763107E-2</v>
          </cell>
        </row>
        <row r="175">
          <cell r="I175">
            <v>1.4457282899E-2</v>
          </cell>
          <cell r="K175">
            <v>1.1280025374E-2</v>
          </cell>
        </row>
        <row r="176">
          <cell r="I176">
            <v>2.0719833887000001E-2</v>
          </cell>
          <cell r="K176">
            <v>1.5675994060999999E-2</v>
          </cell>
        </row>
        <row r="177">
          <cell r="I177">
            <v>4.2827221070000001E-3</v>
          </cell>
          <cell r="K177">
            <v>3.7892294419999998E-3</v>
          </cell>
        </row>
        <row r="178">
          <cell r="I178">
            <v>9.8487766569999996E-3</v>
          </cell>
          <cell r="K178">
            <v>2.0320619737000001E-2</v>
          </cell>
        </row>
        <row r="179">
          <cell r="I179">
            <v>3.1226564977999999E-2</v>
          </cell>
          <cell r="K179">
            <v>4.4396591191999998E-2</v>
          </cell>
        </row>
        <row r="180">
          <cell r="I180">
            <v>2.2249447798000001E-2</v>
          </cell>
          <cell r="K180">
            <v>3.4461325227000003E-2</v>
          </cell>
        </row>
        <row r="181">
          <cell r="I181">
            <v>6.0608700189999998E-3</v>
          </cell>
          <cell r="K181">
            <v>1.7129296305E-2</v>
          </cell>
        </row>
        <row r="182">
          <cell r="I182">
            <v>7.8888462280000005E-3</v>
          </cell>
          <cell r="K182">
            <v>1.050862711E-3</v>
          </cell>
        </row>
        <row r="183">
          <cell r="I183">
            <v>2.4510858024E-2</v>
          </cell>
          <cell r="K183">
            <v>1.7374457409E-2</v>
          </cell>
        </row>
        <row r="184">
          <cell r="I184">
            <v>1.1068860858000001E-2</v>
          </cell>
          <cell r="K184">
            <v>4.3211432409999999E-3</v>
          </cell>
        </row>
        <row r="185">
          <cell r="I185">
            <v>7.957951223E-3</v>
          </cell>
          <cell r="K185">
            <v>5.5941556399999998E-4</v>
          </cell>
        </row>
        <row r="186">
          <cell r="I186">
            <v>1.268364724E-3</v>
          </cell>
          <cell r="K186">
            <v>7.3471860200000003E-3</v>
          </cell>
        </row>
        <row r="187">
          <cell r="I187">
            <v>1.4726776273E-2</v>
          </cell>
          <cell r="K187">
            <v>2.0150259957999999E-2</v>
          </cell>
        </row>
        <row r="188">
          <cell r="I188">
            <v>6.2731280919999998E-3</v>
          </cell>
          <cell r="K188">
            <v>1.1493231138E-2</v>
          </cell>
        </row>
        <row r="189">
          <cell r="I189">
            <v>1.1600486179000001E-2</v>
          </cell>
          <cell r="K189">
            <v>1.6775393528000001E-2</v>
          </cell>
        </row>
        <row r="190">
          <cell r="I190">
            <v>2.1127776327000001E-2</v>
          </cell>
          <cell r="K190">
            <v>2.5615709075E-2</v>
          </cell>
        </row>
        <row r="191">
          <cell r="I191">
            <v>2.7608266238000001E-2</v>
          </cell>
          <cell r="K191">
            <v>2.3472859929000001E-2</v>
          </cell>
        </row>
        <row r="192">
          <cell r="I192">
            <v>7.4924561722000002E-2</v>
          </cell>
          <cell r="K192">
            <v>7.1010614329999999E-2</v>
          </cell>
        </row>
        <row r="193">
          <cell r="I193">
            <v>9.7731812183000005E-2</v>
          </cell>
          <cell r="K193">
            <v>9.4450604554000006E-2</v>
          </cell>
        </row>
        <row r="194">
          <cell r="I194">
            <v>9.0619895167999995E-2</v>
          </cell>
          <cell r="K194">
            <v>8.7460715921999999E-2</v>
          </cell>
        </row>
        <row r="195">
          <cell r="I195">
            <v>9.3457557832999999E-2</v>
          </cell>
          <cell r="K195">
            <v>9.0623787607999995E-2</v>
          </cell>
        </row>
        <row r="196">
          <cell r="I196">
            <v>9.7984999990000002E-2</v>
          </cell>
          <cell r="K196">
            <v>9.5774930388999993E-2</v>
          </cell>
        </row>
        <row r="197">
          <cell r="I197">
            <v>9.3980263435999994E-2</v>
          </cell>
          <cell r="K197">
            <v>9.2100122426000006E-2</v>
          </cell>
        </row>
        <row r="198">
          <cell r="I198">
            <v>9.3424279974000005E-2</v>
          </cell>
          <cell r="K198">
            <v>9.1250366929999993E-2</v>
          </cell>
        </row>
        <row r="199">
          <cell r="I199">
            <v>9.8062423740000002E-2</v>
          </cell>
          <cell r="K199">
            <v>9.5441073293000001E-2</v>
          </cell>
        </row>
        <row r="200">
          <cell r="I200">
            <v>0.103437564516</v>
          </cell>
          <cell r="K200">
            <v>0.100906605464</v>
          </cell>
        </row>
        <row r="201">
          <cell r="I201">
            <v>0.109517013865</v>
          </cell>
          <cell r="K201">
            <v>0.107302424693</v>
          </cell>
        </row>
        <row r="202">
          <cell r="I202">
            <v>5.2745123863000003E-2</v>
          </cell>
          <cell r="K202">
            <v>0.10647376889600001</v>
          </cell>
        </row>
        <row r="203">
          <cell r="I203">
            <v>5.1186650643999999E-2</v>
          </cell>
          <cell r="K203">
            <v>4.9080531146999999E-2</v>
          </cell>
        </row>
        <row r="204">
          <cell r="I204">
            <v>5.3143085919000001E-2</v>
          </cell>
          <cell r="K204">
            <v>5.1154475235000003E-2</v>
          </cell>
        </row>
        <row r="205">
          <cell r="I205">
            <v>5.7248688305000003E-2</v>
          </cell>
          <cell r="K205">
            <v>5.5495095246999998E-2</v>
          </cell>
        </row>
        <row r="206">
          <cell r="I206">
            <v>6.5469075202999993E-2</v>
          </cell>
          <cell r="K206">
            <v>6.3299681728999996E-2</v>
          </cell>
        </row>
        <row r="207">
          <cell r="I207">
            <v>5.6263101964000001E-2</v>
          </cell>
          <cell r="K207">
            <v>5.3388655611999999E-2</v>
          </cell>
        </row>
        <row r="208">
          <cell r="I208">
            <v>3.0968074934000001E-2</v>
          </cell>
          <cell r="K208">
            <v>2.7727543431999999E-2</v>
          </cell>
        </row>
        <row r="209">
          <cell r="I209">
            <v>2.9548866483000001E-2</v>
          </cell>
          <cell r="K209">
            <v>2.6493637341E-2</v>
          </cell>
        </row>
        <row r="210">
          <cell r="I210">
            <v>2.2893046409999999E-2</v>
          </cell>
          <cell r="K210">
            <v>2.0262656822999998E-2</v>
          </cell>
        </row>
        <row r="211">
          <cell r="I211">
            <v>4.3306428028999998E-2</v>
          </cell>
          <cell r="K211">
            <v>4.1516678412999997E-2</v>
          </cell>
        </row>
        <row r="212">
          <cell r="I212">
            <v>3.6911125438999999E-2</v>
          </cell>
          <cell r="K212">
            <v>3.5406108716000001E-2</v>
          </cell>
        </row>
        <row r="213">
          <cell r="I213">
            <v>7.3753789110000004E-3</v>
          </cell>
          <cell r="K213">
            <v>9.4046657229999997E-3</v>
          </cell>
        </row>
        <row r="214">
          <cell r="I214">
            <v>4.9497691594999997E-2</v>
          </cell>
          <cell r="K214">
            <v>5.2720144816999999E-2</v>
          </cell>
        </row>
        <row r="215">
          <cell r="I215">
            <v>7.0598436368999998E-2</v>
          </cell>
          <cell r="K215">
            <v>7.5176760511999993E-2</v>
          </cell>
        </row>
        <row r="216">
          <cell r="I216">
            <v>7.8363369670999994E-2</v>
          </cell>
          <cell r="K216">
            <v>8.3601550996000001E-2</v>
          </cell>
        </row>
        <row r="217">
          <cell r="I217">
            <v>5.2498452171E-2</v>
          </cell>
          <cell r="K217">
            <v>5.9327522043E-2</v>
          </cell>
        </row>
        <row r="218">
          <cell r="I218">
            <v>4.6693747474E-2</v>
          </cell>
          <cell r="K218">
            <v>5.4566837956000001E-2</v>
          </cell>
        </row>
        <row r="219">
          <cell r="I219">
            <v>3.9673609838000001E-2</v>
          </cell>
          <cell r="K219">
            <v>4.9187304134E-2</v>
          </cell>
        </row>
        <row r="220">
          <cell r="I220">
            <v>3.8945942575000003E-2</v>
          </cell>
          <cell r="K220">
            <v>4.9069778784999997E-2</v>
          </cell>
        </row>
        <row r="221">
          <cell r="I221">
            <v>2.5519456701999999E-2</v>
          </cell>
          <cell r="K221">
            <v>3.620823913E-2</v>
          </cell>
        </row>
        <row r="222">
          <cell r="I222">
            <v>1.3415940183E-2</v>
          </cell>
          <cell r="K222">
            <v>2.252602933E-3</v>
          </cell>
        </row>
        <row r="223">
          <cell r="I223">
            <v>1.8421010501E-2</v>
          </cell>
          <cell r="K223">
            <v>8.0034022569999991E-3</v>
          </cell>
        </row>
        <row r="224">
          <cell r="I224">
            <v>1.8021693147000001E-2</v>
          </cell>
          <cell r="K224">
            <v>9.6695282729999995E-3</v>
          </cell>
        </row>
        <row r="225">
          <cell r="I225">
            <v>2.7008689780000001E-2</v>
          </cell>
          <cell r="K225">
            <v>2.0405598394E-2</v>
          </cell>
        </row>
        <row r="226">
          <cell r="I226">
            <v>2.2588710405999999E-2</v>
          </cell>
          <cell r="K226">
            <v>1.4480602298E-2</v>
          </cell>
        </row>
        <row r="227">
          <cell r="I227">
            <v>2.4395321386999999E-2</v>
          </cell>
          <cell r="K227">
            <v>1.8212549987000001E-2</v>
          </cell>
        </row>
        <row r="228">
          <cell r="I228">
            <v>1.9967144900999999E-2</v>
          </cell>
          <cell r="K228">
            <v>1.6450919646000001E-2</v>
          </cell>
        </row>
        <row r="229">
          <cell r="I229">
            <v>1.532796946E-2</v>
          </cell>
          <cell r="K229">
            <v>1.1997046564E-2</v>
          </cell>
        </row>
        <row r="230">
          <cell r="I230">
            <v>1.7073160515000001E-2</v>
          </cell>
          <cell r="K230">
            <v>1.3828109444E-2</v>
          </cell>
        </row>
        <row r="231">
          <cell r="I231">
            <v>2.4771324001E-2</v>
          </cell>
          <cell r="K231">
            <v>2.0075491045000001E-2</v>
          </cell>
        </row>
        <row r="232">
          <cell r="I232">
            <v>3.7569279886E-2</v>
          </cell>
          <cell r="K232">
            <v>3.0419320561999998E-2</v>
          </cell>
        </row>
        <row r="233">
          <cell r="I233">
            <v>4.8197389564E-2</v>
          </cell>
          <cell r="K233">
            <v>3.9406826425999998E-2</v>
          </cell>
        </row>
        <row r="234">
          <cell r="I234">
            <v>4.5926813015999997E-2</v>
          </cell>
          <cell r="K234">
            <v>3.6087709698000001E-2</v>
          </cell>
        </row>
        <row r="235">
          <cell r="I235">
            <v>5.1222231734999998E-2</v>
          </cell>
          <cell r="K235">
            <v>4.3199995450999999E-2</v>
          </cell>
        </row>
        <row r="236">
          <cell r="I236">
            <v>5.5036675445000002E-2</v>
          </cell>
          <cell r="K236">
            <v>4.7276574207000002E-2</v>
          </cell>
        </row>
        <row r="237">
          <cell r="I237">
            <v>5.8835807357000003E-2</v>
          </cell>
          <cell r="K237">
            <v>4.3482828961000003E-2</v>
          </cell>
        </row>
        <row r="238">
          <cell r="I238">
            <v>4.0212882110000001E-3</v>
          </cell>
          <cell r="K238">
            <v>2.7658637935000001E-2</v>
          </cell>
        </row>
        <row r="239">
          <cell r="I239">
            <v>5.4158441969E-2</v>
          </cell>
          <cell r="K239">
            <v>8.0380985582999998E-2</v>
          </cell>
        </row>
        <row r="240">
          <cell r="I240">
            <v>8.0116001370000006E-3</v>
          </cell>
          <cell r="K240">
            <v>1.7745427793E-2</v>
          </cell>
        </row>
        <row r="241">
          <cell r="I241">
            <v>4.3575751341000002E-2</v>
          </cell>
          <cell r="K241">
            <v>2.0159860533999999E-2</v>
          </cell>
        </row>
        <row r="242">
          <cell r="I242">
            <v>5.3610477837000001E-2</v>
          </cell>
          <cell r="K242">
            <v>2.8468111389999998E-2</v>
          </cell>
        </row>
        <row r="243">
          <cell r="I243">
            <v>5.0642749878999999E-2</v>
          </cell>
          <cell r="K243">
            <v>2.3412342214000001E-2</v>
          </cell>
        </row>
        <row r="244">
          <cell r="I244">
            <v>4.4408521584999999E-2</v>
          </cell>
          <cell r="K244">
            <v>1.2563633219E-2</v>
          </cell>
        </row>
        <row r="245">
          <cell r="I245">
            <v>4.5063652619E-2</v>
          </cell>
          <cell r="K245">
            <v>1.3928336701000001E-2</v>
          </cell>
        </row>
        <row r="246">
          <cell r="I246">
            <v>5.3724927018000003E-2</v>
          </cell>
          <cell r="K246">
            <v>2.7886546831999998E-2</v>
          </cell>
        </row>
        <row r="247">
          <cell r="I247">
            <v>6.9239286708999995E-2</v>
          </cell>
          <cell r="K247">
            <v>5.0916950996E-2</v>
          </cell>
        </row>
        <row r="248">
          <cell r="I248">
            <v>4.4789751907999997E-2</v>
          </cell>
          <cell r="K248">
            <v>3.0015278438E-2</v>
          </cell>
        </row>
        <row r="249">
          <cell r="I249">
            <v>2.5528070908000002E-2</v>
          </cell>
          <cell r="K249">
            <v>1.1291426237E-2</v>
          </cell>
        </row>
        <row r="250">
          <cell r="I250">
            <v>1.5253721171E-2</v>
          </cell>
          <cell r="K250">
            <v>1.2641063244E-2</v>
          </cell>
        </row>
        <row r="251">
          <cell r="I251">
            <v>1.3954654399999999E-4</v>
          </cell>
          <cell r="K251">
            <v>6.7833140569999997E-3</v>
          </cell>
        </row>
        <row r="252">
          <cell r="I252">
            <v>8.7146174939999998E-3</v>
          </cell>
          <cell r="K252">
            <v>4.3080369999999998E-3</v>
          </cell>
        </row>
        <row r="253">
          <cell r="I253">
            <v>2.4013134921E-2</v>
          </cell>
          <cell r="K253">
            <v>2.1391784473999999E-2</v>
          </cell>
        </row>
        <row r="254">
          <cell r="I254">
            <v>3.9493720654000003E-2</v>
          </cell>
          <cell r="K254">
            <v>3.7731088457000003E-2</v>
          </cell>
        </row>
        <row r="255">
          <cell r="I255">
            <v>5.5612346229999998E-2</v>
          </cell>
          <cell r="K255">
            <v>5.4364944982999999E-2</v>
          </cell>
        </row>
        <row r="256">
          <cell r="I256">
            <v>6.6074036983999995E-2</v>
          </cell>
          <cell r="K256">
            <v>6.4062828451000003E-2</v>
          </cell>
        </row>
        <row r="257">
          <cell r="I257">
            <v>6.4291654579999996E-2</v>
          </cell>
          <cell r="K257">
            <v>6.0016141608E-2</v>
          </cell>
        </row>
        <row r="258">
          <cell r="I258">
            <v>5.5042080421999998E-2</v>
          </cell>
          <cell r="K258">
            <v>5.1503257317999998E-2</v>
          </cell>
        </row>
        <row r="259">
          <cell r="I259">
            <v>5.8756956105000001E-2</v>
          </cell>
          <cell r="K259">
            <v>5.5841833624999997E-2</v>
          </cell>
        </row>
        <row r="260">
          <cell r="I260">
            <v>5.4049848556000001E-2</v>
          </cell>
          <cell r="K260">
            <v>5.3380952235000001E-2</v>
          </cell>
        </row>
        <row r="261">
          <cell r="I261">
            <v>6.744960754E-3</v>
          </cell>
          <cell r="K261">
            <v>8.4307602650000001E-3</v>
          </cell>
        </row>
        <row r="262">
          <cell r="I262">
            <v>6.0349119999999999E-3</v>
          </cell>
          <cell r="K262">
            <v>1.0545442598000001E-2</v>
          </cell>
        </row>
        <row r="263">
          <cell r="I263">
            <v>1.9275223150999998E-2</v>
          </cell>
          <cell r="K263">
            <v>1.3435939051E-2</v>
          </cell>
        </row>
        <row r="264">
          <cell r="I264">
            <v>2.6934832621E-2</v>
          </cell>
          <cell r="K264">
            <v>1.9843627704E-2</v>
          </cell>
        </row>
        <row r="265">
          <cell r="I265">
            <v>4.4880423574000003E-2</v>
          </cell>
          <cell r="K265">
            <v>3.6817511163E-2</v>
          </cell>
        </row>
        <row r="266">
          <cell r="I266">
            <v>5.6252510318999999E-2</v>
          </cell>
          <cell r="K266">
            <v>4.7254046973000001E-2</v>
          </cell>
        </row>
        <row r="267">
          <cell r="I267">
            <v>5.4784571705E-2</v>
          </cell>
          <cell r="K267">
            <v>4.4385041739999999E-2</v>
          </cell>
        </row>
        <row r="268">
          <cell r="I268">
            <v>4.2506400327000003E-2</v>
          </cell>
          <cell r="K268">
            <v>3.4972277575000002E-2</v>
          </cell>
        </row>
        <row r="269">
          <cell r="I269">
            <v>3.3926550659999999E-2</v>
          </cell>
          <cell r="K269">
            <v>2.8945984809999999E-2</v>
          </cell>
        </row>
        <row r="270">
          <cell r="I270">
            <v>4.9336946067000002E-2</v>
          </cell>
          <cell r="K270">
            <v>4.6810506584000003E-2</v>
          </cell>
        </row>
        <row r="271">
          <cell r="I271">
            <v>7.2002357234000003E-2</v>
          </cell>
          <cell r="K271">
            <v>6.9656700540000005E-2</v>
          </cell>
        </row>
        <row r="272">
          <cell r="I272">
            <v>8.8538782100999996E-2</v>
          </cell>
          <cell r="K272">
            <v>8.3454266146999995E-2</v>
          </cell>
        </row>
        <row r="273">
          <cell r="I273">
            <v>8.9976908874999997E-2</v>
          </cell>
          <cell r="K273">
            <v>8.1132110899999998E-2</v>
          </cell>
        </row>
        <row r="274">
          <cell r="I274">
            <v>8.6268637046999996E-2</v>
          </cell>
          <cell r="K274">
            <v>5.7343390730999998E-2</v>
          </cell>
        </row>
        <row r="275">
          <cell r="I275">
            <v>6.6898733291999996E-2</v>
          </cell>
          <cell r="K275">
            <v>5.6408811933E-2</v>
          </cell>
        </row>
        <row r="276">
          <cell r="I276">
            <v>3.7366664993000002E-2</v>
          </cell>
          <cell r="K276">
            <v>2.6008986243999999E-2</v>
          </cell>
        </row>
        <row r="277">
          <cell r="I277">
            <v>3.6940242330000001E-3</v>
          </cell>
          <cell r="K277">
            <v>9.2364647829999997E-3</v>
          </cell>
        </row>
        <row r="278">
          <cell r="I278">
            <v>7.109805076E-3</v>
          </cell>
          <cell r="K278">
            <v>6.5844912259999996E-3</v>
          </cell>
        </row>
        <row r="279">
          <cell r="I279">
            <v>1.0930036267000001E-2</v>
          </cell>
          <cell r="K279">
            <v>3.0670712069999998E-3</v>
          </cell>
        </row>
        <row r="280">
          <cell r="I280">
            <v>1.3784134619000001E-2</v>
          </cell>
          <cell r="K280">
            <v>1.0450318099999999E-4</v>
          </cell>
        </row>
        <row r="281">
          <cell r="I281">
            <v>1.837164387E-3</v>
          </cell>
          <cell r="K281">
            <v>1.1771260089999999E-2</v>
          </cell>
        </row>
        <row r="282">
          <cell r="I282">
            <v>1.8896641245000002E-2</v>
          </cell>
          <cell r="K282">
            <v>2.8934605629999999E-2</v>
          </cell>
        </row>
        <row r="283">
          <cell r="I283">
            <v>1.0272673136000001E-2</v>
          </cell>
          <cell r="K283">
            <v>1.8394339953000001E-2</v>
          </cell>
        </row>
        <row r="284">
          <cell r="I284">
            <v>2.023307064E-3</v>
          </cell>
          <cell r="K284">
            <v>4.7831649590000004E-3</v>
          </cell>
        </row>
        <row r="285">
          <cell r="I285">
            <v>2.1924421344000002E-2</v>
          </cell>
          <cell r="K285">
            <v>2.9485661513999999E-2</v>
          </cell>
        </row>
        <row r="286">
          <cell r="I286">
            <v>2.0398046047000001E-2</v>
          </cell>
          <cell r="K286">
            <v>2.8072275460999999E-2</v>
          </cell>
        </row>
        <row r="287">
          <cell r="I287">
            <v>1.4383500621E-2</v>
          </cell>
          <cell r="K287">
            <v>2.1126698667999998E-2</v>
          </cell>
        </row>
        <row r="288">
          <cell r="I288">
            <v>1.2097855942E-2</v>
          </cell>
          <cell r="K288">
            <v>1.7539417905E-2</v>
          </cell>
        </row>
        <row r="289">
          <cell r="I289">
            <v>1.5923957889000001E-2</v>
          </cell>
          <cell r="K289">
            <v>2.0348616661000001E-2</v>
          </cell>
        </row>
        <row r="290">
          <cell r="I290">
            <v>1.8978574833E-2</v>
          </cell>
          <cell r="K290">
            <v>2.3104942002999999E-2</v>
          </cell>
        </row>
        <row r="291">
          <cell r="I291">
            <v>3.3030554402999998E-2</v>
          </cell>
          <cell r="K291">
            <v>3.7595319837999998E-2</v>
          </cell>
        </row>
        <row r="292">
          <cell r="I292">
            <v>1.8136625617999998E-2</v>
          </cell>
          <cell r="K292">
            <v>2.4351034006999998E-2</v>
          </cell>
        </row>
        <row r="293">
          <cell r="I293">
            <v>3.5747783580000001E-3</v>
          </cell>
          <cell r="K293">
            <v>2.8882063650000002E-3</v>
          </cell>
        </row>
        <row r="294">
          <cell r="I294">
            <v>1.9909496451E-2</v>
          </cell>
          <cell r="K294">
            <v>1.2565195628E-2</v>
          </cell>
        </row>
        <row r="295">
          <cell r="I295">
            <v>2.1159770190999998E-2</v>
          </cell>
          <cell r="K295">
            <v>1.2450559308E-2</v>
          </cell>
        </row>
        <row r="296">
          <cell r="I296">
            <v>1.6258492901E-2</v>
          </cell>
          <cell r="K296">
            <v>2.8908768594999999E-2</v>
          </cell>
        </row>
        <row r="297">
          <cell r="I297">
            <v>4.8791123397000001E-2</v>
          </cell>
          <cell r="K297">
            <v>6.5183602832999996E-2</v>
          </cell>
        </row>
        <row r="298">
          <cell r="I298">
            <v>6.6404974970000002E-2</v>
          </cell>
          <cell r="K298">
            <v>9.2157483331000004E-2</v>
          </cell>
        </row>
        <row r="299">
          <cell r="I299">
            <v>4.4661515935999999E-2</v>
          </cell>
          <cell r="K299">
            <v>7.6009251631000002E-2</v>
          </cell>
        </row>
        <row r="300">
          <cell r="I300">
            <v>3.3120819295999998E-2</v>
          </cell>
          <cell r="K300">
            <v>6.4739729176000002E-2</v>
          </cell>
        </row>
        <row r="301">
          <cell r="I301">
            <v>1.7161315343999999E-2</v>
          </cell>
          <cell r="K301">
            <v>4.7058269154E-2</v>
          </cell>
        </row>
        <row r="302">
          <cell r="I302">
            <v>6.6856018869999997E-3</v>
          </cell>
          <cell r="K302">
            <v>3.6492164302000002E-2</v>
          </cell>
        </row>
        <row r="303">
          <cell r="I303">
            <v>6.0870875060000003E-3</v>
          </cell>
          <cell r="K303">
            <v>2.2783923973000001E-2</v>
          </cell>
        </row>
        <row r="304">
          <cell r="I304">
            <v>1.3287095699000001E-2</v>
          </cell>
          <cell r="K304">
            <v>1.4092457766999999E-2</v>
          </cell>
        </row>
        <row r="305">
          <cell r="I305">
            <v>1.9270909040000001E-3</v>
          </cell>
          <cell r="K305">
            <v>2.9790238332000001E-2</v>
          </cell>
        </row>
        <row r="306">
          <cell r="I306">
            <v>5.6747719300000003E-4</v>
          </cell>
          <cell r="K306">
            <v>2.5759558907000001E-2</v>
          </cell>
        </row>
        <row r="307">
          <cell r="I307">
            <v>5.5600922802999997E-2</v>
          </cell>
          <cell r="K307">
            <v>2.8872187378E-2</v>
          </cell>
        </row>
        <row r="308">
          <cell r="I308">
            <v>0.12559339470299999</v>
          </cell>
          <cell r="K308">
            <v>9.7129144498999995E-2</v>
          </cell>
        </row>
        <row r="309">
          <cell r="I309">
            <v>0.17220712286100001</v>
          </cell>
          <cell r="K309">
            <v>0.138943089597</v>
          </cell>
        </row>
        <row r="310">
          <cell r="I310">
            <v>0.16505170999800001</v>
          </cell>
          <cell r="K310">
            <v>0.11558953879599999</v>
          </cell>
        </row>
        <row r="311">
          <cell r="I311">
            <v>0.108302364118</v>
          </cell>
          <cell r="K311">
            <v>5.2802047748E-2</v>
          </cell>
        </row>
        <row r="312">
          <cell r="I312">
            <v>0.143112195626</v>
          </cell>
          <cell r="K312">
            <v>8.7602840116000003E-2</v>
          </cell>
        </row>
        <row r="313">
          <cell r="I313">
            <v>0.17259917391900001</v>
          </cell>
          <cell r="K313">
            <v>0.112000782886</v>
          </cell>
        </row>
        <row r="314">
          <cell r="I314">
            <v>0.17767055426600001</v>
          </cell>
          <cell r="K314">
            <v>0.118599777803</v>
          </cell>
        </row>
        <row r="315">
          <cell r="I315">
            <v>0.15019890672200001</v>
          </cell>
          <cell r="K315">
            <v>8.7715855108999999E-2</v>
          </cell>
        </row>
        <row r="316">
          <cell r="I316">
            <v>9.3757504827999993E-2</v>
          </cell>
          <cell r="K316">
            <v>3.9034554452999998E-2</v>
          </cell>
        </row>
        <row r="317">
          <cell r="I317">
            <v>8.0614259871000002E-2</v>
          </cell>
          <cell r="K317">
            <v>3.4365502753000002E-2</v>
          </cell>
        </row>
        <row r="318">
          <cell r="I318">
            <v>8.4513841653999999E-2</v>
          </cell>
          <cell r="K318">
            <v>5.2004576535999998E-2</v>
          </cell>
        </row>
        <row r="319">
          <cell r="I319">
            <v>6.2394007671999999E-2</v>
          </cell>
          <cell r="K319">
            <v>4.0596122831000003E-2</v>
          </cell>
        </row>
        <row r="320">
          <cell r="I320">
            <v>3.4398439283000001E-2</v>
          </cell>
          <cell r="K320">
            <v>1.6677206345000001E-2</v>
          </cell>
        </row>
        <row r="321">
          <cell r="I321">
            <v>1.0443327661E-2</v>
          </cell>
          <cell r="K321">
            <v>7.0067310929999996E-3</v>
          </cell>
        </row>
        <row r="322">
          <cell r="I322">
            <v>3.5679836216000002E-2</v>
          </cell>
          <cell r="K322">
            <v>2.0453405772E-2</v>
          </cell>
        </row>
        <row r="323">
          <cell r="I323">
            <v>1.8775012599999999E-4</v>
          </cell>
          <cell r="K323">
            <v>1.5418324174999999E-2</v>
          </cell>
        </row>
        <row r="324">
          <cell r="I324">
            <v>2.4662961474999998E-2</v>
          </cell>
          <cell r="K324">
            <v>8.7495564320000004E-3</v>
          </cell>
        </row>
        <row r="325">
          <cell r="I325">
            <v>5.8270649707000001E-2</v>
          </cell>
          <cell r="K325">
            <v>4.2149344455000001E-2</v>
          </cell>
        </row>
        <row r="326">
          <cell r="I326">
            <v>6.4890964283999999E-2</v>
          </cell>
          <cell r="K326">
            <v>4.8914285263999997E-2</v>
          </cell>
        </row>
        <row r="327">
          <cell r="I327">
            <v>5.8348087812000002E-2</v>
          </cell>
          <cell r="K327">
            <v>4.2041480201E-2</v>
          </cell>
        </row>
        <row r="328">
          <cell r="I328">
            <v>3.6682054205000002E-2</v>
          </cell>
          <cell r="K328">
            <v>2.0456798849999999E-2</v>
          </cell>
        </row>
        <row r="329">
          <cell r="I329">
            <v>1.7533623745000001E-2</v>
          </cell>
          <cell r="K329">
            <v>1.5614642939999999E-3</v>
          </cell>
        </row>
        <row r="330">
          <cell r="I330">
            <v>4.3891393472000002E-2</v>
          </cell>
          <cell r="K330">
            <v>3.3356276414999997E-2</v>
          </cell>
        </row>
        <row r="331">
          <cell r="I331">
            <v>5.4258126599999998E-2</v>
          </cell>
          <cell r="K331">
            <v>4.5494680879999999E-2</v>
          </cell>
        </row>
        <row r="332">
          <cell r="I332">
            <v>0.113302789651</v>
          </cell>
          <cell r="K332">
            <v>0.104693009302</v>
          </cell>
        </row>
        <row r="333">
          <cell r="I333">
            <v>0.153352089479</v>
          </cell>
          <cell r="K333">
            <v>0.14408697151800001</v>
          </cell>
        </row>
        <row r="334">
          <cell r="I334">
            <v>0.113288392359</v>
          </cell>
          <cell r="K334">
            <v>0.103358897647</v>
          </cell>
        </row>
        <row r="335">
          <cell r="I335">
            <v>7.3337611006999995E-2</v>
          </cell>
          <cell r="K335">
            <v>6.3005874589000005E-2</v>
          </cell>
        </row>
        <row r="336">
          <cell r="I336">
            <v>5.8629575551999998E-2</v>
          </cell>
          <cell r="K336">
            <v>4.5681008256000001E-2</v>
          </cell>
        </row>
        <row r="337">
          <cell r="I337">
            <v>4.5615455813E-2</v>
          </cell>
          <cell r="K337">
            <v>3.1993472625999997E-2</v>
          </cell>
        </row>
        <row r="338">
          <cell r="I338">
            <v>4.4130446401000001E-2</v>
          </cell>
          <cell r="K338">
            <v>2.8492735110999999E-2</v>
          </cell>
        </row>
        <row r="339">
          <cell r="I339">
            <v>5.3218095476000003E-2</v>
          </cell>
          <cell r="K339">
            <v>3.5514940816999997E-2</v>
          </cell>
        </row>
        <row r="340">
          <cell r="I340">
            <v>3.6618562669000002E-2</v>
          </cell>
          <cell r="K340">
            <v>1.7907543958E-2</v>
          </cell>
        </row>
        <row r="341">
          <cell r="I341">
            <v>4.2620445272999997E-2</v>
          </cell>
          <cell r="K341">
            <v>2.3403234751E-2</v>
          </cell>
        </row>
        <row r="342">
          <cell r="I342">
            <v>2.1607990747000001E-2</v>
          </cell>
          <cell r="K342">
            <v>4.5918106879999998E-3</v>
          </cell>
        </row>
        <row r="343">
          <cell r="I343">
            <v>1.3870695751000001E-2</v>
          </cell>
          <cell r="K343">
            <v>1.586232748E-3</v>
          </cell>
        </row>
        <row r="344">
          <cell r="I344">
            <v>5.4138849156E-2</v>
          </cell>
          <cell r="K344">
            <v>3.9631030301E-2</v>
          </cell>
        </row>
        <row r="345">
          <cell r="I345">
            <v>0.110590508539</v>
          </cell>
          <cell r="K345">
            <v>9.6620518481999998E-2</v>
          </cell>
        </row>
        <row r="346">
          <cell r="I346">
            <v>0.10543830791599999</v>
          </cell>
          <cell r="K346">
            <v>0.110220012698</v>
          </cell>
        </row>
        <row r="347">
          <cell r="I347">
            <v>4.6325865764000003E-2</v>
          </cell>
          <cell r="K347">
            <v>3.5790748706999997E-2</v>
          </cell>
        </row>
        <row r="348">
          <cell r="I348">
            <v>4.6270765566221097E-5</v>
          </cell>
          <cell r="K348">
            <v>1.0947472971000001E-2</v>
          </cell>
        </row>
        <row r="349">
          <cell r="I349">
            <v>2.7893837447000001E-2</v>
          </cell>
          <cell r="K349">
            <v>3.9472975112999999E-2</v>
          </cell>
        </row>
        <row r="350">
          <cell r="I350">
            <v>1.2379980695999999E-2</v>
          </cell>
          <cell r="K350">
            <v>2.4930825856E-2</v>
          </cell>
        </row>
        <row r="351">
          <cell r="I351">
            <v>2.4177805989999998E-3</v>
          </cell>
          <cell r="K351">
            <v>1.0811000019999999E-2</v>
          </cell>
        </row>
        <row r="352">
          <cell r="I352">
            <v>0.118992483016</v>
          </cell>
          <cell r="K352">
            <v>0.131475534629</v>
          </cell>
        </row>
        <row r="353">
          <cell r="I353">
            <v>0.19408715168499999</v>
          </cell>
          <cell r="K353">
            <v>0.206109207185</v>
          </cell>
        </row>
        <row r="354">
          <cell r="I354">
            <v>0.203439743408</v>
          </cell>
          <cell r="K354">
            <v>0.21355454047899999</v>
          </cell>
        </row>
        <row r="355">
          <cell r="I355">
            <v>0.136428821049</v>
          </cell>
          <cell r="K355">
            <v>0.14479454463200001</v>
          </cell>
        </row>
        <row r="356">
          <cell r="I356">
            <v>1.7826728843E-2</v>
          </cell>
          <cell r="K356">
            <v>2.5021883864000002E-2</v>
          </cell>
        </row>
        <row r="357">
          <cell r="I357">
            <v>2.0311069604999999E-2</v>
          </cell>
          <cell r="K357">
            <v>1.4711322701E-2</v>
          </cell>
        </row>
        <row r="358">
          <cell r="I358">
            <v>4.7407861537000003E-2</v>
          </cell>
          <cell r="K358">
            <v>4.4090497350999999E-2</v>
          </cell>
        </row>
        <row r="359">
          <cell r="I359">
            <v>4.6803927402999997E-2</v>
          </cell>
          <cell r="K359">
            <v>4.4697807906000003E-2</v>
          </cell>
        </row>
        <row r="360">
          <cell r="I360">
            <v>4.0865303318E-2</v>
          </cell>
          <cell r="K360">
            <v>3.8478970496999998E-2</v>
          </cell>
        </row>
        <row r="361">
          <cell r="I361">
            <v>4.6455486456999998E-2</v>
          </cell>
          <cell r="K361">
            <v>4.2627410890000002E-2</v>
          </cell>
        </row>
        <row r="362">
          <cell r="I362">
            <v>5.7102592011E-2</v>
          </cell>
          <cell r="K362">
            <v>5.1742382302999997E-2</v>
          </cell>
        </row>
        <row r="363">
          <cell r="I363">
            <v>7.8752040679999996E-2</v>
          </cell>
          <cell r="K363">
            <v>7.2148949293999995E-2</v>
          </cell>
        </row>
        <row r="364">
          <cell r="I364">
            <v>9.1223593453000004E-2</v>
          </cell>
          <cell r="K364">
            <v>8.1208226916000006E-2</v>
          </cell>
        </row>
        <row r="365">
          <cell r="I365">
            <v>9.2801316563000003E-2</v>
          </cell>
          <cell r="K365">
            <v>8.2835665293000002E-2</v>
          </cell>
        </row>
        <row r="366">
          <cell r="I366">
            <v>7.8955615633999998E-2</v>
          </cell>
          <cell r="K366">
            <v>7.0278041740000005E-2</v>
          </cell>
        </row>
        <row r="367">
          <cell r="I367">
            <v>6.9166555411000002E-2</v>
          </cell>
          <cell r="K367">
            <v>6.2522787898000004E-2</v>
          </cell>
        </row>
        <row r="368">
          <cell r="I368">
            <v>4.8642805257000002E-2</v>
          </cell>
          <cell r="K368">
            <v>4.2365122892999998E-2</v>
          </cell>
        </row>
        <row r="369">
          <cell r="I369">
            <v>2.2780638300000001E-4</v>
          </cell>
          <cell r="K369">
            <v>6.9619652909999998E-3</v>
          </cell>
        </row>
        <row r="370">
          <cell r="I370">
            <v>2.9949425948999998E-2</v>
          </cell>
          <cell r="K370">
            <v>6.4487977879E-2</v>
          </cell>
        </row>
        <row r="371">
          <cell r="I371">
            <v>5.7546470347999999E-2</v>
          </cell>
          <cell r="K371">
            <v>6.9008099200999998E-2</v>
          </cell>
        </row>
        <row r="372">
          <cell r="I372">
            <v>6.7861594960999999E-2</v>
          </cell>
          <cell r="K372">
            <v>7.7931196334999994E-2</v>
          </cell>
        </row>
        <row r="373">
          <cell r="I373">
            <v>6.9996913164999994E-2</v>
          </cell>
          <cell r="K373">
            <v>7.7621427310999996E-2</v>
          </cell>
        </row>
        <row r="374">
          <cell r="I374">
            <v>5.0543226231999999E-2</v>
          </cell>
          <cell r="K374">
            <v>5.6608488818999998E-2</v>
          </cell>
        </row>
        <row r="375">
          <cell r="I375">
            <v>3.2417946075000002E-2</v>
          </cell>
          <cell r="K375">
            <v>3.8569080487000001E-2</v>
          </cell>
        </row>
        <row r="376">
          <cell r="I376">
            <v>5.7185312170000002E-3</v>
          </cell>
          <cell r="K376">
            <v>1.164773492E-3</v>
          </cell>
        </row>
        <row r="377">
          <cell r="I377">
            <v>4.7473590773999999E-2</v>
          </cell>
          <cell r="K377">
            <v>3.9257012993000003E-2</v>
          </cell>
        </row>
        <row r="378">
          <cell r="I378">
            <v>4.32182391E-2</v>
          </cell>
          <cell r="K378">
            <v>3.7781196705999998E-2</v>
          </cell>
        </row>
        <row r="379">
          <cell r="I379">
            <v>4.4055885115999997E-2</v>
          </cell>
          <cell r="K379">
            <v>3.8993967009999998E-2</v>
          </cell>
        </row>
        <row r="380">
          <cell r="I380">
            <v>6.0192356689999997E-2</v>
          </cell>
          <cell r="K380">
            <v>5.6395918109999998E-2</v>
          </cell>
        </row>
        <row r="381">
          <cell r="I381">
            <v>3.3175187772E-2</v>
          </cell>
          <cell r="K381">
            <v>2.9690599505000002E-2</v>
          </cell>
        </row>
        <row r="382">
          <cell r="I382">
            <v>6.0508963190000001E-3</v>
          </cell>
          <cell r="K382">
            <v>2.9775888980000001E-3</v>
          </cell>
        </row>
        <row r="383">
          <cell r="I383">
            <v>2.1160495430000001E-3</v>
          </cell>
          <cell r="K383">
            <v>5.8665315800000004E-4</v>
          </cell>
        </row>
        <row r="384">
          <cell r="I384">
            <v>1.4568732515E-2</v>
          </cell>
          <cell r="K384">
            <v>1.2272791089E-2</v>
          </cell>
        </row>
        <row r="385">
          <cell r="I385">
            <v>4.7104516692999997E-2</v>
          </cell>
          <cell r="K385">
            <v>4.4668468604999997E-2</v>
          </cell>
        </row>
        <row r="386">
          <cell r="I386">
            <v>5.8166871359999997E-2</v>
          </cell>
          <cell r="K386">
            <v>5.5111642218000002E-2</v>
          </cell>
        </row>
        <row r="387">
          <cell r="I387">
            <v>6.3063357732999994E-2</v>
          </cell>
          <cell r="K387">
            <v>5.9384427966999997E-2</v>
          </cell>
        </row>
        <row r="388">
          <cell r="I388">
            <v>6.4437228994000006E-2</v>
          </cell>
          <cell r="K388">
            <v>6.0636270845E-2</v>
          </cell>
        </row>
        <row r="389">
          <cell r="I389">
            <v>6.4347677426000005E-2</v>
          </cell>
          <cell r="K389">
            <v>6.1061950226999999E-2</v>
          </cell>
        </row>
        <row r="390">
          <cell r="I390">
            <v>6.4593759717000002E-2</v>
          </cell>
          <cell r="K390">
            <v>6.2080878942999997E-2</v>
          </cell>
        </row>
        <row r="391">
          <cell r="I391">
            <v>7.0470715205999998E-2</v>
          </cell>
          <cell r="K391">
            <v>6.7984951850999994E-2</v>
          </cell>
        </row>
        <row r="392">
          <cell r="I392">
            <v>6.7001173053000004E-2</v>
          </cell>
          <cell r="K392">
            <v>6.4072491863E-2</v>
          </cell>
        </row>
        <row r="393">
          <cell r="I393">
            <v>4.7422979035E-2</v>
          </cell>
          <cell r="K393">
            <v>4.5348496526000003E-2</v>
          </cell>
        </row>
        <row r="394">
          <cell r="I394">
            <v>3.3846594890999997E-2</v>
          </cell>
          <cell r="K394">
            <v>1.590425679E-3</v>
          </cell>
        </row>
        <row r="395">
          <cell r="I395">
            <v>2.8104655967E-2</v>
          </cell>
          <cell r="K395">
            <v>2.3878858263E-2</v>
          </cell>
        </row>
        <row r="396">
          <cell r="I396">
            <v>1.6423241248000001E-2</v>
          </cell>
          <cell r="K396">
            <v>9.4766625620000006E-3</v>
          </cell>
        </row>
        <row r="397">
          <cell r="I397">
            <v>6.8440946880000001E-3</v>
          </cell>
          <cell r="K397">
            <v>1.6633482737999999E-2</v>
          </cell>
        </row>
        <row r="398">
          <cell r="I398">
            <v>2.3421319699999998E-2</v>
          </cell>
          <cell r="K398">
            <v>3.2031100048999998E-2</v>
          </cell>
        </row>
        <row r="399">
          <cell r="I399">
            <v>7.7195951400000002E-4</v>
          </cell>
          <cell r="K399">
            <v>7.8558991129999995E-3</v>
          </cell>
        </row>
        <row r="400">
          <cell r="I400">
            <v>3.5833078726000001E-2</v>
          </cell>
          <cell r="K400">
            <v>2.7322728912000001E-2</v>
          </cell>
        </row>
        <row r="401">
          <cell r="I401">
            <v>6.7991064896E-2</v>
          </cell>
          <cell r="K401">
            <v>6.0000465601000003E-2</v>
          </cell>
        </row>
        <row r="402">
          <cell r="I402">
            <v>4.6543558071000003E-2</v>
          </cell>
          <cell r="K402">
            <v>3.7856945037000003E-2</v>
          </cell>
        </row>
        <row r="403">
          <cell r="I403">
            <v>4.0714649642999999E-2</v>
          </cell>
          <cell r="K403">
            <v>3.1372698997000001E-2</v>
          </cell>
        </row>
        <row r="404">
          <cell r="I404">
            <v>5.2109961954E-2</v>
          </cell>
          <cell r="K404">
            <v>4.2971391945999998E-2</v>
          </cell>
        </row>
        <row r="405">
          <cell r="I405">
            <v>5.7494368407E-2</v>
          </cell>
          <cell r="K405">
            <v>4.8066545936000002E-2</v>
          </cell>
        </row>
        <row r="406">
          <cell r="I406">
            <v>4.3317535061000001E-2</v>
          </cell>
          <cell r="K406">
            <v>3.3998182262999999E-2</v>
          </cell>
        </row>
        <row r="407">
          <cell r="I407">
            <v>2.0654115258000001E-2</v>
          </cell>
          <cell r="K407">
            <v>1.0643268290000001E-2</v>
          </cell>
        </row>
        <row r="408">
          <cell r="I408">
            <v>2.80886913E-2</v>
          </cell>
          <cell r="K408">
            <v>3.8320997183999998E-2</v>
          </cell>
        </row>
        <row r="409">
          <cell r="I409">
            <v>4.7895947772999999E-2</v>
          </cell>
          <cell r="K409">
            <v>5.7875157752E-2</v>
          </cell>
        </row>
        <row r="410">
          <cell r="I410">
            <v>4.0475950184999998E-2</v>
          </cell>
          <cell r="K410">
            <v>5.2968040936999999E-2</v>
          </cell>
        </row>
        <row r="411">
          <cell r="I411">
            <v>4.2695063808999997E-2</v>
          </cell>
          <cell r="K411">
            <v>5.5584876698000003E-2</v>
          </cell>
        </row>
        <row r="412">
          <cell r="I412">
            <v>3.8175651438000002E-2</v>
          </cell>
          <cell r="K412">
            <v>5.1237207978E-2</v>
          </cell>
        </row>
        <row r="413">
          <cell r="I413">
            <v>1.5893886622E-2</v>
          </cell>
          <cell r="K413">
            <v>2.9199499928E-2</v>
          </cell>
        </row>
        <row r="414">
          <cell r="I414">
            <v>3.835364543E-3</v>
          </cell>
          <cell r="K414">
            <v>6.505411014E-3</v>
          </cell>
        </row>
        <row r="415">
          <cell r="I415">
            <v>2.4239967469E-2</v>
          </cell>
          <cell r="K415">
            <v>3.1737933661999999E-2</v>
          </cell>
        </row>
        <row r="416">
          <cell r="I416">
            <v>5.8607352145999998E-2</v>
          </cell>
          <cell r="K416">
            <v>6.6878164764000006E-2</v>
          </cell>
        </row>
        <row r="417">
          <cell r="I417">
            <v>7.8292984499000004E-2</v>
          </cell>
          <cell r="K417">
            <v>8.8624720916999994E-2</v>
          </cell>
        </row>
        <row r="418">
          <cell r="I418">
            <v>3.0899856374000001E-2</v>
          </cell>
          <cell r="K418">
            <v>8.7656613130999997E-2</v>
          </cell>
        </row>
        <row r="419">
          <cell r="I419">
            <v>2.9914758491999999E-2</v>
          </cell>
          <cell r="K419">
            <v>4.2515318917999999E-2</v>
          </cell>
        </row>
        <row r="420">
          <cell r="I420">
            <v>3.4691300079999999E-3</v>
          </cell>
          <cell r="K420">
            <v>2.2256981403999999E-2</v>
          </cell>
        </row>
        <row r="421">
          <cell r="I421">
            <v>1.5230656091E-2</v>
          </cell>
          <cell r="K421">
            <v>1.296822592E-3</v>
          </cell>
        </row>
        <row r="422">
          <cell r="I422">
            <v>2.1474537413999999E-2</v>
          </cell>
          <cell r="K422">
            <v>7.7847606810000003E-3</v>
          </cell>
        </row>
        <row r="423">
          <cell r="I423">
            <v>1.1848977110999999E-2</v>
          </cell>
          <cell r="K423">
            <v>1.2803729739999999E-3</v>
          </cell>
        </row>
        <row r="424">
          <cell r="I424">
            <v>1.182123705E-3</v>
          </cell>
          <cell r="K424">
            <v>1.2015019926000001E-2</v>
          </cell>
        </row>
        <row r="425">
          <cell r="I425">
            <v>7.1721085629999999E-3</v>
          </cell>
          <cell r="K425">
            <v>2.0129714997999999E-2</v>
          </cell>
        </row>
        <row r="426">
          <cell r="I426">
            <v>3.4406253949999998E-3</v>
          </cell>
          <cell r="K426">
            <v>1.2023288324999999E-2</v>
          </cell>
        </row>
        <row r="427">
          <cell r="I427">
            <v>2.0101199234999999E-2</v>
          </cell>
          <cell r="K427">
            <v>1.3728605906E-2</v>
          </cell>
        </row>
        <row r="428">
          <cell r="I428">
            <v>1.9904935967E-2</v>
          </cell>
          <cell r="K428">
            <v>1.5005722371999999E-2</v>
          </cell>
        </row>
        <row r="429">
          <cell r="I429">
            <v>1.4444644931000001E-2</v>
          </cell>
          <cell r="K429">
            <v>1.9741580663E-2</v>
          </cell>
        </row>
        <row r="430">
          <cell r="I430">
            <v>1.8000710099999999E-4</v>
          </cell>
          <cell r="K430">
            <v>7.2456459759999998E-3</v>
          </cell>
        </row>
        <row r="431">
          <cell r="I431">
            <v>4.8046755939999998E-3</v>
          </cell>
          <cell r="K431">
            <v>1.2668726936E-2</v>
          </cell>
        </row>
        <row r="432">
          <cell r="I432">
            <v>1.0241372683999999E-2</v>
          </cell>
          <cell r="K432">
            <v>2.1712040676000001E-2</v>
          </cell>
        </row>
        <row r="433">
          <cell r="I433">
            <v>1.8989079656999999E-2</v>
          </cell>
          <cell r="K433">
            <v>3.2258536405000003E-2</v>
          </cell>
        </row>
        <row r="434">
          <cell r="I434">
            <v>1.1446198451999999E-2</v>
          </cell>
          <cell r="K434">
            <v>2.7287290379999999E-2</v>
          </cell>
        </row>
        <row r="435">
          <cell r="I435">
            <v>2.9404443732000001E-2</v>
          </cell>
          <cell r="K435">
            <v>4.7030765705999997E-2</v>
          </cell>
        </row>
        <row r="436">
          <cell r="I436">
            <v>4.1430624919999999E-2</v>
          </cell>
          <cell r="K436">
            <v>6.1036518439000001E-2</v>
          </cell>
        </row>
        <row r="437">
          <cell r="I437">
            <v>4.0405573976000003E-2</v>
          </cell>
          <cell r="K437">
            <v>6.0495061457000003E-2</v>
          </cell>
        </row>
        <row r="438">
          <cell r="I438">
            <v>5.8346816388000003E-2</v>
          </cell>
          <cell r="K438">
            <v>7.6275949534999998E-2</v>
          </cell>
        </row>
        <row r="439">
          <cell r="I439">
            <v>4.8883521655999997E-2</v>
          </cell>
          <cell r="K439">
            <v>6.4869239814999993E-2</v>
          </cell>
        </row>
        <row r="440">
          <cell r="I440">
            <v>2.2077196561E-2</v>
          </cell>
          <cell r="K440">
            <v>3.791376892E-2</v>
          </cell>
        </row>
        <row r="441">
          <cell r="I441">
            <v>2.6379792605999999E-2</v>
          </cell>
          <cell r="K441">
            <v>4.0928287590000001E-2</v>
          </cell>
        </row>
        <row r="442">
          <cell r="I442">
            <v>3.1920940992999997E-2</v>
          </cell>
          <cell r="K442">
            <v>5.0907653458000003E-2</v>
          </cell>
        </row>
        <row r="443">
          <cell r="I443">
            <v>2.5252123684E-2</v>
          </cell>
          <cell r="K443">
            <v>3.9633394587E-2</v>
          </cell>
        </row>
        <row r="444">
          <cell r="I444">
            <v>2.5485497393E-2</v>
          </cell>
          <cell r="K444">
            <v>4.1222639217E-2</v>
          </cell>
        </row>
        <row r="445">
          <cell r="I445">
            <v>3.7805453410000001E-3</v>
          </cell>
          <cell r="K445">
            <v>1.0415423201E-2</v>
          </cell>
        </row>
        <row r="446">
          <cell r="I446">
            <v>6.2933866313999998E-2</v>
          </cell>
          <cell r="K446">
            <v>4.9931064180999997E-2</v>
          </cell>
        </row>
        <row r="447">
          <cell r="I447">
            <v>0.12460570344999999</v>
          </cell>
          <cell r="K447">
            <v>0.110265108675</v>
          </cell>
        </row>
        <row r="448">
          <cell r="I448">
            <v>0.14530211189700001</v>
          </cell>
          <cell r="K448">
            <v>0.12975931157199999</v>
          </cell>
        </row>
        <row r="449">
          <cell r="I449">
            <v>0.13696396359599999</v>
          </cell>
          <cell r="K449">
            <v>0.120589562439</v>
          </cell>
        </row>
        <row r="450">
          <cell r="I450">
            <v>0.106954181124</v>
          </cell>
          <cell r="K450">
            <v>9.4312944570000001E-2</v>
          </cell>
        </row>
        <row r="451">
          <cell r="I451">
            <v>0.12991021001200001</v>
          </cell>
          <cell r="K451">
            <v>0.117888154511</v>
          </cell>
        </row>
        <row r="452">
          <cell r="I452">
            <v>0.13694907155</v>
          </cell>
          <cell r="K452">
            <v>0.12424004145</v>
          </cell>
        </row>
        <row r="453">
          <cell r="I453">
            <v>0.132405571813</v>
          </cell>
          <cell r="K453">
            <v>0.118390386059</v>
          </cell>
        </row>
        <row r="454">
          <cell r="I454">
            <v>0.17966780989299999</v>
          </cell>
          <cell r="K454">
            <v>0.164201842253</v>
          </cell>
        </row>
        <row r="455">
          <cell r="I455">
            <v>0.17682206643600001</v>
          </cell>
          <cell r="K455">
            <v>0.15974261240000001</v>
          </cell>
        </row>
        <row r="456">
          <cell r="I456">
            <v>0.14154605859300001</v>
          </cell>
          <cell r="K456">
            <v>0.123879060491</v>
          </cell>
        </row>
        <row r="457">
          <cell r="I457">
            <v>0.125795056091</v>
          </cell>
          <cell r="K457">
            <v>0.108706562916</v>
          </cell>
        </row>
        <row r="458">
          <cell r="I458">
            <v>8.2660334710000005E-2</v>
          </cell>
          <cell r="K458">
            <v>6.1599139736000001E-2</v>
          </cell>
        </row>
        <row r="459">
          <cell r="I459">
            <v>5.6311860273000003E-2</v>
          </cell>
          <cell r="K459">
            <v>3.4147890282999999E-2</v>
          </cell>
        </row>
        <row r="460">
          <cell r="I460">
            <v>3.9217547245999997E-2</v>
          </cell>
          <cell r="K460">
            <v>1.6384680935E-2</v>
          </cell>
        </row>
        <row r="461">
          <cell r="I461">
            <v>4.064024032E-2</v>
          </cell>
          <cell r="K461">
            <v>2.0311215644E-2</v>
          </cell>
        </row>
        <row r="462">
          <cell r="I462">
            <v>3.2476086005000002E-2</v>
          </cell>
          <cell r="K462">
            <v>9.5166717410000001E-3</v>
          </cell>
        </row>
        <row r="463">
          <cell r="I463">
            <v>4.1956057588000001E-2</v>
          </cell>
          <cell r="K463">
            <v>2.1721943875999999E-2</v>
          </cell>
        </row>
        <row r="464">
          <cell r="I464">
            <v>9.9087470056999999E-2</v>
          </cell>
          <cell r="K464">
            <v>8.2035133438999999E-2</v>
          </cell>
        </row>
        <row r="465">
          <cell r="I465">
            <v>0.100668717253</v>
          </cell>
          <cell r="K465">
            <v>8.5017447253999998E-2</v>
          </cell>
        </row>
        <row r="466">
          <cell r="I466">
            <v>0.113616536043</v>
          </cell>
          <cell r="K466">
            <v>6.6255964769999995E-2</v>
          </cell>
        </row>
        <row r="467">
          <cell r="I467">
            <v>5.8465501847000001E-2</v>
          </cell>
          <cell r="K467">
            <v>4.0554446979999999E-2</v>
          </cell>
        </row>
        <row r="468">
          <cell r="I468">
            <v>1.8380039034000002E-2</v>
          </cell>
          <cell r="K468">
            <v>8.3717148599999995E-4</v>
          </cell>
        </row>
        <row r="469">
          <cell r="I469">
            <v>3.2184610950000002E-3</v>
          </cell>
          <cell r="K469">
            <v>1.7838214307999999E-2</v>
          </cell>
        </row>
        <row r="470">
          <cell r="I470">
            <v>1.9813118208999999E-2</v>
          </cell>
          <cell r="K470">
            <v>2.4141257560000001E-3</v>
          </cell>
        </row>
        <row r="471">
          <cell r="I471">
            <v>3.7026183426000003E-2</v>
          </cell>
          <cell r="K471">
            <v>1.5264455143E-2</v>
          </cell>
        </row>
        <row r="472">
          <cell r="I472">
            <v>7.3613646556000001E-2</v>
          </cell>
          <cell r="K472">
            <v>5.3176152205999999E-2</v>
          </cell>
        </row>
        <row r="473">
          <cell r="I473">
            <v>0.11025579828199999</v>
          </cell>
          <cell r="K473">
            <v>9.0631826484000005E-2</v>
          </cell>
        </row>
        <row r="474">
          <cell r="I474">
            <v>0.14132544390999999</v>
          </cell>
          <cell r="K474">
            <v>0.13168068209200001</v>
          </cell>
        </row>
        <row r="475">
          <cell r="I475">
            <v>0.16535579486599999</v>
          </cell>
          <cell r="K475">
            <v>0.15890636885199999</v>
          </cell>
        </row>
        <row r="476">
          <cell r="I476">
            <v>0.14324777842700001</v>
          </cell>
          <cell r="K476">
            <v>0.13841635837800001</v>
          </cell>
        </row>
        <row r="477">
          <cell r="I477">
            <v>0.122870064704</v>
          </cell>
          <cell r="K477">
            <v>0.11943067213399999</v>
          </cell>
        </row>
        <row r="478">
          <cell r="I478">
            <v>7.3183959458000006E-2</v>
          </cell>
          <cell r="K478">
            <v>7.0964850716999997E-2</v>
          </cell>
        </row>
        <row r="479">
          <cell r="I479">
            <v>6.0040965510000002E-2</v>
          </cell>
          <cell r="K479">
            <v>5.8481713950999999E-2</v>
          </cell>
        </row>
        <row r="480">
          <cell r="I480">
            <v>5.0257701293000001E-2</v>
          </cell>
          <cell r="K480">
            <v>4.9046456602999999E-2</v>
          </cell>
        </row>
        <row r="481">
          <cell r="I481">
            <v>4.0434356765999997E-2</v>
          </cell>
          <cell r="K481">
            <v>3.9236670786000002E-2</v>
          </cell>
        </row>
        <row r="482">
          <cell r="I482">
            <v>2.7378012984999998E-2</v>
          </cell>
          <cell r="K482">
            <v>2.5927231099000001E-2</v>
          </cell>
        </row>
        <row r="483">
          <cell r="I483">
            <v>2.2723697934999999E-2</v>
          </cell>
          <cell r="K483">
            <v>2.1055976702999999E-2</v>
          </cell>
        </row>
        <row r="484">
          <cell r="I484">
            <v>2.3142450102000001E-2</v>
          </cell>
          <cell r="K484">
            <v>2.1673589938000001E-2</v>
          </cell>
        </row>
        <row r="485">
          <cell r="I485">
            <v>2.3192701725999999E-2</v>
          </cell>
          <cell r="K485">
            <v>2.2248111651000001E-2</v>
          </cell>
        </row>
        <row r="486">
          <cell r="I486">
            <v>2.5116643854999999E-2</v>
          </cell>
          <cell r="K486">
            <v>2.4524580218999999E-2</v>
          </cell>
        </row>
        <row r="487">
          <cell r="I487">
            <v>2.4602295542E-2</v>
          </cell>
          <cell r="K487">
            <v>2.3752616431999999E-2</v>
          </cell>
        </row>
        <row r="488">
          <cell r="I488">
            <v>9.6570169510000001E-3</v>
          </cell>
          <cell r="K488">
            <v>8.097765392E-3</v>
          </cell>
        </row>
        <row r="489">
          <cell r="I489">
            <v>2.9217036840000002E-3</v>
          </cell>
          <cell r="K489">
            <v>9.2896973099999998E-4</v>
          </cell>
        </row>
        <row r="490">
          <cell r="I490">
            <v>4.4487746591999999E-2</v>
          </cell>
          <cell r="K490">
            <v>7.5673814110000003E-3</v>
          </cell>
        </row>
        <row r="491">
          <cell r="I491">
            <v>4.7392625804999998E-2</v>
          </cell>
          <cell r="K491">
            <v>5.7421551052000003E-2</v>
          </cell>
        </row>
        <row r="492">
          <cell r="I492">
            <v>5.0857536170000002E-2</v>
          </cell>
          <cell r="K492">
            <v>6.3209520261000005E-2</v>
          </cell>
        </row>
        <row r="493">
          <cell r="I493">
            <v>4.4642406406E-2</v>
          </cell>
          <cell r="K493">
            <v>5.7825991329000001E-2</v>
          </cell>
        </row>
        <row r="494">
          <cell r="I494">
            <v>4.7270500817000002E-2</v>
          </cell>
          <cell r="K494">
            <v>5.8849638482999997E-2</v>
          </cell>
        </row>
        <row r="495">
          <cell r="I495">
            <v>4.3050208838000002E-2</v>
          </cell>
          <cell r="K495">
            <v>5.3666678150000001E-2</v>
          </cell>
        </row>
        <row r="496">
          <cell r="I496">
            <v>1.5391877775E-2</v>
          </cell>
          <cell r="K496">
            <v>2.7065926404999999E-2</v>
          </cell>
        </row>
        <row r="497">
          <cell r="I497">
            <v>4.9778163936999999E-2</v>
          </cell>
          <cell r="K497">
            <v>6.1999080504999998E-2</v>
          </cell>
        </row>
        <row r="498">
          <cell r="I498">
            <v>8.6778184267E-2</v>
          </cell>
          <cell r="K498">
            <v>9.9378744692999996E-2</v>
          </cell>
        </row>
        <row r="499">
          <cell r="I499">
            <v>5.4197991831999998E-2</v>
          </cell>
          <cell r="K499">
            <v>6.6644886887000002E-2</v>
          </cell>
        </row>
        <row r="500">
          <cell r="I500">
            <v>8.4928231452E-2</v>
          </cell>
          <cell r="K500">
            <v>9.7564948437000004E-2</v>
          </cell>
        </row>
        <row r="501">
          <cell r="I501">
            <v>8.9688432339999999E-2</v>
          </cell>
          <cell r="K501">
            <v>0.10303924134299999</v>
          </cell>
        </row>
        <row r="502">
          <cell r="I502">
            <v>8.2990616315000001E-2</v>
          </cell>
          <cell r="K502">
            <v>9.6251033924000001E-2</v>
          </cell>
        </row>
        <row r="503">
          <cell r="I503">
            <v>8.0512547200999998E-2</v>
          </cell>
          <cell r="K503">
            <v>9.2810296454999996E-2</v>
          </cell>
        </row>
        <row r="504">
          <cell r="I504">
            <v>7.8053123609999997E-2</v>
          </cell>
          <cell r="K504">
            <v>8.8149842401999995E-2</v>
          </cell>
        </row>
        <row r="505">
          <cell r="I505">
            <v>6.6106848494000003E-2</v>
          </cell>
          <cell r="K505">
            <v>7.3198053410999997E-2</v>
          </cell>
        </row>
        <row r="506">
          <cell r="I506">
            <v>2.8955696132999999E-2</v>
          </cell>
          <cell r="K506">
            <v>3.3918183704000002E-2</v>
          </cell>
        </row>
        <row r="507">
          <cell r="I507">
            <v>4.9279648999999998E-4</v>
          </cell>
          <cell r="K507">
            <v>4.6010853810000002E-3</v>
          </cell>
        </row>
        <row r="508">
          <cell r="I508">
            <v>2.8953246423000002E-2</v>
          </cell>
          <cell r="K508">
            <v>2.5003142472999999E-2</v>
          </cell>
        </row>
        <row r="509">
          <cell r="I509">
            <v>5.8536563944000003E-2</v>
          </cell>
          <cell r="K509">
            <v>5.4057670335000002E-2</v>
          </cell>
        </row>
        <row r="510">
          <cell r="I510">
            <v>9.1552240453999997E-2</v>
          </cell>
          <cell r="K510">
            <v>8.5410145182000005E-2</v>
          </cell>
        </row>
        <row r="511">
          <cell r="I511">
            <v>0.109593337709</v>
          </cell>
          <cell r="K511">
            <v>0.10012935868</v>
          </cell>
        </row>
        <row r="512">
          <cell r="I512">
            <v>0.10940204633099999</v>
          </cell>
          <cell r="K512">
            <v>9.5142803809999996E-2</v>
          </cell>
        </row>
        <row r="513">
          <cell r="I513">
            <v>6.9511475375000006E-2</v>
          </cell>
          <cell r="K513">
            <v>5.2097573178999997E-2</v>
          </cell>
        </row>
        <row r="514">
          <cell r="I514">
            <v>3.0873475062999998E-2</v>
          </cell>
          <cell r="K514">
            <v>1.2125711413E-2</v>
          </cell>
        </row>
        <row r="515">
          <cell r="I515">
            <v>1.7105787402E-2</v>
          </cell>
          <cell r="K515">
            <v>2.3780777329999998E-3</v>
          </cell>
        </row>
        <row r="516">
          <cell r="I516">
            <v>1.4827518459000001E-2</v>
          </cell>
          <cell r="K516">
            <v>3.6024300524999997E-2</v>
          </cell>
        </row>
        <row r="517">
          <cell r="I517">
            <v>2.3846110685000001E-2</v>
          </cell>
          <cell r="K517">
            <v>4.5540045422999997E-2</v>
          </cell>
        </row>
        <row r="518">
          <cell r="I518">
            <v>3.3416034546999998E-2</v>
          </cell>
          <cell r="K518">
            <v>5.5100930144999997E-2</v>
          </cell>
        </row>
        <row r="519">
          <cell r="I519">
            <v>1.3865029044999999E-2</v>
          </cell>
          <cell r="K519">
            <v>3.5445974539000003E-2</v>
          </cell>
        </row>
        <row r="520">
          <cell r="I520">
            <v>3.2231833959999998E-3</v>
          </cell>
          <cell r="K520">
            <v>2.3782706130000001E-2</v>
          </cell>
        </row>
        <row r="521">
          <cell r="I521">
            <v>9.4927097339999999E-3</v>
          </cell>
          <cell r="K521">
            <v>2.9139279380999999E-2</v>
          </cell>
        </row>
        <row r="522">
          <cell r="I522">
            <v>2.1822234489E-2</v>
          </cell>
          <cell r="K522">
            <v>7.1291132740000001E-3</v>
          </cell>
        </row>
        <row r="523">
          <cell r="I523">
            <v>5.0880695703000002E-2</v>
          </cell>
          <cell r="K523">
            <v>3.8591985588999997E-2</v>
          </cell>
        </row>
        <row r="524">
          <cell r="I524">
            <v>9.4730423799999997E-4</v>
          </cell>
          <cell r="K524">
            <v>1.2729822542999999E-2</v>
          </cell>
        </row>
        <row r="525">
          <cell r="I525">
            <v>2.9667285009999999E-2</v>
          </cell>
          <cell r="K525">
            <v>4.0726672157000002E-2</v>
          </cell>
        </row>
        <row r="526">
          <cell r="I526">
            <v>3.5506414209999998E-3</v>
          </cell>
          <cell r="K526">
            <v>6.1754726520000004E-3</v>
          </cell>
        </row>
        <row r="527">
          <cell r="I527">
            <v>4.8246103408E-2</v>
          </cell>
          <cell r="K527">
            <v>3.9871340684999999E-2</v>
          </cell>
        </row>
        <row r="528">
          <cell r="I528">
            <v>6.5695434664000005E-2</v>
          </cell>
          <cell r="K528">
            <v>5.8852806081999998E-2</v>
          </cell>
        </row>
        <row r="529">
          <cell r="I529">
            <v>3.8377128206999997E-2</v>
          </cell>
          <cell r="K529">
            <v>3.2714107327000003E-2</v>
          </cell>
        </row>
        <row r="530">
          <cell r="I530">
            <v>1.053477419E-2</v>
          </cell>
          <cell r="K530">
            <v>1.5944699166000002E-2</v>
          </cell>
        </row>
        <row r="531">
          <cell r="I531">
            <v>5.8056155120000001E-2</v>
          </cell>
          <cell r="K531">
            <v>6.4871666283000007E-2</v>
          </cell>
        </row>
        <row r="532">
          <cell r="I532">
            <v>8.4614280373999998E-2</v>
          </cell>
          <cell r="K532">
            <v>9.3422921791999999E-2</v>
          </cell>
        </row>
        <row r="533">
          <cell r="I533">
            <v>0.10457830429999999</v>
          </cell>
          <cell r="K533">
            <v>0.11555181962199999</v>
          </cell>
        </row>
        <row r="534">
          <cell r="I534">
            <v>0.100177239897</v>
          </cell>
          <cell r="K534">
            <v>0.113839899212</v>
          </cell>
        </row>
        <row r="535">
          <cell r="I535">
            <v>0.13115056441</v>
          </cell>
          <cell r="K535">
            <v>0.14697809762899999</v>
          </cell>
        </row>
        <row r="536">
          <cell r="I536">
            <v>7.2236572765000007E-2</v>
          </cell>
          <cell r="K536">
            <v>9.1444744147000004E-2</v>
          </cell>
        </row>
        <row r="537">
          <cell r="I537">
            <v>1.5627716052000001E-2</v>
          </cell>
          <cell r="K537">
            <v>5.4967528979999996E-3</v>
          </cell>
        </row>
        <row r="538">
          <cell r="I538">
            <v>0.13920207442800001</v>
          </cell>
          <cell r="K538">
            <v>0.100207226738</v>
          </cell>
        </row>
        <row r="539">
          <cell r="I539">
            <v>0.13009113649099999</v>
          </cell>
          <cell r="K539">
            <v>0.15090375513000001</v>
          </cell>
        </row>
        <row r="540">
          <cell r="I540">
            <v>0.10023516780900001</v>
          </cell>
          <cell r="K540">
            <v>0.12106586472600001</v>
          </cell>
        </row>
        <row r="541">
          <cell r="I541">
            <v>8.8877390984999999E-2</v>
          </cell>
          <cell r="K541">
            <v>0.109536344253</v>
          </cell>
        </row>
        <row r="542">
          <cell r="I542">
            <v>7.3447112842000006E-2</v>
          </cell>
          <cell r="K542">
            <v>9.4223574923E-2</v>
          </cell>
        </row>
        <row r="543">
          <cell r="I543">
            <v>3.9662105354999998E-2</v>
          </cell>
          <cell r="K543">
            <v>6.0669065493000003E-2</v>
          </cell>
        </row>
        <row r="544">
          <cell r="I544">
            <v>0.10600953536799999</v>
          </cell>
          <cell r="K544">
            <v>0.12695774109899999</v>
          </cell>
        </row>
        <row r="545">
          <cell r="I545">
            <v>0.100607750013</v>
          </cell>
          <cell r="K545">
            <v>0.121483642628</v>
          </cell>
        </row>
        <row r="546">
          <cell r="I546">
            <v>8.7829406809000005E-2</v>
          </cell>
          <cell r="K546">
            <v>0.104619608381</v>
          </cell>
        </row>
        <row r="547">
          <cell r="I547">
            <v>4.0591967175E-2</v>
          </cell>
          <cell r="K547">
            <v>5.7007044458999998E-2</v>
          </cell>
        </row>
        <row r="548">
          <cell r="I548">
            <v>2.2142673831E-2</v>
          </cell>
          <cell r="K548">
            <v>3.8318213919999997E-2</v>
          </cell>
        </row>
        <row r="549">
          <cell r="I549">
            <v>4.2534388313999999E-2</v>
          </cell>
          <cell r="K549">
            <v>5.8289608416999997E-2</v>
          </cell>
        </row>
        <row r="550">
          <cell r="I550">
            <v>1.3966182767000001E-2</v>
          </cell>
          <cell r="K550">
            <v>2.8704499679999999E-2</v>
          </cell>
        </row>
        <row r="551">
          <cell r="I551">
            <v>4.7058352168000001E-2</v>
          </cell>
          <cell r="K551">
            <v>3.1899715271000002E-2</v>
          </cell>
        </row>
        <row r="552">
          <cell r="I552">
            <v>0.114513331658</v>
          </cell>
          <cell r="K552">
            <v>9.9553555828999996E-2</v>
          </cell>
        </row>
        <row r="553">
          <cell r="I553">
            <v>0.14920414057199999</v>
          </cell>
          <cell r="K553">
            <v>0.13582169458099999</v>
          </cell>
        </row>
        <row r="554">
          <cell r="I554">
            <v>0.12579985690000001</v>
          </cell>
          <cell r="K554">
            <v>0.112679545954</v>
          </cell>
        </row>
        <row r="555">
          <cell r="I555">
            <v>6.5165790927000006E-2</v>
          </cell>
          <cell r="K555">
            <v>5.1263594416000001E-2</v>
          </cell>
        </row>
        <row r="556">
          <cell r="I556">
            <v>5.2060744130000003E-3</v>
          </cell>
          <cell r="K556">
            <v>2.0631365924999999E-2</v>
          </cell>
        </row>
        <row r="557">
          <cell r="I557">
            <v>4.7737473997999998E-2</v>
          </cell>
          <cell r="K557">
            <v>6.3257676474999996E-2</v>
          </cell>
        </row>
        <row r="558">
          <cell r="I558">
            <v>5.6367843914000001E-2</v>
          </cell>
          <cell r="K558">
            <v>7.4387368455000005E-2</v>
          </cell>
        </row>
        <row r="559">
          <cell r="I559">
            <v>5.1679920496000002E-2</v>
          </cell>
          <cell r="K559">
            <v>7.2976133097000004E-2</v>
          </cell>
        </row>
        <row r="560">
          <cell r="I560">
            <v>7.4696508310000007E-2</v>
          </cell>
          <cell r="K560">
            <v>9.7624285586000004E-2</v>
          </cell>
        </row>
        <row r="561">
          <cell r="I561">
            <v>6.1374578890000003E-2</v>
          </cell>
          <cell r="K561">
            <v>8.4478619386000001E-2</v>
          </cell>
        </row>
        <row r="562">
          <cell r="I562">
            <v>6.0258331381000001E-2</v>
          </cell>
          <cell r="K562">
            <v>6.6920177174000006E-2</v>
          </cell>
        </row>
        <row r="563">
          <cell r="I563">
            <v>4.8282473519000002E-2</v>
          </cell>
          <cell r="K563">
            <v>7.3736690278000006E-2</v>
          </cell>
        </row>
        <row r="564">
          <cell r="I564">
            <v>6.2613224465000006E-2</v>
          </cell>
          <cell r="K564">
            <v>8.7868580155000001E-2</v>
          </cell>
        </row>
        <row r="565">
          <cell r="I565">
            <v>5.7545550887000002E-2</v>
          </cell>
          <cell r="K565">
            <v>8.2787347868000002E-2</v>
          </cell>
        </row>
        <row r="566">
          <cell r="I566">
            <v>2.5750591611E-2</v>
          </cell>
          <cell r="K566">
            <v>5.1317797613000003E-2</v>
          </cell>
        </row>
        <row r="567">
          <cell r="I567">
            <v>7.7898156300000001E-4</v>
          </cell>
          <cell r="K567">
            <v>2.4602922078000002E-2</v>
          </cell>
        </row>
        <row r="568">
          <cell r="I568">
            <v>1.6544145339999999E-3</v>
          </cell>
          <cell r="K568">
            <v>2.3713930399000001E-2</v>
          </cell>
        </row>
        <row r="569">
          <cell r="I569">
            <v>1.9785090009E-2</v>
          </cell>
          <cell r="K569">
            <v>4.452069518E-2</v>
          </cell>
        </row>
        <row r="570">
          <cell r="I570">
            <v>2.6398986199E-2</v>
          </cell>
          <cell r="K570">
            <v>4.6041036276000001E-2</v>
          </cell>
        </row>
        <row r="571">
          <cell r="I571">
            <v>8.144875042E-3</v>
          </cell>
          <cell r="K571">
            <v>2.6584719569E-2</v>
          </cell>
        </row>
        <row r="572">
          <cell r="I572">
            <v>2.5934616310000001E-3</v>
          </cell>
          <cell r="K572">
            <v>2.0631064450999999E-2</v>
          </cell>
        </row>
        <row r="573">
          <cell r="I573">
            <v>2.7056930904E-2</v>
          </cell>
          <cell r="K573">
            <v>8.9470149679999993E-3</v>
          </cell>
        </row>
        <row r="574">
          <cell r="I574">
            <v>6.0688769807999997E-2</v>
          </cell>
          <cell r="K574">
            <v>4.3365259006000002E-2</v>
          </cell>
        </row>
        <row r="575">
          <cell r="I575">
            <v>8.8218242712999995E-2</v>
          </cell>
          <cell r="K575">
            <v>7.3823413101000004E-2</v>
          </cell>
        </row>
        <row r="576">
          <cell r="I576">
            <v>8.6912158162E-2</v>
          </cell>
          <cell r="K576">
            <v>7.3258537986999994E-2</v>
          </cell>
        </row>
        <row r="577">
          <cell r="I577">
            <v>8.0928062152999997E-2</v>
          </cell>
          <cell r="K577">
            <v>6.7857466473999997E-2</v>
          </cell>
        </row>
        <row r="578">
          <cell r="I578">
            <v>4.6500937785000002E-2</v>
          </cell>
          <cell r="K578">
            <v>3.3638242313E-2</v>
          </cell>
        </row>
        <row r="579">
          <cell r="I579">
            <v>1.4573307149E-2</v>
          </cell>
          <cell r="K579">
            <v>3.5048808640000002E-3</v>
          </cell>
        </row>
        <row r="580">
          <cell r="I580">
            <v>3.4795167920000001E-3</v>
          </cell>
          <cell r="K580">
            <v>1.1936735578999999E-2</v>
          </cell>
        </row>
        <row r="581">
          <cell r="I581">
            <v>4.9215958111999997E-2</v>
          </cell>
          <cell r="K581">
            <v>6.4347477590999999E-2</v>
          </cell>
        </row>
        <row r="582">
          <cell r="I582">
            <v>9.3716925027000006E-2</v>
          </cell>
          <cell r="K582">
            <v>0.11290701812999999</v>
          </cell>
        </row>
        <row r="583">
          <cell r="I583">
            <v>0.12517863787700001</v>
          </cell>
          <cell r="K583">
            <v>0.14642965478</v>
          </cell>
        </row>
        <row r="584">
          <cell r="I584">
            <v>0.13564725560099999</v>
          </cell>
          <cell r="K584">
            <v>0.15904054855999999</v>
          </cell>
        </row>
        <row r="585">
          <cell r="I585">
            <v>5.7344501780000001E-2</v>
          </cell>
          <cell r="K585">
            <v>7.9743489395999997E-2</v>
          </cell>
        </row>
        <row r="586">
          <cell r="I586">
            <v>5.3485582465999999E-2</v>
          </cell>
          <cell r="K586">
            <v>6.9690771144000005E-2</v>
          </cell>
        </row>
        <row r="587">
          <cell r="I587">
            <v>3.2540318758000002E-2</v>
          </cell>
          <cell r="K587">
            <v>1.5298160211E-2</v>
          </cell>
        </row>
        <row r="588">
          <cell r="I588">
            <v>0.108250028648</v>
          </cell>
          <cell r="K588">
            <v>8.9850860249000006E-2</v>
          </cell>
        </row>
        <row r="589">
          <cell r="I589">
            <v>0.147325982015</v>
          </cell>
          <cell r="K589">
            <v>0.12795962569200001</v>
          </cell>
        </row>
        <row r="590">
          <cell r="I590">
            <v>0.12183722974699999</v>
          </cell>
          <cell r="K590">
            <v>0.10239856030900001</v>
          </cell>
        </row>
        <row r="591">
          <cell r="I591">
            <v>0.10163657469700001</v>
          </cell>
          <cell r="K591">
            <v>8.0927906162000005E-2</v>
          </cell>
        </row>
        <row r="592">
          <cell r="I592">
            <v>0.11563338427600001</v>
          </cell>
          <cell r="K592">
            <v>9.4775569939999998E-2</v>
          </cell>
        </row>
        <row r="593">
          <cell r="I593">
            <v>7.4121163500999995E-2</v>
          </cell>
          <cell r="K593">
            <v>5.231423952E-2</v>
          </cell>
        </row>
        <row r="594">
          <cell r="I594">
            <v>4.6427138684000002E-2</v>
          </cell>
          <cell r="K594">
            <v>2.8330781457E-2</v>
          </cell>
        </row>
        <row r="595">
          <cell r="I595">
            <v>4.7551290040000003E-3</v>
          </cell>
          <cell r="K595">
            <v>1.2722047168E-2</v>
          </cell>
        </row>
        <row r="596">
          <cell r="I596">
            <v>7.3761997087E-2</v>
          </cell>
          <cell r="K596">
            <v>9.0497963823000002E-2</v>
          </cell>
        </row>
        <row r="597">
          <cell r="I597">
            <v>7.3816699151999995E-2</v>
          </cell>
          <cell r="K597">
            <v>8.9721065055999999E-2</v>
          </cell>
        </row>
        <row r="598">
          <cell r="I598">
            <v>9.1026916523999996E-2</v>
          </cell>
          <cell r="K598">
            <v>0.10415174704000001</v>
          </cell>
        </row>
        <row r="599">
          <cell r="I599">
            <v>4.9859040048E-2</v>
          </cell>
          <cell r="K599">
            <v>6.3146575073999997E-2</v>
          </cell>
        </row>
        <row r="600">
          <cell r="I600">
            <v>1.8424224892000001E-2</v>
          </cell>
          <cell r="K600">
            <v>3.826014642E-3</v>
          </cell>
        </row>
        <row r="601">
          <cell r="I601">
            <v>8.1136548508000006E-2</v>
          </cell>
          <cell r="K601">
            <v>6.1819907452E-2</v>
          </cell>
        </row>
        <row r="602">
          <cell r="I602">
            <v>8.1049322499000001E-2</v>
          </cell>
          <cell r="K602">
            <v>5.8559943487999998E-2</v>
          </cell>
        </row>
        <row r="603">
          <cell r="I603">
            <v>4.6518119487999998E-2</v>
          </cell>
          <cell r="K603">
            <v>2.0557710917999999E-2</v>
          </cell>
        </row>
        <row r="604">
          <cell r="I604">
            <v>2.6103010499E-2</v>
          </cell>
          <cell r="K604">
            <v>7.7802038179999996E-3</v>
          </cell>
        </row>
        <row r="605">
          <cell r="I605">
            <v>2.9953584072000002E-2</v>
          </cell>
          <cell r="K605">
            <v>9.909021007E-3</v>
          </cell>
        </row>
        <row r="606">
          <cell r="I606">
            <v>3.5529926683999999E-2</v>
          </cell>
          <cell r="K606">
            <v>1.3859189270000001E-3</v>
          </cell>
        </row>
        <row r="607">
          <cell r="I607">
            <v>3.6681553009999999E-3</v>
          </cell>
          <cell r="K607">
            <v>3.7849661222000001E-2</v>
          </cell>
        </row>
        <row r="608">
          <cell r="I608">
            <v>2.8925785688999998E-2</v>
          </cell>
          <cell r="K608">
            <v>5.7001352895000003E-2</v>
          </cell>
        </row>
        <row r="609">
          <cell r="I609">
            <v>2.1649169031000001E-2</v>
          </cell>
          <cell r="K609">
            <v>4.080741481E-3</v>
          </cell>
        </row>
        <row r="610">
          <cell r="I610">
            <v>3.1754653974999998E-2</v>
          </cell>
          <cell r="K610">
            <v>5.0501515237E-2</v>
          </cell>
        </row>
        <row r="611">
          <cell r="I611">
            <v>4.4763925760000003E-2</v>
          </cell>
          <cell r="K611">
            <v>6.0297686945999997E-2</v>
          </cell>
        </row>
        <row r="612">
          <cell r="I612">
            <v>0.12561543258999999</v>
          </cell>
          <cell r="K612">
            <v>0.140105173167</v>
          </cell>
        </row>
        <row r="613">
          <cell r="I613">
            <v>0.14220763559399999</v>
          </cell>
          <cell r="K613">
            <v>0.154428552163</v>
          </cell>
        </row>
        <row r="614">
          <cell r="I614">
            <v>7.9914213407000001E-2</v>
          </cell>
          <cell r="K614">
            <v>9.2627763077000005E-2</v>
          </cell>
        </row>
        <row r="615">
          <cell r="I615">
            <v>2.9834131726E-2</v>
          </cell>
          <cell r="K615">
            <v>4.1404230251999997E-2</v>
          </cell>
        </row>
        <row r="616">
          <cell r="I616">
            <v>1.1039263984E-2</v>
          </cell>
          <cell r="K616">
            <v>1.9608368205000001E-2</v>
          </cell>
        </row>
        <row r="617">
          <cell r="I617">
            <v>1.3812770304999999E-2</v>
          </cell>
          <cell r="K617">
            <v>1.9950346008000001E-2</v>
          </cell>
        </row>
        <row r="618">
          <cell r="I618">
            <v>1.3805492516999999E-2</v>
          </cell>
          <cell r="K618">
            <v>1.8867410623E-2</v>
          </cell>
        </row>
        <row r="619">
          <cell r="I619">
            <v>7.5444870030000003E-3</v>
          </cell>
          <cell r="K619">
            <v>3.4542763909999998E-3</v>
          </cell>
        </row>
        <row r="620">
          <cell r="I620">
            <v>1.1809353357000001E-2</v>
          </cell>
          <cell r="K620">
            <v>8.238893265E-3</v>
          </cell>
        </row>
        <row r="621">
          <cell r="I621">
            <v>1.7027663714999999E-2</v>
          </cell>
          <cell r="K621">
            <v>1.3511438460000001E-2</v>
          </cell>
        </row>
        <row r="622">
          <cell r="I622">
            <v>1.0825934906E-2</v>
          </cell>
          <cell r="K622">
            <v>7.7707057639999997E-3</v>
          </cell>
        </row>
        <row r="623">
          <cell r="I623">
            <v>8.3866532740000006E-3</v>
          </cell>
          <cell r="K623">
            <v>5.5619221879999996E-3</v>
          </cell>
        </row>
        <row r="624">
          <cell r="I624">
            <v>1.291130515E-2</v>
          </cell>
          <cell r="K624">
            <v>9.9781043900000008E-3</v>
          </cell>
        </row>
        <row r="625">
          <cell r="I625">
            <v>3.2518033763999997E-2</v>
          </cell>
          <cell r="K625">
            <v>2.8888819265000001E-2</v>
          </cell>
        </row>
        <row r="626">
          <cell r="I626">
            <v>1.6857088770999999E-2</v>
          </cell>
          <cell r="K626">
            <v>1.1885562061000001E-2</v>
          </cell>
        </row>
        <row r="627">
          <cell r="I627">
            <v>4.8191530277000003E-2</v>
          </cell>
          <cell r="K627">
            <v>5.3773198903000002E-2</v>
          </cell>
        </row>
        <row r="628">
          <cell r="I628">
            <v>6.9046802727000006E-2</v>
          </cell>
          <cell r="K628">
            <v>7.5889431308999999E-2</v>
          </cell>
        </row>
        <row r="629">
          <cell r="I629">
            <v>3.6392870903000002E-2</v>
          </cell>
          <cell r="K629">
            <v>4.5427490807000002E-2</v>
          </cell>
        </row>
        <row r="630">
          <cell r="I630">
            <v>4.2501966880000002E-3</v>
          </cell>
          <cell r="K630">
            <v>8.1921787970000003E-3</v>
          </cell>
        </row>
        <row r="631">
          <cell r="I631">
            <v>9.9307048868E-2</v>
          </cell>
          <cell r="K631">
            <v>8.4021864018000006E-2</v>
          </cell>
        </row>
        <row r="632">
          <cell r="I632">
            <v>0.15933426862799999</v>
          </cell>
          <cell r="K632">
            <v>0.14132378322700001</v>
          </cell>
        </row>
        <row r="633">
          <cell r="I633">
            <v>0.149735248322</v>
          </cell>
          <cell r="K633">
            <v>0.131241168958</v>
          </cell>
        </row>
        <row r="634">
          <cell r="I634">
            <v>6.5806127270000001E-2</v>
          </cell>
          <cell r="K634">
            <v>8.3459566663000001E-2</v>
          </cell>
        </row>
        <row r="635">
          <cell r="I635">
            <v>3.4386278726000002E-2</v>
          </cell>
          <cell r="K635">
            <v>5.0132459689999999E-2</v>
          </cell>
        </row>
        <row r="636">
          <cell r="I636">
            <v>6.4766805787999995E-2</v>
          </cell>
          <cell r="K636">
            <v>7.7774127491000003E-2</v>
          </cell>
        </row>
        <row r="637">
          <cell r="I637">
            <v>1.948988012E-3</v>
          </cell>
          <cell r="K637">
            <v>1.2628731299999999E-2</v>
          </cell>
        </row>
        <row r="638">
          <cell r="I638">
            <v>3.1675737479000002E-2</v>
          </cell>
          <cell r="K638">
            <v>2.3450120557999998E-2</v>
          </cell>
        </row>
        <row r="639">
          <cell r="I639">
            <v>4.6242500749E-2</v>
          </cell>
          <cell r="K639">
            <v>3.9417950446000001E-2</v>
          </cell>
        </row>
        <row r="640">
          <cell r="I640">
            <v>7.2462074254999995E-2</v>
          </cell>
          <cell r="K640">
            <v>6.6740298968000003E-2</v>
          </cell>
        </row>
        <row r="641">
          <cell r="I641">
            <v>7.1310627390000006E-2</v>
          </cell>
          <cell r="K641">
            <v>6.5932339403000001E-2</v>
          </cell>
        </row>
        <row r="642">
          <cell r="I642">
            <v>5.4977154287E-2</v>
          </cell>
          <cell r="K642">
            <v>5.0624808629999997E-2</v>
          </cell>
        </row>
        <row r="643">
          <cell r="I643">
            <v>6.4525964958999996E-2</v>
          </cell>
          <cell r="K643">
            <v>6.0639134985000002E-2</v>
          </cell>
        </row>
        <row r="644">
          <cell r="I644">
            <v>6.1414457981000002E-2</v>
          </cell>
          <cell r="K644">
            <v>5.8133250350999997E-2</v>
          </cell>
        </row>
        <row r="645">
          <cell r="I645">
            <v>6.1503111274000002E-2</v>
          </cell>
          <cell r="K645">
            <v>5.8479519119999997E-2</v>
          </cell>
        </row>
        <row r="646">
          <cell r="I646">
            <v>6.9313790846999998E-2</v>
          </cell>
          <cell r="K646">
            <v>6.5973828811000002E-2</v>
          </cell>
        </row>
        <row r="647">
          <cell r="I647">
            <v>6.0165290774999998E-2</v>
          </cell>
          <cell r="K647">
            <v>5.6292019509999999E-2</v>
          </cell>
        </row>
        <row r="648">
          <cell r="I648">
            <v>5.5351938927000001E-2</v>
          </cell>
          <cell r="K648">
            <v>5.1831194102000003E-2</v>
          </cell>
        </row>
        <row r="649">
          <cell r="I649">
            <v>5.4764680335000003E-2</v>
          </cell>
          <cell r="K649">
            <v>5.1370483463000001E-2</v>
          </cell>
        </row>
        <row r="650">
          <cell r="I650">
            <v>6.0019398141999997E-2</v>
          </cell>
          <cell r="K650">
            <v>5.5323565185E-2</v>
          </cell>
        </row>
        <row r="651">
          <cell r="I651">
            <v>5.7879841675000002E-2</v>
          </cell>
          <cell r="K651">
            <v>5.1240593730999998E-2</v>
          </cell>
        </row>
        <row r="652">
          <cell r="I652">
            <v>5.6748005786999997E-2</v>
          </cell>
          <cell r="K652">
            <v>4.8260253821E-2</v>
          </cell>
        </row>
        <row r="653">
          <cell r="I653">
            <v>6.0033975080000003E-2</v>
          </cell>
          <cell r="K653">
            <v>4.8730531168000003E-2</v>
          </cell>
        </row>
        <row r="654">
          <cell r="I654">
            <v>2.4103079403000001E-2</v>
          </cell>
          <cell r="K654">
            <v>9.5997801170000004E-3</v>
          </cell>
        </row>
        <row r="655">
          <cell r="I655">
            <v>1.8270019092E-2</v>
          </cell>
          <cell r="K655">
            <v>5.6754756999999995E-4</v>
          </cell>
        </row>
        <row r="656">
          <cell r="I656">
            <v>2.8210473832999999E-2</v>
          </cell>
          <cell r="K656">
            <v>1.2631516949999999E-2</v>
          </cell>
        </row>
        <row r="657">
          <cell r="I657">
            <v>4.9668202066999997E-2</v>
          </cell>
          <cell r="K657">
            <v>6.0926450282E-2</v>
          </cell>
        </row>
        <row r="658">
          <cell r="I658">
            <v>5.7801189518999999E-2</v>
          </cell>
          <cell r="K658">
            <v>0.10417649459</v>
          </cell>
        </row>
        <row r="659">
          <cell r="I659">
            <v>0.1001129972</v>
          </cell>
          <cell r="K659">
            <v>0.113450247494</v>
          </cell>
        </row>
        <row r="660">
          <cell r="I660">
            <v>0.10550190745</v>
          </cell>
          <cell r="K660">
            <v>0.1166652447</v>
          </cell>
        </row>
        <row r="661">
          <cell r="I661">
            <v>9.1834347216999998E-2</v>
          </cell>
          <cell r="K661">
            <v>0.10021814907899999</v>
          </cell>
        </row>
        <row r="662">
          <cell r="I662">
            <v>5.0165098973999997E-2</v>
          </cell>
          <cell r="K662">
            <v>5.7839328386999997E-2</v>
          </cell>
        </row>
        <row r="663">
          <cell r="I663">
            <v>6.9507082499999995E-4</v>
          </cell>
          <cell r="K663">
            <v>6.1837143140000004E-3</v>
          </cell>
        </row>
        <row r="664">
          <cell r="I664">
            <v>5.7456372419E-2</v>
          </cell>
          <cell r="K664">
            <v>5.2489365278000001E-2</v>
          </cell>
        </row>
        <row r="665">
          <cell r="I665">
            <v>4.1881950618999998E-2</v>
          </cell>
          <cell r="K665">
            <v>3.8871917174000001E-2</v>
          </cell>
        </row>
        <row r="666">
          <cell r="I666">
            <v>2.1817185849000002E-2</v>
          </cell>
          <cell r="K666">
            <v>1.9444411737000001E-2</v>
          </cell>
        </row>
        <row r="667">
          <cell r="I667">
            <v>2.5586685144000001E-2</v>
          </cell>
          <cell r="K667">
            <v>2.2906580289999999E-2</v>
          </cell>
        </row>
        <row r="668">
          <cell r="I668">
            <v>4.9823460851999998E-2</v>
          </cell>
          <cell r="K668">
            <v>4.6750153431000002E-2</v>
          </cell>
        </row>
        <row r="669">
          <cell r="I669">
            <v>5.6881094175000001E-2</v>
          </cell>
          <cell r="K669">
            <v>5.3780669335000003E-2</v>
          </cell>
        </row>
        <row r="670">
          <cell r="I670">
            <v>1.5686253994000001E-2</v>
          </cell>
          <cell r="K670">
            <v>1.2219744005E-2</v>
          </cell>
        </row>
        <row r="671">
          <cell r="I671">
            <v>2.0840476630999999E-2</v>
          </cell>
          <cell r="K671">
            <v>2.4713747896000001E-2</v>
          </cell>
        </row>
        <row r="672">
          <cell r="I672">
            <v>2.2705296884000001E-2</v>
          </cell>
          <cell r="K672">
            <v>2.6542411591000001E-2</v>
          </cell>
        </row>
        <row r="673">
          <cell r="I673">
            <v>1.3185565450999999E-2</v>
          </cell>
          <cell r="K673">
            <v>1.6905171343999999E-2</v>
          </cell>
        </row>
        <row r="674">
          <cell r="I674">
            <v>5.1178834589999996E-3</v>
          </cell>
          <cell r="K674">
            <v>8.8058523639999997E-3</v>
          </cell>
        </row>
        <row r="675">
          <cell r="I675">
            <v>1.9088249368999999E-2</v>
          </cell>
          <cell r="K675">
            <v>2.2880168377999999E-2</v>
          </cell>
        </row>
        <row r="676">
          <cell r="I676">
            <v>2.3558374723E-2</v>
          </cell>
          <cell r="K676">
            <v>2.7824848555E-2</v>
          </cell>
        </row>
        <row r="677">
          <cell r="I677">
            <v>3.4354670406000001E-2</v>
          </cell>
          <cell r="K677">
            <v>3.9882104193999998E-2</v>
          </cell>
        </row>
        <row r="678">
          <cell r="I678">
            <v>3.5566846696E-2</v>
          </cell>
          <cell r="K678">
            <v>4.2775560426000003E-2</v>
          </cell>
        </row>
        <row r="679">
          <cell r="I679">
            <v>1.3015945015E-2</v>
          </cell>
          <cell r="K679">
            <v>2.5938172010000001E-3</v>
          </cell>
        </row>
        <row r="680">
          <cell r="I680">
            <v>4.7391404180999998E-2</v>
          </cell>
          <cell r="K680">
            <v>3.3873371098000003E-2</v>
          </cell>
        </row>
        <row r="681">
          <cell r="I681">
            <v>7.1652628144999994E-2</v>
          </cell>
          <cell r="K681">
            <v>5.4017267031000002E-2</v>
          </cell>
        </row>
        <row r="682">
          <cell r="I682">
            <v>2.1752936064E-2</v>
          </cell>
          <cell r="K682">
            <v>5.8944475429999997E-2</v>
          </cell>
        </row>
        <row r="683">
          <cell r="I683">
            <v>7.8879819120000003E-3</v>
          </cell>
          <cell r="K683">
            <v>9.7609379099999997E-3</v>
          </cell>
        </row>
        <row r="684">
          <cell r="I684">
            <v>1.1220610456000001E-2</v>
          </cell>
          <cell r="K684">
            <v>2.9240134997000001E-2</v>
          </cell>
        </row>
        <row r="685">
          <cell r="I685">
            <v>2.3156652449999999E-2</v>
          </cell>
          <cell r="K685">
            <v>4.1813436324000003E-2</v>
          </cell>
        </row>
        <row r="686">
          <cell r="I686">
            <v>3.7911521476E-2</v>
          </cell>
          <cell r="K686">
            <v>2.0945056683999999E-2</v>
          </cell>
        </row>
        <row r="687">
          <cell r="I687">
            <v>6.0671424089000003E-2</v>
          </cell>
          <cell r="K687">
            <v>4.5051791078000003E-2</v>
          </cell>
        </row>
        <row r="688">
          <cell r="I688">
            <v>8.9429691017000004E-2</v>
          </cell>
          <cell r="K688">
            <v>7.4031516923000001E-2</v>
          </cell>
        </row>
        <row r="689">
          <cell r="I689">
            <v>0.11285345440199999</v>
          </cell>
          <cell r="K689">
            <v>9.9403214864E-2</v>
          </cell>
        </row>
        <row r="690">
          <cell r="I690">
            <v>9.0933545391000001E-2</v>
          </cell>
          <cell r="K690">
            <v>7.8518287322999994E-2</v>
          </cell>
        </row>
        <row r="691">
          <cell r="I691">
            <v>8.9176426226E-2</v>
          </cell>
          <cell r="K691">
            <v>7.7113694597999993E-2</v>
          </cell>
        </row>
        <row r="692">
          <cell r="I692">
            <v>7.4185967044999995E-2</v>
          </cell>
          <cell r="K692">
            <v>6.2972914527000004E-2</v>
          </cell>
        </row>
        <row r="693">
          <cell r="I693">
            <v>5.9033902019000002E-2</v>
          </cell>
          <cell r="K693">
            <v>4.9023055050999999E-2</v>
          </cell>
        </row>
        <row r="694">
          <cell r="I694">
            <v>5.6055676212E-2</v>
          </cell>
          <cell r="K694">
            <v>4.9253723758000002E-2</v>
          </cell>
        </row>
        <row r="695">
          <cell r="I695">
            <v>1.6000205231999999E-2</v>
          </cell>
          <cell r="K695">
            <v>1.0224195108E-2</v>
          </cell>
        </row>
        <row r="696">
          <cell r="I696">
            <v>2.6131141528000001E-2</v>
          </cell>
          <cell r="K696">
            <v>3.1699251444000001E-2</v>
          </cell>
        </row>
        <row r="697">
          <cell r="I697">
            <v>5.9103462650000001E-2</v>
          </cell>
          <cell r="K697">
            <v>6.4590220310999993E-2</v>
          </cell>
        </row>
        <row r="698">
          <cell r="I698">
            <v>9.7017694444000005E-2</v>
          </cell>
          <cell r="K698">
            <v>0.10314171143799999</v>
          </cell>
        </row>
        <row r="699">
          <cell r="I699">
            <v>0.122683169631</v>
          </cell>
          <cell r="K699">
            <v>0.13092234526099999</v>
          </cell>
        </row>
        <row r="700">
          <cell r="I700">
            <v>0.17476513909899999</v>
          </cell>
          <cell r="K700">
            <v>0.18547199980599999</v>
          </cell>
        </row>
        <row r="701">
          <cell r="I701">
            <v>0.175072225789</v>
          </cell>
          <cell r="K701">
            <v>0.18541752091700001</v>
          </cell>
        </row>
        <row r="702">
          <cell r="I702">
            <v>0.137570552722</v>
          </cell>
          <cell r="K702">
            <v>0.14693510121700001</v>
          </cell>
        </row>
        <row r="703">
          <cell r="I703">
            <v>0.105315466801</v>
          </cell>
          <cell r="K703">
            <v>0.117608696485</v>
          </cell>
        </row>
        <row r="704">
          <cell r="I704">
            <v>9.1358918144000004E-2</v>
          </cell>
          <cell r="K704">
            <v>0.10580346302300001</v>
          </cell>
        </row>
        <row r="705">
          <cell r="I705">
            <v>3.7802144468000003E-2</v>
          </cell>
          <cell r="K705">
            <v>5.3557364571E-2</v>
          </cell>
        </row>
        <row r="706">
          <cell r="I706">
            <v>4.9695242292000001E-2</v>
          </cell>
          <cell r="K706">
            <v>7.1651312073999995E-2</v>
          </cell>
        </row>
        <row r="707">
          <cell r="I707">
            <v>2.1575703264000001E-2</v>
          </cell>
          <cell r="K707">
            <v>1.7347921189999999E-3</v>
          </cell>
        </row>
        <row r="708">
          <cell r="I708">
            <v>8.3113201183000002E-2</v>
          </cell>
          <cell r="K708">
            <v>6.5089157071999998E-2</v>
          </cell>
        </row>
        <row r="709">
          <cell r="I709">
            <v>5.7729478023999997E-2</v>
          </cell>
          <cell r="K709">
            <v>4.3542548620000003E-2</v>
          </cell>
        </row>
        <row r="710">
          <cell r="I710">
            <v>3.8206903459999997E-2</v>
          </cell>
          <cell r="K710">
            <v>2.6917018256999999E-2</v>
          </cell>
        </row>
        <row r="711">
          <cell r="I711">
            <v>4.2520437626000003E-2</v>
          </cell>
          <cell r="K711">
            <v>3.3978450823000002E-2</v>
          </cell>
        </row>
        <row r="712">
          <cell r="I712">
            <v>2.5100534559E-2</v>
          </cell>
          <cell r="K712">
            <v>1.6725771837000001E-2</v>
          </cell>
        </row>
        <row r="713">
          <cell r="I713">
            <v>4.9179684229999996E-3</v>
          </cell>
          <cell r="K713">
            <v>1.303963524E-2</v>
          </cell>
        </row>
        <row r="714">
          <cell r="I714">
            <v>2.280655727E-2</v>
          </cell>
          <cell r="K714">
            <v>3.1375661492000002E-2</v>
          </cell>
        </row>
        <row r="715">
          <cell r="I715">
            <v>1.3769192523999999E-2</v>
          </cell>
          <cell r="K715">
            <v>5.9006216120000001E-3</v>
          </cell>
        </row>
        <row r="716">
          <cell r="I716">
            <v>6.6356503309000003E-2</v>
          </cell>
          <cell r="K716">
            <v>5.9179426567000003E-2</v>
          </cell>
        </row>
        <row r="717">
          <cell r="I717">
            <v>8.1132729878000007E-2</v>
          </cell>
          <cell r="K717">
            <v>7.3905937869000002E-2</v>
          </cell>
        </row>
        <row r="718">
          <cell r="I718">
            <v>6.8401366137E-2</v>
          </cell>
          <cell r="K718">
            <v>6.2250231725000001E-2</v>
          </cell>
        </row>
        <row r="719">
          <cell r="I719">
            <v>6.0090310701000002E-2</v>
          </cell>
          <cell r="K719">
            <v>5.5295047210000003E-2</v>
          </cell>
        </row>
        <row r="720">
          <cell r="I720">
            <v>4.9335825563999999E-2</v>
          </cell>
          <cell r="K720">
            <v>4.5209458394E-2</v>
          </cell>
        </row>
        <row r="721">
          <cell r="I721">
            <v>4.4860601671999997E-2</v>
          </cell>
          <cell r="K721">
            <v>4.0874341164000003E-2</v>
          </cell>
        </row>
        <row r="722">
          <cell r="I722">
            <v>4.3563361194999997E-2</v>
          </cell>
          <cell r="K722">
            <v>3.9640374663000001E-2</v>
          </cell>
        </row>
        <row r="723">
          <cell r="I723">
            <v>4.0383376489999998E-2</v>
          </cell>
          <cell r="K723">
            <v>3.6758681560999998E-2</v>
          </cell>
        </row>
        <row r="724">
          <cell r="I724">
            <v>3.7169686051000003E-2</v>
          </cell>
          <cell r="K724">
            <v>3.4123496048000003E-2</v>
          </cell>
        </row>
        <row r="725">
          <cell r="I725">
            <v>3.8704504203999998E-2</v>
          </cell>
          <cell r="K725">
            <v>3.6137388594000001E-2</v>
          </cell>
        </row>
        <row r="726">
          <cell r="I726">
            <v>4.6799531828E-2</v>
          </cell>
          <cell r="K726">
            <v>4.3992879020999999E-2</v>
          </cell>
        </row>
        <row r="727">
          <cell r="I727">
            <v>5.6150285078000003E-2</v>
          </cell>
          <cell r="K727">
            <v>5.2756088206000001E-2</v>
          </cell>
        </row>
        <row r="728">
          <cell r="I728">
            <v>5.6666495288000003E-2</v>
          </cell>
          <cell r="K728">
            <v>5.3163828741999999E-2</v>
          </cell>
        </row>
        <row r="729">
          <cell r="I729">
            <v>6.1882584503E-2</v>
          </cell>
          <cell r="K729">
            <v>5.8176537318000002E-2</v>
          </cell>
        </row>
        <row r="730">
          <cell r="I730">
            <v>8.0377224595000005E-2</v>
          </cell>
          <cell r="K730">
            <v>6.8495275756999999E-2</v>
          </cell>
        </row>
        <row r="731">
          <cell r="I731">
            <v>8.900163673E-2</v>
          </cell>
          <cell r="K731">
            <v>8.4631212794000002E-2</v>
          </cell>
        </row>
        <row r="732">
          <cell r="I732">
            <v>9.2733836754000001E-2</v>
          </cell>
          <cell r="K732">
            <v>8.8001847238999995E-2</v>
          </cell>
        </row>
        <row r="733">
          <cell r="I733">
            <v>8.7230813719999994E-2</v>
          </cell>
          <cell r="K733">
            <v>8.2349678403999996E-2</v>
          </cell>
        </row>
        <row r="734">
          <cell r="I734">
            <v>9.4459065566000006E-2</v>
          </cell>
          <cell r="K734">
            <v>8.9478499715999998E-2</v>
          </cell>
        </row>
        <row r="735">
          <cell r="I735">
            <v>8.7489179947999998E-2</v>
          </cell>
          <cell r="K735">
            <v>8.2508614098000005E-2</v>
          </cell>
        </row>
        <row r="736">
          <cell r="I736">
            <v>9.0252008980999998E-2</v>
          </cell>
          <cell r="K736">
            <v>8.5501941186999997E-2</v>
          </cell>
        </row>
        <row r="737">
          <cell r="I737">
            <v>8.3524765461999995E-2</v>
          </cell>
          <cell r="K737">
            <v>7.9082028410000005E-2</v>
          </cell>
        </row>
        <row r="738">
          <cell r="I738">
            <v>6.5189818024000007E-2</v>
          </cell>
          <cell r="K738">
            <v>6.1162881388000002E-2</v>
          </cell>
        </row>
        <row r="739">
          <cell r="I739">
            <v>6.0107845409000001E-2</v>
          </cell>
          <cell r="K739">
            <v>5.6523826607999997E-2</v>
          </cell>
        </row>
        <row r="740">
          <cell r="I740">
            <v>4.7551655892999999E-2</v>
          </cell>
          <cell r="K740">
            <v>4.3922441393999999E-2</v>
          </cell>
        </row>
        <row r="741">
          <cell r="I741">
            <v>2.7733984763E-2</v>
          </cell>
          <cell r="K741">
            <v>2.4366905309E-2</v>
          </cell>
        </row>
        <row r="742">
          <cell r="I742">
            <v>1.7999974554000001E-2</v>
          </cell>
          <cell r="K742">
            <v>1.5767307104000001E-2</v>
          </cell>
        </row>
        <row r="743">
          <cell r="I743">
            <v>1.5184036870000001E-2</v>
          </cell>
          <cell r="K743">
            <v>1.3981831320000001E-2</v>
          </cell>
        </row>
        <row r="744">
          <cell r="I744">
            <v>8.5248836500000005E-3</v>
          </cell>
          <cell r="K744">
            <v>7.6752045389999997E-3</v>
          </cell>
        </row>
        <row r="745">
          <cell r="I745">
            <v>9.0833873589999999E-3</v>
          </cell>
          <cell r="K745">
            <v>8.4370888859999996E-3</v>
          </cell>
        </row>
        <row r="746">
          <cell r="I746">
            <v>1.7467810669000002E-2</v>
          </cell>
          <cell r="K746">
            <v>1.6794394779000001E-2</v>
          </cell>
        </row>
        <row r="747">
          <cell r="I747">
            <v>2.0718643722E-2</v>
          </cell>
          <cell r="K747">
            <v>2.0013590843000001E-2</v>
          </cell>
        </row>
        <row r="748">
          <cell r="I748">
            <v>2.4500171558000002E-2</v>
          </cell>
          <cell r="K748">
            <v>2.3582698902000002E-2</v>
          </cell>
        </row>
        <row r="749">
          <cell r="I749">
            <v>2.3861271252999999E-2</v>
          </cell>
          <cell r="K749">
            <v>2.2609350436E-2</v>
          </cell>
        </row>
        <row r="750">
          <cell r="I750">
            <v>2.4036209454E-2</v>
          </cell>
          <cell r="K750">
            <v>2.1667954911000001E-2</v>
          </cell>
        </row>
        <row r="751">
          <cell r="I751">
            <v>3.9587475454000001E-2</v>
          </cell>
          <cell r="K751">
            <v>3.5461108284000002E-2</v>
          </cell>
        </row>
        <row r="752">
          <cell r="I752">
            <v>3.4318240202E-2</v>
          </cell>
          <cell r="K752">
            <v>2.7561483445E-2</v>
          </cell>
        </row>
      </sheetData>
      <sheetData sheetId="22">
        <row r="9">
          <cell r="I9"/>
          <cell r="K9"/>
        </row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2.9309197371E-2</v>
          </cell>
          <cell r="K11">
            <v>2.9309197371E-2</v>
          </cell>
        </row>
        <row r="12">
          <cell r="I12">
            <v>1.475733616E-2</v>
          </cell>
          <cell r="K12">
            <v>1.475733616E-2</v>
          </cell>
        </row>
        <row r="13">
          <cell r="I13">
            <v>2.4523537163999999E-2</v>
          </cell>
          <cell r="K13">
            <v>2.4523537163999999E-2</v>
          </cell>
        </row>
        <row r="14">
          <cell r="I14">
            <v>2.0369583043E-2</v>
          </cell>
          <cell r="K14">
            <v>2.0369583043E-2</v>
          </cell>
        </row>
        <row r="15">
          <cell r="I15">
            <v>1.4140321084E-2</v>
          </cell>
          <cell r="K15">
            <v>1.4140321084E-2</v>
          </cell>
        </row>
        <row r="16">
          <cell r="I16">
            <v>3.0560020460999999E-2</v>
          </cell>
          <cell r="K16">
            <v>3.0560020460999999E-2</v>
          </cell>
        </row>
        <row r="17">
          <cell r="I17">
            <v>2.8672019747999999E-2</v>
          </cell>
          <cell r="K17">
            <v>2.8672019747999999E-2</v>
          </cell>
        </row>
        <row r="18">
          <cell r="I18">
            <v>2.0358858930000001E-2</v>
          </cell>
          <cell r="K18">
            <v>2.0358858930000001E-2</v>
          </cell>
        </row>
        <row r="19">
          <cell r="I19">
            <v>1.4967883599E-2</v>
          </cell>
          <cell r="K19">
            <v>1.4967883599E-2</v>
          </cell>
        </row>
        <row r="20">
          <cell r="I20">
            <v>2.0475988045000001E-2</v>
          </cell>
          <cell r="K20">
            <v>2.0475988045000001E-2</v>
          </cell>
        </row>
        <row r="21">
          <cell r="I21">
            <v>2.7036489799999998E-4</v>
          </cell>
          <cell r="K21">
            <v>2.7036489799999998E-4</v>
          </cell>
        </row>
        <row r="22">
          <cell r="I22">
            <v>2.7643113973999999E-2</v>
          </cell>
          <cell r="K22">
            <v>2.7643113973999999E-2</v>
          </cell>
        </row>
        <row r="23">
          <cell r="I23">
            <v>4.7117308064000003E-2</v>
          </cell>
          <cell r="K23">
            <v>4.7117308064000003E-2</v>
          </cell>
        </row>
        <row r="24">
          <cell r="I24">
            <v>4.2656596088000001E-2</v>
          </cell>
          <cell r="K24">
            <v>4.2656596088000001E-2</v>
          </cell>
        </row>
        <row r="25">
          <cell r="I25">
            <v>5.2734184970999999E-2</v>
          </cell>
          <cell r="K25">
            <v>5.2734184970999999E-2</v>
          </cell>
        </row>
        <row r="26">
          <cell r="I26">
            <v>3.7660776494000001E-2</v>
          </cell>
          <cell r="K26">
            <v>3.7660776494000001E-2</v>
          </cell>
        </row>
        <row r="27">
          <cell r="I27">
            <v>5.9882217119999998E-2</v>
          </cell>
          <cell r="K27">
            <v>6.4801529977999997E-2</v>
          </cell>
        </row>
        <row r="28">
          <cell r="I28">
            <v>2.7219673879000001E-2</v>
          </cell>
          <cell r="K28">
            <v>2.9588231922E-2</v>
          </cell>
        </row>
        <row r="29">
          <cell r="I29">
            <v>4.2338985288000001E-2</v>
          </cell>
          <cell r="K29">
            <v>4.7492551139E-2</v>
          </cell>
        </row>
        <row r="30">
          <cell r="I30">
            <v>6.3726411031000005E-2</v>
          </cell>
          <cell r="K30">
            <v>6.3778467251999996E-2</v>
          </cell>
        </row>
        <row r="31">
          <cell r="I31">
            <v>1.8193279384000002E-2</v>
          </cell>
          <cell r="K31">
            <v>1.8193279384000002E-2</v>
          </cell>
        </row>
        <row r="32">
          <cell r="I32">
            <v>0.21439720125</v>
          </cell>
          <cell r="K32">
            <v>0.21439720125</v>
          </cell>
        </row>
        <row r="33">
          <cell r="I33">
            <v>0.10655147194300001</v>
          </cell>
          <cell r="K33">
            <v>0.10655147194300001</v>
          </cell>
        </row>
        <row r="34">
          <cell r="I34">
            <v>1.2992078277E-2</v>
          </cell>
          <cell r="K34">
            <v>1.2992078277E-2</v>
          </cell>
        </row>
        <row r="35">
          <cell r="I35">
            <v>5.0862325619999999E-3</v>
          </cell>
          <cell r="K35">
            <v>5.0862325619999999E-3</v>
          </cell>
        </row>
        <row r="36">
          <cell r="I36">
            <v>2.4692839770000001E-3</v>
          </cell>
          <cell r="K36">
            <v>2.4692839770000001E-3</v>
          </cell>
        </row>
        <row r="37">
          <cell r="I37">
            <v>5.9049107816E-2</v>
          </cell>
          <cell r="K37">
            <v>5.5587369137999998E-2</v>
          </cell>
        </row>
        <row r="38">
          <cell r="I38">
            <v>9.1146254332000007E-2</v>
          </cell>
          <cell r="K38">
            <v>9.1146254332000007E-2</v>
          </cell>
        </row>
        <row r="39">
          <cell r="I39">
            <v>0.122232860399</v>
          </cell>
          <cell r="K39">
            <v>0.122232860399</v>
          </cell>
        </row>
        <row r="40">
          <cell r="I40">
            <v>9.9663855112000002E-2</v>
          </cell>
          <cell r="K40">
            <v>9.9663855112000002E-2</v>
          </cell>
        </row>
        <row r="41">
          <cell r="I41">
            <v>4.0265324100000001E-4</v>
          </cell>
          <cell r="K41">
            <v>4.0265324100000001E-4</v>
          </cell>
        </row>
        <row r="42">
          <cell r="I42">
            <v>6.2903846888999998E-2</v>
          </cell>
          <cell r="K42">
            <v>6.2903846888999998E-2</v>
          </cell>
        </row>
        <row r="43">
          <cell r="I43">
            <v>0.10317950671499999</v>
          </cell>
          <cell r="K43">
            <v>0.10317950671499999</v>
          </cell>
        </row>
        <row r="44">
          <cell r="I44">
            <v>4.2334257760999999E-2</v>
          </cell>
          <cell r="K44">
            <v>4.3609635169000002E-2</v>
          </cell>
        </row>
        <row r="45">
          <cell r="I45">
            <v>1.6988217340999999E-2</v>
          </cell>
          <cell r="K45">
            <v>1.6988217340999999E-2</v>
          </cell>
        </row>
        <row r="46">
          <cell r="I46">
            <v>1.746580805E-2</v>
          </cell>
          <cell r="K46">
            <v>1.746580805E-2</v>
          </cell>
        </row>
        <row r="47">
          <cell r="I47">
            <v>3.6718089147999997E-2</v>
          </cell>
          <cell r="K47">
            <v>3.6718089147999997E-2</v>
          </cell>
        </row>
        <row r="48">
          <cell r="I48">
            <v>8.2522114659999996E-3</v>
          </cell>
          <cell r="K48">
            <v>8.2522114659999996E-3</v>
          </cell>
        </row>
        <row r="49">
          <cell r="I49">
            <v>2.6794584140000001E-2</v>
          </cell>
          <cell r="K49">
            <v>2.8252158321E-2</v>
          </cell>
        </row>
        <row r="50">
          <cell r="I50">
            <v>3.5645328327999999E-2</v>
          </cell>
          <cell r="K50">
            <v>3.5645328327999999E-2</v>
          </cell>
        </row>
        <row r="51">
          <cell r="I51">
            <v>6.864496839E-3</v>
          </cell>
          <cell r="K51">
            <v>6.265850301E-3</v>
          </cell>
        </row>
        <row r="52">
          <cell r="I52">
            <v>3.6770896531999997E-2</v>
          </cell>
          <cell r="K52">
            <v>4.1143619073000001E-2</v>
          </cell>
        </row>
        <row r="53">
          <cell r="I53">
            <v>4.9594971442999999E-2</v>
          </cell>
          <cell r="K53">
            <v>4.9074409235999997E-2</v>
          </cell>
        </row>
        <row r="54">
          <cell r="I54">
            <v>6.6823955682000002E-2</v>
          </cell>
          <cell r="K54">
            <v>6.6407505916000004E-2</v>
          </cell>
        </row>
        <row r="55">
          <cell r="I55">
            <v>7.3243708187999995E-2</v>
          </cell>
          <cell r="K55">
            <v>7.2801230312000004E-2</v>
          </cell>
        </row>
        <row r="56">
          <cell r="I56">
            <v>8.2663740166999997E-2</v>
          </cell>
          <cell r="K56">
            <v>8.2507571505000002E-2</v>
          </cell>
        </row>
        <row r="57">
          <cell r="I57">
            <v>3.1535934929999999E-3</v>
          </cell>
          <cell r="K57">
            <v>1.149428996E-3</v>
          </cell>
        </row>
        <row r="58">
          <cell r="I58">
            <v>6.2720669079999999E-2</v>
          </cell>
          <cell r="K58">
            <v>5.2829987144000001E-2</v>
          </cell>
        </row>
        <row r="59">
          <cell r="I59">
            <v>0.122207450213</v>
          </cell>
          <cell r="K59">
            <v>0.122207450213</v>
          </cell>
        </row>
        <row r="60">
          <cell r="I60">
            <v>0.142775007984</v>
          </cell>
          <cell r="K60">
            <v>0.142775007984</v>
          </cell>
        </row>
        <row r="61">
          <cell r="I61">
            <v>6.1338270340000004E-3</v>
          </cell>
          <cell r="K61">
            <v>6.1338270340000004E-3</v>
          </cell>
        </row>
        <row r="62">
          <cell r="I62">
            <v>4.1976460770000001E-2</v>
          </cell>
          <cell r="K62">
            <v>4.1976460770000001E-2</v>
          </cell>
        </row>
        <row r="63">
          <cell r="I63">
            <v>4.4340190894999999E-2</v>
          </cell>
          <cell r="K63">
            <v>4.4340190894999999E-2</v>
          </cell>
        </row>
        <row r="64">
          <cell r="I64">
            <v>1.8091106309999999E-3</v>
          </cell>
          <cell r="K64">
            <v>1.8091106309999999E-3</v>
          </cell>
        </row>
        <row r="65">
          <cell r="I65">
            <v>8.8243414137000001E-2</v>
          </cell>
          <cell r="K65">
            <v>8.8243414137000001E-2</v>
          </cell>
        </row>
        <row r="66">
          <cell r="I66">
            <v>0.106636837463</v>
          </cell>
          <cell r="K66">
            <v>0.106636837463</v>
          </cell>
        </row>
        <row r="67">
          <cell r="I67">
            <v>0.11625681396199999</v>
          </cell>
          <cell r="K67">
            <v>0.11625681396199999</v>
          </cell>
        </row>
        <row r="68">
          <cell r="I68">
            <v>7.5379423288E-2</v>
          </cell>
          <cell r="K68">
            <v>7.5379423288E-2</v>
          </cell>
        </row>
        <row r="69">
          <cell r="I69">
            <v>1.8708103824E-2</v>
          </cell>
          <cell r="K69">
            <v>1.8708103824E-2</v>
          </cell>
        </row>
        <row r="70">
          <cell r="I70">
            <v>9.0045942850000005E-3</v>
          </cell>
          <cell r="K70">
            <v>9.0045942850000005E-3</v>
          </cell>
        </row>
        <row r="71">
          <cell r="I71">
            <v>4.2622595417000003E-2</v>
          </cell>
          <cell r="K71">
            <v>4.0384177925999999E-2</v>
          </cell>
        </row>
        <row r="72">
          <cell r="I72">
            <v>6.0617986590999998E-2</v>
          </cell>
          <cell r="K72">
            <v>6.0617986590999998E-2</v>
          </cell>
        </row>
        <row r="73">
          <cell r="I73">
            <v>2.2540057467E-2</v>
          </cell>
          <cell r="K73">
            <v>2.0692061631E-2</v>
          </cell>
        </row>
        <row r="74">
          <cell r="I74">
            <v>1.2815408016E-2</v>
          </cell>
          <cell r="K74">
            <v>1.1982508483999999E-2</v>
          </cell>
        </row>
        <row r="75">
          <cell r="I75">
            <v>4.1395992245999998E-2</v>
          </cell>
          <cell r="K75">
            <v>3.879318121E-2</v>
          </cell>
        </row>
        <row r="76">
          <cell r="I76">
            <v>1.4028093623000001E-2</v>
          </cell>
          <cell r="K76">
            <v>1.4028093623000001E-2</v>
          </cell>
        </row>
        <row r="77">
          <cell r="I77">
            <v>2.1279884498000001E-2</v>
          </cell>
          <cell r="K77">
            <v>2.1279884498000001E-2</v>
          </cell>
        </row>
        <row r="78">
          <cell r="I78">
            <v>2.8101144423000001E-2</v>
          </cell>
          <cell r="K78">
            <v>2.4066787316999998E-2</v>
          </cell>
        </row>
        <row r="79">
          <cell r="I79">
            <v>2.9264277865999999E-2</v>
          </cell>
          <cell r="K79">
            <v>2.8249181562E-2</v>
          </cell>
        </row>
        <row r="80">
          <cell r="I80">
            <v>5.6272221768000001E-2</v>
          </cell>
          <cell r="K80">
            <v>5.1014543475E-2</v>
          </cell>
        </row>
        <row r="81">
          <cell r="I81">
            <v>1.4695154429000001E-2</v>
          </cell>
          <cell r="K81">
            <v>1.0921078427E-2</v>
          </cell>
        </row>
        <row r="82">
          <cell r="I82">
            <v>1.9168617547E-2</v>
          </cell>
          <cell r="K82">
            <v>1.7086368719E-2</v>
          </cell>
        </row>
        <row r="83">
          <cell r="I83">
            <v>2.3846049609000001E-2</v>
          </cell>
          <cell r="K83">
            <v>2.2544644090999998E-2</v>
          </cell>
        </row>
        <row r="84">
          <cell r="I84">
            <v>4.8046481564000001E-2</v>
          </cell>
          <cell r="K84">
            <v>4.8046481564000001E-2</v>
          </cell>
        </row>
        <row r="85">
          <cell r="I85">
            <v>0.109819975754</v>
          </cell>
          <cell r="K85">
            <v>0.109819975754</v>
          </cell>
        </row>
        <row r="86">
          <cell r="I86">
            <v>0.174415720084</v>
          </cell>
          <cell r="K86">
            <v>0.174415720084</v>
          </cell>
        </row>
        <row r="87">
          <cell r="I87">
            <v>0.11247921652200001</v>
          </cell>
          <cell r="K87">
            <v>0.11247921652200001</v>
          </cell>
        </row>
        <row r="88">
          <cell r="I88">
            <v>4.7119088456999997E-2</v>
          </cell>
          <cell r="K88">
            <v>4.8550634527000001E-2</v>
          </cell>
        </row>
        <row r="89">
          <cell r="I89">
            <v>8.5492175550000004E-3</v>
          </cell>
          <cell r="K89">
            <v>5.6600973050000003E-3</v>
          </cell>
        </row>
        <row r="90">
          <cell r="I90">
            <v>6.5980816363999995E-2</v>
          </cell>
          <cell r="K90">
            <v>6.8921992833999995E-2</v>
          </cell>
        </row>
        <row r="91">
          <cell r="I91">
            <v>5.4833014980000001E-3</v>
          </cell>
          <cell r="K91">
            <v>7.409381665E-3</v>
          </cell>
        </row>
        <row r="92">
          <cell r="I92">
            <v>5.3595125632000001E-2</v>
          </cell>
          <cell r="K92">
            <v>5.2111523341999998E-2</v>
          </cell>
        </row>
        <row r="93">
          <cell r="I93">
            <v>1.9519244506999999E-2</v>
          </cell>
          <cell r="K93">
            <v>2.3735798385E-2</v>
          </cell>
        </row>
        <row r="94">
          <cell r="I94">
            <v>3.2230608406999997E-2</v>
          </cell>
          <cell r="K94">
            <v>3.2777198723999999E-2</v>
          </cell>
        </row>
        <row r="95">
          <cell r="I95">
            <v>5.5363397670000003E-3</v>
          </cell>
          <cell r="K95">
            <v>5.5363397670000003E-3</v>
          </cell>
        </row>
        <row r="96">
          <cell r="I96">
            <v>9.5815502890000005E-3</v>
          </cell>
          <cell r="K96">
            <v>9.5815502890000005E-3</v>
          </cell>
        </row>
        <row r="97">
          <cell r="I97">
            <v>2.3319795989000001E-2</v>
          </cell>
          <cell r="K97">
            <v>2.3319795989000001E-2</v>
          </cell>
        </row>
        <row r="98">
          <cell r="I98">
            <v>1.4537215407000001E-2</v>
          </cell>
          <cell r="K98">
            <v>1.4537215407000001E-2</v>
          </cell>
        </row>
        <row r="99">
          <cell r="I99">
            <v>1.8841852040000001E-3</v>
          </cell>
          <cell r="K99">
            <v>2.0924100869999999E-3</v>
          </cell>
        </row>
        <row r="100">
          <cell r="I100">
            <v>2.1070489529000001E-2</v>
          </cell>
          <cell r="K100">
            <v>2.0888292756000001E-2</v>
          </cell>
        </row>
        <row r="101">
          <cell r="I101">
            <v>3.5587216275999999E-2</v>
          </cell>
          <cell r="K101">
            <v>3.5509131945000001E-2</v>
          </cell>
        </row>
        <row r="102">
          <cell r="I102">
            <v>2.2490327043999999E-2</v>
          </cell>
          <cell r="K102">
            <v>2.0902612312999998E-2</v>
          </cell>
        </row>
        <row r="103">
          <cell r="I103">
            <v>7.187914797E-3</v>
          </cell>
          <cell r="K103">
            <v>7.734505115E-3</v>
          </cell>
        </row>
        <row r="104">
          <cell r="I104">
            <v>1.0604768096E-2</v>
          </cell>
          <cell r="K104">
            <v>1.1463695738000001E-2</v>
          </cell>
        </row>
        <row r="105">
          <cell r="I105">
            <v>1.0636168642E-2</v>
          </cell>
          <cell r="K105">
            <v>1.0401915648E-2</v>
          </cell>
        </row>
        <row r="106">
          <cell r="I106">
            <v>4.2050754750000002E-3</v>
          </cell>
          <cell r="K106">
            <v>4.2050754750000002E-3</v>
          </cell>
        </row>
        <row r="107">
          <cell r="I107">
            <v>1.7266478940999998E-2</v>
          </cell>
          <cell r="K107">
            <v>1.7266478940999998E-2</v>
          </cell>
        </row>
        <row r="108">
          <cell r="I108">
            <v>1.0750340612E-2</v>
          </cell>
          <cell r="K108">
            <v>1.0750340612E-2</v>
          </cell>
        </row>
        <row r="109">
          <cell r="I109">
            <v>5.3810275164999997E-2</v>
          </cell>
          <cell r="K109">
            <v>5.3810275164999997E-2</v>
          </cell>
        </row>
        <row r="110">
          <cell r="I110">
            <v>3.1070827902000001E-2</v>
          </cell>
          <cell r="K110">
            <v>3.1070827902000001E-2</v>
          </cell>
        </row>
        <row r="111">
          <cell r="I111">
            <v>5.1485110916999997E-2</v>
          </cell>
          <cell r="K111">
            <v>5.1485110916999997E-2</v>
          </cell>
        </row>
        <row r="112">
          <cell r="I112">
            <v>2.723278438E-3</v>
          </cell>
          <cell r="K112">
            <v>2.723278438E-3</v>
          </cell>
        </row>
        <row r="113">
          <cell r="I113">
            <v>4.6263498995999998E-2</v>
          </cell>
          <cell r="K113">
            <v>4.6263498995999998E-2</v>
          </cell>
        </row>
        <row r="114">
          <cell r="I114">
            <v>6.911535379E-2</v>
          </cell>
          <cell r="K114">
            <v>6.911535379E-2</v>
          </cell>
        </row>
        <row r="115">
          <cell r="I115">
            <v>2.2391689741999999E-2</v>
          </cell>
          <cell r="K115">
            <v>2.2391689741999999E-2</v>
          </cell>
        </row>
        <row r="116">
          <cell r="I116">
            <v>4.2140508987000003E-2</v>
          </cell>
          <cell r="K116">
            <v>4.2140508987000003E-2</v>
          </cell>
        </row>
        <row r="117">
          <cell r="I117">
            <v>4.7028839300000003E-3</v>
          </cell>
          <cell r="K117">
            <v>4.7028839300000003E-3</v>
          </cell>
        </row>
        <row r="118">
          <cell r="I118">
            <v>1.9851295864000001E-2</v>
          </cell>
          <cell r="K118">
            <v>1.9851295864000001E-2</v>
          </cell>
        </row>
        <row r="119">
          <cell r="I119">
            <v>1.5679434637E-2</v>
          </cell>
          <cell r="K119">
            <v>1.5679434637E-2</v>
          </cell>
        </row>
        <row r="120">
          <cell r="I120">
            <v>9.2638029929999997E-3</v>
          </cell>
          <cell r="K120">
            <v>9.2638029929999997E-3</v>
          </cell>
        </row>
        <row r="121">
          <cell r="I121">
            <v>5.7275466630000001E-2</v>
          </cell>
          <cell r="K121">
            <v>6.4329084536999995E-2</v>
          </cell>
        </row>
        <row r="122">
          <cell r="I122">
            <v>3.3611376796E-2</v>
          </cell>
          <cell r="K122">
            <v>4.4048649049999999E-2</v>
          </cell>
        </row>
        <row r="123">
          <cell r="I123">
            <v>9.2466019837999999E-2</v>
          </cell>
          <cell r="K123">
            <v>0.102929320202</v>
          </cell>
        </row>
        <row r="124">
          <cell r="I124">
            <v>3.7440876470000002E-2</v>
          </cell>
          <cell r="K124">
            <v>4.8008289276000003E-2</v>
          </cell>
        </row>
        <row r="125">
          <cell r="I125">
            <v>1.5272165690000001E-2</v>
          </cell>
          <cell r="K125">
            <v>5.251343201E-3</v>
          </cell>
        </row>
        <row r="126">
          <cell r="I126">
            <v>3.3840181497000001E-2</v>
          </cell>
          <cell r="K126">
            <v>2.5537214292999998E-2</v>
          </cell>
        </row>
        <row r="127">
          <cell r="I127">
            <v>4.0775650314000003E-2</v>
          </cell>
          <cell r="K127">
            <v>3.4659044378999998E-2</v>
          </cell>
        </row>
        <row r="128">
          <cell r="I128">
            <v>5.6214021582999998E-2</v>
          </cell>
          <cell r="K128">
            <v>5.1685130380999998E-2</v>
          </cell>
        </row>
        <row r="129">
          <cell r="I129">
            <v>2.6224988205999999E-2</v>
          </cell>
          <cell r="K129">
            <v>2.2659137087E-2</v>
          </cell>
        </row>
        <row r="130">
          <cell r="I130">
            <v>1.6905914176999999E-2</v>
          </cell>
          <cell r="K130">
            <v>2.2449901683000002E-2</v>
          </cell>
        </row>
        <row r="131">
          <cell r="I131">
            <v>4.6554368371E-2</v>
          </cell>
          <cell r="K131">
            <v>4.6554368371E-2</v>
          </cell>
        </row>
        <row r="132">
          <cell r="I132">
            <v>5.7248028419000001E-2</v>
          </cell>
          <cell r="K132">
            <v>6.1881032062999997E-2</v>
          </cell>
        </row>
        <row r="133">
          <cell r="I133">
            <v>7.3345523969000001E-2</v>
          </cell>
          <cell r="K133">
            <v>7.3345523969000001E-2</v>
          </cell>
        </row>
        <row r="134">
          <cell r="I134">
            <v>2.299211481E-3</v>
          </cell>
          <cell r="K134">
            <v>2.299211481E-3</v>
          </cell>
        </row>
        <row r="135">
          <cell r="I135">
            <v>5.5192312882000001E-2</v>
          </cell>
          <cell r="K135">
            <v>5.2745670507999998E-2</v>
          </cell>
        </row>
        <row r="136">
          <cell r="I136">
            <v>3.8120030499999998E-3</v>
          </cell>
          <cell r="K136">
            <v>3.8120030499999998E-3</v>
          </cell>
        </row>
        <row r="137">
          <cell r="I137">
            <v>1.6861349283999998E-2</v>
          </cell>
          <cell r="K137">
            <v>1.6861349283999998E-2</v>
          </cell>
        </row>
        <row r="138">
          <cell r="I138">
            <v>0.120229814689</v>
          </cell>
          <cell r="K138">
            <v>0.120229814689</v>
          </cell>
        </row>
        <row r="139">
          <cell r="I139">
            <v>0.15442751631900001</v>
          </cell>
          <cell r="K139">
            <v>0.15442751631900001</v>
          </cell>
        </row>
        <row r="140">
          <cell r="I140">
            <v>7.2768358194000002E-2</v>
          </cell>
          <cell r="K140">
            <v>7.2768358194000002E-2</v>
          </cell>
        </row>
        <row r="141">
          <cell r="I141">
            <v>6.9353945932000005E-2</v>
          </cell>
          <cell r="K141">
            <v>6.9353945932000005E-2</v>
          </cell>
        </row>
        <row r="142">
          <cell r="I142">
            <v>0.14191703675199999</v>
          </cell>
          <cell r="K142">
            <v>0.14191703675199999</v>
          </cell>
        </row>
        <row r="143">
          <cell r="I143">
            <v>0.14380296693</v>
          </cell>
          <cell r="K143">
            <v>0.14380296693</v>
          </cell>
        </row>
        <row r="144">
          <cell r="I144">
            <v>5.9899838896E-2</v>
          </cell>
          <cell r="K144">
            <v>6.1721806620999999E-2</v>
          </cell>
        </row>
        <row r="145">
          <cell r="I145">
            <v>4.0299730147000001E-2</v>
          </cell>
          <cell r="K145">
            <v>3.6785935249E-2</v>
          </cell>
        </row>
        <row r="146">
          <cell r="I146">
            <v>6.7234148558000001E-2</v>
          </cell>
          <cell r="K146">
            <v>6.2861426018000002E-2</v>
          </cell>
        </row>
        <row r="147">
          <cell r="I147">
            <v>2.6436737510000001E-3</v>
          </cell>
          <cell r="K147">
            <v>7.1725649530000003E-3</v>
          </cell>
        </row>
        <row r="148">
          <cell r="I148">
            <v>2.0103645255E-2</v>
          </cell>
          <cell r="K148">
            <v>1.5184332397000001E-2</v>
          </cell>
        </row>
        <row r="149">
          <cell r="I149">
            <v>2.8213044674000001E-2</v>
          </cell>
          <cell r="K149">
            <v>2.4959530880000001E-2</v>
          </cell>
        </row>
        <row r="150">
          <cell r="I150">
            <v>3.5556696986000003E-2</v>
          </cell>
          <cell r="K150">
            <v>3.5556696986000003E-2</v>
          </cell>
        </row>
        <row r="151">
          <cell r="I151">
            <v>4.5820611645000002E-2</v>
          </cell>
          <cell r="K151">
            <v>4.5820611645000002E-2</v>
          </cell>
        </row>
        <row r="152">
          <cell r="I152">
            <v>9.8429738359999998E-3</v>
          </cell>
          <cell r="K152">
            <v>9.8429738359999998E-3</v>
          </cell>
        </row>
        <row r="153">
          <cell r="I153">
            <v>4.0342064801999998E-2</v>
          </cell>
          <cell r="K153">
            <v>4.0342064801999998E-2</v>
          </cell>
        </row>
        <row r="154">
          <cell r="I154">
            <v>2.7199636946999999E-2</v>
          </cell>
          <cell r="K154">
            <v>2.7199636946999999E-2</v>
          </cell>
        </row>
        <row r="155">
          <cell r="I155">
            <v>1.9318300090999999E-2</v>
          </cell>
          <cell r="K155">
            <v>1.9318300090999999E-2</v>
          </cell>
        </row>
        <row r="156">
          <cell r="I156">
            <v>7.1565975397000006E-2</v>
          </cell>
          <cell r="K156">
            <v>7.1565975397000006E-2</v>
          </cell>
        </row>
        <row r="157">
          <cell r="I157">
            <v>5.1532896901999997E-2</v>
          </cell>
          <cell r="K157">
            <v>5.1532896901999997E-2</v>
          </cell>
        </row>
        <row r="158">
          <cell r="I158">
            <v>2.6343893180000001E-2</v>
          </cell>
          <cell r="K158">
            <v>2.6343893180000001E-2</v>
          </cell>
        </row>
        <row r="159">
          <cell r="I159">
            <v>0.117684427853</v>
          </cell>
          <cell r="K159">
            <v>0.117684427853</v>
          </cell>
        </row>
        <row r="160">
          <cell r="I160">
            <v>0.124050205284</v>
          </cell>
          <cell r="K160">
            <v>0.124050205284</v>
          </cell>
        </row>
        <row r="161">
          <cell r="I161">
            <v>3.6939292084E-2</v>
          </cell>
          <cell r="K161">
            <v>3.6132420663000001E-2</v>
          </cell>
        </row>
        <row r="162">
          <cell r="I162">
            <v>4.3028424660000002E-2</v>
          </cell>
          <cell r="K162">
            <v>4.3028424660000002E-2</v>
          </cell>
        </row>
        <row r="163">
          <cell r="I163">
            <v>5.5819846846999997E-2</v>
          </cell>
          <cell r="K163">
            <v>5.5819846846999997E-2</v>
          </cell>
        </row>
        <row r="164">
          <cell r="I164">
            <v>5.2772397695000001E-2</v>
          </cell>
          <cell r="K164">
            <v>5.2772397695000001E-2</v>
          </cell>
        </row>
        <row r="165">
          <cell r="I165">
            <v>2.9744818424000001E-2</v>
          </cell>
          <cell r="K165">
            <v>2.9744818424000001E-2</v>
          </cell>
        </row>
        <row r="166">
          <cell r="I166">
            <v>3.1386840327000003E-2</v>
          </cell>
          <cell r="K166">
            <v>3.1126559222999998E-2</v>
          </cell>
        </row>
        <row r="167">
          <cell r="I167">
            <v>2.4912773874999999E-2</v>
          </cell>
          <cell r="K167">
            <v>2.4990858206E-2</v>
          </cell>
        </row>
        <row r="168">
          <cell r="I168">
            <v>5.8133028635E-2</v>
          </cell>
          <cell r="K168">
            <v>5.8835787615000003E-2</v>
          </cell>
        </row>
        <row r="169">
          <cell r="I169">
            <v>6.5536343700000003E-3</v>
          </cell>
          <cell r="K169">
            <v>5.7727910590000004E-3</v>
          </cell>
        </row>
        <row r="170">
          <cell r="I170">
            <v>3.0411468725000002E-2</v>
          </cell>
          <cell r="K170">
            <v>3.0359412504E-2</v>
          </cell>
        </row>
        <row r="171">
          <cell r="I171">
            <v>1.8983163630000001E-2</v>
          </cell>
          <cell r="K171">
            <v>1.8696854416000001E-2</v>
          </cell>
        </row>
        <row r="172">
          <cell r="I172">
            <v>3.9763958212000003E-2</v>
          </cell>
          <cell r="K172">
            <v>4.5958648477999998E-2</v>
          </cell>
        </row>
        <row r="173">
          <cell r="I173">
            <v>0.12135031797699999</v>
          </cell>
          <cell r="K173">
            <v>0.13217801188700001</v>
          </cell>
        </row>
        <row r="174">
          <cell r="I174">
            <v>6.5586582788999995E-2</v>
          </cell>
          <cell r="K174">
            <v>7.9459565610999996E-2</v>
          </cell>
        </row>
        <row r="175">
          <cell r="I175">
            <v>1.7265931924E-2</v>
          </cell>
          <cell r="K175">
            <v>3.653230206E-3</v>
          </cell>
        </row>
        <row r="176">
          <cell r="I176">
            <v>4.3256449059000002E-2</v>
          </cell>
          <cell r="K176">
            <v>3.2715064363E-2</v>
          </cell>
        </row>
        <row r="177">
          <cell r="I177">
            <v>4.0341625451E-2</v>
          </cell>
          <cell r="K177">
            <v>4.9633660848999998E-2</v>
          </cell>
        </row>
        <row r="178">
          <cell r="I178">
            <v>6.1424114608999998E-2</v>
          </cell>
          <cell r="K178">
            <v>7.4490226009000002E-2</v>
          </cell>
        </row>
        <row r="179">
          <cell r="I179">
            <v>4.3158286200999998E-2</v>
          </cell>
          <cell r="K179">
            <v>4.3158286200999998E-2</v>
          </cell>
        </row>
        <row r="180">
          <cell r="I180">
            <v>7.7599291708000007E-2</v>
          </cell>
          <cell r="K180">
            <v>7.7599291708000007E-2</v>
          </cell>
        </row>
        <row r="181">
          <cell r="I181">
            <v>7.6841757216000006E-2</v>
          </cell>
          <cell r="K181">
            <v>7.6841757216000006E-2</v>
          </cell>
        </row>
        <row r="182">
          <cell r="I182">
            <v>8.2760881847000006E-2</v>
          </cell>
          <cell r="K182">
            <v>8.2760881847000006E-2</v>
          </cell>
        </row>
        <row r="183">
          <cell r="I183">
            <v>3.744044413E-2</v>
          </cell>
          <cell r="K183">
            <v>3.744044413E-2</v>
          </cell>
        </row>
        <row r="184">
          <cell r="I184">
            <v>1.3731617165E-2</v>
          </cell>
          <cell r="K184">
            <v>1.3731617165E-2</v>
          </cell>
        </row>
        <row r="185">
          <cell r="I185">
            <v>1.7363941790999999E-2</v>
          </cell>
          <cell r="K185">
            <v>1.7363941790999999E-2</v>
          </cell>
        </row>
        <row r="186">
          <cell r="I186">
            <v>3.4713604800999998E-2</v>
          </cell>
          <cell r="K186">
            <v>3.4713604800999998E-2</v>
          </cell>
        </row>
        <row r="187">
          <cell r="I187">
            <v>3.0247566242999999E-2</v>
          </cell>
          <cell r="K187">
            <v>3.0247566242999999E-2</v>
          </cell>
        </row>
        <row r="188">
          <cell r="I188">
            <v>1.8301242589E-2</v>
          </cell>
          <cell r="K188">
            <v>1.8301242589E-2</v>
          </cell>
        </row>
        <row r="189">
          <cell r="I189">
            <v>1.3821973711E-2</v>
          </cell>
          <cell r="K189">
            <v>1.3821973711E-2</v>
          </cell>
        </row>
        <row r="190">
          <cell r="I190">
            <v>2.7258325E-2</v>
          </cell>
          <cell r="K190">
            <v>2.7258325E-2</v>
          </cell>
        </row>
        <row r="191">
          <cell r="I191">
            <v>4.6550717504999999E-2</v>
          </cell>
          <cell r="K191">
            <v>4.6550717504999999E-2</v>
          </cell>
        </row>
        <row r="192">
          <cell r="I192">
            <v>4.6234587381000003E-2</v>
          </cell>
          <cell r="K192">
            <v>4.6234587381000003E-2</v>
          </cell>
        </row>
        <row r="193">
          <cell r="I193">
            <v>9.3093157778999999E-2</v>
          </cell>
          <cell r="K193">
            <v>9.3093157778999999E-2</v>
          </cell>
        </row>
        <row r="194">
          <cell r="I194">
            <v>0.131421361624</v>
          </cell>
          <cell r="K194">
            <v>0.131421361624</v>
          </cell>
        </row>
        <row r="195">
          <cell r="I195">
            <v>7.6405891515000005E-2</v>
          </cell>
          <cell r="K195">
            <v>7.6796313170000005E-2</v>
          </cell>
        </row>
        <row r="196">
          <cell r="I196">
            <v>4.3084920386000002E-2</v>
          </cell>
          <cell r="K196">
            <v>4.4984972441999997E-2</v>
          </cell>
        </row>
        <row r="197">
          <cell r="I197">
            <v>0.124810569957</v>
          </cell>
          <cell r="K197">
            <v>0.130953204002</v>
          </cell>
        </row>
        <row r="198">
          <cell r="I198">
            <v>1.1020521598E-2</v>
          </cell>
          <cell r="K198">
            <v>1.3519220191999999E-2</v>
          </cell>
        </row>
        <row r="199">
          <cell r="I199">
            <v>0.159262108199</v>
          </cell>
          <cell r="K199">
            <v>0.14801796452400001</v>
          </cell>
        </row>
        <row r="200">
          <cell r="I200">
            <v>1.0589383984E-2</v>
          </cell>
          <cell r="K200">
            <v>1.6992299132E-2</v>
          </cell>
        </row>
        <row r="201">
          <cell r="I201">
            <v>0.157797009913</v>
          </cell>
          <cell r="K201">
            <v>0.157797009913</v>
          </cell>
        </row>
        <row r="202">
          <cell r="I202">
            <v>7.8020798000000002E-3</v>
          </cell>
          <cell r="K202">
            <v>7.8020798000000002E-3</v>
          </cell>
        </row>
        <row r="203">
          <cell r="I203">
            <v>9.3593185200000005E-4</v>
          </cell>
          <cell r="K203">
            <v>9.3593185200000005E-4</v>
          </cell>
        </row>
        <row r="204">
          <cell r="I204">
            <v>3.3648667186E-2</v>
          </cell>
          <cell r="K204">
            <v>3.3648667186E-2</v>
          </cell>
        </row>
        <row r="205">
          <cell r="I205">
            <v>8.6429817789999992E-3</v>
          </cell>
          <cell r="K205">
            <v>8.6429817789999992E-3</v>
          </cell>
        </row>
        <row r="206">
          <cell r="I206">
            <v>0.12305707094600001</v>
          </cell>
          <cell r="K206">
            <v>0.12305707094600001</v>
          </cell>
        </row>
        <row r="207">
          <cell r="I207">
            <v>0.138995361841</v>
          </cell>
          <cell r="K207">
            <v>0.138995361841</v>
          </cell>
        </row>
        <row r="208">
          <cell r="I208">
            <v>6.6972705014000003E-2</v>
          </cell>
          <cell r="K208">
            <v>6.6972705014000003E-2</v>
          </cell>
        </row>
        <row r="209">
          <cell r="I209">
            <v>5.5522562790000004E-3</v>
          </cell>
          <cell r="K209">
            <v>5.5522562790000004E-3</v>
          </cell>
        </row>
        <row r="210">
          <cell r="I210">
            <v>9.0202102463999997E-2</v>
          </cell>
          <cell r="K210">
            <v>9.0202102463999997E-2</v>
          </cell>
        </row>
        <row r="211">
          <cell r="I211">
            <v>0.11769475061699999</v>
          </cell>
          <cell r="K211">
            <v>0.11769475061699999</v>
          </cell>
        </row>
        <row r="212">
          <cell r="I212">
            <v>0.108487264483</v>
          </cell>
          <cell r="K212">
            <v>0.108487264483</v>
          </cell>
        </row>
        <row r="213">
          <cell r="I213">
            <v>1.5012057226E-2</v>
          </cell>
          <cell r="K213">
            <v>1.5012057226E-2</v>
          </cell>
        </row>
        <row r="214">
          <cell r="I214">
            <v>4.4895901086999999E-2</v>
          </cell>
          <cell r="K214">
            <v>4.4895901086999999E-2</v>
          </cell>
        </row>
        <row r="215">
          <cell r="I215">
            <v>1.3870702961E-2</v>
          </cell>
          <cell r="K215">
            <v>1.3870702961E-2</v>
          </cell>
        </row>
        <row r="216">
          <cell r="I216">
            <v>2.1774006390999998E-2</v>
          </cell>
          <cell r="K216">
            <v>2.7317993897999999E-2</v>
          </cell>
        </row>
        <row r="217">
          <cell r="I217">
            <v>3.7885696885999999E-2</v>
          </cell>
          <cell r="K217">
            <v>4.608455165E-2</v>
          </cell>
        </row>
        <row r="218">
          <cell r="I218">
            <v>3.8001838867000003E-2</v>
          </cell>
          <cell r="K218">
            <v>3.9381328716000003E-2</v>
          </cell>
        </row>
        <row r="219">
          <cell r="I219">
            <v>2.8048169973000001E-2</v>
          </cell>
          <cell r="K219">
            <v>3.4294916458999999E-2</v>
          </cell>
        </row>
        <row r="220">
          <cell r="I220">
            <v>1.7339568780000002E-2</v>
          </cell>
          <cell r="K220">
            <v>9.5819280200000001E-4</v>
          </cell>
        </row>
        <row r="221">
          <cell r="I221">
            <v>6.0634011654000002E-2</v>
          </cell>
          <cell r="K221">
            <v>4.6058269853000003E-2</v>
          </cell>
        </row>
        <row r="222">
          <cell r="I222">
            <v>0.10660617458799999</v>
          </cell>
          <cell r="K222">
            <v>9.6819605093E-2</v>
          </cell>
        </row>
        <row r="223">
          <cell r="I223">
            <v>0.10035447212699999</v>
          </cell>
          <cell r="K223">
            <v>9.5096793834999999E-2</v>
          </cell>
        </row>
        <row r="224">
          <cell r="I224">
            <v>9.0258772683999997E-2</v>
          </cell>
          <cell r="K224">
            <v>8.7734045979000003E-2</v>
          </cell>
        </row>
        <row r="225">
          <cell r="I225">
            <v>7.0182394679000004E-2</v>
          </cell>
          <cell r="K225">
            <v>6.9271410817000001E-2</v>
          </cell>
        </row>
        <row r="226">
          <cell r="I226">
            <v>1.7058818582999999E-2</v>
          </cell>
          <cell r="K226">
            <v>1.7345127796999999E-2</v>
          </cell>
        </row>
        <row r="227">
          <cell r="I227">
            <v>5.9733550522000002E-2</v>
          </cell>
          <cell r="K227">
            <v>5.9733550522000002E-2</v>
          </cell>
        </row>
        <row r="228">
          <cell r="I228">
            <v>4.3352590602000002E-2</v>
          </cell>
          <cell r="K228">
            <v>4.3352590602000002E-2</v>
          </cell>
        </row>
        <row r="229">
          <cell r="I229">
            <v>1.6835921350000001E-2</v>
          </cell>
          <cell r="K229">
            <v>1.6835921350000001E-2</v>
          </cell>
        </row>
        <row r="230">
          <cell r="I230">
            <v>4.0486290656999997E-2</v>
          </cell>
          <cell r="K230">
            <v>4.0486290656999997E-2</v>
          </cell>
        </row>
        <row r="231">
          <cell r="I231">
            <v>1.8448424985999998E-2</v>
          </cell>
          <cell r="K231">
            <v>1.8396368765000001E-2</v>
          </cell>
        </row>
        <row r="232">
          <cell r="I232">
            <v>3.5173636964999998E-2</v>
          </cell>
          <cell r="K232">
            <v>3.3429753570999997E-2</v>
          </cell>
        </row>
        <row r="233">
          <cell r="I233">
            <v>4.0870313009000001E-2</v>
          </cell>
          <cell r="K233">
            <v>4.0870313009000001E-2</v>
          </cell>
        </row>
        <row r="234">
          <cell r="I234">
            <v>1.524130774E-3</v>
          </cell>
          <cell r="K234">
            <v>1.524130774E-3</v>
          </cell>
        </row>
        <row r="235">
          <cell r="I235">
            <v>2.8201703468000001E-2</v>
          </cell>
          <cell r="K235">
            <v>2.8201703468000001E-2</v>
          </cell>
        </row>
        <row r="236">
          <cell r="I236">
            <v>2.0598963112000001E-2</v>
          </cell>
          <cell r="K236">
            <v>2.0598963112000001E-2</v>
          </cell>
        </row>
        <row r="237">
          <cell r="I237">
            <v>2.0081932390000001E-2</v>
          </cell>
          <cell r="K237">
            <v>2.1357309798000001E-2</v>
          </cell>
        </row>
        <row r="238">
          <cell r="I238">
            <v>2.0896111873000001E-2</v>
          </cell>
          <cell r="K238">
            <v>2.0896111873000001E-2</v>
          </cell>
        </row>
        <row r="239">
          <cell r="I239">
            <v>1.2604712477000001E-2</v>
          </cell>
          <cell r="K239">
            <v>9.1950300199999998E-3</v>
          </cell>
        </row>
        <row r="240">
          <cell r="I240">
            <v>1.4992890541E-2</v>
          </cell>
          <cell r="K240">
            <v>1.0411943118E-2</v>
          </cell>
        </row>
        <row r="241">
          <cell r="I241">
            <v>9.8962334819999997E-3</v>
          </cell>
          <cell r="K241">
            <v>7.111225673E-3</v>
          </cell>
        </row>
        <row r="242">
          <cell r="I242">
            <v>2.8001165878000001E-2</v>
          </cell>
          <cell r="K242">
            <v>2.8001165878000001E-2</v>
          </cell>
        </row>
        <row r="243">
          <cell r="I243">
            <v>3.6892301109999999E-3</v>
          </cell>
          <cell r="K243">
            <v>3.6892301109999999E-3</v>
          </cell>
        </row>
        <row r="244">
          <cell r="I244">
            <v>5.0156845103000003E-2</v>
          </cell>
          <cell r="K244">
            <v>5.0156845103000003E-2</v>
          </cell>
        </row>
        <row r="245">
          <cell r="I245">
            <v>5.9227067440000003E-2</v>
          </cell>
          <cell r="K245">
            <v>6.1569597373000003E-2</v>
          </cell>
        </row>
        <row r="246">
          <cell r="I246">
            <v>6.2594993451000003E-2</v>
          </cell>
          <cell r="K246">
            <v>6.0096294856000002E-2</v>
          </cell>
        </row>
        <row r="247">
          <cell r="I247">
            <v>2.6004001653E-2</v>
          </cell>
          <cell r="K247">
            <v>2.220389754E-2</v>
          </cell>
        </row>
        <row r="248">
          <cell r="I248">
            <v>0.115089798092</v>
          </cell>
          <cell r="K248">
            <v>0.12068584181899999</v>
          </cell>
        </row>
        <row r="249">
          <cell r="I249">
            <v>6.0980368613999997E-2</v>
          </cell>
          <cell r="K249">
            <v>6.6940805886000002E-2</v>
          </cell>
        </row>
        <row r="250">
          <cell r="I250">
            <v>1.1742645058E-2</v>
          </cell>
          <cell r="K250">
            <v>3.6739308469999998E-3</v>
          </cell>
        </row>
        <row r="251">
          <cell r="I251">
            <v>2.8577467381000001E-2</v>
          </cell>
          <cell r="K251">
            <v>2.8577467381000001E-2</v>
          </cell>
        </row>
        <row r="252">
          <cell r="I252">
            <v>2.1511713288000001E-2</v>
          </cell>
          <cell r="K252">
            <v>2.1511713288000001E-2</v>
          </cell>
        </row>
        <row r="253">
          <cell r="I253">
            <v>5.0014713266000002E-2</v>
          </cell>
          <cell r="K253">
            <v>5.0014713266000002E-2</v>
          </cell>
        </row>
        <row r="254">
          <cell r="I254">
            <v>8.0354469279999997E-3</v>
          </cell>
          <cell r="K254">
            <v>8.0354469279999997E-3</v>
          </cell>
        </row>
        <row r="255">
          <cell r="I255">
            <v>1.6834356644000001E-2</v>
          </cell>
          <cell r="K255">
            <v>1.6834356644000001E-2</v>
          </cell>
        </row>
        <row r="256">
          <cell r="I256">
            <v>2.5385526511000001E-2</v>
          </cell>
          <cell r="K256">
            <v>2.5385526511000001E-2</v>
          </cell>
        </row>
        <row r="257">
          <cell r="I257">
            <v>1.7480499569999999E-2</v>
          </cell>
          <cell r="K257">
            <v>1.7480499569999999E-2</v>
          </cell>
        </row>
        <row r="258">
          <cell r="I258">
            <v>4.4597277046999999E-2</v>
          </cell>
          <cell r="K258">
            <v>4.4258911613000003E-2</v>
          </cell>
        </row>
        <row r="259">
          <cell r="I259">
            <v>2.6189361001999999E-2</v>
          </cell>
          <cell r="K259">
            <v>2.6007164228999999E-2</v>
          </cell>
        </row>
        <row r="260">
          <cell r="I260">
            <v>4.6680606009999997E-3</v>
          </cell>
          <cell r="K260">
            <v>4.6680606009999997E-3</v>
          </cell>
        </row>
        <row r="261">
          <cell r="I261">
            <v>1.1994338299E-2</v>
          </cell>
          <cell r="K261">
            <v>1.1994338299E-2</v>
          </cell>
        </row>
        <row r="262">
          <cell r="I262">
            <v>2.1926384698000002E-2</v>
          </cell>
          <cell r="K262">
            <v>2.1926384698000002E-2</v>
          </cell>
        </row>
        <row r="263">
          <cell r="I263">
            <v>6.7021173232000006E-2</v>
          </cell>
          <cell r="K263">
            <v>6.7021173232000006E-2</v>
          </cell>
        </row>
        <row r="264">
          <cell r="I264">
            <v>0.12821672141599999</v>
          </cell>
          <cell r="K264">
            <v>0.12878933984400001</v>
          </cell>
        </row>
        <row r="265">
          <cell r="I265">
            <v>8.6392310597999997E-2</v>
          </cell>
          <cell r="K265">
            <v>8.7303294461000006E-2</v>
          </cell>
        </row>
        <row r="266">
          <cell r="I266">
            <v>7.9357183700000007E-3</v>
          </cell>
          <cell r="K266">
            <v>6.3219755280000001E-3</v>
          </cell>
        </row>
        <row r="267">
          <cell r="I267">
            <v>2.5191106780000001E-3</v>
          </cell>
          <cell r="K267">
            <v>2.5563708410000002E-3</v>
          </cell>
        </row>
        <row r="268">
          <cell r="I268">
            <v>3.8565546488999999E-2</v>
          </cell>
          <cell r="K268">
            <v>4.3068409581E-2</v>
          </cell>
        </row>
        <row r="269">
          <cell r="I269">
            <v>1.5179766849E-2</v>
          </cell>
          <cell r="K269">
            <v>1.6689397250000002E-2</v>
          </cell>
        </row>
        <row r="270">
          <cell r="I270">
            <v>8.3477182267000002E-2</v>
          </cell>
          <cell r="K270">
            <v>8.1316849107000003E-2</v>
          </cell>
        </row>
        <row r="271">
          <cell r="I271">
            <v>9.2600780861000001E-2</v>
          </cell>
          <cell r="K271">
            <v>9.1143206680999997E-2</v>
          </cell>
        </row>
        <row r="272">
          <cell r="I272">
            <v>7.6068191720000001E-3</v>
          </cell>
          <cell r="K272">
            <v>7.6068191720000001E-3</v>
          </cell>
        </row>
        <row r="273">
          <cell r="I273">
            <v>7.6508548310000001E-3</v>
          </cell>
          <cell r="K273">
            <v>7.6508548310000001E-3</v>
          </cell>
        </row>
        <row r="274">
          <cell r="I274">
            <v>4.8150485829999999E-2</v>
          </cell>
          <cell r="K274">
            <v>4.8150485829999999E-2</v>
          </cell>
        </row>
        <row r="275">
          <cell r="I275">
            <v>0.15568843797699999</v>
          </cell>
          <cell r="K275">
            <v>0.15568843797699999</v>
          </cell>
        </row>
        <row r="276">
          <cell r="I276">
            <v>5.7588561763999999E-2</v>
          </cell>
          <cell r="K276">
            <v>5.7588561763999999E-2</v>
          </cell>
        </row>
        <row r="277">
          <cell r="I277">
            <v>2.7022851149E-2</v>
          </cell>
          <cell r="K277">
            <v>2.7022851149E-2</v>
          </cell>
        </row>
        <row r="278">
          <cell r="I278">
            <v>3.639169783E-2</v>
          </cell>
          <cell r="K278">
            <v>3.639169783E-2</v>
          </cell>
        </row>
        <row r="279">
          <cell r="I279">
            <v>8.2487207589999993E-3</v>
          </cell>
          <cell r="K279">
            <v>8.8276552700000004E-4</v>
          </cell>
        </row>
        <row r="280">
          <cell r="I280">
            <v>2.3457107426000001E-2</v>
          </cell>
          <cell r="K280">
            <v>2.2806404666999999E-2</v>
          </cell>
        </row>
        <row r="281">
          <cell r="I281">
            <v>1.4062696131E-2</v>
          </cell>
          <cell r="K281">
            <v>1.4062696131E-2</v>
          </cell>
        </row>
        <row r="282">
          <cell r="I282">
            <v>6.7378906510000003E-3</v>
          </cell>
          <cell r="K282">
            <v>6.7378906510000003E-3</v>
          </cell>
        </row>
        <row r="283">
          <cell r="I283">
            <v>4.1688513251642702E-5</v>
          </cell>
          <cell r="K283">
            <v>4.1688513251642702E-5</v>
          </cell>
        </row>
        <row r="284">
          <cell r="I284">
            <v>1.8949831300000001E-2</v>
          </cell>
          <cell r="K284">
            <v>1.8845718859E-2</v>
          </cell>
        </row>
        <row r="285">
          <cell r="I285">
            <v>5.5883223260000002E-3</v>
          </cell>
          <cell r="K285">
            <v>5.5883223260000002E-3</v>
          </cell>
        </row>
        <row r="286">
          <cell r="I286">
            <v>2.6027365340000001E-3</v>
          </cell>
          <cell r="K286">
            <v>2.4465678710000002E-3</v>
          </cell>
        </row>
        <row r="287">
          <cell r="I287">
            <v>6.9781099400000003E-3</v>
          </cell>
          <cell r="K287">
            <v>5.8068449739999998E-3</v>
          </cell>
        </row>
        <row r="288">
          <cell r="I288">
            <v>2.221992724E-3</v>
          </cell>
          <cell r="K288">
            <v>2.1959646140000001E-3</v>
          </cell>
        </row>
        <row r="289">
          <cell r="I289">
            <v>8.7869022620000008E-3</v>
          </cell>
          <cell r="K289">
            <v>8.7869022620000008E-3</v>
          </cell>
        </row>
        <row r="290">
          <cell r="I290">
            <v>1.0971348895E-2</v>
          </cell>
          <cell r="K290">
            <v>1.0867236454E-2</v>
          </cell>
        </row>
        <row r="291">
          <cell r="I291">
            <v>1.1593901351E-2</v>
          </cell>
          <cell r="K291">
            <v>1.1203479696E-2</v>
          </cell>
        </row>
        <row r="292">
          <cell r="I292">
            <v>1.0924520502000001E-2</v>
          </cell>
          <cell r="K292">
            <v>1.0742323729000001E-2</v>
          </cell>
        </row>
        <row r="293">
          <cell r="I293">
            <v>1.3239856142E-2</v>
          </cell>
          <cell r="K293">
            <v>1.3239856142E-2</v>
          </cell>
        </row>
        <row r="294">
          <cell r="I294">
            <v>2.6344023240000001E-3</v>
          </cell>
          <cell r="K294">
            <v>2.6344023240000001E-3</v>
          </cell>
        </row>
        <row r="295">
          <cell r="I295">
            <v>5.0303215445E-2</v>
          </cell>
          <cell r="K295">
            <v>5.0303215445E-2</v>
          </cell>
        </row>
        <row r="296">
          <cell r="I296">
            <v>0.14567625588899999</v>
          </cell>
          <cell r="K296">
            <v>0.14567625588899999</v>
          </cell>
        </row>
        <row r="297">
          <cell r="I297">
            <v>7.2182204762999996E-2</v>
          </cell>
          <cell r="K297">
            <v>7.2182204762999996E-2</v>
          </cell>
        </row>
        <row r="298">
          <cell r="I298">
            <v>1.2433684422E-2</v>
          </cell>
          <cell r="K298">
            <v>9.7267609440000007E-3</v>
          </cell>
        </row>
        <row r="299">
          <cell r="I299">
            <v>3.4304934564000002E-2</v>
          </cell>
          <cell r="K299">
            <v>4.6746371315999999E-2</v>
          </cell>
        </row>
        <row r="300">
          <cell r="I300">
            <v>5.550706616E-2</v>
          </cell>
          <cell r="K300">
            <v>6.8833458663999994E-2</v>
          </cell>
        </row>
        <row r="301">
          <cell r="I301">
            <v>2.1071935278000001E-2</v>
          </cell>
          <cell r="K301">
            <v>3.2498275726000003E-2</v>
          </cell>
        </row>
        <row r="302">
          <cell r="I302">
            <v>9.1826414740000008E-3</v>
          </cell>
          <cell r="K302">
            <v>1.5715697175000001E-2</v>
          </cell>
        </row>
        <row r="303">
          <cell r="I303">
            <v>1.1753841080999999E-2</v>
          </cell>
          <cell r="K303">
            <v>2.1045876479000001E-2</v>
          </cell>
        </row>
        <row r="304">
          <cell r="I304">
            <v>6.8839087450999994E-2</v>
          </cell>
          <cell r="K304">
            <v>7.6257098903999995E-2</v>
          </cell>
        </row>
        <row r="305">
          <cell r="I305">
            <v>7.0255204234000002E-2</v>
          </cell>
          <cell r="K305">
            <v>9.0505074093000001E-2</v>
          </cell>
        </row>
        <row r="306">
          <cell r="I306">
            <v>4.1784291693999998E-2</v>
          </cell>
          <cell r="K306">
            <v>6.2919117306E-2</v>
          </cell>
        </row>
        <row r="307">
          <cell r="I307">
            <v>5.0662495336E-2</v>
          </cell>
          <cell r="K307">
            <v>4.5144535940000001E-2</v>
          </cell>
        </row>
        <row r="308">
          <cell r="I308">
            <v>9.8078468427000007E-2</v>
          </cell>
          <cell r="K308">
            <v>9.1519384617000002E-2</v>
          </cell>
        </row>
        <row r="309">
          <cell r="I309">
            <v>6.9856493337999995E-2</v>
          </cell>
          <cell r="K309">
            <v>6.9648268454999995E-2</v>
          </cell>
        </row>
        <row r="310">
          <cell r="I310">
            <v>4.2256130558000003E-2</v>
          </cell>
          <cell r="K310">
            <v>4.2256130558000003E-2</v>
          </cell>
        </row>
        <row r="311">
          <cell r="I311">
            <v>5.6994947310000004E-3</v>
          </cell>
          <cell r="K311">
            <v>5.6994947310000004E-3</v>
          </cell>
        </row>
        <row r="312">
          <cell r="I312">
            <v>3.5573989722000002E-2</v>
          </cell>
          <cell r="K312">
            <v>3.8098716427000003E-2</v>
          </cell>
        </row>
        <row r="313">
          <cell r="I313">
            <v>3.5130340356000003E-2</v>
          </cell>
          <cell r="K313">
            <v>4.0127737545E-2</v>
          </cell>
        </row>
        <row r="314">
          <cell r="I314">
            <v>1.9959985180999999E-2</v>
          </cell>
          <cell r="K314">
            <v>2.5451916466999999E-2</v>
          </cell>
        </row>
        <row r="315">
          <cell r="I315">
            <v>3.7599040477000002E-2</v>
          </cell>
          <cell r="K315">
            <v>4.1789566245E-2</v>
          </cell>
        </row>
        <row r="316">
          <cell r="I316">
            <v>3.2578490102999999E-2</v>
          </cell>
          <cell r="K316">
            <v>3.7914252725999999E-2</v>
          </cell>
        </row>
        <row r="317">
          <cell r="I317">
            <v>2.4682574297E-2</v>
          </cell>
          <cell r="K317">
            <v>3.0669039679000001E-2</v>
          </cell>
        </row>
        <row r="318">
          <cell r="I318">
            <v>1.3786806500000001E-4</v>
          </cell>
          <cell r="K318">
            <v>1.0913505754E-2</v>
          </cell>
        </row>
        <row r="319">
          <cell r="I319">
            <v>8.1222354050000008E-3</v>
          </cell>
          <cell r="K319">
            <v>5.0219603249999998E-3</v>
          </cell>
        </row>
        <row r="320">
          <cell r="I320">
            <v>3.707440711E-3</v>
          </cell>
          <cell r="K320">
            <v>9.9312891160000007E-3</v>
          </cell>
        </row>
        <row r="321">
          <cell r="I321">
            <v>1.423729891E-3</v>
          </cell>
          <cell r="K321">
            <v>1.6754286893000001E-2</v>
          </cell>
        </row>
        <row r="322">
          <cell r="I322">
            <v>5.7114642009999999E-3</v>
          </cell>
          <cell r="K322">
            <v>1.6799439214000001E-2</v>
          </cell>
        </row>
        <row r="323">
          <cell r="I323">
            <v>3.6506273313999998E-2</v>
          </cell>
          <cell r="K323">
            <v>3.6506273313999998E-2</v>
          </cell>
        </row>
        <row r="324">
          <cell r="I324">
            <v>3.0228555310000001E-3</v>
          </cell>
          <cell r="K324">
            <v>1.2269159160000001E-3</v>
          </cell>
        </row>
        <row r="325">
          <cell r="I325">
            <v>1.4136283229999999E-3</v>
          </cell>
          <cell r="K325">
            <v>3.3025506999999999E-4</v>
          </cell>
        </row>
        <row r="326">
          <cell r="I326">
            <v>3.8232795499999999E-4</v>
          </cell>
          <cell r="K326">
            <v>1.9700426869999998E-3</v>
          </cell>
        </row>
        <row r="327">
          <cell r="I327">
            <v>2.5944139460000001E-2</v>
          </cell>
          <cell r="K327">
            <v>2.8703119158000001E-2</v>
          </cell>
        </row>
        <row r="328">
          <cell r="I328">
            <v>4.6287498146E-2</v>
          </cell>
          <cell r="K328">
            <v>4.6001188932000003E-2</v>
          </cell>
        </row>
        <row r="329">
          <cell r="I329">
            <v>3.7507913959000001E-2</v>
          </cell>
          <cell r="K329">
            <v>3.7507913959000001E-2</v>
          </cell>
        </row>
        <row r="330">
          <cell r="I330">
            <v>1.5827070233E-2</v>
          </cell>
          <cell r="K330">
            <v>1.5827070233E-2</v>
          </cell>
        </row>
        <row r="331">
          <cell r="I331">
            <v>1.4860450452999999E-2</v>
          </cell>
          <cell r="K331">
            <v>1.0852121458E-2</v>
          </cell>
        </row>
        <row r="332">
          <cell r="I332">
            <v>3.2765343415000002E-2</v>
          </cell>
          <cell r="K332">
            <v>4.9969924362999997E-2</v>
          </cell>
        </row>
        <row r="333">
          <cell r="I333">
            <v>6.2179596906000001E-2</v>
          </cell>
          <cell r="K333">
            <v>5.3382095604999999E-2</v>
          </cell>
        </row>
        <row r="334">
          <cell r="I334">
            <v>1.8188248380000001E-2</v>
          </cell>
          <cell r="K334">
            <v>1.3633329067000001E-2</v>
          </cell>
        </row>
        <row r="335">
          <cell r="I335">
            <v>2.4290196074000001E-2</v>
          </cell>
          <cell r="K335">
            <v>1.822564636E-2</v>
          </cell>
        </row>
        <row r="336">
          <cell r="I336">
            <v>5.8855027650000002E-2</v>
          </cell>
          <cell r="K336">
            <v>5.4612445661E-2</v>
          </cell>
        </row>
        <row r="337">
          <cell r="I337">
            <v>2.6172596869E-2</v>
          </cell>
          <cell r="K337">
            <v>1.9483372507E-2</v>
          </cell>
        </row>
        <row r="338">
          <cell r="I338">
            <v>1.3265816375E-2</v>
          </cell>
          <cell r="K338">
            <v>8.2163629660000001E-3</v>
          </cell>
        </row>
        <row r="339">
          <cell r="I339">
            <v>4.3765966799999998E-3</v>
          </cell>
          <cell r="K339">
            <v>6.8675469939999999E-3</v>
          </cell>
        </row>
        <row r="340">
          <cell r="I340">
            <v>2.7458014219000001E-2</v>
          </cell>
          <cell r="K340">
            <v>1.6500179757000001E-2</v>
          </cell>
        </row>
        <row r="341">
          <cell r="I341">
            <v>3.4936950905E-2</v>
          </cell>
          <cell r="K341">
            <v>2.7492911342E-2</v>
          </cell>
        </row>
        <row r="342">
          <cell r="I342">
            <v>4.3926874417000002E-2</v>
          </cell>
          <cell r="K342">
            <v>3.8174662028000003E-2</v>
          </cell>
        </row>
        <row r="343">
          <cell r="I343">
            <v>3.2208680772000002E-2</v>
          </cell>
          <cell r="K343">
            <v>2.6977030589999999E-2</v>
          </cell>
        </row>
        <row r="344">
          <cell r="I344">
            <v>2.5714888908999999E-2</v>
          </cell>
          <cell r="K344">
            <v>1.7646174697999999E-2</v>
          </cell>
        </row>
        <row r="345">
          <cell r="I345">
            <v>3.0981048269999999E-2</v>
          </cell>
          <cell r="K345">
            <v>2.0309523023000001E-2</v>
          </cell>
        </row>
        <row r="346">
          <cell r="I346">
            <v>1.0068243281E-2</v>
          </cell>
          <cell r="K346">
            <v>1.6835551973999999E-2</v>
          </cell>
        </row>
        <row r="347">
          <cell r="I347">
            <v>3.5997990514000003E-2</v>
          </cell>
          <cell r="K347">
            <v>3.4358219561999997E-2</v>
          </cell>
        </row>
        <row r="348">
          <cell r="I348">
            <v>3.4087761408000003E-2</v>
          </cell>
          <cell r="K348">
            <v>2.9845179419000001E-2</v>
          </cell>
        </row>
        <row r="349">
          <cell r="I349">
            <v>1.0930248229999999E-3</v>
          </cell>
          <cell r="K349">
            <v>4.2687659099999997E-3</v>
          </cell>
        </row>
        <row r="350">
          <cell r="I350">
            <v>1.34042661E-3</v>
          </cell>
          <cell r="K350">
            <v>1.106215763E-3</v>
          </cell>
        </row>
        <row r="351">
          <cell r="I351">
            <v>1.5852107120000001E-3</v>
          </cell>
          <cell r="K351">
            <v>9.5237843720000007E-3</v>
          </cell>
        </row>
        <row r="352">
          <cell r="I352">
            <v>4.0568539900000004E-3</v>
          </cell>
          <cell r="K352">
            <v>8.0131267649999997E-3</v>
          </cell>
        </row>
        <row r="353">
          <cell r="I353">
            <v>7.5959545510000002E-3</v>
          </cell>
          <cell r="K353">
            <v>3.4261910800000001E-4</v>
          </cell>
        </row>
        <row r="354">
          <cell r="I354">
            <v>0.206108868503</v>
          </cell>
          <cell r="K354">
            <v>0.19882099760300001</v>
          </cell>
        </row>
        <row r="355">
          <cell r="I355">
            <v>0.25992357431000002</v>
          </cell>
          <cell r="K355">
            <v>0.25557687988</v>
          </cell>
        </row>
        <row r="356">
          <cell r="I356">
            <v>8.7211784319999996E-3</v>
          </cell>
          <cell r="K356">
            <v>2.2255795819000002E-2</v>
          </cell>
        </row>
        <row r="357">
          <cell r="I357">
            <v>0.14921843597699999</v>
          </cell>
          <cell r="K357">
            <v>0.15182124701300001</v>
          </cell>
        </row>
        <row r="358">
          <cell r="I358">
            <v>2.9371037119E-2</v>
          </cell>
          <cell r="K358">
            <v>3.7595919992000001E-2</v>
          </cell>
        </row>
        <row r="359">
          <cell r="I359">
            <v>5.5265861742000003E-2</v>
          </cell>
          <cell r="K359">
            <v>4.4932701929999999E-2</v>
          </cell>
        </row>
        <row r="360">
          <cell r="I360">
            <v>6.5539135205999993E-2</v>
          </cell>
          <cell r="K360">
            <v>5.1562039944E-2</v>
          </cell>
        </row>
        <row r="361">
          <cell r="I361">
            <v>4.5152955815999998E-2</v>
          </cell>
          <cell r="K361">
            <v>3.3466334265000001E-2</v>
          </cell>
        </row>
        <row r="362">
          <cell r="I362">
            <v>2.0348002350000002E-2</v>
          </cell>
          <cell r="K362">
            <v>6.6832444110000002E-3</v>
          </cell>
        </row>
        <row r="363">
          <cell r="I363">
            <v>1.0443272154E-2</v>
          </cell>
          <cell r="K363">
            <v>2.6008082149000002E-2</v>
          </cell>
        </row>
        <row r="364">
          <cell r="I364">
            <v>1.384848896E-3</v>
          </cell>
          <cell r="K364">
            <v>1.8615457953999999E-2</v>
          </cell>
        </row>
        <row r="365">
          <cell r="I365">
            <v>4.4384370575999997E-2</v>
          </cell>
          <cell r="K365">
            <v>5.4717530388999999E-2</v>
          </cell>
        </row>
        <row r="366">
          <cell r="I366">
            <v>6.7268138268000002E-2</v>
          </cell>
          <cell r="K366">
            <v>7.6820454770000005E-2</v>
          </cell>
        </row>
        <row r="367">
          <cell r="I367">
            <v>1.7255320420000001E-2</v>
          </cell>
          <cell r="K367">
            <v>1.3168907093999999E-2</v>
          </cell>
        </row>
        <row r="368">
          <cell r="I368">
            <v>6.5238257468999999E-2</v>
          </cell>
          <cell r="K368">
            <v>6.1802546900999997E-2</v>
          </cell>
        </row>
        <row r="369">
          <cell r="I369">
            <v>5.0542638825E-2</v>
          </cell>
          <cell r="K369">
            <v>4.7549406134000001E-2</v>
          </cell>
        </row>
        <row r="370">
          <cell r="I370">
            <v>1.8433498720999999E-2</v>
          </cell>
          <cell r="K370">
            <v>1.7340318085999999E-2</v>
          </cell>
        </row>
        <row r="371">
          <cell r="I371">
            <v>9.7567233659999995E-3</v>
          </cell>
          <cell r="K371">
            <v>9.7567233659999995E-3</v>
          </cell>
        </row>
        <row r="372">
          <cell r="I372">
            <v>5.6934002799999999E-4</v>
          </cell>
          <cell r="K372">
            <v>3.1561572399999997E-4</v>
          </cell>
        </row>
        <row r="373">
          <cell r="I373">
            <v>3.8141642619999999E-3</v>
          </cell>
          <cell r="K373">
            <v>6.781368843E-3</v>
          </cell>
        </row>
        <row r="374">
          <cell r="I374">
            <v>1.8796241726000001E-2</v>
          </cell>
          <cell r="K374">
            <v>1.8796241726000001E-2</v>
          </cell>
        </row>
        <row r="375">
          <cell r="I375">
            <v>4.628241977E-3</v>
          </cell>
          <cell r="K375">
            <v>2.55519436E-4</v>
          </cell>
        </row>
        <row r="376">
          <cell r="I376">
            <v>2.438990505E-3</v>
          </cell>
          <cell r="K376">
            <v>2.438990505E-3</v>
          </cell>
        </row>
        <row r="377">
          <cell r="I377">
            <v>3.9694783116999997E-2</v>
          </cell>
          <cell r="K377">
            <v>3.9694783116999997E-2</v>
          </cell>
        </row>
        <row r="378">
          <cell r="I378">
            <v>0.12894071015799999</v>
          </cell>
          <cell r="K378">
            <v>0.12894071015799999</v>
          </cell>
        </row>
        <row r="379">
          <cell r="I379">
            <v>8.8362292511000001E-2</v>
          </cell>
          <cell r="K379">
            <v>8.8362292511000001E-2</v>
          </cell>
        </row>
        <row r="380">
          <cell r="I380">
            <v>1.9896247892999999E-2</v>
          </cell>
          <cell r="K380">
            <v>1.9896247892999999E-2</v>
          </cell>
        </row>
        <row r="381">
          <cell r="I381">
            <v>6.1240181817E-2</v>
          </cell>
          <cell r="K381">
            <v>6.1240181817E-2</v>
          </cell>
        </row>
        <row r="382">
          <cell r="I382">
            <v>2.0850715921999999E-2</v>
          </cell>
          <cell r="K382">
            <v>2.0850715921999999E-2</v>
          </cell>
        </row>
        <row r="383">
          <cell r="I383">
            <v>7.7034347259000005E-2</v>
          </cell>
          <cell r="K383">
            <v>7.6305560169000003E-2</v>
          </cell>
        </row>
        <row r="384">
          <cell r="I384">
            <v>0.104911008064</v>
          </cell>
          <cell r="K384">
            <v>0.10178763482100001</v>
          </cell>
        </row>
        <row r="385">
          <cell r="I385">
            <v>5.8645591598000001E-2</v>
          </cell>
          <cell r="K385">
            <v>5.5548246465999998E-2</v>
          </cell>
        </row>
        <row r="386">
          <cell r="I386">
            <v>3.9177842640000002E-2</v>
          </cell>
          <cell r="K386">
            <v>3.8058633894E-2</v>
          </cell>
        </row>
        <row r="387">
          <cell r="I387">
            <v>1.3664648563999999E-2</v>
          </cell>
          <cell r="K387">
            <v>1.2961889584E-2</v>
          </cell>
        </row>
        <row r="388">
          <cell r="I388">
            <v>2.9682502857000002E-2</v>
          </cell>
          <cell r="K388">
            <v>2.7912591351999999E-2</v>
          </cell>
        </row>
        <row r="389">
          <cell r="I389">
            <v>1.3980846430000001E-2</v>
          </cell>
          <cell r="K389">
            <v>1.3980846430000001E-2</v>
          </cell>
        </row>
        <row r="390">
          <cell r="I390">
            <v>1.9770133264000001E-2</v>
          </cell>
          <cell r="K390">
            <v>1.6204282144999999E-2</v>
          </cell>
        </row>
        <row r="391">
          <cell r="I391">
            <v>0.10701470908500001</v>
          </cell>
          <cell r="K391">
            <v>0.100637822047</v>
          </cell>
        </row>
        <row r="392">
          <cell r="I392">
            <v>4.7507026559999999E-2</v>
          </cell>
          <cell r="K392">
            <v>4.2978135357E-2</v>
          </cell>
        </row>
        <row r="393">
          <cell r="I393">
            <v>1.1832717525E-2</v>
          </cell>
          <cell r="K393">
            <v>1.4721837775E-2</v>
          </cell>
        </row>
        <row r="394">
          <cell r="I394">
            <v>3.344589941E-3</v>
          </cell>
          <cell r="K394">
            <v>2.3294936369999998E-3</v>
          </cell>
        </row>
        <row r="395">
          <cell r="I395">
            <v>4.2571804727999998E-2</v>
          </cell>
          <cell r="K395">
            <v>4.2571804727999998E-2</v>
          </cell>
        </row>
        <row r="396">
          <cell r="I396">
            <v>3.8082971116000001E-2</v>
          </cell>
          <cell r="K396">
            <v>3.8082971116000001E-2</v>
          </cell>
        </row>
        <row r="397">
          <cell r="I397">
            <v>7.685110048E-3</v>
          </cell>
          <cell r="K397">
            <v>7.685110048E-3</v>
          </cell>
        </row>
        <row r="398">
          <cell r="I398">
            <v>8.0006097605999998E-2</v>
          </cell>
          <cell r="K398">
            <v>8.0006097605999998E-2</v>
          </cell>
        </row>
        <row r="399">
          <cell r="I399">
            <v>7.3650032079999997E-2</v>
          </cell>
          <cell r="K399">
            <v>7.3650032079999997E-2</v>
          </cell>
        </row>
        <row r="400">
          <cell r="I400">
            <v>5.3109567609999998E-2</v>
          </cell>
          <cell r="K400">
            <v>5.3109567609999998E-2</v>
          </cell>
        </row>
        <row r="401">
          <cell r="I401">
            <v>3.1395262772999998E-2</v>
          </cell>
          <cell r="K401">
            <v>3.1395262772999998E-2</v>
          </cell>
        </row>
        <row r="402">
          <cell r="I402">
            <v>6.6644678299999996E-3</v>
          </cell>
          <cell r="K402">
            <v>6.6644678299999996E-3</v>
          </cell>
        </row>
        <row r="403">
          <cell r="I403">
            <v>2.2423446069999999E-2</v>
          </cell>
          <cell r="K403">
            <v>2.2423446069999999E-2</v>
          </cell>
        </row>
        <row r="404">
          <cell r="I404">
            <v>4.9391940831E-2</v>
          </cell>
          <cell r="K404">
            <v>4.9391940831E-2</v>
          </cell>
        </row>
        <row r="405">
          <cell r="I405">
            <v>4.8062932122000003E-2</v>
          </cell>
          <cell r="K405">
            <v>4.8062932122000003E-2</v>
          </cell>
        </row>
        <row r="406">
          <cell r="I406">
            <v>0.10691229833300001</v>
          </cell>
          <cell r="K406">
            <v>0.10691229833300001</v>
          </cell>
        </row>
        <row r="407">
          <cell r="I407">
            <v>5.9336838192000002E-2</v>
          </cell>
          <cell r="K407">
            <v>5.9336838192000002E-2</v>
          </cell>
        </row>
        <row r="408">
          <cell r="I408">
            <v>1.5970488995999999E-2</v>
          </cell>
          <cell r="K408">
            <v>1.5970488995999999E-2</v>
          </cell>
        </row>
        <row r="409">
          <cell r="I409">
            <v>2.0890217286999999E-2</v>
          </cell>
          <cell r="K409">
            <v>2.0890217286999999E-2</v>
          </cell>
        </row>
        <row r="410">
          <cell r="I410">
            <v>2.8331597274999998E-2</v>
          </cell>
          <cell r="K410">
            <v>2.7811035067999999E-2</v>
          </cell>
        </row>
        <row r="411">
          <cell r="I411">
            <v>6.6429590312000006E-2</v>
          </cell>
          <cell r="K411">
            <v>6.8537867251000001E-2</v>
          </cell>
        </row>
        <row r="412">
          <cell r="I412">
            <v>0.142639164644</v>
          </cell>
          <cell r="K412">
            <v>0.14745436506099999</v>
          </cell>
        </row>
        <row r="413">
          <cell r="I413">
            <v>8.1069420081000002E-2</v>
          </cell>
          <cell r="K413">
            <v>8.4270877655000007E-2</v>
          </cell>
        </row>
        <row r="414">
          <cell r="I414">
            <v>2.9249406161E-2</v>
          </cell>
          <cell r="K414">
            <v>2.6568510794000001E-2</v>
          </cell>
        </row>
        <row r="415">
          <cell r="I415">
            <v>1.8842515846999999E-2</v>
          </cell>
          <cell r="K415">
            <v>1.2153291485E-2</v>
          </cell>
        </row>
        <row r="416">
          <cell r="I416">
            <v>2.3010124056999998E-2</v>
          </cell>
          <cell r="K416">
            <v>3.5139223483999997E-2</v>
          </cell>
        </row>
        <row r="417">
          <cell r="I417">
            <v>2.7446478614999999E-2</v>
          </cell>
          <cell r="K417">
            <v>2.0965479134999999E-2</v>
          </cell>
        </row>
        <row r="418">
          <cell r="I418">
            <v>6.0882618415999998E-2</v>
          </cell>
          <cell r="K418">
            <v>5.6249614772000002E-2</v>
          </cell>
        </row>
        <row r="419">
          <cell r="I419">
            <v>8.5381841919000001E-2</v>
          </cell>
          <cell r="K419">
            <v>6.6745714902E-2</v>
          </cell>
        </row>
        <row r="420">
          <cell r="I420">
            <v>8.0491949889999997E-2</v>
          </cell>
          <cell r="K420">
            <v>8.3875604236999995E-2</v>
          </cell>
        </row>
        <row r="421">
          <cell r="I421">
            <v>3.1245584491000001E-2</v>
          </cell>
          <cell r="K421">
            <v>2.536323155E-2</v>
          </cell>
        </row>
        <row r="422">
          <cell r="I422">
            <v>3.3621786392000003E-2</v>
          </cell>
          <cell r="K422">
            <v>2.7270927465000001E-2</v>
          </cell>
        </row>
        <row r="423">
          <cell r="I423">
            <v>8.8721611266000006E-2</v>
          </cell>
          <cell r="K423">
            <v>8.1850190131000006E-2</v>
          </cell>
        </row>
        <row r="424">
          <cell r="I424">
            <v>8.6443160884000003E-2</v>
          </cell>
          <cell r="K424">
            <v>8.6443160884000003E-2</v>
          </cell>
        </row>
        <row r="425">
          <cell r="I425">
            <v>3.6820414511000002E-2</v>
          </cell>
          <cell r="K425">
            <v>3.0001049597E-2</v>
          </cell>
        </row>
        <row r="426">
          <cell r="I426">
            <v>2.3533010992E-2</v>
          </cell>
          <cell r="K426">
            <v>2.5849512814000001E-2</v>
          </cell>
        </row>
        <row r="427">
          <cell r="I427">
            <v>6.7891534503999998E-2</v>
          </cell>
          <cell r="K427">
            <v>5.5111732316999999E-2</v>
          </cell>
        </row>
        <row r="428">
          <cell r="I428">
            <v>1.6728924326E-2</v>
          </cell>
          <cell r="K428">
            <v>1.0456149729999999E-2</v>
          </cell>
        </row>
        <row r="429">
          <cell r="I429">
            <v>3.8786435208999999E-2</v>
          </cell>
          <cell r="K429">
            <v>4.4148225942999997E-2</v>
          </cell>
        </row>
        <row r="430">
          <cell r="I430">
            <v>2.6449207025000001E-2</v>
          </cell>
          <cell r="K430">
            <v>2.3273777560999999E-2</v>
          </cell>
        </row>
        <row r="431">
          <cell r="I431">
            <v>1.7925895813000001E-2</v>
          </cell>
          <cell r="K431">
            <v>1.2303823974999999E-2</v>
          </cell>
        </row>
        <row r="432">
          <cell r="I432">
            <v>1.84645448E-2</v>
          </cell>
          <cell r="K432">
            <v>7.9231601039999999E-3</v>
          </cell>
        </row>
        <row r="433">
          <cell r="I433">
            <v>6.4578583559999998E-3</v>
          </cell>
          <cell r="K433">
            <v>2.3974731400000001E-3</v>
          </cell>
        </row>
        <row r="434">
          <cell r="I434">
            <v>5.1004504456000001E-2</v>
          </cell>
          <cell r="K434">
            <v>5.8110178584E-2</v>
          </cell>
        </row>
        <row r="435">
          <cell r="I435">
            <v>7.0690006764000002E-2</v>
          </cell>
          <cell r="K435">
            <v>7.9435451845000005E-2</v>
          </cell>
        </row>
        <row r="436">
          <cell r="I436">
            <v>3.4275264707999999E-2</v>
          </cell>
          <cell r="K436">
            <v>4.2682344354E-2</v>
          </cell>
        </row>
        <row r="437">
          <cell r="I437">
            <v>1.6598959823000001E-2</v>
          </cell>
          <cell r="K437">
            <v>2.2481312763999999E-2</v>
          </cell>
        </row>
        <row r="438">
          <cell r="I438">
            <v>1.2098784564999999E-2</v>
          </cell>
          <cell r="K438">
            <v>1.8605812154999998E-2</v>
          </cell>
        </row>
        <row r="439">
          <cell r="I439">
            <v>1.0214171729999999E-3</v>
          </cell>
          <cell r="K439">
            <v>7.8801965690000007E-3</v>
          </cell>
        </row>
        <row r="440">
          <cell r="I440">
            <v>7.7506877579999996E-3</v>
          </cell>
          <cell r="K440">
            <v>1.281066536E-3</v>
          </cell>
        </row>
        <row r="441">
          <cell r="I441">
            <v>1.1821065808999999E-2</v>
          </cell>
          <cell r="K441">
            <v>2.4548811774E-2</v>
          </cell>
        </row>
        <row r="442">
          <cell r="I442">
            <v>1.1191430359E-2</v>
          </cell>
          <cell r="K442">
            <v>1.8557385589999999E-2</v>
          </cell>
        </row>
        <row r="443">
          <cell r="I443">
            <v>1.0643223411E-2</v>
          </cell>
          <cell r="K443">
            <v>1.0643223411E-2</v>
          </cell>
        </row>
        <row r="444">
          <cell r="I444">
            <v>3.52712782E-4</v>
          </cell>
          <cell r="K444">
            <v>3.52712782E-4</v>
          </cell>
        </row>
        <row r="445">
          <cell r="I445">
            <v>3.5523894129999997E-2</v>
          </cell>
          <cell r="K445">
            <v>3.5523894129999997E-2</v>
          </cell>
        </row>
        <row r="446">
          <cell r="I446">
            <v>4.5378285927000002E-2</v>
          </cell>
          <cell r="K446">
            <v>4.5378285927000002E-2</v>
          </cell>
        </row>
        <row r="447">
          <cell r="I447">
            <v>8.1228503140000005E-2</v>
          </cell>
          <cell r="K447">
            <v>8.3597061181999999E-2</v>
          </cell>
        </row>
        <row r="448">
          <cell r="I448">
            <v>5.5742076108999998E-2</v>
          </cell>
          <cell r="K448">
            <v>5.6679088082E-2</v>
          </cell>
        </row>
        <row r="449">
          <cell r="I449">
            <v>1.2424015338E-2</v>
          </cell>
          <cell r="K449">
            <v>7.660871142E-3</v>
          </cell>
        </row>
        <row r="450">
          <cell r="I450">
            <v>9.0408334487000003E-2</v>
          </cell>
          <cell r="K450">
            <v>8.8430198099999996E-2</v>
          </cell>
        </row>
        <row r="451">
          <cell r="I451">
            <v>2.7949337910999999E-2</v>
          </cell>
          <cell r="K451">
            <v>2.6205454517000001E-2</v>
          </cell>
        </row>
        <row r="452">
          <cell r="I452">
            <v>2.6217288456E-2</v>
          </cell>
          <cell r="K452">
            <v>2.9132436816000001E-2</v>
          </cell>
        </row>
        <row r="453">
          <cell r="I453">
            <v>8.5572062468999996E-2</v>
          </cell>
          <cell r="K453">
            <v>8.9059829256999998E-2</v>
          </cell>
        </row>
        <row r="454">
          <cell r="I454">
            <v>0.116418539749</v>
          </cell>
          <cell r="K454">
            <v>0.121207712055</v>
          </cell>
        </row>
        <row r="455">
          <cell r="I455">
            <v>6.6911901299000001E-2</v>
          </cell>
          <cell r="K455">
            <v>6.9410599894000002E-2</v>
          </cell>
        </row>
        <row r="456">
          <cell r="I456">
            <v>3.1523618022000002E-2</v>
          </cell>
          <cell r="K456">
            <v>3.1523618022000002E-2</v>
          </cell>
        </row>
        <row r="457">
          <cell r="I457">
            <v>1.8796420142999998E-2</v>
          </cell>
          <cell r="K457">
            <v>1.8796420142999998E-2</v>
          </cell>
        </row>
        <row r="458">
          <cell r="I458">
            <v>2.6521380466999998E-2</v>
          </cell>
          <cell r="K458">
            <v>2.6521380466999998E-2</v>
          </cell>
        </row>
        <row r="459">
          <cell r="I459">
            <v>4.7557825050000002E-3</v>
          </cell>
          <cell r="K459">
            <v>7.1503686579999998E-3</v>
          </cell>
        </row>
        <row r="460">
          <cell r="I460">
            <v>4.4261352125999999E-2</v>
          </cell>
          <cell r="K460">
            <v>5.1861560351000001E-2</v>
          </cell>
        </row>
        <row r="461">
          <cell r="I461">
            <v>5.4524385523999998E-2</v>
          </cell>
          <cell r="K461">
            <v>6.7486384482999998E-2</v>
          </cell>
        </row>
        <row r="462">
          <cell r="I462">
            <v>0.15595123107200001</v>
          </cell>
          <cell r="K462">
            <v>0.17617507282100001</v>
          </cell>
        </row>
        <row r="463">
          <cell r="I463">
            <v>6.5329802994E-2</v>
          </cell>
          <cell r="K463">
            <v>8.0608303775000001E-2</v>
          </cell>
        </row>
        <row r="464">
          <cell r="I464">
            <v>7.7764081151999995E-2</v>
          </cell>
          <cell r="K464">
            <v>6.6103487710999997E-2</v>
          </cell>
        </row>
        <row r="465">
          <cell r="I465">
            <v>6.4117170769000004E-2</v>
          </cell>
          <cell r="K465">
            <v>5.7089580972000002E-2</v>
          </cell>
        </row>
        <row r="466">
          <cell r="I466">
            <v>1.0275416544E-2</v>
          </cell>
          <cell r="K466">
            <v>6.5533967630000004E-3</v>
          </cell>
        </row>
        <row r="467">
          <cell r="I467">
            <v>1.0137528310000001E-3</v>
          </cell>
          <cell r="K467">
            <v>1.0137528310000001E-3</v>
          </cell>
        </row>
        <row r="468">
          <cell r="I468">
            <v>3.3084522515999998E-2</v>
          </cell>
          <cell r="K468">
            <v>3.3084522515999998E-2</v>
          </cell>
        </row>
        <row r="469">
          <cell r="I469">
            <v>1.7428821952E-2</v>
          </cell>
          <cell r="K469">
            <v>1.7428821952E-2</v>
          </cell>
        </row>
        <row r="470">
          <cell r="I470">
            <v>2.6942161336000001E-2</v>
          </cell>
          <cell r="K470">
            <v>2.6942161336000001E-2</v>
          </cell>
        </row>
        <row r="471">
          <cell r="I471">
            <v>1.4753628379999999E-3</v>
          </cell>
          <cell r="K471">
            <v>1.4753628379999999E-3</v>
          </cell>
        </row>
        <row r="472">
          <cell r="I472">
            <v>5.7027579407999997E-2</v>
          </cell>
          <cell r="K472">
            <v>5.7027579407999997E-2</v>
          </cell>
        </row>
        <row r="473">
          <cell r="I473">
            <v>1.5338161458E-2</v>
          </cell>
          <cell r="K473">
            <v>1.5390217677999999E-2</v>
          </cell>
        </row>
        <row r="474">
          <cell r="I474">
            <v>4.1208162414000001E-2</v>
          </cell>
          <cell r="K474">
            <v>4.1208162414000001E-2</v>
          </cell>
        </row>
        <row r="475">
          <cell r="I475">
            <v>4.8586021074999999E-2</v>
          </cell>
          <cell r="K475">
            <v>4.8586021074999999E-2</v>
          </cell>
        </row>
        <row r="476">
          <cell r="I476">
            <v>3.6951985398000001E-2</v>
          </cell>
          <cell r="K476">
            <v>3.6951985398000001E-2</v>
          </cell>
        </row>
        <row r="477">
          <cell r="I477">
            <v>1.3754631504E-2</v>
          </cell>
          <cell r="K477">
            <v>1.3754631504E-2</v>
          </cell>
        </row>
        <row r="478">
          <cell r="I478">
            <v>8.4669248440000008E-3</v>
          </cell>
          <cell r="K478">
            <v>8.4669248440000008E-3</v>
          </cell>
        </row>
        <row r="479">
          <cell r="I479">
            <v>1.4490721103999999E-2</v>
          </cell>
          <cell r="K479">
            <v>1.3345484248E-2</v>
          </cell>
        </row>
        <row r="480">
          <cell r="I480">
            <v>5.920240823E-3</v>
          </cell>
          <cell r="K480">
            <v>5.920240823E-3</v>
          </cell>
        </row>
        <row r="481">
          <cell r="I481">
            <v>9.9972329200000002E-4</v>
          </cell>
          <cell r="K481">
            <v>9.9972329200000002E-4</v>
          </cell>
        </row>
        <row r="482">
          <cell r="I482">
            <v>2.833656753E-3</v>
          </cell>
          <cell r="K482">
            <v>2.833656753E-3</v>
          </cell>
        </row>
        <row r="483">
          <cell r="I483">
            <v>4.4940489299999999E-4</v>
          </cell>
          <cell r="K483">
            <v>4.4940489299999999E-4</v>
          </cell>
        </row>
        <row r="484">
          <cell r="I484">
            <v>1.6629783246999999E-2</v>
          </cell>
          <cell r="K484">
            <v>1.6629783246999999E-2</v>
          </cell>
        </row>
        <row r="485">
          <cell r="I485">
            <v>4.0799768037E-2</v>
          </cell>
          <cell r="K485">
            <v>4.0799768037E-2</v>
          </cell>
        </row>
        <row r="486">
          <cell r="I486">
            <v>4.0465451190000003E-3</v>
          </cell>
          <cell r="K486">
            <v>4.0205170089999999E-3</v>
          </cell>
        </row>
        <row r="487">
          <cell r="I487">
            <v>1.3381202147000001E-2</v>
          </cell>
          <cell r="K487">
            <v>1.3381202147000001E-2</v>
          </cell>
        </row>
        <row r="488">
          <cell r="I488">
            <v>8.8874396999999994E-3</v>
          </cell>
          <cell r="K488">
            <v>8.9134678100000007E-3</v>
          </cell>
        </row>
        <row r="489">
          <cell r="I489">
            <v>0.141901266099</v>
          </cell>
          <cell r="K489">
            <v>0.13627919426099999</v>
          </cell>
        </row>
        <row r="490">
          <cell r="I490">
            <v>0.17835783932800001</v>
          </cell>
          <cell r="K490">
            <v>0.168024679515</v>
          </cell>
        </row>
        <row r="491">
          <cell r="I491">
            <v>6.1854087265000003E-2</v>
          </cell>
          <cell r="K491">
            <v>6.1854087265000003E-2</v>
          </cell>
        </row>
        <row r="492">
          <cell r="I492">
            <v>7.5935231930000001E-3</v>
          </cell>
          <cell r="K492">
            <v>7.5935231930000001E-3</v>
          </cell>
        </row>
        <row r="493">
          <cell r="I493">
            <v>4.29795045E-4</v>
          </cell>
          <cell r="K493">
            <v>4.29795045E-4</v>
          </cell>
        </row>
        <row r="494">
          <cell r="I494">
            <v>2.4788300225E-2</v>
          </cell>
          <cell r="K494">
            <v>2.4788300225E-2</v>
          </cell>
        </row>
        <row r="495">
          <cell r="I495">
            <v>2.3105592937E-2</v>
          </cell>
          <cell r="K495">
            <v>2.3105592937E-2</v>
          </cell>
        </row>
        <row r="496">
          <cell r="I496">
            <v>2.8694869309999998E-3</v>
          </cell>
          <cell r="K496">
            <v>2.8694869309999998E-3</v>
          </cell>
        </row>
        <row r="497">
          <cell r="I497">
            <v>4.1321468003000003E-2</v>
          </cell>
          <cell r="K497">
            <v>4.1321468003000003E-2</v>
          </cell>
        </row>
        <row r="498">
          <cell r="I498">
            <v>4.3522078534000003E-2</v>
          </cell>
          <cell r="K498">
            <v>4.3522078534000003E-2</v>
          </cell>
        </row>
        <row r="499">
          <cell r="I499">
            <v>1.3113011222999999E-2</v>
          </cell>
          <cell r="K499">
            <v>1.3113011222999999E-2</v>
          </cell>
        </row>
        <row r="500">
          <cell r="I500">
            <v>2.7806304343E-2</v>
          </cell>
          <cell r="K500">
            <v>2.7806304343E-2</v>
          </cell>
        </row>
        <row r="501">
          <cell r="I501">
            <v>8.6156105209999993E-3</v>
          </cell>
          <cell r="K501">
            <v>8.6156105209999993E-3</v>
          </cell>
        </row>
        <row r="502">
          <cell r="I502">
            <v>4.8299415071000003E-2</v>
          </cell>
          <cell r="K502">
            <v>4.8299415071000003E-2</v>
          </cell>
        </row>
        <row r="503">
          <cell r="I503">
            <v>2.9775383494E-2</v>
          </cell>
          <cell r="K503">
            <v>2.9775383494E-2</v>
          </cell>
        </row>
        <row r="504">
          <cell r="I504">
            <v>1.8118715292000001E-2</v>
          </cell>
          <cell r="K504">
            <v>1.8118715292000001E-2</v>
          </cell>
        </row>
        <row r="505">
          <cell r="I505">
            <v>2.3739540837000001E-2</v>
          </cell>
          <cell r="K505">
            <v>2.3739540837000001E-2</v>
          </cell>
        </row>
        <row r="506">
          <cell r="I506">
            <v>2.5016717638000001E-2</v>
          </cell>
          <cell r="K506">
            <v>2.5016717638000001E-2</v>
          </cell>
        </row>
        <row r="507">
          <cell r="I507">
            <v>1.5560277794E-2</v>
          </cell>
          <cell r="K507">
            <v>1.5560277794E-2</v>
          </cell>
        </row>
        <row r="508">
          <cell r="I508">
            <v>9.906113159E-3</v>
          </cell>
          <cell r="K508">
            <v>9.906113159E-3</v>
          </cell>
        </row>
        <row r="509">
          <cell r="I509">
            <v>5.5257656353999998E-2</v>
          </cell>
          <cell r="K509">
            <v>5.5257656353999998E-2</v>
          </cell>
        </row>
        <row r="510">
          <cell r="I510">
            <v>8.0629812874000006E-2</v>
          </cell>
          <cell r="K510">
            <v>8.0629812874000006E-2</v>
          </cell>
        </row>
        <row r="511">
          <cell r="I511">
            <v>4.2894279357999998E-2</v>
          </cell>
          <cell r="K511">
            <v>4.2894279357999998E-2</v>
          </cell>
        </row>
        <row r="512">
          <cell r="I512">
            <v>1.3627699439999999E-3</v>
          </cell>
          <cell r="K512">
            <v>1.3627699439999999E-3</v>
          </cell>
        </row>
        <row r="513">
          <cell r="I513">
            <v>0.16454488077500001</v>
          </cell>
          <cell r="K513">
            <v>0.16454488077500001</v>
          </cell>
        </row>
        <row r="514">
          <cell r="I514">
            <v>8.7827519795999995E-2</v>
          </cell>
          <cell r="K514">
            <v>7.4296253374000004E-2</v>
          </cell>
        </row>
        <row r="515">
          <cell r="I515">
            <v>6.5942735160999993E-2</v>
          </cell>
          <cell r="K515">
            <v>7.5795599059999996E-2</v>
          </cell>
        </row>
        <row r="516">
          <cell r="I516">
            <v>3.617183291E-2</v>
          </cell>
          <cell r="K516">
            <v>3.617183291E-2</v>
          </cell>
        </row>
        <row r="517">
          <cell r="I517">
            <v>7.6740719304999996E-2</v>
          </cell>
          <cell r="K517">
            <v>7.6740719304999996E-2</v>
          </cell>
        </row>
        <row r="518">
          <cell r="I518">
            <v>4.0854317697E-2</v>
          </cell>
          <cell r="K518">
            <v>4.0854317697E-2</v>
          </cell>
        </row>
        <row r="519">
          <cell r="I519">
            <v>5.5736464647000002E-2</v>
          </cell>
          <cell r="K519">
            <v>5.5736464647000002E-2</v>
          </cell>
        </row>
        <row r="520">
          <cell r="I520">
            <v>2.5484166331000001E-2</v>
          </cell>
          <cell r="K520">
            <v>2.5484166331000001E-2</v>
          </cell>
        </row>
        <row r="521">
          <cell r="I521">
            <v>7.8928454790000002E-3</v>
          </cell>
          <cell r="K521">
            <v>7.8928454790000002E-3</v>
          </cell>
        </row>
        <row r="522">
          <cell r="I522">
            <v>6.7791033427999997E-2</v>
          </cell>
          <cell r="K522">
            <v>6.7791033427999997E-2</v>
          </cell>
        </row>
        <row r="523">
          <cell r="I523">
            <v>1.4159558141999999E-2</v>
          </cell>
          <cell r="K523">
            <v>1.4159558141999999E-2</v>
          </cell>
        </row>
        <row r="524">
          <cell r="I524">
            <v>3.7607757425999998E-2</v>
          </cell>
          <cell r="K524">
            <v>3.5926201987999999E-2</v>
          </cell>
        </row>
        <row r="525">
          <cell r="I525">
            <v>4.1093504567999997E-2</v>
          </cell>
          <cell r="K525">
            <v>3.9884886596000001E-2</v>
          </cell>
        </row>
        <row r="526">
          <cell r="I526">
            <v>5.6171100250000001E-2</v>
          </cell>
          <cell r="K526">
            <v>5.5514242657000001E-2</v>
          </cell>
        </row>
        <row r="527">
          <cell r="I527">
            <v>5.6365684619999997E-3</v>
          </cell>
          <cell r="K527">
            <v>6.0569573220000004E-3</v>
          </cell>
        </row>
        <row r="528">
          <cell r="I528">
            <v>5.2026885149000002E-2</v>
          </cell>
          <cell r="K528">
            <v>5.3682166284000001E-2</v>
          </cell>
        </row>
        <row r="529">
          <cell r="I529">
            <v>1.8169773085999999E-2</v>
          </cell>
          <cell r="K529">
            <v>1.9063099412999999E-2</v>
          </cell>
        </row>
        <row r="530">
          <cell r="I530">
            <v>3.0938762517E-2</v>
          </cell>
          <cell r="K530">
            <v>3.2436397828999999E-2</v>
          </cell>
        </row>
        <row r="531">
          <cell r="I531">
            <v>5.3605947736999997E-2</v>
          </cell>
          <cell r="K531">
            <v>5.3605947736999997E-2</v>
          </cell>
        </row>
        <row r="532">
          <cell r="I532">
            <v>4.3531220916999999E-2</v>
          </cell>
          <cell r="K532">
            <v>4.3531220916999999E-2</v>
          </cell>
        </row>
        <row r="533">
          <cell r="I533">
            <v>6.3181397954000004E-2</v>
          </cell>
          <cell r="K533">
            <v>6.8699001736999998E-2</v>
          </cell>
        </row>
        <row r="534">
          <cell r="I534">
            <v>9.8858808758000002E-2</v>
          </cell>
          <cell r="K534">
            <v>0.103903475075</v>
          </cell>
        </row>
        <row r="535">
          <cell r="I535">
            <v>6.6287245652999996E-2</v>
          </cell>
          <cell r="K535">
            <v>7.2829547282000001E-2</v>
          </cell>
        </row>
        <row r="536">
          <cell r="I536">
            <v>1.6876659326999999E-2</v>
          </cell>
          <cell r="K536">
            <v>2.0371141724000001E-2</v>
          </cell>
        </row>
        <row r="537">
          <cell r="I537">
            <v>8.4590453909999998E-3</v>
          </cell>
          <cell r="K537">
            <v>5.5425976770000001E-3</v>
          </cell>
        </row>
        <row r="538">
          <cell r="I538">
            <v>2.0600815368E-2</v>
          </cell>
          <cell r="K538">
            <v>1.2665975641000001E-2</v>
          </cell>
        </row>
        <row r="539">
          <cell r="I539">
            <v>2.9787682554000001E-2</v>
          </cell>
          <cell r="K539">
            <v>2.9787682554000001E-2</v>
          </cell>
        </row>
        <row r="540">
          <cell r="I540">
            <v>4.3840700092000001E-2</v>
          </cell>
          <cell r="K540">
            <v>4.6336758946999998E-2</v>
          </cell>
        </row>
        <row r="541">
          <cell r="I541">
            <v>2.4896679937E-2</v>
          </cell>
          <cell r="K541">
            <v>2.1139454503000001E-2</v>
          </cell>
        </row>
        <row r="542">
          <cell r="I542">
            <v>0.105563824615</v>
          </cell>
          <cell r="K542">
            <v>0.101990519308</v>
          </cell>
        </row>
        <row r="543">
          <cell r="I543">
            <v>8.2965445885000003E-2</v>
          </cell>
          <cell r="K543">
            <v>7.9576060704000001E-2</v>
          </cell>
        </row>
        <row r="544">
          <cell r="I544">
            <v>4.2203664780000004E-3</v>
          </cell>
          <cell r="K544">
            <v>6.7164253320000002E-3</v>
          </cell>
        </row>
        <row r="545">
          <cell r="I545">
            <v>5.1799762950000003E-3</v>
          </cell>
          <cell r="K545">
            <v>1.0115875400000001E-4</v>
          </cell>
        </row>
        <row r="546">
          <cell r="I546">
            <v>2.4533006858E-2</v>
          </cell>
          <cell r="K546">
            <v>2.2825177115000001E-2</v>
          </cell>
        </row>
        <row r="547">
          <cell r="I547">
            <v>1.9265377585999999E-2</v>
          </cell>
          <cell r="K547">
            <v>1.7399902020999999E-2</v>
          </cell>
        </row>
        <row r="548">
          <cell r="I548">
            <v>1.1193838116000001E-2</v>
          </cell>
          <cell r="K548">
            <v>8.6189563510000004E-3</v>
          </cell>
        </row>
        <row r="549">
          <cell r="I549">
            <v>3.2391200220999998E-2</v>
          </cell>
          <cell r="K549">
            <v>3.3810012622000001E-2</v>
          </cell>
        </row>
        <row r="550">
          <cell r="I550">
            <v>2.6149049039999998E-3</v>
          </cell>
          <cell r="K550">
            <v>2.4309847780000001E-3</v>
          </cell>
        </row>
        <row r="551">
          <cell r="I551">
            <v>6.0715688835000003E-2</v>
          </cell>
          <cell r="K551">
            <v>5.7063560616999999E-2</v>
          </cell>
        </row>
        <row r="552">
          <cell r="I552">
            <v>7.5516942359E-2</v>
          </cell>
          <cell r="K552">
            <v>7.1260505153999995E-2</v>
          </cell>
        </row>
        <row r="553">
          <cell r="I553">
            <v>6.9447937498000004E-2</v>
          </cell>
          <cell r="K553">
            <v>6.8580885474E-2</v>
          </cell>
        </row>
        <row r="554">
          <cell r="I554">
            <v>4.4782052555E-2</v>
          </cell>
          <cell r="K554">
            <v>4.4782052555E-2</v>
          </cell>
        </row>
        <row r="555">
          <cell r="I555">
            <v>3.5490931479000003E-2</v>
          </cell>
          <cell r="K555">
            <v>3.4834073884999997E-2</v>
          </cell>
        </row>
        <row r="556">
          <cell r="I556">
            <v>1.8321942936999999E-2</v>
          </cell>
          <cell r="K556">
            <v>1.9346640783E-2</v>
          </cell>
        </row>
        <row r="557">
          <cell r="I557">
            <v>5.3401415584000002E-2</v>
          </cell>
          <cell r="K557">
            <v>5.4137096087999999E-2</v>
          </cell>
        </row>
        <row r="558">
          <cell r="I558">
            <v>5.3993001600000003E-3</v>
          </cell>
          <cell r="K558">
            <v>6.0824320569999998E-3</v>
          </cell>
        </row>
        <row r="559">
          <cell r="I559">
            <v>3.3890061923000002E-2</v>
          </cell>
          <cell r="K559">
            <v>3.6570040903999998E-2</v>
          </cell>
        </row>
        <row r="560">
          <cell r="I560">
            <v>2.8704160938999999E-2</v>
          </cell>
          <cell r="K560">
            <v>3.0832379542E-2</v>
          </cell>
        </row>
        <row r="561">
          <cell r="I561">
            <v>4.7773796859999999E-3</v>
          </cell>
          <cell r="K561">
            <v>1.545640327E-3</v>
          </cell>
        </row>
        <row r="562">
          <cell r="I562">
            <v>4.8523411469000001E-2</v>
          </cell>
          <cell r="K562">
            <v>4.4818734642999999E-2</v>
          </cell>
        </row>
        <row r="563">
          <cell r="I563">
            <v>8.6626747241000002E-2</v>
          </cell>
          <cell r="K563">
            <v>8.6626747241000002E-2</v>
          </cell>
        </row>
        <row r="564">
          <cell r="I564">
            <v>3.9523840712999997E-2</v>
          </cell>
          <cell r="K564">
            <v>3.9523840712999997E-2</v>
          </cell>
        </row>
        <row r="565">
          <cell r="I565">
            <v>3.2606673894000002E-2</v>
          </cell>
          <cell r="K565">
            <v>3.2606673894000002E-2</v>
          </cell>
        </row>
        <row r="566">
          <cell r="I566">
            <v>2.3008056628000002E-2</v>
          </cell>
          <cell r="K566">
            <v>2.3008056628000002E-2</v>
          </cell>
        </row>
        <row r="567">
          <cell r="I567">
            <v>2.9806330403E-2</v>
          </cell>
          <cell r="K567">
            <v>2.9806330403E-2</v>
          </cell>
        </row>
        <row r="568">
          <cell r="I568">
            <v>3.5477002301000003E-2</v>
          </cell>
          <cell r="K568">
            <v>3.5477002301000003E-2</v>
          </cell>
        </row>
        <row r="569">
          <cell r="I569">
            <v>2.0814005080999998E-2</v>
          </cell>
          <cell r="K569">
            <v>2.0814005080999998E-2</v>
          </cell>
        </row>
        <row r="570">
          <cell r="I570">
            <v>9.7162075019999999E-3</v>
          </cell>
          <cell r="K570">
            <v>9.7162075019999999E-3</v>
          </cell>
        </row>
        <row r="571">
          <cell r="I571">
            <v>4.2700861742000003E-2</v>
          </cell>
          <cell r="K571">
            <v>4.2700861742000003E-2</v>
          </cell>
        </row>
        <row r="572">
          <cell r="I572">
            <v>0.14362915880900001</v>
          </cell>
          <cell r="K572">
            <v>0.14362915880900001</v>
          </cell>
        </row>
        <row r="573">
          <cell r="I573">
            <v>8.2888407804999994E-2</v>
          </cell>
          <cell r="K573">
            <v>8.4175848686999996E-2</v>
          </cell>
        </row>
        <row r="574">
          <cell r="I574">
            <v>4.9440871540999999E-2</v>
          </cell>
          <cell r="K574">
            <v>4.2898569912000001E-2</v>
          </cell>
        </row>
        <row r="575">
          <cell r="I575">
            <v>0.141159059625</v>
          </cell>
          <cell r="K575">
            <v>0.13758575431699999</v>
          </cell>
        </row>
        <row r="576">
          <cell r="I576">
            <v>0.118574685188</v>
          </cell>
          <cell r="K576">
            <v>0.11741861582300001</v>
          </cell>
        </row>
        <row r="577">
          <cell r="I577">
            <v>6.4565765413000006E-2</v>
          </cell>
          <cell r="K577">
            <v>6.3304598833999998E-2</v>
          </cell>
        </row>
        <row r="578">
          <cell r="I578">
            <v>2.0998381553999999E-2</v>
          </cell>
          <cell r="K578">
            <v>1.8449774092E-2</v>
          </cell>
        </row>
        <row r="579">
          <cell r="I579">
            <v>3.3637014937999997E-2</v>
          </cell>
          <cell r="K579">
            <v>3.9469910365999998E-2</v>
          </cell>
        </row>
        <row r="580">
          <cell r="I580">
            <v>7.0732275927999994E-2</v>
          </cell>
          <cell r="K580">
            <v>7.6696542874999996E-2</v>
          </cell>
        </row>
        <row r="581">
          <cell r="I581">
            <v>9.4147290233999995E-2</v>
          </cell>
          <cell r="K581">
            <v>9.9086859336000005E-2</v>
          </cell>
        </row>
        <row r="582">
          <cell r="I582">
            <v>5.7432203172999997E-2</v>
          </cell>
          <cell r="K582">
            <v>6.5761157454999997E-2</v>
          </cell>
        </row>
        <row r="583">
          <cell r="I583">
            <v>1.0607224078000001E-2</v>
          </cell>
          <cell r="K583">
            <v>1.201023342E-3</v>
          </cell>
        </row>
        <row r="584">
          <cell r="I584">
            <v>5.7632862611999999E-2</v>
          </cell>
          <cell r="K584">
            <v>4.4259242013000001E-2</v>
          </cell>
        </row>
        <row r="585">
          <cell r="I585">
            <v>4.8505903645000001E-2</v>
          </cell>
          <cell r="K585">
            <v>3.7996182151999999E-2</v>
          </cell>
        </row>
        <row r="586">
          <cell r="I586">
            <v>1.3424399793999999E-2</v>
          </cell>
          <cell r="K586">
            <v>6.9083724680000002E-3</v>
          </cell>
        </row>
        <row r="587">
          <cell r="I587">
            <v>3.0650408814E-2</v>
          </cell>
          <cell r="K587">
            <v>3.0650408814E-2</v>
          </cell>
        </row>
        <row r="588">
          <cell r="I588">
            <v>1.7631185904999999E-2</v>
          </cell>
          <cell r="K588">
            <v>1.7631185904999999E-2</v>
          </cell>
        </row>
        <row r="589">
          <cell r="I589">
            <v>4.5249079318999998E-2</v>
          </cell>
          <cell r="K589">
            <v>4.5249079318999998E-2</v>
          </cell>
        </row>
        <row r="590">
          <cell r="I590">
            <v>9.1648754410000005E-2</v>
          </cell>
          <cell r="K590">
            <v>9.1648754410000005E-2</v>
          </cell>
        </row>
        <row r="591">
          <cell r="I591">
            <v>7.4476536630000006E-2</v>
          </cell>
          <cell r="K591">
            <v>7.0798134107999997E-2</v>
          </cell>
        </row>
        <row r="592">
          <cell r="I592">
            <v>1.4241034346000001E-2</v>
          </cell>
          <cell r="K592">
            <v>1.4241034346000001E-2</v>
          </cell>
        </row>
        <row r="593">
          <cell r="I593">
            <v>5.5691129300000003E-2</v>
          </cell>
          <cell r="K593">
            <v>5.5691129300000003E-2</v>
          </cell>
        </row>
        <row r="594">
          <cell r="I594">
            <v>2.964003376E-2</v>
          </cell>
          <cell r="K594">
            <v>2.964003376E-2</v>
          </cell>
        </row>
        <row r="595">
          <cell r="I595">
            <v>1.98981105E-4</v>
          </cell>
          <cell r="K595">
            <v>2.9802096450000002E-3</v>
          </cell>
        </row>
        <row r="596">
          <cell r="I596">
            <v>6.2461124297999999E-2</v>
          </cell>
          <cell r="K596">
            <v>6.6770110110000003E-2</v>
          </cell>
        </row>
        <row r="597">
          <cell r="I597">
            <v>2.7091048302000001E-2</v>
          </cell>
          <cell r="K597">
            <v>3.5052162332000002E-2</v>
          </cell>
        </row>
        <row r="598">
          <cell r="I598">
            <v>1.4452332070000001E-2</v>
          </cell>
          <cell r="K598">
            <v>8.4617908200000005E-3</v>
          </cell>
        </row>
        <row r="599">
          <cell r="I599">
            <v>1.0444153478E-2</v>
          </cell>
          <cell r="K599">
            <v>4.9528239979999998E-3</v>
          </cell>
        </row>
        <row r="600">
          <cell r="I600">
            <v>2.1914039005999999E-2</v>
          </cell>
          <cell r="K600">
            <v>1.3926650672E-2</v>
          </cell>
        </row>
        <row r="601">
          <cell r="I601">
            <v>4.5394436529999999E-2</v>
          </cell>
          <cell r="K601">
            <v>3.4175308836999999E-2</v>
          </cell>
        </row>
        <row r="602">
          <cell r="I602">
            <v>9.7392939199999996E-4</v>
          </cell>
          <cell r="K602">
            <v>1.0196210000999999E-2</v>
          </cell>
        </row>
        <row r="603">
          <cell r="I603">
            <v>5.3851524206999998E-2</v>
          </cell>
          <cell r="K603">
            <v>7.119256467E-2</v>
          </cell>
        </row>
        <row r="604">
          <cell r="I604">
            <v>5.1505953625000003E-2</v>
          </cell>
          <cell r="K604">
            <v>7.0738743955999994E-2</v>
          </cell>
        </row>
        <row r="605">
          <cell r="I605">
            <v>5.2395630830000001E-3</v>
          </cell>
          <cell r="K605">
            <v>3.2407193140999997E-2</v>
          </cell>
        </row>
        <row r="606">
          <cell r="I606">
            <v>1.8476080964999999E-2</v>
          </cell>
          <cell r="K606">
            <v>7.929594283E-3</v>
          </cell>
        </row>
        <row r="607">
          <cell r="I607">
            <v>7.8743162690000004E-3</v>
          </cell>
          <cell r="K607">
            <v>1.4537664812999999E-2</v>
          </cell>
        </row>
        <row r="608">
          <cell r="I608">
            <v>8.0357565929999996E-3</v>
          </cell>
          <cell r="K608">
            <v>2.7629822390000001E-3</v>
          </cell>
        </row>
        <row r="609">
          <cell r="I609">
            <v>7.4693301289999996E-3</v>
          </cell>
          <cell r="K609">
            <v>4.0650892080000001E-3</v>
          </cell>
        </row>
        <row r="610">
          <cell r="I610">
            <v>8.6525930690000002E-3</v>
          </cell>
          <cell r="K610">
            <v>7.4272808139999999E-3</v>
          </cell>
        </row>
        <row r="611">
          <cell r="I611">
            <v>3.0509059620000001E-3</v>
          </cell>
          <cell r="K611">
            <v>3.0509059620000001E-3</v>
          </cell>
        </row>
        <row r="612">
          <cell r="I612">
            <v>2.5156157190999999E-2</v>
          </cell>
          <cell r="K612">
            <v>2.0058942267000002E-2</v>
          </cell>
        </row>
        <row r="613">
          <cell r="I613">
            <v>6.6632494717000001E-2</v>
          </cell>
          <cell r="K613">
            <v>6.129881106E-2</v>
          </cell>
        </row>
        <row r="614">
          <cell r="I614">
            <v>0.21505302894799999</v>
          </cell>
          <cell r="K614">
            <v>0.21505302894799999</v>
          </cell>
        </row>
        <row r="615">
          <cell r="I615">
            <v>0.17280926848600001</v>
          </cell>
          <cell r="K615">
            <v>0.16826381394000001</v>
          </cell>
        </row>
        <row r="616">
          <cell r="I616">
            <v>4.2347888430000003E-3</v>
          </cell>
          <cell r="K616">
            <v>4.2347888430000003E-3</v>
          </cell>
        </row>
        <row r="617">
          <cell r="I617">
            <v>8.4508681397000004E-2</v>
          </cell>
          <cell r="K617">
            <v>8.4508681397000004E-2</v>
          </cell>
        </row>
        <row r="618">
          <cell r="I618">
            <v>3.8569982778E-2</v>
          </cell>
          <cell r="K618">
            <v>3.8569982778E-2</v>
          </cell>
        </row>
        <row r="619">
          <cell r="I619">
            <v>4.7103290955000002E-2</v>
          </cell>
          <cell r="K619">
            <v>4.7103290955000002E-2</v>
          </cell>
        </row>
        <row r="620">
          <cell r="I620">
            <v>0.106561408533</v>
          </cell>
          <cell r="K620">
            <v>0.106561408533</v>
          </cell>
        </row>
        <row r="621">
          <cell r="I621">
            <v>0.18146740239699999</v>
          </cell>
          <cell r="K621">
            <v>0.18146740239699999</v>
          </cell>
        </row>
        <row r="622">
          <cell r="I622">
            <v>0.15774179996400001</v>
          </cell>
          <cell r="K622">
            <v>0.15774179996400001</v>
          </cell>
        </row>
        <row r="623">
          <cell r="I623">
            <v>3.2853300549E-2</v>
          </cell>
          <cell r="K623">
            <v>3.2853300549E-2</v>
          </cell>
        </row>
        <row r="624">
          <cell r="I624">
            <v>4.1337616462000001E-2</v>
          </cell>
          <cell r="K624">
            <v>4.1337616462000001E-2</v>
          </cell>
        </row>
        <row r="625">
          <cell r="I625">
            <v>6.9825351369999997E-2</v>
          </cell>
          <cell r="K625">
            <v>6.6777532138000001E-2</v>
          </cell>
        </row>
        <row r="626">
          <cell r="I626">
            <v>2.2887003189999999E-3</v>
          </cell>
          <cell r="K626">
            <v>4.4957418320000003E-3</v>
          </cell>
        </row>
        <row r="627">
          <cell r="I627">
            <v>0.12449826138599999</v>
          </cell>
          <cell r="K627">
            <v>0.128229212515</v>
          </cell>
        </row>
        <row r="628">
          <cell r="I628">
            <v>0.18208740698199999</v>
          </cell>
          <cell r="K628">
            <v>0.19178262505900001</v>
          </cell>
        </row>
        <row r="629">
          <cell r="I629">
            <v>0.193700865567</v>
          </cell>
          <cell r="K629">
            <v>0.19974395542500001</v>
          </cell>
        </row>
        <row r="630">
          <cell r="I630">
            <v>2.4433567720000002E-3</v>
          </cell>
          <cell r="K630">
            <v>3.0479727070000001E-3</v>
          </cell>
        </row>
        <row r="631">
          <cell r="I631">
            <v>0.196009857624</v>
          </cell>
          <cell r="K631">
            <v>0.19143812877499999</v>
          </cell>
        </row>
        <row r="632">
          <cell r="I632">
            <v>0.103425869154</v>
          </cell>
          <cell r="K632">
            <v>9.3599279559000007E-2</v>
          </cell>
        </row>
        <row r="633">
          <cell r="I633">
            <v>4.3021553398999997E-2</v>
          </cell>
          <cell r="K633">
            <v>4.3179199222000003E-2</v>
          </cell>
        </row>
        <row r="634">
          <cell r="I634">
            <v>6.230438667E-3</v>
          </cell>
          <cell r="K634">
            <v>6.230438667E-3</v>
          </cell>
        </row>
        <row r="635">
          <cell r="I635">
            <v>6.6653380004000007E-2</v>
          </cell>
          <cell r="K635">
            <v>6.6653380004000007E-2</v>
          </cell>
        </row>
        <row r="636">
          <cell r="I636">
            <v>3.4793718834000002E-2</v>
          </cell>
          <cell r="K636">
            <v>1.2460560662000001E-2</v>
          </cell>
        </row>
        <row r="637">
          <cell r="I637">
            <v>0.16413860219400001</v>
          </cell>
          <cell r="K637">
            <v>0.17336088280299999</v>
          </cell>
        </row>
        <row r="638">
          <cell r="I638">
            <v>0.103309872777</v>
          </cell>
          <cell r="K638">
            <v>0.122831680449</v>
          </cell>
        </row>
        <row r="639">
          <cell r="I639">
            <v>2.0858857219E-2</v>
          </cell>
          <cell r="K639">
            <v>3.1447401622999999E-2</v>
          </cell>
        </row>
        <row r="640">
          <cell r="I640">
            <v>0.14101858205199999</v>
          </cell>
          <cell r="K640">
            <v>0.14382993255099999</v>
          </cell>
        </row>
        <row r="641">
          <cell r="I641">
            <v>0.15852992113299999</v>
          </cell>
          <cell r="K641">
            <v>0.167252989972</v>
          </cell>
        </row>
        <row r="642">
          <cell r="I642">
            <v>9.9093226147999994E-2</v>
          </cell>
          <cell r="K642">
            <v>0.109419027514</v>
          </cell>
        </row>
        <row r="643">
          <cell r="I643">
            <v>4.9421802063000002E-2</v>
          </cell>
          <cell r="K643">
            <v>5.9484860392000002E-2</v>
          </cell>
        </row>
        <row r="644">
          <cell r="I644">
            <v>1.1275498076E-2</v>
          </cell>
          <cell r="K644">
            <v>8.7455213660000003E-3</v>
          </cell>
        </row>
        <row r="645">
          <cell r="I645">
            <v>5.3017348917000003E-2</v>
          </cell>
          <cell r="K645">
            <v>4.2428804514000003E-2</v>
          </cell>
        </row>
        <row r="646">
          <cell r="I646">
            <v>2.9679273884000001E-2</v>
          </cell>
          <cell r="K646">
            <v>1.9169552390999999E-2</v>
          </cell>
        </row>
        <row r="647">
          <cell r="I647">
            <v>1.6188392287E-2</v>
          </cell>
          <cell r="K647">
            <v>1.5584083301E-2</v>
          </cell>
        </row>
        <row r="648">
          <cell r="I648">
            <v>8.4970581279999995E-3</v>
          </cell>
          <cell r="K648">
            <v>1.4855439631E-2</v>
          </cell>
        </row>
        <row r="649">
          <cell r="I649">
            <v>1.6651673772000001E-2</v>
          </cell>
          <cell r="K649">
            <v>1.8490875032999999E-2</v>
          </cell>
        </row>
        <row r="650">
          <cell r="I650">
            <v>9.4100201873E-2</v>
          </cell>
          <cell r="K650">
            <v>9.4100201873E-2</v>
          </cell>
        </row>
        <row r="651">
          <cell r="I651">
            <v>0.14107437290800001</v>
          </cell>
          <cell r="K651">
            <v>0.14107437290800001</v>
          </cell>
        </row>
        <row r="652">
          <cell r="I652">
            <v>3.7676394205999997E-2</v>
          </cell>
          <cell r="K652">
            <v>3.7676394205999997E-2</v>
          </cell>
        </row>
        <row r="653">
          <cell r="I653">
            <v>0.101144223321</v>
          </cell>
          <cell r="K653">
            <v>0.101144223321</v>
          </cell>
        </row>
        <row r="654">
          <cell r="I654">
            <v>0.16873891876200001</v>
          </cell>
          <cell r="K654">
            <v>0.16873891876200001</v>
          </cell>
        </row>
        <row r="655">
          <cell r="I655">
            <v>5.552506338E-3</v>
          </cell>
          <cell r="K655">
            <v>5.552506338E-3</v>
          </cell>
        </row>
        <row r="656">
          <cell r="I656">
            <v>8.1941005109000001E-2</v>
          </cell>
          <cell r="K656">
            <v>6.1105482250000002E-2</v>
          </cell>
        </row>
        <row r="657">
          <cell r="I657">
            <v>4.2035723757000001E-2</v>
          </cell>
          <cell r="K657">
            <v>2.1384121023999999E-2</v>
          </cell>
        </row>
        <row r="658">
          <cell r="I658">
            <v>7.7151683950000003E-3</v>
          </cell>
          <cell r="K658">
            <v>2.2612698609999999E-2</v>
          </cell>
        </row>
        <row r="659">
          <cell r="I659">
            <v>6.0030352751999999E-2</v>
          </cell>
          <cell r="K659">
            <v>6.0030352751999999E-2</v>
          </cell>
        </row>
        <row r="660">
          <cell r="I660">
            <v>0.12544063191300001</v>
          </cell>
          <cell r="K660">
            <v>0.122235166858</v>
          </cell>
        </row>
        <row r="661">
          <cell r="I661">
            <v>9.7305073261999997E-2</v>
          </cell>
          <cell r="K661">
            <v>9.7278798957999998E-2</v>
          </cell>
        </row>
        <row r="662">
          <cell r="I662">
            <v>3.1119622145000001E-2</v>
          </cell>
          <cell r="K662">
            <v>3.1119622145000001E-2</v>
          </cell>
        </row>
        <row r="663">
          <cell r="I663">
            <v>0.184599179537</v>
          </cell>
          <cell r="K663">
            <v>0.184599179537</v>
          </cell>
        </row>
        <row r="664">
          <cell r="I664">
            <v>0.17238180273500001</v>
          </cell>
          <cell r="K664">
            <v>0.17238180273500001</v>
          </cell>
        </row>
        <row r="665">
          <cell r="I665">
            <v>6.1276043215999998E-2</v>
          </cell>
          <cell r="K665">
            <v>6.1276043215999998E-2</v>
          </cell>
        </row>
        <row r="666">
          <cell r="I666">
            <v>2.7245365428999999E-2</v>
          </cell>
          <cell r="K666">
            <v>2.7245365428999999E-2</v>
          </cell>
        </row>
        <row r="667">
          <cell r="I667">
            <v>6.8061008381000002E-2</v>
          </cell>
          <cell r="K667">
            <v>6.8061008381000002E-2</v>
          </cell>
        </row>
        <row r="668">
          <cell r="I668">
            <v>1.3942096280000001E-3</v>
          </cell>
          <cell r="K668">
            <v>1.3942096280000001E-3</v>
          </cell>
        </row>
        <row r="669">
          <cell r="I669">
            <v>2.8594067575999998E-2</v>
          </cell>
          <cell r="K669">
            <v>2.8594067575999998E-2</v>
          </cell>
        </row>
        <row r="670">
          <cell r="I670">
            <v>3.5802321897E-2</v>
          </cell>
          <cell r="K670">
            <v>3.5802321897E-2</v>
          </cell>
        </row>
        <row r="671">
          <cell r="I671">
            <v>0.100842949009</v>
          </cell>
          <cell r="K671">
            <v>0.100842949009</v>
          </cell>
        </row>
        <row r="672">
          <cell r="I672">
            <v>0.13859096413700001</v>
          </cell>
          <cell r="K672">
            <v>0.13859096413700001</v>
          </cell>
        </row>
        <row r="673">
          <cell r="I673">
            <v>0.17769134096700001</v>
          </cell>
          <cell r="K673">
            <v>0.17769134096700001</v>
          </cell>
        </row>
        <row r="674">
          <cell r="I674">
            <v>0.15118726084799999</v>
          </cell>
          <cell r="K674">
            <v>0.15118726084799999</v>
          </cell>
        </row>
        <row r="675">
          <cell r="I675">
            <v>8.9819674436000002E-2</v>
          </cell>
          <cell r="K675">
            <v>8.9819674436000002E-2</v>
          </cell>
        </row>
        <row r="676">
          <cell r="I676">
            <v>7.7778614932000001E-2</v>
          </cell>
          <cell r="K676">
            <v>7.7778614932000001E-2</v>
          </cell>
        </row>
        <row r="677">
          <cell r="I677">
            <v>6.0207221473999997E-2</v>
          </cell>
          <cell r="K677">
            <v>6.0207221473999997E-2</v>
          </cell>
        </row>
        <row r="678">
          <cell r="I678">
            <v>4.6081980478000002E-2</v>
          </cell>
          <cell r="K678">
            <v>4.6081980478000002E-2</v>
          </cell>
        </row>
        <row r="679">
          <cell r="I679">
            <v>6.1897794729999997E-3</v>
          </cell>
          <cell r="K679">
            <v>6.1897794729999997E-3</v>
          </cell>
        </row>
        <row r="680">
          <cell r="I680">
            <v>7.7737984706999996E-2</v>
          </cell>
          <cell r="K680">
            <v>7.7737984706999996E-2</v>
          </cell>
        </row>
        <row r="681">
          <cell r="I681">
            <v>0.112986721013</v>
          </cell>
          <cell r="K681">
            <v>0.112986721013</v>
          </cell>
        </row>
        <row r="682">
          <cell r="I682">
            <v>9.1596718763000004E-2</v>
          </cell>
          <cell r="K682">
            <v>9.1596718763000004E-2</v>
          </cell>
        </row>
        <row r="683">
          <cell r="I683">
            <v>4.6586827030000002E-3</v>
          </cell>
          <cell r="K683">
            <v>4.6586827030000002E-3</v>
          </cell>
        </row>
        <row r="684">
          <cell r="I684">
            <v>3.7063963871999998E-2</v>
          </cell>
          <cell r="K684">
            <v>3.5802797292999997E-2</v>
          </cell>
        </row>
        <row r="685">
          <cell r="I685">
            <v>2.5041523619999998E-3</v>
          </cell>
          <cell r="K685">
            <v>1.2793473739999999E-3</v>
          </cell>
        </row>
        <row r="686">
          <cell r="I686">
            <v>4.0024896239999998E-3</v>
          </cell>
          <cell r="K686">
            <v>4.0024896239999998E-3</v>
          </cell>
        </row>
        <row r="687">
          <cell r="I687">
            <v>6.04910774E-4</v>
          </cell>
          <cell r="K687">
            <v>6.04910774E-4</v>
          </cell>
        </row>
        <row r="688">
          <cell r="I688">
            <v>5.0388857806999997E-2</v>
          </cell>
          <cell r="K688">
            <v>5.0388857806999997E-2</v>
          </cell>
        </row>
        <row r="689">
          <cell r="I689">
            <v>8.6553418598999995E-2</v>
          </cell>
          <cell r="K689">
            <v>8.6553418598999995E-2</v>
          </cell>
        </row>
        <row r="690">
          <cell r="I690">
            <v>2.9561303369999999E-3</v>
          </cell>
          <cell r="K690">
            <v>2.9561303369999999E-3</v>
          </cell>
        </row>
        <row r="691">
          <cell r="I691">
            <v>9.3220804736999993E-2</v>
          </cell>
          <cell r="K691">
            <v>9.3220804736999993E-2</v>
          </cell>
        </row>
        <row r="692">
          <cell r="I692">
            <v>8.8921038618999998E-2</v>
          </cell>
          <cell r="K692">
            <v>8.8921038618999998E-2</v>
          </cell>
        </row>
        <row r="693">
          <cell r="I693">
            <v>2.7842404099E-2</v>
          </cell>
          <cell r="K693">
            <v>2.7842404099E-2</v>
          </cell>
        </row>
        <row r="694">
          <cell r="I694">
            <v>1.9613578082E-2</v>
          </cell>
          <cell r="K694">
            <v>1.9613578082E-2</v>
          </cell>
        </row>
        <row r="695">
          <cell r="I695">
            <v>1.2960549128E-2</v>
          </cell>
          <cell r="K695">
            <v>1.2960549128E-2</v>
          </cell>
        </row>
        <row r="696">
          <cell r="I696">
            <v>8.1376636979999997E-3</v>
          </cell>
          <cell r="K696">
            <v>8.1376636979999997E-3</v>
          </cell>
        </row>
        <row r="697">
          <cell r="I697">
            <v>1.2721407249E-2</v>
          </cell>
          <cell r="K697">
            <v>1.2721407249E-2</v>
          </cell>
        </row>
        <row r="698">
          <cell r="I698">
            <v>3.2272161331999998E-2</v>
          </cell>
          <cell r="K698">
            <v>3.2272161331999998E-2</v>
          </cell>
        </row>
        <row r="699">
          <cell r="I699">
            <v>4.8010180631000002E-2</v>
          </cell>
          <cell r="K699">
            <v>4.8010180631000002E-2</v>
          </cell>
        </row>
        <row r="700">
          <cell r="I700">
            <v>6.2107881536999997E-2</v>
          </cell>
          <cell r="K700">
            <v>6.2107881536999997E-2</v>
          </cell>
        </row>
        <row r="701">
          <cell r="I701">
            <v>7.0800605702999994E-2</v>
          </cell>
          <cell r="K701">
            <v>7.0800605702999994E-2</v>
          </cell>
        </row>
        <row r="702">
          <cell r="I702">
            <v>1.5590918481000001E-2</v>
          </cell>
          <cell r="K702">
            <v>1.5590918481000001E-2</v>
          </cell>
        </row>
        <row r="703">
          <cell r="I703">
            <v>9.6525018562999998E-2</v>
          </cell>
          <cell r="K703">
            <v>9.3582296546000004E-2</v>
          </cell>
        </row>
        <row r="704">
          <cell r="I704">
            <v>4.8042469487999999E-2</v>
          </cell>
          <cell r="K704">
            <v>4.8042469487999999E-2</v>
          </cell>
        </row>
        <row r="705">
          <cell r="I705">
            <v>6.2007081776999998E-2</v>
          </cell>
          <cell r="K705">
            <v>6.2007081776999998E-2</v>
          </cell>
        </row>
        <row r="706">
          <cell r="I706">
            <v>3.2508214624999997E-2</v>
          </cell>
          <cell r="K706">
            <v>3.2087825766E-2</v>
          </cell>
        </row>
        <row r="707">
          <cell r="I707">
            <v>2.7164851350000001E-3</v>
          </cell>
          <cell r="K707">
            <v>2.7164851350000001E-3</v>
          </cell>
        </row>
        <row r="708">
          <cell r="I708">
            <v>6.5235606469999999E-3</v>
          </cell>
          <cell r="K708">
            <v>6.5235606469999999E-3</v>
          </cell>
        </row>
        <row r="709">
          <cell r="I709">
            <v>4.2276257430999997E-2</v>
          </cell>
          <cell r="K709">
            <v>4.2276257430999997E-2</v>
          </cell>
        </row>
        <row r="710">
          <cell r="I710">
            <v>5.4480640742E-2</v>
          </cell>
          <cell r="K710">
            <v>5.4480640742E-2</v>
          </cell>
        </row>
        <row r="711">
          <cell r="I711">
            <v>5.8298035433000002E-2</v>
          </cell>
          <cell r="K711">
            <v>5.8298035433000002E-2</v>
          </cell>
        </row>
        <row r="712">
          <cell r="I712">
            <v>6.9404343374000005E-2</v>
          </cell>
          <cell r="K712">
            <v>6.9404343374000005E-2</v>
          </cell>
        </row>
        <row r="713">
          <cell r="I713">
            <v>3.4828204435000003E-2</v>
          </cell>
          <cell r="K713">
            <v>3.4828204435000003E-2</v>
          </cell>
        </row>
        <row r="714">
          <cell r="I714">
            <v>8.0554292336000005E-2</v>
          </cell>
          <cell r="K714">
            <v>8.0160177781E-2</v>
          </cell>
        </row>
        <row r="715">
          <cell r="I715">
            <v>4.1732563166999997E-2</v>
          </cell>
          <cell r="K715">
            <v>4.1732563166999997E-2</v>
          </cell>
        </row>
        <row r="716">
          <cell r="I716">
            <v>0.27151173845900001</v>
          </cell>
          <cell r="K716">
            <v>0.27151173845900001</v>
          </cell>
        </row>
        <row r="717">
          <cell r="I717">
            <v>0.142515537799</v>
          </cell>
          <cell r="K717">
            <v>0.142515537799</v>
          </cell>
        </row>
        <row r="718">
          <cell r="I718">
            <v>8.3122952410999998E-2</v>
          </cell>
          <cell r="K718">
            <v>8.3122952410999998E-2</v>
          </cell>
        </row>
        <row r="719">
          <cell r="I719">
            <v>0.115540642678</v>
          </cell>
          <cell r="K719">
            <v>0.115540642678</v>
          </cell>
        </row>
        <row r="720">
          <cell r="I720">
            <v>9.210557736E-3</v>
          </cell>
          <cell r="K720">
            <v>9.210557736E-3</v>
          </cell>
        </row>
        <row r="721">
          <cell r="I721">
            <v>1.6514133935000001E-2</v>
          </cell>
          <cell r="K721">
            <v>1.6514133935000001E-2</v>
          </cell>
        </row>
        <row r="722">
          <cell r="I722">
            <v>2.0379885079999998E-3</v>
          </cell>
          <cell r="K722">
            <v>2.0379885079999998E-3</v>
          </cell>
        </row>
        <row r="723">
          <cell r="I723">
            <v>4.6068609459999996E-3</v>
          </cell>
          <cell r="K723">
            <v>4.6068609459999996E-3</v>
          </cell>
        </row>
        <row r="724">
          <cell r="I724">
            <v>1.6439574366999998E-2</v>
          </cell>
          <cell r="K724">
            <v>1.6439574366999998E-2</v>
          </cell>
        </row>
        <row r="725">
          <cell r="I725">
            <v>6.8143568579000002E-2</v>
          </cell>
          <cell r="K725">
            <v>6.8143568579000002E-2</v>
          </cell>
        </row>
        <row r="726">
          <cell r="I726">
            <v>0.116105929281</v>
          </cell>
          <cell r="K726">
            <v>0.116105929281</v>
          </cell>
        </row>
        <row r="727">
          <cell r="I727">
            <v>0.11041391346399999</v>
          </cell>
          <cell r="K727">
            <v>0.11041391346399999</v>
          </cell>
        </row>
        <row r="728">
          <cell r="I728">
            <v>9.6534154161999994E-2</v>
          </cell>
          <cell r="K728">
            <v>9.6534154161999994E-2</v>
          </cell>
        </row>
        <row r="729">
          <cell r="I729">
            <v>6.2968178146000003E-2</v>
          </cell>
          <cell r="K729">
            <v>6.2968178146000003E-2</v>
          </cell>
        </row>
        <row r="730">
          <cell r="I730">
            <v>3.5187193621999999E-2</v>
          </cell>
          <cell r="K730">
            <v>3.5187193621999999E-2</v>
          </cell>
        </row>
        <row r="731">
          <cell r="I731">
            <v>3.5033327949999998E-2</v>
          </cell>
          <cell r="K731">
            <v>3.5033327949999998E-2</v>
          </cell>
        </row>
        <row r="732">
          <cell r="I732">
            <v>1.4028355060999999E-2</v>
          </cell>
          <cell r="K732">
            <v>1.4028355060999999E-2</v>
          </cell>
        </row>
        <row r="733">
          <cell r="I733">
            <v>8.2294122899999995E-4</v>
          </cell>
          <cell r="K733">
            <v>8.2294122899999995E-4</v>
          </cell>
        </row>
        <row r="734">
          <cell r="I734">
            <v>5.3519293259999996E-3</v>
          </cell>
          <cell r="K734">
            <v>5.3519293259999996E-3</v>
          </cell>
        </row>
        <row r="735">
          <cell r="I735">
            <v>5.6501384610000002E-3</v>
          </cell>
          <cell r="K735">
            <v>5.6501384610000002E-3</v>
          </cell>
        </row>
        <row r="736">
          <cell r="I736">
            <v>2.122352451E-3</v>
          </cell>
          <cell r="K736">
            <v>2.122352451E-3</v>
          </cell>
        </row>
        <row r="737">
          <cell r="I737">
            <v>4.5144481020000004E-3</v>
          </cell>
          <cell r="K737">
            <v>6.7477639200000002E-3</v>
          </cell>
        </row>
        <row r="738">
          <cell r="I738">
            <v>2.4015826553E-2</v>
          </cell>
          <cell r="K738">
            <v>2.708992009E-2</v>
          </cell>
        </row>
        <row r="739">
          <cell r="I739">
            <v>9.4426248290000007E-3</v>
          </cell>
          <cell r="K739">
            <v>1.1439471913E-2</v>
          </cell>
        </row>
        <row r="740">
          <cell r="I740">
            <v>1.3033388068E-2</v>
          </cell>
          <cell r="K740">
            <v>1.0694975036000001E-2</v>
          </cell>
        </row>
        <row r="741">
          <cell r="I741">
            <v>1.2884421470000001E-2</v>
          </cell>
          <cell r="K741">
            <v>1.2201289573E-2</v>
          </cell>
        </row>
        <row r="742">
          <cell r="I742">
            <v>1.0202591008E-2</v>
          </cell>
          <cell r="K742">
            <v>1.0150042401E-2</v>
          </cell>
        </row>
        <row r="743">
          <cell r="I743">
            <v>7.3431231569999998E-3</v>
          </cell>
          <cell r="K743">
            <v>7.0015572080000003E-3</v>
          </cell>
        </row>
        <row r="744">
          <cell r="I744">
            <v>7.6197424110000002E-3</v>
          </cell>
          <cell r="K744">
            <v>7.4095479820000002E-3</v>
          </cell>
        </row>
        <row r="745">
          <cell r="I745">
            <v>1.1876252384000001E-2</v>
          </cell>
          <cell r="K745">
            <v>1.1823703776E-2</v>
          </cell>
        </row>
        <row r="746">
          <cell r="I746">
            <v>1.9862747853000001E-2</v>
          </cell>
          <cell r="K746">
            <v>1.9862747853000001E-2</v>
          </cell>
        </row>
        <row r="747">
          <cell r="I747">
            <v>3.3359403141999998E-2</v>
          </cell>
          <cell r="K747">
            <v>3.2807642764E-2</v>
          </cell>
        </row>
        <row r="748">
          <cell r="I748">
            <v>4.6096301923000002E-2</v>
          </cell>
          <cell r="K748">
            <v>4.4152003447000002E-2</v>
          </cell>
        </row>
        <row r="749">
          <cell r="I749">
            <v>2.1562488144999999E-2</v>
          </cell>
          <cell r="K749">
            <v>2.0721710425000001E-2</v>
          </cell>
        </row>
        <row r="750">
          <cell r="I750">
            <v>1.9071688702999998E-2</v>
          </cell>
          <cell r="K750">
            <v>1.9071688702999998E-2</v>
          </cell>
        </row>
        <row r="751">
          <cell r="I751">
            <v>7.6636336429999993E-2</v>
          </cell>
          <cell r="K751">
            <v>7.6636336429999993E-2</v>
          </cell>
        </row>
        <row r="752">
          <cell r="I752">
            <v>7.5350981014999999E-2</v>
          </cell>
          <cell r="K752">
            <v>8.0710938977000005E-2</v>
          </cell>
        </row>
      </sheetData>
      <sheetData sheetId="23">
        <row r="9">
          <cell r="I9"/>
          <cell r="K9"/>
        </row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6.0438817361E-2</v>
          </cell>
          <cell r="K11">
            <v>6.0438817361E-2</v>
          </cell>
        </row>
        <row r="12">
          <cell r="I12">
            <v>5.4294035795999999E-2</v>
          </cell>
          <cell r="K12">
            <v>5.4294035795999999E-2</v>
          </cell>
        </row>
        <row r="13">
          <cell r="I13">
            <v>4.5866587659000001E-2</v>
          </cell>
          <cell r="K13">
            <v>4.5866587659000001E-2</v>
          </cell>
        </row>
        <row r="14">
          <cell r="I14">
            <v>2.9010915682E-2</v>
          </cell>
          <cell r="K14">
            <v>2.9010915682E-2</v>
          </cell>
        </row>
        <row r="15">
          <cell r="I15">
            <v>2.3432356482999999E-2</v>
          </cell>
          <cell r="K15">
            <v>2.3432356482999999E-2</v>
          </cell>
        </row>
        <row r="16">
          <cell r="I16">
            <v>1.1143050134E-2</v>
          </cell>
          <cell r="K16">
            <v>1.1143050134E-2</v>
          </cell>
        </row>
        <row r="17">
          <cell r="I17">
            <v>4.7521863279999998E-3</v>
          </cell>
          <cell r="K17">
            <v>4.7521863279999998E-3</v>
          </cell>
        </row>
        <row r="18">
          <cell r="I18">
            <v>2.1452039565000001E-2</v>
          </cell>
          <cell r="K18">
            <v>2.1452039565000001E-2</v>
          </cell>
        </row>
        <row r="19">
          <cell r="I19">
            <v>4.0215150647E-2</v>
          </cell>
          <cell r="K19">
            <v>4.0215150647E-2</v>
          </cell>
        </row>
        <row r="20">
          <cell r="I20">
            <v>2.0570341991E-2</v>
          </cell>
          <cell r="K20">
            <v>2.0570341991E-2</v>
          </cell>
        </row>
        <row r="21">
          <cell r="I21">
            <v>2.2550427365E-2</v>
          </cell>
          <cell r="K21">
            <v>2.2550427365E-2</v>
          </cell>
        </row>
        <row r="22">
          <cell r="I22">
            <v>1.2807091069E-2</v>
          </cell>
          <cell r="K22">
            <v>1.2807091069E-2</v>
          </cell>
        </row>
        <row r="23">
          <cell r="I23">
            <v>4.8184460589E-2</v>
          </cell>
          <cell r="K23">
            <v>4.8184460589E-2</v>
          </cell>
        </row>
        <row r="24">
          <cell r="I24">
            <v>7.2198501346000005E-2</v>
          </cell>
          <cell r="K24">
            <v>7.2198501346000005E-2</v>
          </cell>
        </row>
        <row r="25">
          <cell r="I25">
            <v>8.8392696162999995E-2</v>
          </cell>
          <cell r="K25">
            <v>8.8392696162999995E-2</v>
          </cell>
        </row>
        <row r="26">
          <cell r="I26">
            <v>0.11720268175200001</v>
          </cell>
          <cell r="K26">
            <v>0.11720268175200001</v>
          </cell>
        </row>
        <row r="27">
          <cell r="I27">
            <v>0.134426725188</v>
          </cell>
          <cell r="K27">
            <v>0.134426725188</v>
          </cell>
        </row>
        <row r="28">
          <cell r="I28">
            <v>0.10767256299899999</v>
          </cell>
          <cell r="K28">
            <v>0.10767256299899999</v>
          </cell>
        </row>
        <row r="29">
          <cell r="I29">
            <v>9.2833519384999993E-2</v>
          </cell>
          <cell r="K29">
            <v>9.2833519384999993E-2</v>
          </cell>
        </row>
        <row r="30">
          <cell r="I30">
            <v>0.112763370948</v>
          </cell>
          <cell r="K30">
            <v>0.112763370948</v>
          </cell>
        </row>
        <row r="31">
          <cell r="I31">
            <v>4.7501671161E-2</v>
          </cell>
          <cell r="K31">
            <v>4.7501671161E-2</v>
          </cell>
        </row>
        <row r="32">
          <cell r="I32">
            <v>0.15835867964700001</v>
          </cell>
          <cell r="K32">
            <v>0.15835867964700001</v>
          </cell>
        </row>
        <row r="33">
          <cell r="I33">
            <v>0.13380290348900001</v>
          </cell>
          <cell r="K33">
            <v>0.13380290348900001</v>
          </cell>
        </row>
        <row r="34">
          <cell r="I34">
            <v>0.13860373886999999</v>
          </cell>
          <cell r="K34">
            <v>0.116740126168</v>
          </cell>
        </row>
        <row r="35">
          <cell r="I35">
            <v>7.3305909813000003E-2</v>
          </cell>
          <cell r="K35">
            <v>7.3305909813000003E-2</v>
          </cell>
        </row>
        <row r="36">
          <cell r="I36">
            <v>4.2942995584999998E-2</v>
          </cell>
          <cell r="K36">
            <v>4.2942995584999998E-2</v>
          </cell>
        </row>
        <row r="37">
          <cell r="I37">
            <v>3.5155302505999998E-2</v>
          </cell>
          <cell r="K37">
            <v>3.5155302505999998E-2</v>
          </cell>
        </row>
        <row r="38">
          <cell r="I38">
            <v>0.1018698358</v>
          </cell>
          <cell r="K38">
            <v>0.1018698358</v>
          </cell>
        </row>
        <row r="39">
          <cell r="I39">
            <v>0.16252437523499999</v>
          </cell>
          <cell r="K39">
            <v>0.16252437523499999</v>
          </cell>
        </row>
        <row r="40">
          <cell r="I40">
            <v>0.13389082023500001</v>
          </cell>
          <cell r="K40">
            <v>0.13389082023500001</v>
          </cell>
        </row>
        <row r="41">
          <cell r="I41">
            <v>6.5056479373000006E-2</v>
          </cell>
          <cell r="K41">
            <v>6.5056479373000006E-2</v>
          </cell>
        </row>
        <row r="42">
          <cell r="I42">
            <v>3.2424929658E-2</v>
          </cell>
          <cell r="K42">
            <v>3.2424929658E-2</v>
          </cell>
        </row>
        <row r="43">
          <cell r="I43">
            <v>8.8707877355000006E-2</v>
          </cell>
          <cell r="K43">
            <v>8.8707877355000006E-2</v>
          </cell>
        </row>
        <row r="44">
          <cell r="I44">
            <v>5.3916766870999999E-2</v>
          </cell>
          <cell r="K44">
            <v>5.3916766870999999E-2</v>
          </cell>
        </row>
        <row r="45">
          <cell r="I45">
            <v>4.5905447949999997E-2</v>
          </cell>
          <cell r="K45">
            <v>4.5905447949999997E-2</v>
          </cell>
        </row>
        <row r="46">
          <cell r="I46">
            <v>5.1406463957999998E-2</v>
          </cell>
          <cell r="K46">
            <v>5.1406463957999998E-2</v>
          </cell>
        </row>
        <row r="47">
          <cell r="I47">
            <v>5.7462493103999999E-2</v>
          </cell>
          <cell r="K47">
            <v>5.7462493103999999E-2</v>
          </cell>
        </row>
        <row r="48">
          <cell r="I48">
            <v>3.6151744806000002E-2</v>
          </cell>
          <cell r="K48">
            <v>3.6151744806000002E-2</v>
          </cell>
        </row>
        <row r="49">
          <cell r="I49">
            <v>6.8960122922000003E-2</v>
          </cell>
          <cell r="K49">
            <v>6.8960122922000003E-2</v>
          </cell>
        </row>
        <row r="50">
          <cell r="I50">
            <v>6.5863964454999993E-2</v>
          </cell>
          <cell r="K50">
            <v>6.5863964454999993E-2</v>
          </cell>
        </row>
        <row r="51">
          <cell r="I51">
            <v>5.2908224065000002E-2</v>
          </cell>
          <cell r="K51">
            <v>5.2908224065000002E-2</v>
          </cell>
        </row>
        <row r="52">
          <cell r="I52">
            <v>1.0105730223000001E-2</v>
          </cell>
          <cell r="K52">
            <v>1.0105730223000001E-2</v>
          </cell>
        </row>
        <row r="53">
          <cell r="I53">
            <v>9.8423706476999995E-2</v>
          </cell>
          <cell r="K53">
            <v>9.8423706476999995E-2</v>
          </cell>
        </row>
        <row r="54">
          <cell r="I54">
            <v>0.103731816171</v>
          </cell>
          <cell r="K54">
            <v>0.103731816171</v>
          </cell>
        </row>
        <row r="55">
          <cell r="I55">
            <v>0.15674188621999999</v>
          </cell>
          <cell r="K55">
            <v>0.15674188621999999</v>
          </cell>
        </row>
        <row r="56">
          <cell r="I56">
            <v>0.173996379417</v>
          </cell>
          <cell r="K56">
            <v>0.173996379417</v>
          </cell>
        </row>
        <row r="57">
          <cell r="I57">
            <v>7.4366503436E-2</v>
          </cell>
          <cell r="K57">
            <v>7.4366503436E-2</v>
          </cell>
        </row>
        <row r="58">
          <cell r="I58">
            <v>0.11417824326000001</v>
          </cell>
          <cell r="K58">
            <v>0.113683709163</v>
          </cell>
        </row>
        <row r="59">
          <cell r="I59">
            <v>2.9104899457999999E-2</v>
          </cell>
          <cell r="K59">
            <v>2.9104899457999999E-2</v>
          </cell>
        </row>
        <row r="60">
          <cell r="I60">
            <v>4.7850489503999998E-2</v>
          </cell>
          <cell r="K60">
            <v>4.7850489503999998E-2</v>
          </cell>
        </row>
        <row r="61">
          <cell r="I61">
            <v>4.0230651605000001E-2</v>
          </cell>
          <cell r="K61">
            <v>4.0230651605000001E-2</v>
          </cell>
        </row>
        <row r="62">
          <cell r="I62">
            <v>2.2585518552999999E-2</v>
          </cell>
          <cell r="K62">
            <v>2.2585518552999999E-2</v>
          </cell>
        </row>
        <row r="63">
          <cell r="I63">
            <v>1.5136651072000001E-2</v>
          </cell>
          <cell r="K63">
            <v>1.5136651072000001E-2</v>
          </cell>
        </row>
        <row r="64">
          <cell r="I64">
            <v>3.5009378039999998E-3</v>
          </cell>
          <cell r="K64">
            <v>3.5009378039999998E-3</v>
          </cell>
        </row>
        <row r="65">
          <cell r="I65">
            <v>5.3912336573E-2</v>
          </cell>
          <cell r="K65">
            <v>5.3912336573E-2</v>
          </cell>
        </row>
        <row r="66">
          <cell r="I66">
            <v>0.12912512481399999</v>
          </cell>
          <cell r="K66">
            <v>0.12912512481399999</v>
          </cell>
        </row>
        <row r="67">
          <cell r="I67">
            <v>0.201446819167</v>
          </cell>
          <cell r="K67">
            <v>0.201446819167</v>
          </cell>
        </row>
        <row r="68">
          <cell r="I68">
            <v>0.20208426451600001</v>
          </cell>
          <cell r="K68">
            <v>0.20208426451600001</v>
          </cell>
        </row>
        <row r="69">
          <cell r="I69">
            <v>0.15858316889400001</v>
          </cell>
          <cell r="K69">
            <v>0.15897359054900001</v>
          </cell>
        </row>
        <row r="70">
          <cell r="I70">
            <v>8.3213000716999996E-2</v>
          </cell>
          <cell r="K70">
            <v>8.3213000716999996E-2</v>
          </cell>
        </row>
        <row r="71">
          <cell r="I71">
            <v>7.3284777700000003E-3</v>
          </cell>
          <cell r="K71">
            <v>7.198337218E-3</v>
          </cell>
        </row>
        <row r="72">
          <cell r="I72">
            <v>4.9868377013000002E-2</v>
          </cell>
          <cell r="K72">
            <v>4.7291594088000002E-2</v>
          </cell>
        </row>
        <row r="73">
          <cell r="I73">
            <v>3.7844586357999997E-2</v>
          </cell>
          <cell r="K73">
            <v>3.1597839872000003E-2</v>
          </cell>
        </row>
        <row r="74">
          <cell r="I74">
            <v>5.3158979071999998E-2</v>
          </cell>
          <cell r="K74">
            <v>4.8994481414999999E-2</v>
          </cell>
        </row>
        <row r="75">
          <cell r="I75">
            <v>6.1229412339999997E-2</v>
          </cell>
          <cell r="K75">
            <v>5.9901978710999997E-2</v>
          </cell>
        </row>
        <row r="76">
          <cell r="I76">
            <v>4.0264428865E-2</v>
          </cell>
          <cell r="K76">
            <v>3.9041107679000001E-2</v>
          </cell>
        </row>
        <row r="77">
          <cell r="I77">
            <v>9.5373981659999992E-3</v>
          </cell>
          <cell r="K77">
            <v>8.8866954069999997E-3</v>
          </cell>
        </row>
        <row r="78">
          <cell r="I78">
            <v>6.029306838E-3</v>
          </cell>
          <cell r="K78">
            <v>6.029306838E-3</v>
          </cell>
        </row>
        <row r="79">
          <cell r="I79">
            <v>8.7541269030000004E-3</v>
          </cell>
          <cell r="K79">
            <v>8.7541269030000004E-3</v>
          </cell>
        </row>
        <row r="80">
          <cell r="I80">
            <v>4.6043174397000002E-2</v>
          </cell>
          <cell r="K80">
            <v>4.6043174397000002E-2</v>
          </cell>
        </row>
        <row r="81">
          <cell r="I81">
            <v>1.1519724965E-2</v>
          </cell>
          <cell r="K81">
            <v>1.1025190868999999E-2</v>
          </cell>
        </row>
        <row r="82">
          <cell r="I82">
            <v>7.2890637329000002E-2</v>
          </cell>
          <cell r="K82">
            <v>5.2250345814000003E-2</v>
          </cell>
        </row>
        <row r="83">
          <cell r="I83">
            <v>2.1113098021999999E-2</v>
          </cell>
          <cell r="K83">
            <v>2.1113098021999999E-2</v>
          </cell>
        </row>
        <row r="84">
          <cell r="I84">
            <v>2.3736226488999999E-2</v>
          </cell>
          <cell r="K84">
            <v>2.3762254598999999E-2</v>
          </cell>
        </row>
        <row r="85">
          <cell r="I85">
            <v>0.113854332859</v>
          </cell>
          <cell r="K85">
            <v>0.114452979398</v>
          </cell>
        </row>
        <row r="86">
          <cell r="I86">
            <v>0.18860104022999999</v>
          </cell>
          <cell r="K86">
            <v>0.18906954621700001</v>
          </cell>
        </row>
        <row r="87">
          <cell r="I87">
            <v>0.169897227974</v>
          </cell>
          <cell r="K87">
            <v>0.169897227974</v>
          </cell>
        </row>
        <row r="88">
          <cell r="I88">
            <v>0.14196552260600001</v>
          </cell>
          <cell r="K88">
            <v>0.14196552260600001</v>
          </cell>
        </row>
        <row r="89">
          <cell r="I89">
            <v>0.119899507066</v>
          </cell>
          <cell r="K89">
            <v>0.119899507066</v>
          </cell>
        </row>
        <row r="90">
          <cell r="I90">
            <v>0.169052133386</v>
          </cell>
          <cell r="K90">
            <v>0.16931241449000001</v>
          </cell>
        </row>
        <row r="91">
          <cell r="I91">
            <v>9.1324009462999997E-2</v>
          </cell>
          <cell r="K91">
            <v>9.1974712222000002E-2</v>
          </cell>
        </row>
        <row r="92">
          <cell r="I92">
            <v>7.9903052399000002E-2</v>
          </cell>
          <cell r="K92">
            <v>8.0579783267999999E-2</v>
          </cell>
        </row>
        <row r="93">
          <cell r="I93">
            <v>0.107025751535</v>
          </cell>
          <cell r="K93">
            <v>0.10889977548</v>
          </cell>
        </row>
        <row r="94">
          <cell r="I94">
            <v>9.0455491279999994E-2</v>
          </cell>
          <cell r="K94">
            <v>9.3943258067999996E-2</v>
          </cell>
        </row>
        <row r="95">
          <cell r="I95">
            <v>8.3557881991999997E-2</v>
          </cell>
          <cell r="K95">
            <v>8.8477194849999996E-2</v>
          </cell>
        </row>
        <row r="96">
          <cell r="I96">
            <v>8.9897887502999999E-2</v>
          </cell>
          <cell r="K96">
            <v>9.4322666264000002E-2</v>
          </cell>
        </row>
        <row r="97">
          <cell r="I97">
            <v>0.11038660692500001</v>
          </cell>
          <cell r="K97">
            <v>0.11429082347900001</v>
          </cell>
        </row>
        <row r="98">
          <cell r="I98">
            <v>0.15076834502700001</v>
          </cell>
          <cell r="K98">
            <v>0.15545340489199999</v>
          </cell>
        </row>
        <row r="99">
          <cell r="I99">
            <v>0.13488782914</v>
          </cell>
          <cell r="K99">
            <v>0.14017153554299999</v>
          </cell>
        </row>
        <row r="100">
          <cell r="I100">
            <v>9.0642160131999994E-2</v>
          </cell>
          <cell r="K100">
            <v>9.5509416769000002E-2</v>
          </cell>
        </row>
        <row r="101">
          <cell r="I101">
            <v>7.6385714487999995E-2</v>
          </cell>
          <cell r="K101">
            <v>7.7609035674999993E-2</v>
          </cell>
        </row>
        <row r="102">
          <cell r="I102">
            <v>5.4735076389999998E-2</v>
          </cell>
          <cell r="K102">
            <v>5.4735076389999998E-2</v>
          </cell>
        </row>
        <row r="103">
          <cell r="I103">
            <v>6.5829247435999994E-2</v>
          </cell>
          <cell r="K103">
            <v>6.5829247435999994E-2</v>
          </cell>
        </row>
        <row r="104">
          <cell r="I104">
            <v>6.9272128845999995E-2</v>
          </cell>
          <cell r="K104">
            <v>6.9272128845999995E-2</v>
          </cell>
        </row>
        <row r="105">
          <cell r="I105">
            <v>6.3309692887999994E-2</v>
          </cell>
          <cell r="K105">
            <v>6.3309692887999994E-2</v>
          </cell>
        </row>
        <row r="106">
          <cell r="I106">
            <v>3.294091613E-3</v>
          </cell>
          <cell r="K106">
            <v>4.7434695476000002E-2</v>
          </cell>
        </row>
        <row r="107">
          <cell r="I107">
            <v>1.467415953E-3</v>
          </cell>
          <cell r="K107">
            <v>1.467415953E-3</v>
          </cell>
        </row>
        <row r="108">
          <cell r="I108">
            <v>2.4232901777999999E-2</v>
          </cell>
          <cell r="K108">
            <v>2.4232901777999999E-2</v>
          </cell>
        </row>
        <row r="109">
          <cell r="I109">
            <v>2.0832659339000002E-2</v>
          </cell>
          <cell r="K109">
            <v>2.0832659339000002E-2</v>
          </cell>
        </row>
        <row r="110">
          <cell r="I110">
            <v>1.0144227173E-2</v>
          </cell>
          <cell r="K110">
            <v>1.0144227173E-2</v>
          </cell>
        </row>
        <row r="111">
          <cell r="I111">
            <v>4.2427328511999998E-2</v>
          </cell>
          <cell r="K111">
            <v>4.2427328511999998E-2</v>
          </cell>
        </row>
        <row r="112">
          <cell r="I112">
            <v>3.2440698657E-2</v>
          </cell>
          <cell r="K112">
            <v>3.2440698657E-2</v>
          </cell>
        </row>
        <row r="113">
          <cell r="I113">
            <v>2.9787514689999998E-3</v>
          </cell>
          <cell r="K113">
            <v>2.9787514689999998E-3</v>
          </cell>
        </row>
        <row r="114">
          <cell r="I114">
            <v>3.4550023233E-2</v>
          </cell>
          <cell r="K114">
            <v>3.4550023233E-2</v>
          </cell>
        </row>
        <row r="115">
          <cell r="I115">
            <v>3.2412512230000003E-2</v>
          </cell>
          <cell r="K115">
            <v>3.2412512230000003E-2</v>
          </cell>
        </row>
        <row r="116">
          <cell r="I116">
            <v>9.0047278680000006E-3</v>
          </cell>
          <cell r="K116">
            <v>9.0047278680000006E-3</v>
          </cell>
        </row>
        <row r="117">
          <cell r="I117">
            <v>8.3371993589999999E-3</v>
          </cell>
          <cell r="K117">
            <v>8.3371993589999999E-3</v>
          </cell>
        </row>
        <row r="118">
          <cell r="I118">
            <v>2.5239114707999999E-2</v>
          </cell>
          <cell r="K118">
            <v>2.5239114707999999E-2</v>
          </cell>
        </row>
        <row r="119">
          <cell r="I119">
            <v>4.2010379679999999E-3</v>
          </cell>
          <cell r="K119">
            <v>4.2010379679999999E-3</v>
          </cell>
        </row>
        <row r="120">
          <cell r="I120">
            <v>1.6213308459E-2</v>
          </cell>
          <cell r="K120">
            <v>1.6213308459E-2</v>
          </cell>
        </row>
        <row r="121">
          <cell r="I121">
            <v>2.0055268816000001E-2</v>
          </cell>
          <cell r="K121">
            <v>3.0596653511999999E-2</v>
          </cell>
        </row>
        <row r="122">
          <cell r="I122">
            <v>2.1638446031E-2</v>
          </cell>
          <cell r="K122">
            <v>3.2804505375000001E-2</v>
          </cell>
        </row>
        <row r="123">
          <cell r="I123">
            <v>6.3548789228999994E-2</v>
          </cell>
          <cell r="K123">
            <v>7.4871017235000004E-2</v>
          </cell>
        </row>
        <row r="124">
          <cell r="I124">
            <v>3.7024426705000002E-2</v>
          </cell>
          <cell r="K124">
            <v>4.7669923842E-2</v>
          </cell>
        </row>
        <row r="125">
          <cell r="I125">
            <v>8.0229930809999992E-3</v>
          </cell>
          <cell r="K125">
            <v>1.6612269499E-2</v>
          </cell>
        </row>
        <row r="126">
          <cell r="I126">
            <v>1.011458272E-3</v>
          </cell>
          <cell r="K126">
            <v>8.9500319320000004E-3</v>
          </cell>
        </row>
        <row r="127">
          <cell r="I127">
            <v>3.7912558174000001E-2</v>
          </cell>
          <cell r="K127">
            <v>3.0130153177000001E-2</v>
          </cell>
        </row>
        <row r="128">
          <cell r="I128">
            <v>6.1055250110000001E-2</v>
          </cell>
          <cell r="K128">
            <v>5.3168732671000002E-2</v>
          </cell>
        </row>
        <row r="129">
          <cell r="I129">
            <v>5.5428528029000002E-2</v>
          </cell>
          <cell r="K129">
            <v>4.7281729486999997E-2</v>
          </cell>
        </row>
        <row r="130">
          <cell r="I130">
            <v>2.1928026478E-2</v>
          </cell>
          <cell r="K130">
            <v>2.3288593780000002E-3</v>
          </cell>
        </row>
        <row r="131">
          <cell r="I131">
            <v>2.4658541571E-2</v>
          </cell>
          <cell r="K131">
            <v>2.4658541571E-2</v>
          </cell>
        </row>
        <row r="132">
          <cell r="I132">
            <v>6.8894460799999999E-4</v>
          </cell>
          <cell r="K132">
            <v>5.2178358110000003E-3</v>
          </cell>
        </row>
        <row r="133">
          <cell r="I133">
            <v>1.040955312E-2</v>
          </cell>
          <cell r="K133">
            <v>1.4105544790999999E-2</v>
          </cell>
        </row>
        <row r="134">
          <cell r="I134">
            <v>4.566204334E-2</v>
          </cell>
          <cell r="K134">
            <v>4.566204334E-2</v>
          </cell>
        </row>
        <row r="135">
          <cell r="I135">
            <v>0.100246971914</v>
          </cell>
          <cell r="K135">
            <v>9.4546815744999999E-2</v>
          </cell>
        </row>
        <row r="136">
          <cell r="I136">
            <v>4.8892690192000002E-2</v>
          </cell>
          <cell r="K136">
            <v>4.8892690192000002E-2</v>
          </cell>
        </row>
        <row r="137">
          <cell r="I137">
            <v>7.5512414380000004E-2</v>
          </cell>
          <cell r="K137">
            <v>7.5512414380000004E-2</v>
          </cell>
        </row>
        <row r="138">
          <cell r="I138">
            <v>0.19636203749</v>
          </cell>
          <cell r="K138">
            <v>0.19636203749</v>
          </cell>
        </row>
        <row r="139">
          <cell r="I139">
            <v>0.23599961418500001</v>
          </cell>
          <cell r="K139">
            <v>0.23599961418500001</v>
          </cell>
        </row>
        <row r="140">
          <cell r="I140">
            <v>0.236823537788</v>
          </cell>
          <cell r="K140">
            <v>0.236823537788</v>
          </cell>
        </row>
        <row r="141">
          <cell r="I141">
            <v>0.13741336275999999</v>
          </cell>
          <cell r="K141">
            <v>0.13741336275999999</v>
          </cell>
        </row>
        <row r="142">
          <cell r="I142">
            <v>6.4589990836999997E-2</v>
          </cell>
          <cell r="K142">
            <v>6.4589990836999997E-2</v>
          </cell>
        </row>
        <row r="143">
          <cell r="I143">
            <v>3.8727485409999998E-2</v>
          </cell>
          <cell r="K143">
            <v>3.8727485409999998E-2</v>
          </cell>
        </row>
        <row r="144">
          <cell r="I144">
            <v>5.7244971640000003E-2</v>
          </cell>
          <cell r="K144">
            <v>5.7244971640000003E-2</v>
          </cell>
        </row>
        <row r="145">
          <cell r="I145">
            <v>2.1126610300000001E-2</v>
          </cell>
          <cell r="K145">
            <v>2.1126610300000001E-2</v>
          </cell>
        </row>
        <row r="146">
          <cell r="I146">
            <v>1.0772098187E-2</v>
          </cell>
          <cell r="K146">
            <v>1.0772098187E-2</v>
          </cell>
        </row>
        <row r="147">
          <cell r="I147">
            <v>3.0259498842E-2</v>
          </cell>
          <cell r="K147">
            <v>3.0259498842E-2</v>
          </cell>
        </row>
        <row r="148">
          <cell r="I148">
            <v>6.8614770760000001E-3</v>
          </cell>
          <cell r="K148">
            <v>6.8614770760000001E-3</v>
          </cell>
        </row>
        <row r="149">
          <cell r="I149">
            <v>1.6083945246999999E-2</v>
          </cell>
          <cell r="K149">
            <v>1.6083945246999999E-2</v>
          </cell>
        </row>
        <row r="150">
          <cell r="I150">
            <v>7.7331814112000005E-2</v>
          </cell>
          <cell r="K150">
            <v>7.7331814112000005E-2</v>
          </cell>
        </row>
        <row r="151">
          <cell r="I151">
            <v>0.11495127275899999</v>
          </cell>
          <cell r="K151">
            <v>0.11463893543500001</v>
          </cell>
        </row>
        <row r="152">
          <cell r="I152">
            <v>0.123299506892</v>
          </cell>
          <cell r="K152">
            <v>0.12301319767799999</v>
          </cell>
        </row>
        <row r="153">
          <cell r="I153">
            <v>9.1177976842000005E-2</v>
          </cell>
          <cell r="K153">
            <v>9.1177976842000005E-2</v>
          </cell>
        </row>
        <row r="154">
          <cell r="I154">
            <v>3.5400846299999999E-3</v>
          </cell>
          <cell r="K154">
            <v>3.9328736374000001E-2</v>
          </cell>
        </row>
        <row r="155">
          <cell r="I155">
            <v>1.4049737389E-2</v>
          </cell>
          <cell r="K155">
            <v>1.4049737389E-2</v>
          </cell>
        </row>
        <row r="156">
          <cell r="I156">
            <v>8.1586797885999998E-2</v>
          </cell>
          <cell r="K156">
            <v>8.1586797885999998E-2</v>
          </cell>
        </row>
        <row r="157">
          <cell r="I157">
            <v>7.2849919286000001E-2</v>
          </cell>
          <cell r="K157">
            <v>7.2849919286000001E-2</v>
          </cell>
        </row>
        <row r="158">
          <cell r="I158">
            <v>0.11647923935399999</v>
          </cell>
          <cell r="K158">
            <v>0.11647923935399999</v>
          </cell>
        </row>
        <row r="159">
          <cell r="I159">
            <v>0.25781977402599998</v>
          </cell>
          <cell r="K159">
            <v>0.25781977402599998</v>
          </cell>
        </row>
        <row r="160">
          <cell r="I160">
            <v>0.22657493198799999</v>
          </cell>
          <cell r="K160">
            <v>0.22657493198799999</v>
          </cell>
        </row>
        <row r="161">
          <cell r="I161">
            <v>0.103872784959</v>
          </cell>
          <cell r="K161">
            <v>0.103872784959</v>
          </cell>
        </row>
        <row r="162">
          <cell r="I162">
            <v>4.8668608134000001E-2</v>
          </cell>
          <cell r="K162">
            <v>4.8668608134000001E-2</v>
          </cell>
        </row>
        <row r="163">
          <cell r="I163">
            <v>2.1926118795000001E-2</v>
          </cell>
          <cell r="K163">
            <v>2.1926118795000001E-2</v>
          </cell>
        </row>
        <row r="164">
          <cell r="I164">
            <v>1.9273411777999998E-2</v>
          </cell>
          <cell r="K164">
            <v>1.9273411777999998E-2</v>
          </cell>
        </row>
        <row r="165">
          <cell r="I165">
            <v>2.3664864032000001E-2</v>
          </cell>
          <cell r="K165">
            <v>2.3664864032000001E-2</v>
          </cell>
        </row>
        <row r="166">
          <cell r="I166">
            <v>3.2616283045999998E-2</v>
          </cell>
          <cell r="K166">
            <v>3.2616283045999998E-2</v>
          </cell>
        </row>
        <row r="167">
          <cell r="I167">
            <v>6.2627505784999996E-2</v>
          </cell>
          <cell r="K167">
            <v>6.2627505784999996E-2</v>
          </cell>
        </row>
        <row r="168">
          <cell r="I168">
            <v>8.5150207187999996E-2</v>
          </cell>
          <cell r="K168">
            <v>8.5150207187999996E-2</v>
          </cell>
        </row>
        <row r="169">
          <cell r="I169">
            <v>7.1817005921000002E-2</v>
          </cell>
          <cell r="K169">
            <v>7.1817005921000002E-2</v>
          </cell>
        </row>
        <row r="170">
          <cell r="I170">
            <v>5.1394882133000003E-2</v>
          </cell>
          <cell r="K170">
            <v>5.1394882133000003E-2</v>
          </cell>
        </row>
        <row r="171">
          <cell r="I171">
            <v>7.5629017524999995E-2</v>
          </cell>
          <cell r="K171">
            <v>7.5629017524999995E-2</v>
          </cell>
        </row>
        <row r="172">
          <cell r="I172">
            <v>0.150643708342</v>
          </cell>
          <cell r="K172">
            <v>0.150643708342</v>
          </cell>
        </row>
        <row r="173">
          <cell r="I173">
            <v>0.23092866259</v>
          </cell>
          <cell r="K173">
            <v>0.23092866259</v>
          </cell>
        </row>
        <row r="174">
          <cell r="I174">
            <v>0.198121720738</v>
          </cell>
          <cell r="K174">
            <v>0.198121720738</v>
          </cell>
        </row>
        <row r="175">
          <cell r="I175">
            <v>0.11792407328</v>
          </cell>
          <cell r="K175">
            <v>0.11792407328</v>
          </cell>
        </row>
        <row r="176">
          <cell r="I176">
            <v>8.5842978321999996E-2</v>
          </cell>
          <cell r="K176">
            <v>8.5842978321999996E-2</v>
          </cell>
        </row>
        <row r="177">
          <cell r="I177">
            <v>0.108977752468</v>
          </cell>
          <cell r="K177">
            <v>0.108977752468</v>
          </cell>
        </row>
        <row r="178">
          <cell r="I178">
            <v>0.10535956489499999</v>
          </cell>
          <cell r="K178">
            <v>0.13922213647199999</v>
          </cell>
        </row>
        <row r="179">
          <cell r="I179">
            <v>1.7383098494E-2</v>
          </cell>
          <cell r="K179">
            <v>1.7383098494E-2</v>
          </cell>
        </row>
        <row r="180">
          <cell r="I180">
            <v>5.6646333300000001E-3</v>
          </cell>
          <cell r="K180">
            <v>5.6646333300000001E-3</v>
          </cell>
        </row>
        <row r="181">
          <cell r="I181">
            <v>6.3176999277000004E-2</v>
          </cell>
          <cell r="K181">
            <v>6.3176999277000004E-2</v>
          </cell>
        </row>
        <row r="182">
          <cell r="I182">
            <v>7.9195030727999993E-2</v>
          </cell>
          <cell r="K182">
            <v>7.8830637182999999E-2</v>
          </cell>
        </row>
        <row r="183">
          <cell r="I183">
            <v>5.1833989158999998E-2</v>
          </cell>
          <cell r="K183">
            <v>5.1417539392999999E-2</v>
          </cell>
        </row>
        <row r="184">
          <cell r="I184">
            <v>2.3804495873999999E-2</v>
          </cell>
          <cell r="K184">
            <v>2.3335989888000001E-2</v>
          </cell>
        </row>
        <row r="185">
          <cell r="I185">
            <v>6.9006414270000004E-3</v>
          </cell>
          <cell r="K185">
            <v>6.9006414270000004E-3</v>
          </cell>
        </row>
        <row r="186">
          <cell r="I186">
            <v>4.8898924947000003E-2</v>
          </cell>
          <cell r="K186">
            <v>4.8898924947000003E-2</v>
          </cell>
        </row>
        <row r="187">
          <cell r="I187">
            <v>3.6962818715999997E-2</v>
          </cell>
          <cell r="K187">
            <v>3.6962818715999997E-2</v>
          </cell>
        </row>
        <row r="188">
          <cell r="I188">
            <v>1.3140714724E-2</v>
          </cell>
          <cell r="K188">
            <v>1.3140714724E-2</v>
          </cell>
        </row>
        <row r="189">
          <cell r="I189">
            <v>2.8473705621E-2</v>
          </cell>
          <cell r="K189">
            <v>2.8473705621E-2</v>
          </cell>
        </row>
        <row r="190">
          <cell r="I190">
            <v>3.0355670133000001E-2</v>
          </cell>
          <cell r="K190">
            <v>3.0355670133000001E-2</v>
          </cell>
        </row>
        <row r="191">
          <cell r="I191">
            <v>4.0251914797999999E-2</v>
          </cell>
          <cell r="K191">
            <v>4.0251914797999999E-2</v>
          </cell>
        </row>
        <row r="192">
          <cell r="I192">
            <v>4.2850933033999998E-2</v>
          </cell>
          <cell r="K192">
            <v>4.2850933033999998E-2</v>
          </cell>
        </row>
        <row r="193">
          <cell r="I193">
            <v>0.123389878237</v>
          </cell>
          <cell r="K193">
            <v>0.12583652061100001</v>
          </cell>
        </row>
        <row r="194">
          <cell r="I194">
            <v>0.166194917064</v>
          </cell>
          <cell r="K194">
            <v>0.17022927416899999</v>
          </cell>
        </row>
        <row r="195">
          <cell r="I195">
            <v>0.119976948256</v>
          </cell>
          <cell r="K195">
            <v>0.12557299198399999</v>
          </cell>
        </row>
        <row r="196">
          <cell r="I196">
            <v>9.8733020333999999E-2</v>
          </cell>
          <cell r="K196">
            <v>0.11000319212</v>
          </cell>
        </row>
        <row r="197">
          <cell r="I197">
            <v>0.17639828468900001</v>
          </cell>
          <cell r="K197">
            <v>0.17702295933699999</v>
          </cell>
        </row>
        <row r="198">
          <cell r="I198">
            <v>3.4419792810000002E-2</v>
          </cell>
          <cell r="K198">
            <v>3.4419792810000002E-2</v>
          </cell>
        </row>
        <row r="199">
          <cell r="I199">
            <v>5.4134570457999999E-2</v>
          </cell>
          <cell r="K199">
            <v>5.4134570457999999E-2</v>
          </cell>
        </row>
        <row r="200">
          <cell r="I200">
            <v>2.0349925368E-2</v>
          </cell>
          <cell r="K200">
            <v>2.0349925368E-2</v>
          </cell>
        </row>
        <row r="201">
          <cell r="I201">
            <v>0.105194198877</v>
          </cell>
          <cell r="K201">
            <v>0.105194198877</v>
          </cell>
        </row>
        <row r="202">
          <cell r="I202">
            <v>1.5636541018000001E-2</v>
          </cell>
          <cell r="K202">
            <v>4.0245811921999997E-2</v>
          </cell>
        </row>
        <row r="203">
          <cell r="I203">
            <v>4.8413365388E-2</v>
          </cell>
          <cell r="K203">
            <v>4.8413365388E-2</v>
          </cell>
        </row>
        <row r="204">
          <cell r="I204">
            <v>1.046803922E-3</v>
          </cell>
          <cell r="K204">
            <v>1.046803922E-3</v>
          </cell>
        </row>
        <row r="205">
          <cell r="I205">
            <v>6.7429297230000001E-3</v>
          </cell>
          <cell r="K205">
            <v>6.7429297230000001E-3</v>
          </cell>
        </row>
        <row r="206">
          <cell r="I206">
            <v>8.5914957463E-2</v>
          </cell>
          <cell r="K206">
            <v>8.5914957463E-2</v>
          </cell>
        </row>
        <row r="207">
          <cell r="I207">
            <v>0.150603899062</v>
          </cell>
          <cell r="K207">
            <v>0.150603899062</v>
          </cell>
        </row>
        <row r="208">
          <cell r="I208">
            <v>0.165489102724</v>
          </cell>
          <cell r="K208">
            <v>0.165489102724</v>
          </cell>
        </row>
        <row r="209">
          <cell r="I209">
            <v>9.7509570177999993E-2</v>
          </cell>
          <cell r="K209">
            <v>9.7509570177999993E-2</v>
          </cell>
        </row>
        <row r="210">
          <cell r="I210">
            <v>1.4069879663999999E-2</v>
          </cell>
          <cell r="K210">
            <v>1.4069879663999999E-2</v>
          </cell>
        </row>
        <row r="211">
          <cell r="I211">
            <v>5.9912345619000003E-2</v>
          </cell>
          <cell r="K211">
            <v>5.9912345619000003E-2</v>
          </cell>
        </row>
        <row r="212">
          <cell r="I212">
            <v>8.3005744441999998E-2</v>
          </cell>
          <cell r="K212">
            <v>8.3005744441999998E-2</v>
          </cell>
        </row>
        <row r="213">
          <cell r="I213">
            <v>2.4382176955000001E-2</v>
          </cell>
          <cell r="K213">
            <v>2.4382176955000001E-2</v>
          </cell>
        </row>
        <row r="214">
          <cell r="I214">
            <v>6.7414158699999999E-4</v>
          </cell>
          <cell r="K214">
            <v>6.7414158699999999E-4</v>
          </cell>
        </row>
        <row r="215">
          <cell r="I215">
            <v>4.162217797E-3</v>
          </cell>
          <cell r="K215">
            <v>4.162217797E-3</v>
          </cell>
        </row>
        <row r="216">
          <cell r="I216">
            <v>2.3361721123000001E-2</v>
          </cell>
          <cell r="K216">
            <v>2.3361721123000001E-2</v>
          </cell>
        </row>
        <row r="217">
          <cell r="I217">
            <v>8.0103291889000006E-2</v>
          </cell>
          <cell r="K217">
            <v>8.0103291889000006E-2</v>
          </cell>
        </row>
        <row r="218">
          <cell r="I218">
            <v>0.12941256244900001</v>
          </cell>
          <cell r="K218">
            <v>0.12941256244900001</v>
          </cell>
        </row>
        <row r="219">
          <cell r="I219">
            <v>0.15503932041499999</v>
          </cell>
          <cell r="K219">
            <v>0.15503932041499999</v>
          </cell>
        </row>
        <row r="220">
          <cell r="I220">
            <v>0.163659910657</v>
          </cell>
          <cell r="K220">
            <v>0.163659910657</v>
          </cell>
        </row>
        <row r="221">
          <cell r="I221">
            <v>0.113468018538</v>
          </cell>
          <cell r="K221">
            <v>0.113468018538</v>
          </cell>
        </row>
        <row r="222">
          <cell r="I222">
            <v>1.3669723381000001E-2</v>
          </cell>
          <cell r="K222">
            <v>1.3669723381000001E-2</v>
          </cell>
        </row>
        <row r="223">
          <cell r="I223">
            <v>4.1218605391000002E-2</v>
          </cell>
          <cell r="K223">
            <v>4.1218605391000002E-2</v>
          </cell>
        </row>
        <row r="224">
          <cell r="I224">
            <v>9.6401406728999994E-2</v>
          </cell>
          <cell r="K224">
            <v>9.6401406728999994E-2</v>
          </cell>
        </row>
        <row r="225">
          <cell r="I225">
            <v>0.101207902228</v>
          </cell>
          <cell r="K225">
            <v>0.101207902228</v>
          </cell>
        </row>
        <row r="226">
          <cell r="I226">
            <v>9.8948469287000004E-2</v>
          </cell>
          <cell r="K226">
            <v>5.1733477096E-2</v>
          </cell>
        </row>
        <row r="227">
          <cell r="I227">
            <v>5.5050416161000003E-2</v>
          </cell>
          <cell r="K227">
            <v>4.9168063220000002E-2</v>
          </cell>
        </row>
        <row r="228">
          <cell r="I228">
            <v>3.9625025222000003E-2</v>
          </cell>
          <cell r="K228">
            <v>3.6579736309999999E-2</v>
          </cell>
        </row>
        <row r="229">
          <cell r="I229">
            <v>6.9100366950999997E-2</v>
          </cell>
          <cell r="K229">
            <v>6.8397607971999994E-2</v>
          </cell>
        </row>
        <row r="230">
          <cell r="I230">
            <v>8.1610705024999994E-2</v>
          </cell>
          <cell r="K230">
            <v>8.1116170927999998E-2</v>
          </cell>
        </row>
        <row r="231">
          <cell r="I231">
            <v>0.116704541592</v>
          </cell>
          <cell r="K231">
            <v>0.116105895054</v>
          </cell>
        </row>
        <row r="232">
          <cell r="I232">
            <v>0.12975979000999999</v>
          </cell>
          <cell r="K232">
            <v>0.12975979000999999</v>
          </cell>
        </row>
        <row r="233">
          <cell r="I233">
            <v>0.12941794445099999</v>
          </cell>
          <cell r="K233">
            <v>0.12941794445099999</v>
          </cell>
        </row>
        <row r="234">
          <cell r="I234">
            <v>7.9165983975000007E-2</v>
          </cell>
          <cell r="K234">
            <v>7.9165983975000007E-2</v>
          </cell>
        </row>
        <row r="235">
          <cell r="I235">
            <v>2.9867010743000001E-2</v>
          </cell>
          <cell r="K235">
            <v>2.9867010743000001E-2</v>
          </cell>
        </row>
        <row r="236">
          <cell r="I236">
            <v>4.7022067600000002E-2</v>
          </cell>
          <cell r="K236">
            <v>4.7022067600000002E-2</v>
          </cell>
        </row>
        <row r="237">
          <cell r="I237">
            <v>4.5821243037999997E-2</v>
          </cell>
          <cell r="K237">
            <v>4.5821243037999997E-2</v>
          </cell>
        </row>
        <row r="238">
          <cell r="I238">
            <v>3.5246522171000001E-2</v>
          </cell>
          <cell r="K238">
            <v>3.5246522171000001E-2</v>
          </cell>
        </row>
        <row r="239">
          <cell r="I239">
            <v>4.9929022731999999E-2</v>
          </cell>
          <cell r="K239">
            <v>4.9929022731999999E-2</v>
          </cell>
        </row>
        <row r="240">
          <cell r="I240">
            <v>3.9589454830000002E-2</v>
          </cell>
          <cell r="K240">
            <v>3.9589454830000002E-2</v>
          </cell>
        </row>
        <row r="241">
          <cell r="I241">
            <v>4.6778065861000001E-2</v>
          </cell>
          <cell r="K241">
            <v>4.5945166329000003E-2</v>
          </cell>
        </row>
        <row r="242">
          <cell r="I242">
            <v>6.5559729127000005E-2</v>
          </cell>
          <cell r="K242">
            <v>6.2826777538999998E-2</v>
          </cell>
        </row>
        <row r="243">
          <cell r="I243">
            <v>5.0331603874999999E-2</v>
          </cell>
          <cell r="K243">
            <v>4.7260286851999997E-2</v>
          </cell>
        </row>
        <row r="244">
          <cell r="I244">
            <v>1.7725819595000001E-2</v>
          </cell>
          <cell r="K244">
            <v>2.1083445831999999E-2</v>
          </cell>
        </row>
        <row r="245">
          <cell r="I245">
            <v>7.0809576550000003E-2</v>
          </cell>
          <cell r="K245">
            <v>7.3074022151999998E-2</v>
          </cell>
        </row>
        <row r="246">
          <cell r="I246">
            <v>3.1309204798999998E-2</v>
          </cell>
          <cell r="K246">
            <v>3.1309204798999998E-2</v>
          </cell>
        </row>
        <row r="247">
          <cell r="I247">
            <v>6.5571644050000004E-3</v>
          </cell>
          <cell r="K247">
            <v>6.5571644050000004E-3</v>
          </cell>
        </row>
        <row r="248">
          <cell r="I248">
            <v>0.117744665348</v>
          </cell>
          <cell r="K248">
            <v>0.117744665348</v>
          </cell>
        </row>
        <row r="249">
          <cell r="I249">
            <v>7.9876776733999996E-2</v>
          </cell>
          <cell r="K249">
            <v>7.9876776733999996E-2</v>
          </cell>
        </row>
        <row r="250">
          <cell r="I250">
            <v>2.2510348174000001E-2</v>
          </cell>
          <cell r="K250">
            <v>4.6950743800999999E-2</v>
          </cell>
        </row>
        <row r="251">
          <cell r="I251">
            <v>8.5878786249999998E-3</v>
          </cell>
          <cell r="K251">
            <v>8.5878786249999998E-3</v>
          </cell>
        </row>
        <row r="252">
          <cell r="I252">
            <v>3.6165539421000002E-2</v>
          </cell>
          <cell r="K252">
            <v>3.6165539421000002E-2</v>
          </cell>
        </row>
        <row r="253">
          <cell r="I253">
            <v>4.8270829872000001E-2</v>
          </cell>
          <cell r="K253">
            <v>4.8270829872000001E-2</v>
          </cell>
        </row>
        <row r="254">
          <cell r="I254">
            <v>3.2840236100000003E-2</v>
          </cell>
          <cell r="K254">
            <v>3.2840236100000003E-2</v>
          </cell>
        </row>
        <row r="255">
          <cell r="I255">
            <v>6.3971264505E-2</v>
          </cell>
          <cell r="K255">
            <v>6.3971264505E-2</v>
          </cell>
        </row>
        <row r="256">
          <cell r="I256">
            <v>5.0112231351999999E-2</v>
          </cell>
          <cell r="K256">
            <v>5.0112231351999999E-2</v>
          </cell>
        </row>
        <row r="257">
          <cell r="I257">
            <v>4.1296220549E-2</v>
          </cell>
          <cell r="K257">
            <v>4.0905798893E-2</v>
          </cell>
        </row>
        <row r="258">
          <cell r="I258">
            <v>4.4232883501999998E-2</v>
          </cell>
          <cell r="K258">
            <v>4.3426012080999998E-2</v>
          </cell>
        </row>
        <row r="259">
          <cell r="I259">
            <v>3.9307528623E-2</v>
          </cell>
          <cell r="K259">
            <v>3.912533185E-2</v>
          </cell>
        </row>
        <row r="260">
          <cell r="I260">
            <v>2.5360408336999998E-2</v>
          </cell>
          <cell r="K260">
            <v>2.5100127233000001E-2</v>
          </cell>
        </row>
        <row r="261">
          <cell r="I261">
            <v>1.2263860555000001E-2</v>
          </cell>
          <cell r="K261">
            <v>9.6610495190000006E-3</v>
          </cell>
        </row>
        <row r="262">
          <cell r="I262">
            <v>9.2629619600000004E-4</v>
          </cell>
          <cell r="K262">
            <v>4.0971291020000002E-3</v>
          </cell>
        </row>
        <row r="263">
          <cell r="I263">
            <v>5.4813989473000001E-2</v>
          </cell>
          <cell r="K263">
            <v>5.9030543350999998E-2</v>
          </cell>
        </row>
        <row r="264">
          <cell r="I264">
            <v>0.112938220635</v>
          </cell>
          <cell r="K264">
            <v>0.117805477272</v>
          </cell>
        </row>
        <row r="265">
          <cell r="I265">
            <v>0.142873310078</v>
          </cell>
          <cell r="K265">
            <v>0.14857346624600001</v>
          </cell>
        </row>
        <row r="266">
          <cell r="I266">
            <v>8.3370892769000005E-2</v>
          </cell>
          <cell r="K266">
            <v>8.9851892249000004E-2</v>
          </cell>
        </row>
        <row r="267">
          <cell r="I267">
            <v>5.0161784687999998E-2</v>
          </cell>
          <cell r="K267">
            <v>6.0052466624000003E-2</v>
          </cell>
        </row>
        <row r="268">
          <cell r="I268">
            <v>6.4281319524E-2</v>
          </cell>
          <cell r="K268">
            <v>7.3469242480999994E-2</v>
          </cell>
        </row>
        <row r="269">
          <cell r="I269">
            <v>4.6023077624E-2</v>
          </cell>
          <cell r="K269">
            <v>5.0291687723000002E-2</v>
          </cell>
        </row>
        <row r="270">
          <cell r="I270">
            <v>4.0712996947000001E-2</v>
          </cell>
          <cell r="K270">
            <v>3.8448551345999997E-2</v>
          </cell>
        </row>
        <row r="271">
          <cell r="I271">
            <v>6.3605465920999998E-2</v>
          </cell>
          <cell r="K271">
            <v>6.3605465920999998E-2</v>
          </cell>
        </row>
        <row r="272">
          <cell r="I272">
            <v>5.0006610946999999E-2</v>
          </cell>
          <cell r="K272">
            <v>5.0006610946999999E-2</v>
          </cell>
        </row>
        <row r="273">
          <cell r="I273">
            <v>4.4142265554999997E-2</v>
          </cell>
          <cell r="K273">
            <v>4.4142265554999997E-2</v>
          </cell>
        </row>
        <row r="274">
          <cell r="I274">
            <v>8.0702325439999997E-3</v>
          </cell>
          <cell r="K274">
            <v>5.4032838771999998E-2</v>
          </cell>
        </row>
        <row r="275">
          <cell r="I275">
            <v>6.7479171970000001E-2</v>
          </cell>
          <cell r="K275">
            <v>6.7479171970000001E-2</v>
          </cell>
        </row>
        <row r="276">
          <cell r="I276">
            <v>2.3387624752E-2</v>
          </cell>
          <cell r="K276">
            <v>2.3387624752E-2</v>
          </cell>
        </row>
        <row r="277">
          <cell r="I277">
            <v>2.8402340998E-2</v>
          </cell>
          <cell r="K277">
            <v>2.8402340998E-2</v>
          </cell>
        </row>
        <row r="278">
          <cell r="I278">
            <v>1.1899245982E-2</v>
          </cell>
          <cell r="K278">
            <v>1.1899245982E-2</v>
          </cell>
        </row>
        <row r="279">
          <cell r="I279">
            <v>5.9582470470000001E-3</v>
          </cell>
          <cell r="K279">
            <v>5.9582470470000001E-3</v>
          </cell>
        </row>
        <row r="280">
          <cell r="I280">
            <v>3.6367050163999999E-2</v>
          </cell>
          <cell r="K280">
            <v>3.6367050163999999E-2</v>
          </cell>
        </row>
        <row r="281">
          <cell r="I281">
            <v>4.2173055319000001E-2</v>
          </cell>
          <cell r="K281">
            <v>4.2173055319000001E-2</v>
          </cell>
        </row>
        <row r="282">
          <cell r="I282">
            <v>3.8941443029000003E-2</v>
          </cell>
          <cell r="K282">
            <v>3.8941443029000003E-2</v>
          </cell>
        </row>
        <row r="283">
          <cell r="I283">
            <v>3.5955188112999997E-2</v>
          </cell>
          <cell r="K283">
            <v>3.5955188112999997E-2</v>
          </cell>
        </row>
        <row r="284">
          <cell r="I284">
            <v>2.9335047334000001E-2</v>
          </cell>
          <cell r="K284">
            <v>2.9335047334000001E-2</v>
          </cell>
        </row>
        <row r="285">
          <cell r="I285">
            <v>9.9610448670000001E-3</v>
          </cell>
          <cell r="K285">
            <v>9.7267918730000007E-3</v>
          </cell>
        </row>
        <row r="286">
          <cell r="I286">
            <v>1.4523611077999999E-2</v>
          </cell>
          <cell r="K286">
            <v>1.4523611077999999E-2</v>
          </cell>
        </row>
        <row r="287">
          <cell r="I287">
            <v>1.3563221861000001E-2</v>
          </cell>
          <cell r="K287">
            <v>1.3328968867E-2</v>
          </cell>
        </row>
        <row r="288">
          <cell r="I288">
            <v>1.4064782937E-2</v>
          </cell>
          <cell r="K288">
            <v>1.3908614275E-2</v>
          </cell>
        </row>
        <row r="289">
          <cell r="I289">
            <v>1.7662487894E-2</v>
          </cell>
          <cell r="K289">
            <v>1.7298094348999999E-2</v>
          </cell>
        </row>
        <row r="290">
          <cell r="I290">
            <v>2.3542926198999999E-2</v>
          </cell>
          <cell r="K290">
            <v>2.3178532654000002E-2</v>
          </cell>
        </row>
        <row r="291">
          <cell r="I291">
            <v>2.9449185058E-2</v>
          </cell>
          <cell r="K291">
            <v>2.9006707182000002E-2</v>
          </cell>
        </row>
        <row r="292">
          <cell r="I292">
            <v>3.6301928102000003E-2</v>
          </cell>
          <cell r="K292">
            <v>3.6301928102000003E-2</v>
          </cell>
        </row>
        <row r="293">
          <cell r="I293">
            <v>4.6451724960000003E-2</v>
          </cell>
          <cell r="K293">
            <v>4.6451724960000003E-2</v>
          </cell>
        </row>
        <row r="294">
          <cell r="I294">
            <v>6.0130498106999997E-2</v>
          </cell>
          <cell r="K294">
            <v>6.0130498106999997E-2</v>
          </cell>
        </row>
        <row r="295">
          <cell r="I295">
            <v>3.9962271280000003E-2</v>
          </cell>
          <cell r="K295">
            <v>3.9962271280000003E-2</v>
          </cell>
        </row>
        <row r="296">
          <cell r="I296">
            <v>6.4208270464000003E-2</v>
          </cell>
          <cell r="K296">
            <v>6.4208270464000003E-2</v>
          </cell>
        </row>
        <row r="297">
          <cell r="I297">
            <v>3.6549721681E-2</v>
          </cell>
          <cell r="K297">
            <v>3.6549721681E-2</v>
          </cell>
        </row>
        <row r="298">
          <cell r="I298">
            <v>7.7909886634000003E-2</v>
          </cell>
          <cell r="K298">
            <v>6.3242697699999995E-4</v>
          </cell>
        </row>
        <row r="299">
          <cell r="I299">
            <v>8.7688588910999996E-2</v>
          </cell>
          <cell r="K299">
            <v>0.10434657954</v>
          </cell>
        </row>
        <row r="300">
          <cell r="I300">
            <v>8.2289991719999997E-2</v>
          </cell>
          <cell r="K300">
            <v>9.538213123E-2</v>
          </cell>
        </row>
        <row r="301">
          <cell r="I301">
            <v>5.7771570884999998E-2</v>
          </cell>
          <cell r="K301">
            <v>6.9926698423000005E-2</v>
          </cell>
        </row>
        <row r="302">
          <cell r="I302">
            <v>2.9458539443999999E-2</v>
          </cell>
          <cell r="K302">
            <v>3.9323193270000001E-2</v>
          </cell>
        </row>
        <row r="303">
          <cell r="I303">
            <v>1.7037547484E-2</v>
          </cell>
          <cell r="K303">
            <v>2.7006313750999999E-2</v>
          </cell>
        </row>
        <row r="304">
          <cell r="I304">
            <v>4.6480940653E-2</v>
          </cell>
          <cell r="K304">
            <v>5.7542887554999998E-2</v>
          </cell>
        </row>
        <row r="305">
          <cell r="I305">
            <v>5.7137036613E-2</v>
          </cell>
          <cell r="K305">
            <v>6.9968895020000005E-2</v>
          </cell>
        </row>
        <row r="306">
          <cell r="I306">
            <v>4.9722865353000002E-2</v>
          </cell>
          <cell r="K306">
            <v>6.3179398408999998E-2</v>
          </cell>
        </row>
        <row r="307">
          <cell r="I307">
            <v>3.5904556762000002E-2</v>
          </cell>
          <cell r="K307">
            <v>2.9163276179000001E-2</v>
          </cell>
        </row>
        <row r="308">
          <cell r="I308">
            <v>7.9416313299999999E-2</v>
          </cell>
          <cell r="K308">
            <v>7.4054522565999994E-2</v>
          </cell>
        </row>
        <row r="309">
          <cell r="I309">
            <v>9.3776326758000003E-2</v>
          </cell>
          <cell r="K309">
            <v>9.1798190370999996E-2</v>
          </cell>
        </row>
        <row r="310">
          <cell r="I310">
            <v>0.102407093598</v>
          </cell>
          <cell r="K310">
            <v>0.10186050328100001</v>
          </cell>
        </row>
        <row r="311">
          <cell r="I311">
            <v>5.8770811754000001E-2</v>
          </cell>
          <cell r="K311">
            <v>5.6740619146000003E-2</v>
          </cell>
        </row>
        <row r="312">
          <cell r="I312">
            <v>3.2515546976000002E-2</v>
          </cell>
          <cell r="K312">
            <v>2.8637358533E-2</v>
          </cell>
        </row>
        <row r="313">
          <cell r="I313">
            <v>9.3256721359999996E-3</v>
          </cell>
          <cell r="K313">
            <v>9.7064871100000004E-4</v>
          </cell>
        </row>
        <row r="314">
          <cell r="I314">
            <v>1.1748404289999999E-3</v>
          </cell>
          <cell r="K314">
            <v>7.7007452020000002E-3</v>
          </cell>
        </row>
        <row r="315">
          <cell r="I315">
            <v>3.6844225276000002E-2</v>
          </cell>
          <cell r="K315">
            <v>4.5902007681000001E-2</v>
          </cell>
        </row>
        <row r="316">
          <cell r="I316">
            <v>3.6638875319000001E-2</v>
          </cell>
          <cell r="K316">
            <v>4.3276043459999997E-2</v>
          </cell>
        </row>
        <row r="317">
          <cell r="I317">
            <v>5.3417608132999998E-2</v>
          </cell>
          <cell r="K317">
            <v>6.044519793E-2</v>
          </cell>
        </row>
        <row r="318">
          <cell r="I318">
            <v>3.0018138757000001E-2</v>
          </cell>
          <cell r="K318">
            <v>4.1574619756999998E-2</v>
          </cell>
        </row>
        <row r="319">
          <cell r="I319">
            <v>2.0251334831999999E-2</v>
          </cell>
          <cell r="K319">
            <v>5.8317616929999998E-3</v>
          </cell>
        </row>
        <row r="320">
          <cell r="I320">
            <v>3.0178028946E-2</v>
          </cell>
          <cell r="K320">
            <v>1.5133781157999999E-2</v>
          </cell>
        </row>
        <row r="321">
          <cell r="I321">
            <v>5.7191574637000003E-2</v>
          </cell>
          <cell r="K321">
            <v>4.0663724557999999E-2</v>
          </cell>
        </row>
        <row r="322">
          <cell r="I322">
            <v>1.474663054E-2</v>
          </cell>
          <cell r="K322">
            <v>4.9285932987E-2</v>
          </cell>
        </row>
        <row r="323">
          <cell r="I323">
            <v>3.4788418031000003E-2</v>
          </cell>
          <cell r="K323">
            <v>3.4788418031000003E-2</v>
          </cell>
        </row>
        <row r="324">
          <cell r="I324">
            <v>7.4664729430000002E-3</v>
          </cell>
          <cell r="K324">
            <v>9.8350309860000002E-3</v>
          </cell>
        </row>
        <row r="325">
          <cell r="I325">
            <v>1.7681197297E-2</v>
          </cell>
          <cell r="K325">
            <v>2.0101811561000001E-2</v>
          </cell>
        </row>
        <row r="326">
          <cell r="I326">
            <v>4.4047656427000002E-2</v>
          </cell>
          <cell r="K326">
            <v>4.4255881310000002E-2</v>
          </cell>
        </row>
        <row r="327">
          <cell r="I327">
            <v>7.0660433056999997E-2</v>
          </cell>
          <cell r="K327">
            <v>7.5397549142999995E-2</v>
          </cell>
        </row>
        <row r="328">
          <cell r="I328">
            <v>9.5428570503999999E-2</v>
          </cell>
          <cell r="K328">
            <v>9.5714879717999996E-2</v>
          </cell>
        </row>
        <row r="329">
          <cell r="I329">
            <v>9.7346539674999996E-2</v>
          </cell>
          <cell r="K329">
            <v>9.7346539674999996E-2</v>
          </cell>
        </row>
        <row r="330">
          <cell r="I330">
            <v>0.106613119166</v>
          </cell>
          <cell r="K330">
            <v>0.106613119166</v>
          </cell>
        </row>
        <row r="331">
          <cell r="I331">
            <v>7.6576301237000002E-2</v>
          </cell>
          <cell r="K331">
            <v>7.6576301237000002E-2</v>
          </cell>
        </row>
        <row r="332">
          <cell r="I332">
            <v>3.1576145391000003E-2</v>
          </cell>
          <cell r="K332">
            <v>3.1576145391000003E-2</v>
          </cell>
        </row>
        <row r="333">
          <cell r="I333">
            <v>2.9699632661000001E-2</v>
          </cell>
          <cell r="K333">
            <v>2.9699632661000001E-2</v>
          </cell>
        </row>
        <row r="334">
          <cell r="I334">
            <v>5.0421850525999998E-2</v>
          </cell>
          <cell r="K334">
            <v>5.0604047298999998E-2</v>
          </cell>
        </row>
        <row r="335">
          <cell r="I335">
            <v>4.0441714387999997E-2</v>
          </cell>
          <cell r="K335">
            <v>4.0858164154000003E-2</v>
          </cell>
        </row>
        <row r="336">
          <cell r="I336">
            <v>7.4906256550000003E-3</v>
          </cell>
          <cell r="K336">
            <v>7.88104731E-3</v>
          </cell>
        </row>
        <row r="337">
          <cell r="I337">
            <v>5.7899226509999999E-3</v>
          </cell>
          <cell r="K337">
            <v>6.1022599749999996E-3</v>
          </cell>
        </row>
        <row r="338">
          <cell r="I338">
            <v>5.7436924810000001E-3</v>
          </cell>
          <cell r="K338">
            <v>5.4053270469999999E-3</v>
          </cell>
        </row>
        <row r="339">
          <cell r="I339">
            <v>2.1737346290000001E-2</v>
          </cell>
          <cell r="K339">
            <v>1.2237086009E-2</v>
          </cell>
        </row>
        <row r="340">
          <cell r="I340">
            <v>4.2163896572000002E-2</v>
          </cell>
          <cell r="K340">
            <v>3.2845833062999999E-2</v>
          </cell>
        </row>
        <row r="341">
          <cell r="I341">
            <v>6.6378908218999999E-2</v>
          </cell>
          <cell r="K341">
            <v>5.8622531332000002E-2</v>
          </cell>
        </row>
        <row r="342">
          <cell r="I342">
            <v>8.7445874938000004E-2</v>
          </cell>
          <cell r="K342">
            <v>7.9845666713000002E-2</v>
          </cell>
        </row>
        <row r="343">
          <cell r="I343">
            <v>7.7185255472999995E-2</v>
          </cell>
          <cell r="K343">
            <v>6.9611075357999999E-2</v>
          </cell>
        </row>
        <row r="344">
          <cell r="I344">
            <v>6.2388496405E-2</v>
          </cell>
          <cell r="K344">
            <v>5.4684175739000002E-2</v>
          </cell>
        </row>
        <row r="345">
          <cell r="I345">
            <v>5.7425608395000001E-2</v>
          </cell>
          <cell r="K345">
            <v>4.8992500639E-2</v>
          </cell>
        </row>
        <row r="346">
          <cell r="I346">
            <v>1.3529981958E-2</v>
          </cell>
          <cell r="K346">
            <v>4.47113303E-4</v>
          </cell>
        </row>
        <row r="347">
          <cell r="I347">
            <v>2.7512826537000001E-2</v>
          </cell>
          <cell r="K347">
            <v>2.7512826537000001E-2</v>
          </cell>
        </row>
        <row r="348">
          <cell r="I348">
            <v>1.8496923302999999E-2</v>
          </cell>
          <cell r="K348">
            <v>1.2458401698999999E-2</v>
          </cell>
        </row>
        <row r="349">
          <cell r="I349">
            <v>1.9313013697999998E-2</v>
          </cell>
          <cell r="K349">
            <v>2.4961113646E-2</v>
          </cell>
        </row>
        <row r="350">
          <cell r="I350">
            <v>1.8414909152E-2</v>
          </cell>
          <cell r="K350">
            <v>1.8414909152E-2</v>
          </cell>
        </row>
        <row r="351">
          <cell r="I351">
            <v>2.1861108681999999E-2</v>
          </cell>
          <cell r="K351">
            <v>3.0606553763000002E-2</v>
          </cell>
        </row>
        <row r="352">
          <cell r="I352">
            <v>9.3145322830000005E-3</v>
          </cell>
          <cell r="K352">
            <v>1.2359821195000001E-2</v>
          </cell>
        </row>
        <row r="353">
          <cell r="I353">
            <v>6.5288020260000001E-3</v>
          </cell>
          <cell r="K353">
            <v>5.1630853299999997E-4</v>
          </cell>
        </row>
        <row r="354">
          <cell r="I354">
            <v>0.211809024672</v>
          </cell>
          <cell r="K354">
            <v>0.206108868503</v>
          </cell>
        </row>
        <row r="355">
          <cell r="I355">
            <v>0.269970424908</v>
          </cell>
          <cell r="K355">
            <v>0.26468671850499997</v>
          </cell>
        </row>
        <row r="356">
          <cell r="I356">
            <v>8.2406758859000007E-2</v>
          </cell>
          <cell r="K356">
            <v>7.7435389780000002E-2</v>
          </cell>
        </row>
        <row r="357">
          <cell r="I357">
            <v>2.6912345399E-2</v>
          </cell>
          <cell r="K357">
            <v>3.1805630146999997E-2</v>
          </cell>
        </row>
        <row r="358">
          <cell r="I358">
            <v>1.211992552E-3</v>
          </cell>
          <cell r="K358">
            <v>3.4730673119999999E-3</v>
          </cell>
        </row>
        <row r="359">
          <cell r="I359">
            <v>2.6895221451000002E-2</v>
          </cell>
          <cell r="K359">
            <v>2.2496470800000001E-2</v>
          </cell>
        </row>
        <row r="360">
          <cell r="I360">
            <v>5.8719770291999998E-2</v>
          </cell>
          <cell r="K360">
            <v>5.5336115945999999E-2</v>
          </cell>
        </row>
        <row r="361">
          <cell r="I361">
            <v>7.6959306675000005E-2</v>
          </cell>
          <cell r="K361">
            <v>7.3940045873000002E-2</v>
          </cell>
        </row>
        <row r="362">
          <cell r="I362">
            <v>4.7339152792000003E-2</v>
          </cell>
          <cell r="K362">
            <v>4.5152791522000003E-2</v>
          </cell>
        </row>
        <row r="363">
          <cell r="I363">
            <v>3.8333406658000002E-2</v>
          </cell>
          <cell r="K363">
            <v>3.4637414987000001E-2</v>
          </cell>
        </row>
        <row r="364">
          <cell r="I364">
            <v>3.9323115705000002E-2</v>
          </cell>
          <cell r="K364">
            <v>3.4273662295E-2</v>
          </cell>
        </row>
        <row r="365">
          <cell r="I365">
            <v>1.3632287413E-2</v>
          </cell>
          <cell r="K365">
            <v>8.3746091209999998E-3</v>
          </cell>
        </row>
        <row r="366">
          <cell r="I366">
            <v>3.9837535859000003E-2</v>
          </cell>
          <cell r="K366">
            <v>3.4189435911000002E-2</v>
          </cell>
        </row>
        <row r="367">
          <cell r="I367">
            <v>0.112049698349</v>
          </cell>
          <cell r="K367">
            <v>0.10676599194600001</v>
          </cell>
        </row>
        <row r="368">
          <cell r="I368">
            <v>0.14725283321099999</v>
          </cell>
          <cell r="K368">
            <v>0.142099267359</v>
          </cell>
        </row>
        <row r="369">
          <cell r="I369">
            <v>0.120688396243</v>
          </cell>
          <cell r="K369">
            <v>0.11433753731600001</v>
          </cell>
        </row>
        <row r="370">
          <cell r="I370">
            <v>5.8646929225999997E-2</v>
          </cell>
          <cell r="K370">
            <v>0.102608407623</v>
          </cell>
        </row>
        <row r="371">
          <cell r="I371">
            <v>6.0251257462000003E-2</v>
          </cell>
          <cell r="K371">
            <v>6.0251257462000003E-2</v>
          </cell>
        </row>
        <row r="372">
          <cell r="I372">
            <v>3.7581312957999997E-2</v>
          </cell>
          <cell r="K372">
            <v>3.3286674749000003E-2</v>
          </cell>
        </row>
        <row r="373">
          <cell r="I373">
            <v>2.6118162649999999E-2</v>
          </cell>
          <cell r="K373">
            <v>2.0808428136E-2</v>
          </cell>
        </row>
        <row r="374">
          <cell r="I374">
            <v>3.8187183944000003E-2</v>
          </cell>
          <cell r="K374">
            <v>3.8187183944000003E-2</v>
          </cell>
        </row>
        <row r="375">
          <cell r="I375">
            <v>2.0062911419999999E-2</v>
          </cell>
          <cell r="K375">
            <v>1.2436675085E-2</v>
          </cell>
        </row>
        <row r="376">
          <cell r="I376">
            <v>1.973695952E-2</v>
          </cell>
          <cell r="K376">
            <v>1.973695952E-2</v>
          </cell>
        </row>
        <row r="377">
          <cell r="I377">
            <v>7.9283538973000001E-2</v>
          </cell>
          <cell r="K377">
            <v>7.9127370311000006E-2</v>
          </cell>
        </row>
        <row r="378">
          <cell r="I378">
            <v>0.13198599907</v>
          </cell>
          <cell r="K378">
            <v>0.13198599907</v>
          </cell>
        </row>
        <row r="379">
          <cell r="I379">
            <v>0.14013220401500001</v>
          </cell>
          <cell r="K379">
            <v>0.139247248263</v>
          </cell>
        </row>
        <row r="380">
          <cell r="I380">
            <v>7.2316862157000006E-2</v>
          </cell>
          <cell r="K380">
            <v>6.8907179700000001E-2</v>
          </cell>
        </row>
        <row r="381">
          <cell r="I381">
            <v>9.2699691449999993E-3</v>
          </cell>
          <cell r="K381">
            <v>5.5739774739999998E-3</v>
          </cell>
        </row>
        <row r="382">
          <cell r="I382">
            <v>1.7957196621999998E-2</v>
          </cell>
          <cell r="K382">
            <v>1.5328357476000001E-2</v>
          </cell>
        </row>
        <row r="383">
          <cell r="I383">
            <v>0.106341999523</v>
          </cell>
          <cell r="K383">
            <v>0.105118678336</v>
          </cell>
        </row>
        <row r="384">
          <cell r="I384">
            <v>0.135858431281</v>
          </cell>
          <cell r="K384">
            <v>0.13512964419099999</v>
          </cell>
        </row>
        <row r="385">
          <cell r="I385">
            <v>0.153075575982</v>
          </cell>
          <cell r="K385">
            <v>0.150498793056</v>
          </cell>
        </row>
        <row r="386">
          <cell r="I386">
            <v>0.12309247043800001</v>
          </cell>
          <cell r="K386">
            <v>0.11890194467</v>
          </cell>
        </row>
        <row r="387">
          <cell r="I387">
            <v>0.124752623577</v>
          </cell>
          <cell r="K387">
            <v>0.119234664181</v>
          </cell>
        </row>
        <row r="388">
          <cell r="I388">
            <v>0.119921961472</v>
          </cell>
          <cell r="K388">
            <v>0.114013580421</v>
          </cell>
        </row>
        <row r="389">
          <cell r="I389">
            <v>8.5264338369000006E-2</v>
          </cell>
          <cell r="K389">
            <v>8.0397081731000006E-2</v>
          </cell>
        </row>
        <row r="390">
          <cell r="I390">
            <v>0.111701419053</v>
          </cell>
          <cell r="K390">
            <v>0.105975234774</v>
          </cell>
        </row>
        <row r="391">
          <cell r="I391">
            <v>0.16825885275999999</v>
          </cell>
          <cell r="K391">
            <v>0.16198607816300001</v>
          </cell>
        </row>
        <row r="392">
          <cell r="I392">
            <v>0.124758458106</v>
          </cell>
          <cell r="K392">
            <v>0.118667880282</v>
          </cell>
        </row>
        <row r="393">
          <cell r="I393">
            <v>8.5148021672999993E-2</v>
          </cell>
          <cell r="K393">
            <v>7.9421837393999994E-2</v>
          </cell>
        </row>
        <row r="394">
          <cell r="I394">
            <v>3.4526266150999997E-2</v>
          </cell>
          <cell r="K394">
            <v>8.3068691971000003E-2</v>
          </cell>
        </row>
        <row r="395">
          <cell r="I395">
            <v>3.9266234713000003E-2</v>
          </cell>
          <cell r="K395">
            <v>3.9266234713000003E-2</v>
          </cell>
        </row>
        <row r="396">
          <cell r="I396">
            <v>2.9467666587000001E-2</v>
          </cell>
          <cell r="K396">
            <v>2.9467666587000001E-2</v>
          </cell>
        </row>
        <row r="397">
          <cell r="I397">
            <v>2.7062417280000001E-2</v>
          </cell>
          <cell r="K397">
            <v>2.7062417280000001E-2</v>
          </cell>
        </row>
        <row r="398">
          <cell r="I398">
            <v>8.4482932588000006E-2</v>
          </cell>
          <cell r="K398">
            <v>8.4482932588000006E-2</v>
          </cell>
        </row>
        <row r="399">
          <cell r="I399">
            <v>0.111572988873</v>
          </cell>
          <cell r="K399">
            <v>0.111572988873</v>
          </cell>
        </row>
        <row r="400">
          <cell r="I400">
            <v>0.120860738875</v>
          </cell>
          <cell r="K400">
            <v>0.120860738875</v>
          </cell>
        </row>
        <row r="401">
          <cell r="I401">
            <v>0.119994950436</v>
          </cell>
          <cell r="K401">
            <v>0.119994950436</v>
          </cell>
        </row>
        <row r="402">
          <cell r="I402">
            <v>8.9381802551000006E-2</v>
          </cell>
          <cell r="K402">
            <v>8.9381802551000006E-2</v>
          </cell>
        </row>
        <row r="403">
          <cell r="I403">
            <v>4.6733243153000002E-2</v>
          </cell>
          <cell r="K403">
            <v>4.6733243153000002E-2</v>
          </cell>
        </row>
        <row r="404">
          <cell r="I404">
            <v>8.1628405100000003E-4</v>
          </cell>
          <cell r="K404">
            <v>8.1628405100000003E-4</v>
          </cell>
        </row>
        <row r="405">
          <cell r="I405">
            <v>0.11945803883800001</v>
          </cell>
          <cell r="K405">
            <v>0.11945803883800001</v>
          </cell>
        </row>
        <row r="406">
          <cell r="I406">
            <v>0.149754567984</v>
          </cell>
          <cell r="K406">
            <v>0.149754567984</v>
          </cell>
        </row>
        <row r="407">
          <cell r="I407">
            <v>0.15079961799399999</v>
          </cell>
          <cell r="K407">
            <v>0.15079961799399999</v>
          </cell>
        </row>
        <row r="408">
          <cell r="I408">
            <v>0.128698234962</v>
          </cell>
          <cell r="K408">
            <v>0.128698234962</v>
          </cell>
        </row>
        <row r="409">
          <cell r="I409">
            <v>0.13510156554300001</v>
          </cell>
          <cell r="K409">
            <v>0.131561742535</v>
          </cell>
        </row>
        <row r="410">
          <cell r="I410">
            <v>0.139862050164</v>
          </cell>
          <cell r="K410">
            <v>0.13455231565100001</v>
          </cell>
        </row>
        <row r="411">
          <cell r="I411">
            <v>4.8458488812000003E-2</v>
          </cell>
          <cell r="K411">
            <v>4.1014449250000001E-2</v>
          </cell>
        </row>
        <row r="412">
          <cell r="I412">
            <v>8.6464525149999999E-3</v>
          </cell>
          <cell r="K412">
            <v>1.7522038148000001E-2</v>
          </cell>
        </row>
        <row r="413">
          <cell r="I413">
            <v>1.2433293064E-2</v>
          </cell>
          <cell r="K413">
            <v>2.0371866724000001E-2</v>
          </cell>
        </row>
        <row r="414">
          <cell r="I414">
            <v>2.8989125058000002E-2</v>
          </cell>
          <cell r="K414">
            <v>2.1310832501999999E-2</v>
          </cell>
        </row>
        <row r="415">
          <cell r="I415">
            <v>2.9071563218000002E-2</v>
          </cell>
          <cell r="K415">
            <v>2.2564535629000002E-2</v>
          </cell>
        </row>
        <row r="416">
          <cell r="I416">
            <v>2.499973094E-3</v>
          </cell>
          <cell r="K416">
            <v>8.3562979240000002E-3</v>
          </cell>
        </row>
        <row r="417">
          <cell r="I417">
            <v>0.10048135628300001</v>
          </cell>
          <cell r="K417">
            <v>9.3974328693E-2</v>
          </cell>
        </row>
        <row r="418">
          <cell r="I418">
            <v>1.1033050504999999E-2</v>
          </cell>
          <cell r="K418">
            <v>0.119445866724</v>
          </cell>
        </row>
        <row r="419">
          <cell r="I419">
            <v>6.7162164667999999E-2</v>
          </cell>
          <cell r="K419">
            <v>5.6412555088999998E-2</v>
          </cell>
        </row>
        <row r="420">
          <cell r="I420">
            <v>9.6212928547000004E-2</v>
          </cell>
          <cell r="K420">
            <v>8.1272793201000004E-2</v>
          </cell>
        </row>
        <row r="421">
          <cell r="I421">
            <v>7.1380930664999995E-2</v>
          </cell>
          <cell r="K421">
            <v>6.7528770331999999E-2</v>
          </cell>
        </row>
        <row r="422">
          <cell r="I422">
            <v>3.4812345959999999E-3</v>
          </cell>
          <cell r="K422">
            <v>1.1107470931999999E-2</v>
          </cell>
        </row>
        <row r="423">
          <cell r="I423">
            <v>8.5806462905000006E-2</v>
          </cell>
          <cell r="K423">
            <v>8.8669555045000001E-2</v>
          </cell>
        </row>
        <row r="424">
          <cell r="I424">
            <v>0.107786211379</v>
          </cell>
          <cell r="K424">
            <v>0.109009532565</v>
          </cell>
        </row>
        <row r="425">
          <cell r="I425">
            <v>8.3098394729999997E-2</v>
          </cell>
          <cell r="K425">
            <v>8.2525776302000003E-2</v>
          </cell>
        </row>
        <row r="426">
          <cell r="I426">
            <v>3.9637212849E-2</v>
          </cell>
          <cell r="K426">
            <v>3.8023470007000001E-2</v>
          </cell>
        </row>
        <row r="427">
          <cell r="I427">
            <v>1.5679145123000001E-2</v>
          </cell>
          <cell r="K427">
            <v>1.5575032682000001E-2</v>
          </cell>
        </row>
        <row r="428">
          <cell r="I428">
            <v>1.8070659223E-2</v>
          </cell>
          <cell r="K428">
            <v>2.1037863803999999E-2</v>
          </cell>
        </row>
        <row r="429">
          <cell r="I429">
            <v>3.2513660612999998E-2</v>
          </cell>
          <cell r="K429">
            <v>3.7432973470999997E-2</v>
          </cell>
        </row>
        <row r="430">
          <cell r="I430">
            <v>1.7912927130000001E-3</v>
          </cell>
          <cell r="K430">
            <v>5.7215373779999999E-3</v>
          </cell>
        </row>
        <row r="431">
          <cell r="I431">
            <v>1.0991334796E-2</v>
          </cell>
          <cell r="K431">
            <v>1.6275041197999999E-2</v>
          </cell>
        </row>
        <row r="432">
          <cell r="I432">
            <v>1.8846385010000001E-3</v>
          </cell>
          <cell r="K432">
            <v>4.8826701919999996E-3</v>
          </cell>
        </row>
        <row r="433">
          <cell r="I433">
            <v>1.116321757E-3</v>
          </cell>
          <cell r="K433">
            <v>1.0512469597E-2</v>
          </cell>
        </row>
        <row r="434">
          <cell r="I434">
            <v>4.2337143707000001E-2</v>
          </cell>
          <cell r="K434">
            <v>5.2149741312000002E-2</v>
          </cell>
        </row>
        <row r="435">
          <cell r="I435">
            <v>4.0653567410000001E-2</v>
          </cell>
          <cell r="K435">
            <v>5.0049715249000003E-2</v>
          </cell>
        </row>
        <row r="436">
          <cell r="I436">
            <v>3.4223208487000001E-2</v>
          </cell>
          <cell r="K436">
            <v>4.3905665540999998E-2</v>
          </cell>
        </row>
        <row r="437">
          <cell r="I437">
            <v>3.9113275283000001E-2</v>
          </cell>
          <cell r="K437">
            <v>5.0435503290000003E-2</v>
          </cell>
        </row>
        <row r="438">
          <cell r="I438">
            <v>4.1614661711999998E-2</v>
          </cell>
          <cell r="K438">
            <v>5.1140950104000001E-2</v>
          </cell>
        </row>
        <row r="439">
          <cell r="I439">
            <v>2.6646464137999998E-2</v>
          </cell>
          <cell r="K439">
            <v>3.2528817079000003E-2</v>
          </cell>
        </row>
        <row r="440">
          <cell r="I440">
            <v>1.8199338268999998E-2</v>
          </cell>
          <cell r="K440">
            <v>2.2858370023000001E-2</v>
          </cell>
        </row>
        <row r="441">
          <cell r="I441">
            <v>3.2070935667999997E-2</v>
          </cell>
          <cell r="K441">
            <v>3.8239597823000002E-2</v>
          </cell>
        </row>
        <row r="442">
          <cell r="I442">
            <v>2.0821831192000002E-2</v>
          </cell>
          <cell r="K442">
            <v>2.6339790588000001E-2</v>
          </cell>
        </row>
        <row r="443">
          <cell r="I443">
            <v>2.8164689133999998E-2</v>
          </cell>
          <cell r="K443">
            <v>2.8164689133999998E-2</v>
          </cell>
        </row>
        <row r="444">
          <cell r="I444">
            <v>2.1823237243000001E-2</v>
          </cell>
          <cell r="K444">
            <v>2.6716521989999999E-2</v>
          </cell>
        </row>
        <row r="445">
          <cell r="I445">
            <v>1.9256325155999999E-2</v>
          </cell>
          <cell r="K445">
            <v>2.1885164302E-2</v>
          </cell>
        </row>
        <row r="446">
          <cell r="I446">
            <v>2.4790050633000001E-2</v>
          </cell>
          <cell r="K446">
            <v>2.4790050633000001E-2</v>
          </cell>
        </row>
        <row r="447">
          <cell r="I447">
            <v>7.040080923E-2</v>
          </cell>
          <cell r="K447">
            <v>7.5424234529999995E-2</v>
          </cell>
        </row>
        <row r="448">
          <cell r="I448">
            <v>5.7329790840999997E-2</v>
          </cell>
          <cell r="K448">
            <v>5.7329790840999997E-2</v>
          </cell>
        </row>
        <row r="449">
          <cell r="I449">
            <v>4.9392746764000003E-2</v>
          </cell>
          <cell r="K449">
            <v>5.3999722298E-2</v>
          </cell>
        </row>
        <row r="450">
          <cell r="I450">
            <v>1.9170010123999999E-2</v>
          </cell>
          <cell r="K450">
            <v>2.3178339119999999E-2</v>
          </cell>
        </row>
        <row r="451">
          <cell r="I451">
            <v>5.3883041057000002E-2</v>
          </cell>
          <cell r="K451">
            <v>5.7188611073000002E-2</v>
          </cell>
        </row>
        <row r="452">
          <cell r="I452">
            <v>4.1079339471000002E-2</v>
          </cell>
          <cell r="K452">
            <v>4.389037539E-2</v>
          </cell>
        </row>
        <row r="453">
          <cell r="I453">
            <v>8.2891167101999993E-2</v>
          </cell>
          <cell r="K453">
            <v>8.5441921916999994E-2</v>
          </cell>
        </row>
        <row r="454">
          <cell r="I454">
            <v>0.10140032007200001</v>
          </cell>
          <cell r="K454">
            <v>0.10343051268</v>
          </cell>
        </row>
        <row r="455">
          <cell r="I455">
            <v>8.9009766993999997E-2</v>
          </cell>
          <cell r="K455">
            <v>8.9764582194999998E-2</v>
          </cell>
        </row>
        <row r="456">
          <cell r="I456">
            <v>7.2101442072000005E-2</v>
          </cell>
          <cell r="K456">
            <v>7.2101442072000005E-2</v>
          </cell>
        </row>
        <row r="457">
          <cell r="I457">
            <v>2.0592359758000001E-2</v>
          </cell>
          <cell r="K457">
            <v>2.0592359758000001E-2</v>
          </cell>
        </row>
        <row r="458">
          <cell r="I458">
            <v>3.4902432003E-2</v>
          </cell>
          <cell r="K458">
            <v>3.4902432003E-2</v>
          </cell>
        </row>
        <row r="459">
          <cell r="I459">
            <v>1.0496690164999999E-2</v>
          </cell>
          <cell r="K459">
            <v>1.0496690164999999E-2</v>
          </cell>
        </row>
        <row r="460">
          <cell r="I460">
            <v>5.947973677E-3</v>
          </cell>
          <cell r="K460">
            <v>5.947973677E-3</v>
          </cell>
        </row>
        <row r="461">
          <cell r="I461">
            <v>1.9412464649999999E-2</v>
          </cell>
          <cell r="K461">
            <v>1.9412464649999999E-2</v>
          </cell>
        </row>
        <row r="462">
          <cell r="I462">
            <v>0.108241704784</v>
          </cell>
          <cell r="K462">
            <v>0.112432230552</v>
          </cell>
        </row>
        <row r="463">
          <cell r="I463">
            <v>5.5967977340000002E-3</v>
          </cell>
          <cell r="K463">
            <v>1.899298049E-3</v>
          </cell>
        </row>
        <row r="464">
          <cell r="I464">
            <v>7.6410619412999994E-2</v>
          </cell>
          <cell r="K464">
            <v>6.8940551739999995E-2</v>
          </cell>
        </row>
        <row r="465">
          <cell r="I465">
            <v>7.7105197838000003E-2</v>
          </cell>
          <cell r="K465">
            <v>6.9999523709999997E-2</v>
          </cell>
        </row>
        <row r="466">
          <cell r="I466">
            <v>6.3216593015000003E-2</v>
          </cell>
          <cell r="K466">
            <v>5.1582027683999998E-2</v>
          </cell>
        </row>
        <row r="467">
          <cell r="I467">
            <v>8.0191264543000004E-2</v>
          </cell>
          <cell r="K467">
            <v>8.0191264543000004E-2</v>
          </cell>
        </row>
        <row r="468">
          <cell r="I468">
            <v>9.3417682328999996E-2</v>
          </cell>
          <cell r="K468">
            <v>9.0971039954999999E-2</v>
          </cell>
        </row>
        <row r="469">
          <cell r="I469">
            <v>6.6694030727999995E-2</v>
          </cell>
          <cell r="K469">
            <v>6.5418653320000006E-2</v>
          </cell>
        </row>
        <row r="470">
          <cell r="I470">
            <v>4.7342065629000001E-2</v>
          </cell>
          <cell r="K470">
            <v>4.7342065629000001E-2</v>
          </cell>
        </row>
        <row r="471">
          <cell r="I471">
            <v>4.2468921700000001E-4</v>
          </cell>
          <cell r="K471">
            <v>4.2468921700000001E-4</v>
          </cell>
        </row>
        <row r="472">
          <cell r="I472">
            <v>7.0926590339999998E-2</v>
          </cell>
          <cell r="K472">
            <v>7.0926590339999998E-2</v>
          </cell>
        </row>
        <row r="473">
          <cell r="I473">
            <v>4.6389697116000002E-2</v>
          </cell>
          <cell r="K473">
            <v>4.6389697116000002E-2</v>
          </cell>
        </row>
        <row r="474">
          <cell r="I474">
            <v>3.3270171799999998E-4</v>
          </cell>
          <cell r="K474">
            <v>3.3270171799999998E-4</v>
          </cell>
        </row>
        <row r="475">
          <cell r="I475">
            <v>3.1849946114000001E-2</v>
          </cell>
          <cell r="K475">
            <v>3.1849946114000001E-2</v>
          </cell>
        </row>
        <row r="476">
          <cell r="I476">
            <v>2.3443396121999999E-2</v>
          </cell>
          <cell r="K476">
            <v>2.3105030687000001E-2</v>
          </cell>
        </row>
        <row r="477">
          <cell r="I477">
            <v>2.2474048475000001E-2</v>
          </cell>
          <cell r="K477">
            <v>2.2474048475000001E-2</v>
          </cell>
        </row>
        <row r="478">
          <cell r="I478">
            <v>2.7233192412999999E-2</v>
          </cell>
          <cell r="K478">
            <v>2.7233192412999999E-2</v>
          </cell>
        </row>
        <row r="479">
          <cell r="I479">
            <v>3.1591189610000001E-2</v>
          </cell>
          <cell r="K479">
            <v>3.1591189610000001E-2</v>
          </cell>
        </row>
        <row r="480">
          <cell r="I480">
            <v>2.7005318779999999E-2</v>
          </cell>
          <cell r="K480">
            <v>2.7005318779999999E-2</v>
          </cell>
        </row>
        <row r="481">
          <cell r="I481">
            <v>4.9781120018000002E-2</v>
          </cell>
          <cell r="K481">
            <v>4.9781120018000002E-2</v>
          </cell>
        </row>
        <row r="482">
          <cell r="I482">
            <v>4.6769107040000001E-2</v>
          </cell>
          <cell r="K482">
            <v>4.6769107040000001E-2</v>
          </cell>
        </row>
        <row r="483">
          <cell r="I483">
            <v>4.0232531597999999E-2</v>
          </cell>
          <cell r="K483">
            <v>4.0232531597999999E-2</v>
          </cell>
        </row>
        <row r="484">
          <cell r="I484">
            <v>4.5104535979999999E-2</v>
          </cell>
          <cell r="K484">
            <v>4.5104535979999999E-2</v>
          </cell>
        </row>
        <row r="485">
          <cell r="I485">
            <v>6.2142818531000003E-2</v>
          </cell>
          <cell r="K485">
            <v>6.2142818531000003E-2</v>
          </cell>
        </row>
        <row r="486">
          <cell r="I486">
            <v>5.5894540955000002E-2</v>
          </cell>
          <cell r="K486">
            <v>5.5894540955000002E-2</v>
          </cell>
        </row>
        <row r="487">
          <cell r="I487">
            <v>4.5077933718999999E-2</v>
          </cell>
          <cell r="K487">
            <v>4.5077933718999999E-2</v>
          </cell>
        </row>
        <row r="488">
          <cell r="I488">
            <v>3.6817922090000003E-2</v>
          </cell>
          <cell r="K488">
            <v>3.6817922090000003E-2</v>
          </cell>
        </row>
        <row r="489">
          <cell r="I489">
            <v>0.165040256208</v>
          </cell>
          <cell r="K489">
            <v>0.165040256208</v>
          </cell>
        </row>
        <row r="490">
          <cell r="I490">
            <v>0.12765508034799999</v>
          </cell>
          <cell r="K490">
            <v>0.175702972071</v>
          </cell>
        </row>
        <row r="491">
          <cell r="I491">
            <v>7.0498333191999996E-2</v>
          </cell>
          <cell r="K491">
            <v>7.0498333191999996E-2</v>
          </cell>
        </row>
        <row r="492">
          <cell r="I492">
            <v>3.4313991257E-2</v>
          </cell>
          <cell r="K492">
            <v>3.4313991257E-2</v>
          </cell>
        </row>
        <row r="493">
          <cell r="I493">
            <v>1.1438728309E-2</v>
          </cell>
          <cell r="K493">
            <v>1.1438728309E-2</v>
          </cell>
        </row>
        <row r="494">
          <cell r="I494">
            <v>1.9270696441999999E-2</v>
          </cell>
          <cell r="K494">
            <v>1.9270696441999999E-2</v>
          </cell>
        </row>
        <row r="495">
          <cell r="I495">
            <v>1.2023151151E-2</v>
          </cell>
          <cell r="K495">
            <v>1.2023151151E-2</v>
          </cell>
        </row>
        <row r="496">
          <cell r="I496">
            <v>2.6584007550999999E-2</v>
          </cell>
          <cell r="K496">
            <v>2.6584007550999999E-2</v>
          </cell>
        </row>
        <row r="497">
          <cell r="I497">
            <v>7.4699140240000001E-3</v>
          </cell>
          <cell r="K497">
            <v>7.4699140240000001E-3</v>
          </cell>
        </row>
        <row r="498">
          <cell r="I498">
            <v>1.278375436E-2</v>
          </cell>
          <cell r="K498">
            <v>1.278375436E-2</v>
          </cell>
        </row>
        <row r="499">
          <cell r="I499">
            <v>2.3933757037E-2</v>
          </cell>
          <cell r="K499">
            <v>2.3933757037E-2</v>
          </cell>
        </row>
        <row r="500">
          <cell r="I500">
            <v>1.9198425030999999E-2</v>
          </cell>
          <cell r="K500">
            <v>1.9198425030999999E-2</v>
          </cell>
        </row>
        <row r="501">
          <cell r="I501">
            <v>7.4064901114000006E-2</v>
          </cell>
          <cell r="K501">
            <v>7.4064901114000006E-2</v>
          </cell>
        </row>
        <row r="502">
          <cell r="I502">
            <v>0.10076919962100001</v>
          </cell>
          <cell r="K502">
            <v>0.10076919962100001</v>
          </cell>
        </row>
        <row r="503">
          <cell r="I503">
            <v>8.1562036147E-2</v>
          </cell>
          <cell r="K503">
            <v>8.1562036147E-2</v>
          </cell>
        </row>
        <row r="504">
          <cell r="I504">
            <v>8.8744043721000004E-2</v>
          </cell>
          <cell r="K504">
            <v>8.8744043721000004E-2</v>
          </cell>
        </row>
        <row r="505">
          <cell r="I505">
            <v>9.5915053185999993E-2</v>
          </cell>
          <cell r="K505">
            <v>9.5915053185999993E-2</v>
          </cell>
        </row>
        <row r="506">
          <cell r="I506">
            <v>0.10092318111699999</v>
          </cell>
          <cell r="K506">
            <v>0.10092318111699999</v>
          </cell>
        </row>
        <row r="507">
          <cell r="I507">
            <v>7.7462537383999996E-2</v>
          </cell>
          <cell r="K507">
            <v>7.7462537383999996E-2</v>
          </cell>
        </row>
        <row r="508">
          <cell r="I508">
            <v>6.8181117528000004E-2</v>
          </cell>
          <cell r="K508">
            <v>6.8181117528000004E-2</v>
          </cell>
        </row>
        <row r="509">
          <cell r="I509">
            <v>4.0386400442000002E-2</v>
          </cell>
          <cell r="K509">
            <v>4.0386400442000002E-2</v>
          </cell>
        </row>
        <row r="510">
          <cell r="I510">
            <v>0.105432755596</v>
          </cell>
          <cell r="K510">
            <v>0.105432755596</v>
          </cell>
        </row>
        <row r="511">
          <cell r="I511">
            <v>0.165463906263</v>
          </cell>
          <cell r="K511">
            <v>0.165463906263</v>
          </cell>
        </row>
        <row r="512">
          <cell r="I512">
            <v>0.1419110083</v>
          </cell>
          <cell r="K512">
            <v>0.1419110083</v>
          </cell>
        </row>
        <row r="513">
          <cell r="I513">
            <v>1.5565471298999999E-2</v>
          </cell>
          <cell r="K513">
            <v>1.5565471298999999E-2</v>
          </cell>
        </row>
        <row r="514">
          <cell r="I514">
            <v>1.0911313624E-2</v>
          </cell>
          <cell r="K514">
            <v>6.2750514884999997E-2</v>
          </cell>
        </row>
        <row r="515">
          <cell r="I515">
            <v>2.7083039943000001E-2</v>
          </cell>
          <cell r="K515">
            <v>2.7083039943000001E-2</v>
          </cell>
        </row>
        <row r="516">
          <cell r="I516">
            <v>0.11121124436599999</v>
          </cell>
          <cell r="K516">
            <v>0.110370466647</v>
          </cell>
        </row>
        <row r="517">
          <cell r="I517">
            <v>8.7197892190000001E-2</v>
          </cell>
          <cell r="K517">
            <v>8.7197892190000001E-2</v>
          </cell>
        </row>
        <row r="518">
          <cell r="I518">
            <v>9.6109178443000001E-2</v>
          </cell>
          <cell r="K518">
            <v>9.6109178443000001E-2</v>
          </cell>
        </row>
        <row r="519">
          <cell r="I519">
            <v>8.4296632802000004E-2</v>
          </cell>
          <cell r="K519">
            <v>8.4296632802000004E-2</v>
          </cell>
        </row>
        <row r="520">
          <cell r="I520">
            <v>8.7386425921000002E-2</v>
          </cell>
          <cell r="K520">
            <v>8.7386425921000002E-2</v>
          </cell>
        </row>
        <row r="521">
          <cell r="I521">
            <v>1.8486555466000001E-2</v>
          </cell>
          <cell r="K521">
            <v>1.8486555466000001E-2</v>
          </cell>
        </row>
        <row r="522">
          <cell r="I522">
            <v>2.2730602530000001E-2</v>
          </cell>
          <cell r="K522">
            <v>2.2730602530000001E-2</v>
          </cell>
        </row>
        <row r="523">
          <cell r="I523">
            <v>3.1421775692999997E-2</v>
          </cell>
          <cell r="K523">
            <v>3.1421775692999997E-2</v>
          </cell>
        </row>
        <row r="524">
          <cell r="I524">
            <v>4.5647694368000001E-2</v>
          </cell>
          <cell r="K524">
            <v>4.5647694368000001E-2</v>
          </cell>
        </row>
        <row r="525">
          <cell r="I525">
            <v>5.0893819860000002E-2</v>
          </cell>
          <cell r="K525">
            <v>5.0893819860000002E-2</v>
          </cell>
        </row>
        <row r="526">
          <cell r="I526">
            <v>2.3144300461000002E-2</v>
          </cell>
          <cell r="K526">
            <v>2.3144300461000002E-2</v>
          </cell>
        </row>
        <row r="527">
          <cell r="I527">
            <v>4.0108454957000002E-2</v>
          </cell>
          <cell r="K527">
            <v>4.0161003564999999E-2</v>
          </cell>
        </row>
        <row r="528">
          <cell r="I528">
            <v>8.6997983414999994E-2</v>
          </cell>
          <cell r="K528">
            <v>8.7155629237000001E-2</v>
          </cell>
        </row>
        <row r="529">
          <cell r="I529">
            <v>9.3682122009000002E-2</v>
          </cell>
          <cell r="K529">
            <v>9.4102510868000006E-2</v>
          </cell>
        </row>
        <row r="530">
          <cell r="I530">
            <v>0.13072856808700001</v>
          </cell>
          <cell r="K530">
            <v>0.13096503681999999</v>
          </cell>
        </row>
        <row r="531">
          <cell r="I531">
            <v>0.143148774852</v>
          </cell>
          <cell r="K531">
            <v>0.14338524358599999</v>
          </cell>
        </row>
        <row r="532">
          <cell r="I532">
            <v>0.15036253988699999</v>
          </cell>
          <cell r="K532">
            <v>0.15036253988699999</v>
          </cell>
        </row>
        <row r="533">
          <cell r="I533">
            <v>0.14273998965099999</v>
          </cell>
          <cell r="K533">
            <v>0.14281881256199999</v>
          </cell>
        </row>
        <row r="534">
          <cell r="I534">
            <v>0.16901119972</v>
          </cell>
          <cell r="K534">
            <v>0.169326491365</v>
          </cell>
        </row>
        <row r="535">
          <cell r="I535">
            <v>0.13901451838000001</v>
          </cell>
          <cell r="K535">
            <v>0.13969765027700001</v>
          </cell>
        </row>
        <row r="536">
          <cell r="I536">
            <v>0.10978259731999999</v>
          </cell>
          <cell r="K536">
            <v>0.110255534787</v>
          </cell>
        </row>
        <row r="537">
          <cell r="I537">
            <v>6.4767439105999997E-2</v>
          </cell>
          <cell r="K537">
            <v>6.4898810624999997E-2</v>
          </cell>
        </row>
        <row r="538">
          <cell r="I538">
            <v>3.2946215634999998E-2</v>
          </cell>
          <cell r="K538">
            <v>6.0613057464000003E-2</v>
          </cell>
        </row>
        <row r="539">
          <cell r="I539">
            <v>7.7160252181000005E-2</v>
          </cell>
          <cell r="K539">
            <v>7.7160252181000005E-2</v>
          </cell>
        </row>
        <row r="540">
          <cell r="I540">
            <v>7.3005177234000004E-2</v>
          </cell>
          <cell r="K540">
            <v>7.473928128E-2</v>
          </cell>
        </row>
        <row r="541">
          <cell r="I541">
            <v>6.0544498570000004E-3</v>
          </cell>
          <cell r="K541">
            <v>8.1038455479999997E-3</v>
          </cell>
        </row>
        <row r="542">
          <cell r="I542">
            <v>4.1638443637999997E-2</v>
          </cell>
          <cell r="K542">
            <v>3.9799242376999999E-2</v>
          </cell>
        </row>
        <row r="543">
          <cell r="I543">
            <v>6.0054253032000002E-2</v>
          </cell>
          <cell r="K543">
            <v>5.7689565695999999E-2</v>
          </cell>
        </row>
        <row r="544">
          <cell r="I544">
            <v>3.6347158482E-2</v>
          </cell>
          <cell r="K544">
            <v>3.2668755958999998E-2</v>
          </cell>
        </row>
        <row r="545">
          <cell r="I545">
            <v>5.4812136041999998E-2</v>
          </cell>
          <cell r="K545">
            <v>4.9872566941E-2</v>
          </cell>
        </row>
        <row r="546">
          <cell r="I546">
            <v>4.0796800867000001E-2</v>
          </cell>
          <cell r="K546">
            <v>3.5673311639999997E-2</v>
          </cell>
        </row>
        <row r="547">
          <cell r="I547">
            <v>6.4982666078000004E-2</v>
          </cell>
          <cell r="K547">
            <v>6.0148194191000003E-2</v>
          </cell>
        </row>
        <row r="548">
          <cell r="I548">
            <v>7.5854899598E-2</v>
          </cell>
          <cell r="K548">
            <v>7.1151799230000007E-2</v>
          </cell>
        </row>
        <row r="549">
          <cell r="I549">
            <v>3.8391774029E-2</v>
          </cell>
          <cell r="K549">
            <v>3.4056513913999997E-2</v>
          </cell>
        </row>
        <row r="550">
          <cell r="I550">
            <v>8.6508756716999993E-2</v>
          </cell>
          <cell r="K550">
            <v>8.1858204956999997E-2</v>
          </cell>
        </row>
        <row r="551">
          <cell r="I551">
            <v>0.13580764889800001</v>
          </cell>
          <cell r="K551">
            <v>0.130894354101</v>
          </cell>
        </row>
        <row r="552">
          <cell r="I552">
            <v>0.182479632847</v>
          </cell>
          <cell r="K552">
            <v>0.177723983872</v>
          </cell>
        </row>
        <row r="553">
          <cell r="I553">
            <v>0.211066434607</v>
          </cell>
          <cell r="K553">
            <v>0.20644215715100001</v>
          </cell>
        </row>
        <row r="554">
          <cell r="I554">
            <v>0.23624290384300001</v>
          </cell>
          <cell r="K554">
            <v>0.230120991074</v>
          </cell>
        </row>
        <row r="555">
          <cell r="I555">
            <v>0.23801326463700001</v>
          </cell>
          <cell r="K555">
            <v>0.23286350110599999</v>
          </cell>
        </row>
        <row r="556">
          <cell r="I556">
            <v>0.18225609174400001</v>
          </cell>
          <cell r="K556">
            <v>0.177211425428</v>
          </cell>
        </row>
        <row r="557">
          <cell r="I557">
            <v>0.16651450664299999</v>
          </cell>
          <cell r="K557">
            <v>0.161890229187</v>
          </cell>
        </row>
        <row r="558">
          <cell r="I558">
            <v>0.16971893420600001</v>
          </cell>
          <cell r="K558">
            <v>0.165015833838</v>
          </cell>
        </row>
        <row r="559">
          <cell r="I559">
            <v>9.2988550791999997E-2</v>
          </cell>
          <cell r="K559">
            <v>8.8127804601999996E-2</v>
          </cell>
        </row>
        <row r="560">
          <cell r="I560">
            <v>5.0906979364000002E-2</v>
          </cell>
          <cell r="K560">
            <v>4.6571719248999999E-2</v>
          </cell>
        </row>
        <row r="561">
          <cell r="I561">
            <v>3.7935550994999997E-2</v>
          </cell>
          <cell r="K561">
            <v>3.4546165814000003E-2</v>
          </cell>
        </row>
        <row r="562">
          <cell r="I562">
            <v>1.6100920665000001E-2</v>
          </cell>
          <cell r="K562">
            <v>4.5423043629000001E-2</v>
          </cell>
        </row>
        <row r="563">
          <cell r="I563">
            <v>6.0221071990999998E-2</v>
          </cell>
          <cell r="K563">
            <v>6.0221071990999998E-2</v>
          </cell>
        </row>
        <row r="564">
          <cell r="I564">
            <v>2.8199615805000001E-2</v>
          </cell>
          <cell r="K564">
            <v>2.8199615805000001E-2</v>
          </cell>
        </row>
        <row r="565">
          <cell r="I565">
            <v>2.2543615565000001E-2</v>
          </cell>
          <cell r="K565">
            <v>2.2543615565000001E-2</v>
          </cell>
        </row>
        <row r="566">
          <cell r="I566">
            <v>1.3812050322000001E-2</v>
          </cell>
          <cell r="K566">
            <v>1.3812050322000001E-2</v>
          </cell>
        </row>
        <row r="567">
          <cell r="I567">
            <v>2.8991826987000001E-2</v>
          </cell>
          <cell r="K567">
            <v>2.8991826987000001E-2</v>
          </cell>
        </row>
        <row r="568">
          <cell r="I568">
            <v>1.5902646021999998E-2</v>
          </cell>
          <cell r="K568">
            <v>1.5902646021999998E-2</v>
          </cell>
        </row>
        <row r="569">
          <cell r="I569">
            <v>1.870232091E-3</v>
          </cell>
          <cell r="K569">
            <v>1.870232091E-3</v>
          </cell>
        </row>
        <row r="570">
          <cell r="I570">
            <v>2.8975272137000001E-2</v>
          </cell>
          <cell r="K570">
            <v>2.8975272137000001E-2</v>
          </cell>
        </row>
        <row r="571">
          <cell r="I571">
            <v>1.7188512818999999E-2</v>
          </cell>
          <cell r="K571">
            <v>1.7188512818999999E-2</v>
          </cell>
        </row>
        <row r="572">
          <cell r="I572">
            <v>9.6703252345999996E-2</v>
          </cell>
          <cell r="K572">
            <v>9.6703252345999996E-2</v>
          </cell>
        </row>
        <row r="573">
          <cell r="I573">
            <v>8.5699758304000007E-2</v>
          </cell>
          <cell r="K573">
            <v>8.5699758304000007E-2</v>
          </cell>
        </row>
        <row r="574">
          <cell r="I574">
            <v>1.4417224668E-2</v>
          </cell>
          <cell r="K574">
            <v>1.4417224668E-2</v>
          </cell>
        </row>
        <row r="575">
          <cell r="I575">
            <v>0.113649863618</v>
          </cell>
          <cell r="K575">
            <v>0.113649863618</v>
          </cell>
        </row>
        <row r="576">
          <cell r="I576">
            <v>0.16258414393699999</v>
          </cell>
          <cell r="K576">
            <v>0.15817006090999999</v>
          </cell>
        </row>
        <row r="577">
          <cell r="I577">
            <v>0.16099246010500001</v>
          </cell>
          <cell r="K577">
            <v>0.153924672402</v>
          </cell>
        </row>
        <row r="578">
          <cell r="I578">
            <v>0.138497067838</v>
          </cell>
          <cell r="K578">
            <v>0.130194387859</v>
          </cell>
        </row>
        <row r="579">
          <cell r="I579">
            <v>9.2164351325000005E-2</v>
          </cell>
          <cell r="K579">
            <v>8.2390310337000006E-2</v>
          </cell>
        </row>
        <row r="580">
          <cell r="I580">
            <v>2.5615595852E-2</v>
          </cell>
          <cell r="K580">
            <v>1.5132148664000001E-2</v>
          </cell>
        </row>
        <row r="581">
          <cell r="I581">
            <v>2.2838829908E-2</v>
          </cell>
          <cell r="K581">
            <v>3.2166207733000003E-2</v>
          </cell>
        </row>
        <row r="582">
          <cell r="I582">
            <v>3.9591950938999997E-2</v>
          </cell>
          <cell r="K582">
            <v>4.9497363446000003E-2</v>
          </cell>
        </row>
        <row r="583">
          <cell r="I583">
            <v>1.5425892909999999E-3</v>
          </cell>
          <cell r="K583">
            <v>6.9965594209999999E-3</v>
          </cell>
        </row>
        <row r="584">
          <cell r="I584">
            <v>4.8174113268000002E-2</v>
          </cell>
          <cell r="K584">
            <v>4.0318096453000003E-2</v>
          </cell>
        </row>
        <row r="585">
          <cell r="I585">
            <v>7.0865336119999997E-2</v>
          </cell>
          <cell r="K585">
            <v>6.2299913103000003E-2</v>
          </cell>
        </row>
        <row r="586">
          <cell r="I586">
            <v>1.919793584E-3</v>
          </cell>
          <cell r="K586">
            <v>4.5111210093000002E-2</v>
          </cell>
        </row>
        <row r="587">
          <cell r="I587">
            <v>1.9641475551000001E-2</v>
          </cell>
          <cell r="K587">
            <v>1.9641475551000001E-2</v>
          </cell>
        </row>
        <row r="588">
          <cell r="I588">
            <v>1.0537123898E-2</v>
          </cell>
          <cell r="K588">
            <v>1.0537123898E-2</v>
          </cell>
        </row>
        <row r="589">
          <cell r="I589">
            <v>5.9358380422E-2</v>
          </cell>
          <cell r="K589">
            <v>5.9358380422E-2</v>
          </cell>
        </row>
        <row r="590">
          <cell r="I590">
            <v>9.8742816417000001E-2</v>
          </cell>
          <cell r="K590">
            <v>9.8742816417000001E-2</v>
          </cell>
        </row>
        <row r="591">
          <cell r="I591">
            <v>0.10595315249999999</v>
          </cell>
          <cell r="K591">
            <v>0.10290533326699999</v>
          </cell>
        </row>
        <row r="592">
          <cell r="I592">
            <v>4.3457336646000003E-2</v>
          </cell>
          <cell r="K592">
            <v>4.3457336646000003E-2</v>
          </cell>
        </row>
        <row r="593">
          <cell r="I593">
            <v>2.5916858086999998E-2</v>
          </cell>
          <cell r="K593">
            <v>2.5916858086999998E-2</v>
          </cell>
        </row>
        <row r="594">
          <cell r="I594">
            <v>7.5068304909999994E-2</v>
          </cell>
          <cell r="K594">
            <v>7.2020485677999999E-2</v>
          </cell>
        </row>
        <row r="595">
          <cell r="I595">
            <v>3.3987735702999997E-2</v>
          </cell>
          <cell r="K595">
            <v>2.8969343690999998E-2</v>
          </cell>
        </row>
        <row r="596">
          <cell r="I596">
            <v>2.6044939327E-2</v>
          </cell>
          <cell r="K596">
            <v>3.2849983993000001E-2</v>
          </cell>
        </row>
        <row r="597">
          <cell r="I597">
            <v>3.4237658916000002E-2</v>
          </cell>
          <cell r="K597">
            <v>4.1857206998000003E-2</v>
          </cell>
        </row>
        <row r="598">
          <cell r="I598">
            <v>2.3566585426999999E-2</v>
          </cell>
          <cell r="K598">
            <v>3.0686921738E-2</v>
          </cell>
        </row>
        <row r="599">
          <cell r="I599">
            <v>1.4726629495000001E-2</v>
          </cell>
          <cell r="K599">
            <v>2.1794417199E-2</v>
          </cell>
        </row>
        <row r="600">
          <cell r="I600">
            <v>4.5992728479999998E-3</v>
          </cell>
          <cell r="K600">
            <v>3.4932127010000001E-3</v>
          </cell>
        </row>
        <row r="601">
          <cell r="I601">
            <v>3.7696065537000001E-2</v>
          </cell>
          <cell r="K601">
            <v>2.7449087080999999E-2</v>
          </cell>
        </row>
        <row r="602">
          <cell r="I602">
            <v>1.4580458415999999E-2</v>
          </cell>
          <cell r="K602">
            <v>3.2299592040000002E-3</v>
          </cell>
        </row>
        <row r="603">
          <cell r="I603">
            <v>2.6289779592999999E-2</v>
          </cell>
          <cell r="K603">
            <v>4.4340226256000002E-2</v>
          </cell>
        </row>
        <row r="604">
          <cell r="I604">
            <v>3.5399805437999997E-2</v>
          </cell>
          <cell r="K604">
            <v>5.2924766026999998E-2</v>
          </cell>
        </row>
        <row r="605">
          <cell r="I605">
            <v>2.5838617208E-2</v>
          </cell>
          <cell r="K605">
            <v>4.4125532604999997E-2</v>
          </cell>
        </row>
        <row r="606">
          <cell r="I606">
            <v>2.8323793600000002E-3</v>
          </cell>
          <cell r="K606">
            <v>2.1329489186E-2</v>
          </cell>
        </row>
        <row r="607">
          <cell r="I607">
            <v>2.724552737E-3</v>
          </cell>
          <cell r="K607">
            <v>1.7664306957000001E-2</v>
          </cell>
        </row>
        <row r="608">
          <cell r="I608">
            <v>1.2686308354E-2</v>
          </cell>
          <cell r="K608">
            <v>3.8055936930000002E-3</v>
          </cell>
        </row>
        <row r="609">
          <cell r="I609">
            <v>7.9159932920000002E-3</v>
          </cell>
          <cell r="K609">
            <v>1.33256162E-3</v>
          </cell>
        </row>
        <row r="610">
          <cell r="I610">
            <v>2.1904422169000001E-2</v>
          </cell>
          <cell r="K610">
            <v>4.8261247439999998E-3</v>
          </cell>
        </row>
        <row r="611">
          <cell r="I611">
            <v>1.4447780322E-2</v>
          </cell>
          <cell r="K611">
            <v>1.4447780322E-2</v>
          </cell>
        </row>
        <row r="612">
          <cell r="I612">
            <v>2.0820897075000001E-2</v>
          </cell>
          <cell r="K612">
            <v>1.7352688982999999E-2</v>
          </cell>
        </row>
        <row r="613">
          <cell r="I613">
            <v>8.9228395926000001E-2</v>
          </cell>
          <cell r="K613">
            <v>8.3789615053999997E-2</v>
          </cell>
        </row>
        <row r="614">
          <cell r="I614">
            <v>0.26802202527000002</v>
          </cell>
          <cell r="K614">
            <v>0.26802202527000002</v>
          </cell>
        </row>
        <row r="615">
          <cell r="I615">
            <v>0.22396533785</v>
          </cell>
          <cell r="K615">
            <v>0.21768577925800001</v>
          </cell>
        </row>
        <row r="616">
          <cell r="I616">
            <v>9.0335682168999995E-2</v>
          </cell>
          <cell r="K616">
            <v>9.0335682168999995E-2</v>
          </cell>
        </row>
        <row r="617">
          <cell r="I617">
            <v>1.434566106E-3</v>
          </cell>
          <cell r="K617">
            <v>1.434566106E-3</v>
          </cell>
        </row>
        <row r="618">
          <cell r="I618">
            <v>1.0745495127E-2</v>
          </cell>
          <cell r="K618">
            <v>1.0745495127E-2</v>
          </cell>
        </row>
        <row r="619">
          <cell r="I619">
            <v>7.4691309873000003E-2</v>
          </cell>
          <cell r="K619">
            <v>7.4691309873000003E-2</v>
          </cell>
        </row>
        <row r="620">
          <cell r="I620">
            <v>0.15472220727200001</v>
          </cell>
          <cell r="K620">
            <v>0.15472220727200001</v>
          </cell>
        </row>
        <row r="621">
          <cell r="I621">
            <v>0.26023776498200002</v>
          </cell>
          <cell r="K621">
            <v>0.26023776498200002</v>
          </cell>
        </row>
        <row r="622">
          <cell r="I622">
            <v>0.22240286144599999</v>
          </cell>
          <cell r="K622">
            <v>0.22240286144599999</v>
          </cell>
        </row>
        <row r="623">
          <cell r="I623">
            <v>0.16440873933</v>
          </cell>
          <cell r="K623">
            <v>0.16440873933</v>
          </cell>
        </row>
        <row r="624">
          <cell r="I624">
            <v>0.18164239838599999</v>
          </cell>
          <cell r="K624">
            <v>0.18164239838599999</v>
          </cell>
        </row>
        <row r="625">
          <cell r="I625">
            <v>0.208474852159</v>
          </cell>
          <cell r="K625">
            <v>0.200776481166</v>
          </cell>
        </row>
        <row r="626">
          <cell r="I626">
            <v>0.14949795233400001</v>
          </cell>
          <cell r="K626">
            <v>0.142377616023</v>
          </cell>
        </row>
        <row r="627">
          <cell r="I627">
            <v>5.0120761208999998E-2</v>
          </cell>
          <cell r="K627">
            <v>4.2816504771999997E-2</v>
          </cell>
        </row>
        <row r="628">
          <cell r="I628">
            <v>6.3958137407999993E-2</v>
          </cell>
          <cell r="K628">
            <v>7.1525136882999996E-2</v>
          </cell>
        </row>
        <row r="629">
          <cell r="I629">
            <v>0.106916840343</v>
          </cell>
          <cell r="K629">
            <v>0.106916840343</v>
          </cell>
        </row>
        <row r="630">
          <cell r="I630">
            <v>1.1587121419E-2</v>
          </cell>
          <cell r="K630">
            <v>1.1587121419E-2</v>
          </cell>
        </row>
        <row r="631">
          <cell r="I631">
            <v>0.15880544354100001</v>
          </cell>
          <cell r="K631">
            <v>0.15880544354100001</v>
          </cell>
        </row>
        <row r="632">
          <cell r="I632">
            <v>0.14824983131899999</v>
          </cell>
          <cell r="K632">
            <v>0.14824983131899999</v>
          </cell>
        </row>
        <row r="633">
          <cell r="I633">
            <v>8.3673139189999995E-2</v>
          </cell>
          <cell r="K633">
            <v>8.3673139189999995E-2</v>
          </cell>
        </row>
        <row r="634">
          <cell r="I634">
            <v>5.5487900796000002E-2</v>
          </cell>
          <cell r="K634">
            <v>0.111353927895</v>
          </cell>
        </row>
        <row r="635">
          <cell r="I635">
            <v>2.7478393141E-2</v>
          </cell>
          <cell r="K635">
            <v>2.2591372647000001E-2</v>
          </cell>
        </row>
        <row r="636">
          <cell r="I636">
            <v>4.6196766653000002E-2</v>
          </cell>
          <cell r="K636">
            <v>2.6464764551000001E-2</v>
          </cell>
        </row>
        <row r="637">
          <cell r="I637">
            <v>0.100633610076</v>
          </cell>
          <cell r="K637">
            <v>0.122677750906</v>
          </cell>
        </row>
        <row r="638">
          <cell r="I638">
            <v>5.4071827586000001E-2</v>
          </cell>
          <cell r="K638">
            <v>6.9915232734999999E-2</v>
          </cell>
        </row>
        <row r="639">
          <cell r="I639">
            <v>6.1689125216999999E-2</v>
          </cell>
          <cell r="K639">
            <v>7.3591384807000004E-2</v>
          </cell>
        </row>
        <row r="640">
          <cell r="I640">
            <v>0.16797601768000001</v>
          </cell>
          <cell r="K640">
            <v>0.17704065246699999</v>
          </cell>
        </row>
        <row r="641">
          <cell r="I641">
            <v>0.21268126112300001</v>
          </cell>
          <cell r="K641">
            <v>0.21756828161700001</v>
          </cell>
        </row>
        <row r="642">
          <cell r="I642">
            <v>0.16682838116599999</v>
          </cell>
          <cell r="K642">
            <v>0.17245108216499999</v>
          </cell>
        </row>
        <row r="643">
          <cell r="I643">
            <v>0.14243283727100001</v>
          </cell>
          <cell r="K643">
            <v>0.148922590292</v>
          </cell>
        </row>
        <row r="644">
          <cell r="I644">
            <v>5.2886351634000003E-2</v>
          </cell>
          <cell r="K644">
            <v>6.4525868185999993E-2</v>
          </cell>
        </row>
        <row r="645">
          <cell r="I645">
            <v>2.3151857598000002E-2</v>
          </cell>
          <cell r="K645">
            <v>3.0193370997000001E-2</v>
          </cell>
        </row>
        <row r="646">
          <cell r="I646">
            <v>1.5328608406E-2</v>
          </cell>
          <cell r="K646">
            <v>2.1555618390999998E-2</v>
          </cell>
        </row>
        <row r="647">
          <cell r="I647">
            <v>1.1511566223E-2</v>
          </cell>
          <cell r="K647">
            <v>1.1511566223E-2</v>
          </cell>
        </row>
        <row r="648">
          <cell r="I648">
            <v>3.5202397199999999E-4</v>
          </cell>
          <cell r="K648">
            <v>3.5202397199999999E-4</v>
          </cell>
        </row>
        <row r="649">
          <cell r="I649">
            <v>1.9843334109000001E-2</v>
          </cell>
          <cell r="K649">
            <v>1.9843334109000001E-2</v>
          </cell>
        </row>
        <row r="650">
          <cell r="I650">
            <v>0.107289902346</v>
          </cell>
          <cell r="K650">
            <v>0.107289902346</v>
          </cell>
        </row>
        <row r="651">
          <cell r="I651">
            <v>0.18834184532000001</v>
          </cell>
          <cell r="K651">
            <v>0.18834184532000001</v>
          </cell>
        </row>
        <row r="652">
          <cell r="I652">
            <v>0.17248984664899999</v>
          </cell>
          <cell r="K652">
            <v>0.17248984664899999</v>
          </cell>
        </row>
        <row r="653">
          <cell r="I653">
            <v>0.112229397277</v>
          </cell>
          <cell r="K653">
            <v>0.112229397277</v>
          </cell>
        </row>
        <row r="654">
          <cell r="I654">
            <v>2.0225873669999998E-2</v>
          </cell>
          <cell r="K654">
            <v>1.3657297738E-2</v>
          </cell>
        </row>
        <row r="655">
          <cell r="I655">
            <v>7.2455901439000006E-2</v>
          </cell>
          <cell r="K655">
            <v>5.7742291348999997E-2</v>
          </cell>
        </row>
        <row r="656">
          <cell r="I656">
            <v>7.8367699801000001E-2</v>
          </cell>
          <cell r="K656">
            <v>4.8598913674000002E-2</v>
          </cell>
        </row>
        <row r="657">
          <cell r="I657">
            <v>9.4715702737000002E-2</v>
          </cell>
          <cell r="K657">
            <v>6.4184961802000007E-2</v>
          </cell>
        </row>
        <row r="658">
          <cell r="I658">
            <v>3.7037291357999998E-2</v>
          </cell>
          <cell r="K658">
            <v>4.7854983995000003E-2</v>
          </cell>
        </row>
        <row r="659">
          <cell r="I659">
            <v>5.5379800990999997E-2</v>
          </cell>
          <cell r="K659">
            <v>5.5379800990999997E-2</v>
          </cell>
        </row>
        <row r="660">
          <cell r="I660">
            <v>0.123181041792</v>
          </cell>
          <cell r="K660">
            <v>0.123181041792</v>
          </cell>
        </row>
        <row r="661">
          <cell r="I661">
            <v>0.15153523616199999</v>
          </cell>
          <cell r="K661">
            <v>0.15153523616199999</v>
          </cell>
        </row>
        <row r="662">
          <cell r="I662">
            <v>5.7608701552999998E-2</v>
          </cell>
          <cell r="K662">
            <v>5.7608701552999998E-2</v>
          </cell>
        </row>
        <row r="663">
          <cell r="I663">
            <v>7.1698496405000006E-2</v>
          </cell>
          <cell r="K663">
            <v>7.1698496405000006E-2</v>
          </cell>
        </row>
        <row r="664">
          <cell r="I664">
            <v>8.2996621441999999E-2</v>
          </cell>
          <cell r="K664">
            <v>8.2996621441999999E-2</v>
          </cell>
        </row>
        <row r="665">
          <cell r="I665">
            <v>7.9851975953999996E-2</v>
          </cell>
          <cell r="K665">
            <v>7.9851975953999996E-2</v>
          </cell>
        </row>
        <row r="666">
          <cell r="I666">
            <v>6.7655244567000006E-2</v>
          </cell>
          <cell r="K666">
            <v>6.7655244567000006E-2</v>
          </cell>
        </row>
        <row r="667">
          <cell r="I667">
            <v>6.9611192301000005E-2</v>
          </cell>
          <cell r="K667">
            <v>6.9611192301000005E-2</v>
          </cell>
        </row>
        <row r="668">
          <cell r="I668">
            <v>6.3337787290000001E-3</v>
          </cell>
          <cell r="K668">
            <v>6.3337787290000001E-3</v>
          </cell>
        </row>
        <row r="669">
          <cell r="I669">
            <v>4.8299795375000003E-2</v>
          </cell>
          <cell r="K669">
            <v>4.8299795375000003E-2</v>
          </cell>
        </row>
        <row r="670">
          <cell r="I670">
            <v>3.4541155317999998E-2</v>
          </cell>
          <cell r="K670">
            <v>3.4541155317999998E-2</v>
          </cell>
        </row>
        <row r="671">
          <cell r="I671">
            <v>5.8094656837999997E-2</v>
          </cell>
          <cell r="K671">
            <v>5.8094656837999997E-2</v>
          </cell>
        </row>
        <row r="672">
          <cell r="I672">
            <v>9.7392855887000002E-2</v>
          </cell>
          <cell r="K672">
            <v>9.7392855887000002E-2</v>
          </cell>
        </row>
        <row r="673">
          <cell r="I673">
            <v>0.13764930208100001</v>
          </cell>
          <cell r="K673">
            <v>0.13764930208100001</v>
          </cell>
        </row>
        <row r="674">
          <cell r="I674">
            <v>0.15667859032799999</v>
          </cell>
          <cell r="K674">
            <v>0.15667859032799999</v>
          </cell>
        </row>
        <row r="675">
          <cell r="I675">
            <v>0.16162734653300001</v>
          </cell>
          <cell r="K675">
            <v>0.16162734653300001</v>
          </cell>
        </row>
        <row r="676">
          <cell r="I676">
            <v>0.19882433222000001</v>
          </cell>
          <cell r="K676">
            <v>0.19882433222000001</v>
          </cell>
        </row>
        <row r="677">
          <cell r="I677">
            <v>0.18818935494700001</v>
          </cell>
          <cell r="K677">
            <v>0.18818935494700001</v>
          </cell>
        </row>
        <row r="678">
          <cell r="I678">
            <v>0.159403052469</v>
          </cell>
          <cell r="K678">
            <v>0.159403052469</v>
          </cell>
        </row>
        <row r="679">
          <cell r="I679">
            <v>7.6972753724999995E-2</v>
          </cell>
          <cell r="K679">
            <v>7.6972753724999995E-2</v>
          </cell>
        </row>
        <row r="680">
          <cell r="I680">
            <v>1.8594270987343102E-5</v>
          </cell>
          <cell r="K680">
            <v>1.8594270987343102E-5</v>
          </cell>
        </row>
        <row r="681">
          <cell r="I681">
            <v>6.7900015810999997E-2</v>
          </cell>
          <cell r="K681">
            <v>6.7900015810999997E-2</v>
          </cell>
        </row>
        <row r="682">
          <cell r="I682">
            <v>0.18833870510100001</v>
          </cell>
          <cell r="K682">
            <v>8.0876802841000003E-2</v>
          </cell>
        </row>
        <row r="683">
          <cell r="I683">
            <v>0.10909904003400001</v>
          </cell>
          <cell r="K683">
            <v>0.10909904003400001</v>
          </cell>
        </row>
        <row r="684">
          <cell r="I684">
            <v>6.7770508012999997E-2</v>
          </cell>
          <cell r="K684">
            <v>6.7770508012999997E-2</v>
          </cell>
        </row>
        <row r="685">
          <cell r="I685">
            <v>7.2430161876999993E-2</v>
          </cell>
          <cell r="K685">
            <v>7.2430161876999993E-2</v>
          </cell>
        </row>
        <row r="686">
          <cell r="I686">
            <v>3.8456785203999998E-2</v>
          </cell>
          <cell r="K686">
            <v>3.8456785203999998E-2</v>
          </cell>
        </row>
        <row r="687">
          <cell r="I687">
            <v>3.1477217657999997E-2</v>
          </cell>
          <cell r="K687">
            <v>3.1477217657999997E-2</v>
          </cell>
        </row>
        <row r="688">
          <cell r="I688">
            <v>5.0362583502999998E-2</v>
          </cell>
          <cell r="K688">
            <v>5.0362583502999998E-2</v>
          </cell>
        </row>
        <row r="689">
          <cell r="I689">
            <v>6.8213954595000001E-2</v>
          </cell>
          <cell r="K689">
            <v>6.8213954595000001E-2</v>
          </cell>
        </row>
        <row r="690">
          <cell r="I690">
            <v>6.7026591200000001E-4</v>
          </cell>
          <cell r="K690">
            <v>6.7026591200000001E-4</v>
          </cell>
        </row>
        <row r="691">
          <cell r="I691">
            <v>5.7881866219000003E-2</v>
          </cell>
          <cell r="K691">
            <v>5.7330105839999999E-2</v>
          </cell>
        </row>
        <row r="692">
          <cell r="I692">
            <v>7.9068174719999995E-2</v>
          </cell>
          <cell r="K692">
            <v>7.8069751177999996E-2</v>
          </cell>
        </row>
        <row r="693">
          <cell r="I693">
            <v>4.6864999999999997E-2</v>
          </cell>
          <cell r="K693">
            <v>4.5866576457999998E-2</v>
          </cell>
        </row>
        <row r="694">
          <cell r="I694">
            <v>4.2577319543000001E-2</v>
          </cell>
          <cell r="K694">
            <v>4.1710267519999997E-2</v>
          </cell>
        </row>
        <row r="695">
          <cell r="I695">
            <v>2.6596912763999999E-2</v>
          </cell>
          <cell r="K695">
            <v>2.6596912763999999E-2</v>
          </cell>
        </row>
        <row r="696">
          <cell r="I696">
            <v>1.6624263803E-2</v>
          </cell>
          <cell r="K696">
            <v>1.6624263803E-2</v>
          </cell>
        </row>
        <row r="697">
          <cell r="I697">
            <v>3.105012083E-3</v>
          </cell>
          <cell r="K697">
            <v>3.105012083E-3</v>
          </cell>
        </row>
        <row r="698">
          <cell r="I698">
            <v>3.1799223864999997E-2</v>
          </cell>
          <cell r="K698">
            <v>3.1799223864999997E-2</v>
          </cell>
        </row>
        <row r="699">
          <cell r="I699">
            <v>6.3853585781000005E-2</v>
          </cell>
          <cell r="K699">
            <v>6.3853585781000005E-2</v>
          </cell>
        </row>
        <row r="700">
          <cell r="I700">
            <v>0.122144665562</v>
          </cell>
          <cell r="K700">
            <v>0.122144665562</v>
          </cell>
        </row>
        <row r="701">
          <cell r="I701">
            <v>0.158372860038</v>
          </cell>
          <cell r="K701">
            <v>0.158372860038</v>
          </cell>
        </row>
        <row r="702">
          <cell r="I702">
            <v>6.7068041056000005E-2</v>
          </cell>
          <cell r="K702">
            <v>6.8539402065000005E-2</v>
          </cell>
        </row>
        <row r="703">
          <cell r="I703">
            <v>2.9232210569999999E-3</v>
          </cell>
          <cell r="K703">
            <v>4.9726167479999996E-3</v>
          </cell>
        </row>
        <row r="704">
          <cell r="I704">
            <v>6.5027952900000002E-3</v>
          </cell>
          <cell r="K704">
            <v>4.9000627619999997E-3</v>
          </cell>
        </row>
        <row r="705">
          <cell r="I705">
            <v>5.7487901534999997E-2</v>
          </cell>
          <cell r="K705">
            <v>5.6200460653000002E-2</v>
          </cell>
        </row>
        <row r="706">
          <cell r="I706">
            <v>1.0280153669E-2</v>
          </cell>
          <cell r="K706">
            <v>3.0301173112E-2</v>
          </cell>
        </row>
        <row r="707">
          <cell r="I707">
            <v>3.2419712090000002E-3</v>
          </cell>
          <cell r="K707">
            <v>3.2419712090000002E-3</v>
          </cell>
        </row>
        <row r="708">
          <cell r="I708">
            <v>8.4265181749999998E-3</v>
          </cell>
          <cell r="K708">
            <v>8.4265181749999998E-3</v>
          </cell>
        </row>
        <row r="709">
          <cell r="I709">
            <v>7.0652505460000001E-2</v>
          </cell>
          <cell r="K709">
            <v>7.0652505460000001E-2</v>
          </cell>
        </row>
        <row r="710">
          <cell r="I710">
            <v>6.7538969695999998E-2</v>
          </cell>
          <cell r="K710">
            <v>6.7538969695999998E-2</v>
          </cell>
        </row>
        <row r="711">
          <cell r="I711">
            <v>1.3605444786999999E-2</v>
          </cell>
          <cell r="K711">
            <v>1.3605444786999999E-2</v>
          </cell>
        </row>
        <row r="712">
          <cell r="I712">
            <v>6.8174117480000003E-3</v>
          </cell>
          <cell r="K712">
            <v>6.8174117480000003E-3</v>
          </cell>
        </row>
        <row r="713">
          <cell r="I713">
            <v>7.4791420410000004E-2</v>
          </cell>
          <cell r="K713">
            <v>7.4791420410000004E-2</v>
          </cell>
        </row>
        <row r="714">
          <cell r="I714">
            <v>0.104411360124</v>
          </cell>
          <cell r="K714">
            <v>0.104411360124</v>
          </cell>
        </row>
        <row r="715">
          <cell r="I715">
            <v>8.0311577662000005E-2</v>
          </cell>
          <cell r="K715">
            <v>8.0311577662000005E-2</v>
          </cell>
        </row>
        <row r="716">
          <cell r="I716">
            <v>0.11806980467</v>
          </cell>
          <cell r="K716">
            <v>0.11806980467</v>
          </cell>
        </row>
        <row r="717">
          <cell r="I717">
            <v>6.1354213573999998E-2</v>
          </cell>
          <cell r="K717">
            <v>6.1354213573999998E-2</v>
          </cell>
        </row>
        <row r="718">
          <cell r="I718">
            <v>9.9307923509000001E-2</v>
          </cell>
          <cell r="K718">
            <v>9.9307923509000001E-2</v>
          </cell>
        </row>
        <row r="719">
          <cell r="I719">
            <v>0.15095840410700001</v>
          </cell>
          <cell r="K719">
            <v>0.15095840410700001</v>
          </cell>
        </row>
        <row r="720">
          <cell r="I720">
            <v>6.0994381831999997E-2</v>
          </cell>
          <cell r="K720">
            <v>6.0994381831999997E-2</v>
          </cell>
        </row>
        <row r="721">
          <cell r="I721">
            <v>1.1100159284999999E-2</v>
          </cell>
          <cell r="K721">
            <v>1.1100159284999999E-2</v>
          </cell>
        </row>
        <row r="722">
          <cell r="I722">
            <v>2.4318598072E-2</v>
          </cell>
          <cell r="K722">
            <v>2.4318598072E-2</v>
          </cell>
        </row>
        <row r="723">
          <cell r="I723">
            <v>5.9336235617000001E-2</v>
          </cell>
          <cell r="K723">
            <v>5.9336235617000001E-2</v>
          </cell>
        </row>
        <row r="724">
          <cell r="I724">
            <v>0.12584577510200001</v>
          </cell>
          <cell r="K724">
            <v>0.12584577510200001</v>
          </cell>
        </row>
        <row r="725">
          <cell r="I725">
            <v>0.20377152443800001</v>
          </cell>
          <cell r="K725">
            <v>0.20377152443800001</v>
          </cell>
        </row>
        <row r="726">
          <cell r="I726">
            <v>0.26849689092099999</v>
          </cell>
          <cell r="K726">
            <v>0.26849689092099999</v>
          </cell>
        </row>
        <row r="727">
          <cell r="I727">
            <v>0.30169084462500001</v>
          </cell>
          <cell r="K727">
            <v>0.30169084462500001</v>
          </cell>
        </row>
        <row r="728">
          <cell r="I728">
            <v>0.29952942478799999</v>
          </cell>
          <cell r="K728">
            <v>0.29952942478799999</v>
          </cell>
        </row>
        <row r="729">
          <cell r="I729">
            <v>0.247597710463</v>
          </cell>
          <cell r="K729">
            <v>0.247597710463</v>
          </cell>
        </row>
        <row r="730">
          <cell r="I730">
            <v>0.16269638962899999</v>
          </cell>
          <cell r="K730">
            <v>0.20181882788399999</v>
          </cell>
        </row>
        <row r="731">
          <cell r="I731">
            <v>0.1621484094</v>
          </cell>
          <cell r="K731">
            <v>0.1621484094</v>
          </cell>
        </row>
        <row r="732">
          <cell r="I732">
            <v>0.12600943756300001</v>
          </cell>
          <cell r="K732">
            <v>0.12600943756300001</v>
          </cell>
        </row>
        <row r="733">
          <cell r="I733">
            <v>8.115288641E-2</v>
          </cell>
          <cell r="K733">
            <v>8.115288641E-2</v>
          </cell>
        </row>
        <row r="734">
          <cell r="I734">
            <v>4.6103374412999998E-2</v>
          </cell>
          <cell r="K734">
            <v>4.6103374412999998E-2</v>
          </cell>
        </row>
        <row r="735">
          <cell r="I735">
            <v>3.3235831059999998E-2</v>
          </cell>
          <cell r="K735">
            <v>3.3235831059999998E-2</v>
          </cell>
        </row>
        <row r="736">
          <cell r="I736">
            <v>2.2680590269999999E-2</v>
          </cell>
          <cell r="K736">
            <v>2.2680590269999999E-2</v>
          </cell>
        </row>
        <row r="737">
          <cell r="I737">
            <v>1.0199161986E-2</v>
          </cell>
          <cell r="K737">
            <v>1.0041516164E-2</v>
          </cell>
        </row>
        <row r="738">
          <cell r="I738">
            <v>1.7000587457000001E-2</v>
          </cell>
          <cell r="K738">
            <v>1.7158233280000001E-2</v>
          </cell>
        </row>
        <row r="739">
          <cell r="I739">
            <v>3.8258985539999998E-3</v>
          </cell>
          <cell r="K739">
            <v>3.8258985539999998E-3</v>
          </cell>
        </row>
        <row r="740">
          <cell r="I740">
            <v>1.5765915655999999E-2</v>
          </cell>
          <cell r="K740">
            <v>1.5555721226E-2</v>
          </cell>
        </row>
        <row r="741">
          <cell r="I741">
            <v>1.8428299557E-2</v>
          </cell>
          <cell r="K741">
            <v>1.8113007912E-2</v>
          </cell>
        </row>
        <row r="742">
          <cell r="I742">
            <v>1.5273531627999999E-2</v>
          </cell>
          <cell r="K742">
            <v>1.4984514286999999E-2</v>
          </cell>
        </row>
        <row r="743">
          <cell r="I743">
            <v>1.4962671239000001E-2</v>
          </cell>
          <cell r="K743">
            <v>1.4726202504999999E-2</v>
          </cell>
        </row>
        <row r="744">
          <cell r="I744">
            <v>1.6053793909000001E-2</v>
          </cell>
          <cell r="K744">
            <v>1.5817325175000001E-2</v>
          </cell>
        </row>
        <row r="745">
          <cell r="I745">
            <v>2.4487918175000001E-2</v>
          </cell>
          <cell r="K745">
            <v>2.4277723745E-2</v>
          </cell>
        </row>
        <row r="746">
          <cell r="I746">
            <v>3.2369316428999997E-2</v>
          </cell>
          <cell r="K746">
            <v>3.2369316428999997E-2</v>
          </cell>
        </row>
        <row r="747">
          <cell r="I747">
            <v>4.4184416279000001E-2</v>
          </cell>
          <cell r="K747">
            <v>4.4184416279000001E-2</v>
          </cell>
        </row>
        <row r="748">
          <cell r="I748">
            <v>6.0231877330000003E-2</v>
          </cell>
          <cell r="K748">
            <v>6.0231877330000003E-2</v>
          </cell>
        </row>
        <row r="749">
          <cell r="I749">
            <v>4.7994437697999999E-2</v>
          </cell>
          <cell r="K749">
            <v>4.7994437697999999E-2</v>
          </cell>
        </row>
        <row r="750">
          <cell r="I750">
            <v>6.6508546480000003E-3</v>
          </cell>
          <cell r="K750">
            <v>6.6508546480000003E-3</v>
          </cell>
        </row>
        <row r="751">
          <cell r="I751">
            <v>5.6562768380000003E-2</v>
          </cell>
          <cell r="K751">
            <v>5.7193351668999998E-2</v>
          </cell>
        </row>
        <row r="752">
          <cell r="I752">
            <v>7.4772946332999995E-2</v>
          </cell>
          <cell r="K752">
            <v>7.4772946332999995E-2</v>
          </cell>
        </row>
      </sheetData>
      <sheetData sheetId="24">
        <row r="9">
          <cell r="I9"/>
          <cell r="K9"/>
        </row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0.15650898731499999</v>
          </cell>
          <cell r="K11">
            <v>0.14482373860200001</v>
          </cell>
        </row>
        <row r="12">
          <cell r="I12">
            <v>0.107110544439</v>
          </cell>
          <cell r="K12">
            <v>9.5682585606000001E-2</v>
          </cell>
        </row>
        <row r="13">
          <cell r="I13">
            <v>6.5094451220000002E-2</v>
          </cell>
          <cell r="K13">
            <v>5.6346595302000001E-2</v>
          </cell>
        </row>
        <row r="14">
          <cell r="I14">
            <v>0.11253716637900001</v>
          </cell>
          <cell r="K14">
            <v>0.102567183531</v>
          </cell>
        </row>
        <row r="15">
          <cell r="I15">
            <v>0.12600429082699999</v>
          </cell>
          <cell r="K15">
            <v>0.11768525137499999</v>
          </cell>
        </row>
        <row r="16">
          <cell r="I16">
            <v>6.6444446325000003E-2</v>
          </cell>
          <cell r="K16">
            <v>5.7996761934000003E-2</v>
          </cell>
        </row>
        <row r="17">
          <cell r="I17">
            <v>7.1170790607999995E-2</v>
          </cell>
          <cell r="K17">
            <v>6.8683655102000002E-2</v>
          </cell>
        </row>
        <row r="18">
          <cell r="I18">
            <v>7.6417362353999999E-2</v>
          </cell>
          <cell r="K18">
            <v>7.2064875218999999E-2</v>
          </cell>
        </row>
        <row r="19">
          <cell r="I19">
            <v>9.0450002229999996E-3</v>
          </cell>
          <cell r="K19">
            <v>9.9026331560000003E-3</v>
          </cell>
        </row>
        <row r="20">
          <cell r="I20">
            <v>7.7021810913999997E-2</v>
          </cell>
          <cell r="K20">
            <v>7.7429186556999999E-2</v>
          </cell>
        </row>
        <row r="21">
          <cell r="I21">
            <v>7.0704613094000002E-2</v>
          </cell>
          <cell r="K21">
            <v>7.3063103660000003E-2</v>
          </cell>
        </row>
        <row r="22">
          <cell r="I22">
            <v>7.5290621180000003E-2</v>
          </cell>
          <cell r="K22">
            <v>7.6941564576000002E-2</v>
          </cell>
        </row>
        <row r="23">
          <cell r="I23">
            <v>1.7804364905000002E-2</v>
          </cell>
          <cell r="K23">
            <v>1.9691157357999999E-2</v>
          </cell>
        </row>
        <row r="24">
          <cell r="I24">
            <v>1.5366330165999999E-2</v>
          </cell>
          <cell r="K24">
            <v>1.210732502E-2</v>
          </cell>
        </row>
        <row r="25">
          <cell r="I25">
            <v>1.0383722662E-2</v>
          </cell>
          <cell r="K25">
            <v>9.1401549089999996E-3</v>
          </cell>
        </row>
        <row r="26">
          <cell r="I26">
            <v>4.8454311149999998E-3</v>
          </cell>
          <cell r="K26">
            <v>5.9174722819999998E-3</v>
          </cell>
        </row>
        <row r="27">
          <cell r="I27">
            <v>6.9574098300000001E-4</v>
          </cell>
          <cell r="K27">
            <v>2.046512852E-3</v>
          </cell>
        </row>
        <row r="28">
          <cell r="I28">
            <v>8.1902243879999996E-3</v>
          </cell>
          <cell r="K28">
            <v>5.2099499450000003E-3</v>
          </cell>
        </row>
        <row r="29">
          <cell r="I29">
            <v>1.510630555E-3</v>
          </cell>
          <cell r="K29">
            <v>2.4344809359999999E-3</v>
          </cell>
        </row>
        <row r="30">
          <cell r="I30">
            <v>1.6389389901000001E-2</v>
          </cell>
          <cell r="K30">
            <v>2.0591791272999999E-2</v>
          </cell>
        </row>
        <row r="31">
          <cell r="I31">
            <v>6.3642175844999996E-2</v>
          </cell>
          <cell r="K31">
            <v>7.0353153547000002E-2</v>
          </cell>
        </row>
        <row r="32">
          <cell r="I32">
            <v>8.2439575092999998E-2</v>
          </cell>
          <cell r="K32">
            <v>9.4403554508999996E-2</v>
          </cell>
        </row>
        <row r="33">
          <cell r="I33">
            <v>0.13183910788200001</v>
          </cell>
          <cell r="K33">
            <v>0.14721217820800001</v>
          </cell>
        </row>
        <row r="34">
          <cell r="I34">
            <v>3.7811915141999997E-2</v>
          </cell>
          <cell r="K34">
            <v>5.3034899704999999E-2</v>
          </cell>
        </row>
        <row r="35">
          <cell r="I35">
            <v>1.7288763488E-2</v>
          </cell>
          <cell r="K35">
            <v>6.5683518240000002E-3</v>
          </cell>
        </row>
        <row r="36">
          <cell r="I36">
            <v>1.7741925387E-2</v>
          </cell>
          <cell r="K36">
            <v>3.6774571169999998E-3</v>
          </cell>
        </row>
        <row r="37">
          <cell r="I37">
            <v>8.7842863314E-2</v>
          </cell>
          <cell r="K37">
            <v>7.0818849591999994E-2</v>
          </cell>
        </row>
        <row r="38">
          <cell r="I38">
            <v>0.12438861225</v>
          </cell>
          <cell r="K38">
            <v>0.113668200586</v>
          </cell>
        </row>
        <row r="39">
          <cell r="I39">
            <v>1.7431411089999999E-3</v>
          </cell>
          <cell r="K39">
            <v>1.4779161692E-2</v>
          </cell>
        </row>
        <row r="40">
          <cell r="I40">
            <v>3.4172534098000001E-2</v>
          </cell>
          <cell r="K40">
            <v>4.4892945762000001E-2</v>
          </cell>
        </row>
        <row r="41">
          <cell r="I41">
            <v>3.4919984010000002E-2</v>
          </cell>
          <cell r="K41">
            <v>6.3757891386000007E-2</v>
          </cell>
        </row>
        <row r="42">
          <cell r="I42">
            <v>4.4453209798999999E-2</v>
          </cell>
          <cell r="K42">
            <v>1.3042403624E-2</v>
          </cell>
        </row>
        <row r="43">
          <cell r="I43">
            <v>8.4064154791000004E-2</v>
          </cell>
          <cell r="K43">
            <v>4.7721959251E-2</v>
          </cell>
        </row>
        <row r="44">
          <cell r="I44">
            <v>8.1856869673000002E-2</v>
          </cell>
          <cell r="K44">
            <v>4.6350866243E-2</v>
          </cell>
        </row>
        <row r="45">
          <cell r="I45">
            <v>1.2542279446999999E-2</v>
          </cell>
          <cell r="K45">
            <v>5.3301284593000001E-2</v>
          </cell>
        </row>
        <row r="46">
          <cell r="I46">
            <v>5.7847257035000002E-2</v>
          </cell>
          <cell r="K46">
            <v>9.4639709865000005E-2</v>
          </cell>
        </row>
        <row r="47">
          <cell r="I47">
            <v>5.8702010871999999E-2</v>
          </cell>
          <cell r="K47">
            <v>8.9190861644000002E-2</v>
          </cell>
        </row>
        <row r="48">
          <cell r="I48">
            <v>7.1055341571000005E-2</v>
          </cell>
          <cell r="K48">
            <v>9.4297194057999995E-2</v>
          </cell>
        </row>
        <row r="49">
          <cell r="I49">
            <v>2.4872368456000001E-2</v>
          </cell>
          <cell r="K49">
            <v>2.9460704648000002E-2</v>
          </cell>
        </row>
        <row r="50">
          <cell r="I50">
            <v>3.5269156309000002E-2</v>
          </cell>
          <cell r="K50">
            <v>4.3781163169999998E-2</v>
          </cell>
        </row>
        <row r="51">
          <cell r="I51">
            <v>4.8597335408E-2</v>
          </cell>
          <cell r="K51">
            <v>6.1654796815000003E-2</v>
          </cell>
        </row>
        <row r="52">
          <cell r="I52">
            <v>4.4284618435999998E-2</v>
          </cell>
          <cell r="K52">
            <v>4.9387534386999998E-2</v>
          </cell>
        </row>
        <row r="53">
          <cell r="I53">
            <v>2.0620033562000002E-2</v>
          </cell>
          <cell r="K53">
            <v>3.1211800285000001E-2</v>
          </cell>
        </row>
        <row r="54">
          <cell r="I54">
            <v>2.1496253029E-2</v>
          </cell>
          <cell r="K54">
            <v>3.0308431417000001E-2</v>
          </cell>
        </row>
        <row r="55">
          <cell r="I55">
            <v>5.3618642873999998E-2</v>
          </cell>
          <cell r="K55">
            <v>4.4806464487E-2</v>
          </cell>
        </row>
        <row r="56">
          <cell r="I56">
            <v>6.5278617676999995E-2</v>
          </cell>
          <cell r="K56">
            <v>6.2963008757000005E-2</v>
          </cell>
        </row>
        <row r="57">
          <cell r="I57">
            <v>7.3686356347000007E-2</v>
          </cell>
          <cell r="K57">
            <v>7.1992531304000004E-2</v>
          </cell>
        </row>
        <row r="58">
          <cell r="I58">
            <v>6.1650963490000002E-2</v>
          </cell>
          <cell r="K58">
            <v>5.3910826268999998E-2</v>
          </cell>
        </row>
        <row r="59">
          <cell r="I59">
            <v>2.1806283714999999E-2</v>
          </cell>
          <cell r="K59">
            <v>1.9962372908999999E-2</v>
          </cell>
        </row>
        <row r="60">
          <cell r="I60">
            <v>1.3724699571999999E-2</v>
          </cell>
          <cell r="K60">
            <v>1.4861063209E-2</v>
          </cell>
        </row>
        <row r="61">
          <cell r="I61">
            <v>5.125714216E-3</v>
          </cell>
          <cell r="K61">
            <v>6.0262287960000001E-3</v>
          </cell>
        </row>
        <row r="62">
          <cell r="I62">
            <v>3.4404317903999997E-2</v>
          </cell>
          <cell r="K62">
            <v>3.1402602638000002E-2</v>
          </cell>
        </row>
        <row r="63">
          <cell r="I63">
            <v>4.2951079521000003E-2</v>
          </cell>
          <cell r="K63">
            <v>4.0356739899000002E-2</v>
          </cell>
        </row>
        <row r="64">
          <cell r="I64">
            <v>3.7316599481000003E-2</v>
          </cell>
          <cell r="K64">
            <v>3.5944386788E-2</v>
          </cell>
        </row>
        <row r="65">
          <cell r="I65">
            <v>2.2493095410000001E-3</v>
          </cell>
          <cell r="K65">
            <v>1.284472491E-3</v>
          </cell>
        </row>
        <row r="66">
          <cell r="I66">
            <v>6.6121712430000004E-3</v>
          </cell>
          <cell r="K66">
            <v>8.8848985160000001E-3</v>
          </cell>
        </row>
        <row r="67">
          <cell r="I67">
            <v>9.7344462109999995E-3</v>
          </cell>
          <cell r="K67">
            <v>1.0441993381000001E-2</v>
          </cell>
        </row>
        <row r="68">
          <cell r="I68">
            <v>7.9393378489999999E-3</v>
          </cell>
          <cell r="K68">
            <v>8.2823910220000008E-3</v>
          </cell>
        </row>
        <row r="69">
          <cell r="I69">
            <v>2.8968244170000002E-3</v>
          </cell>
          <cell r="K69">
            <v>4.1403921699999999E-3</v>
          </cell>
        </row>
        <row r="70">
          <cell r="I70">
            <v>6.0399666269999996E-3</v>
          </cell>
          <cell r="K70">
            <v>4.2389374679999998E-3</v>
          </cell>
        </row>
        <row r="71">
          <cell r="I71">
            <v>4.051097105E-3</v>
          </cell>
          <cell r="K71">
            <v>2.7003252349999999E-3</v>
          </cell>
        </row>
        <row r="72">
          <cell r="I72">
            <v>1.9789874142000001E-2</v>
          </cell>
          <cell r="K72">
            <v>1.8996563679E-2</v>
          </cell>
        </row>
        <row r="73">
          <cell r="I73">
            <v>9.8977285409999997E-3</v>
          </cell>
          <cell r="K73">
            <v>8.4826342019999994E-3</v>
          </cell>
        </row>
        <row r="74">
          <cell r="I74">
            <v>8.8809762649999999E-3</v>
          </cell>
          <cell r="K74">
            <v>7.6802901579999996E-3</v>
          </cell>
        </row>
        <row r="75">
          <cell r="I75">
            <v>1.1835696454000001E-2</v>
          </cell>
          <cell r="K75">
            <v>1.0506365408E-2</v>
          </cell>
        </row>
        <row r="76">
          <cell r="I76">
            <v>2.3807496862999999E-2</v>
          </cell>
          <cell r="K76">
            <v>2.1899263586999999E-2</v>
          </cell>
        </row>
        <row r="77">
          <cell r="I77">
            <v>7.9477320489999993E-3</v>
          </cell>
          <cell r="K77">
            <v>5.18186584E-3</v>
          </cell>
        </row>
        <row r="78">
          <cell r="I78">
            <v>3.0024419164000001E-2</v>
          </cell>
          <cell r="K78">
            <v>3.5513269935000001E-2</v>
          </cell>
        </row>
        <row r="79">
          <cell r="I79">
            <v>5.9753817700000003E-2</v>
          </cell>
          <cell r="K79">
            <v>6.6057419758000002E-2</v>
          </cell>
        </row>
        <row r="80">
          <cell r="I80">
            <v>8.8238269841E-2</v>
          </cell>
          <cell r="K80">
            <v>9.9944959378000006E-2</v>
          </cell>
        </row>
        <row r="81">
          <cell r="I81">
            <v>0.11772569699</v>
          </cell>
          <cell r="K81">
            <v>0.12883204347400001</v>
          </cell>
        </row>
        <row r="82">
          <cell r="I82">
            <v>6.1941100991000003E-2</v>
          </cell>
          <cell r="K82">
            <v>7.4140929463999999E-2</v>
          </cell>
        </row>
        <row r="83">
          <cell r="I83">
            <v>3.4307745601E-2</v>
          </cell>
          <cell r="K83">
            <v>5.1782016612999998E-2</v>
          </cell>
        </row>
        <row r="84">
          <cell r="I84">
            <v>4.1027535222999997E-2</v>
          </cell>
          <cell r="K84">
            <v>5.9423761638999997E-2</v>
          </cell>
        </row>
        <row r="85">
          <cell r="I85">
            <v>3.8506241835000003E-2</v>
          </cell>
          <cell r="K85">
            <v>5.7438488832999998E-2</v>
          </cell>
        </row>
        <row r="86">
          <cell r="I86">
            <v>3.5809114516000003E-2</v>
          </cell>
          <cell r="K86">
            <v>5.5041533040999999E-2</v>
          </cell>
        </row>
        <row r="87">
          <cell r="I87">
            <v>1.7530039689999999E-2</v>
          </cell>
          <cell r="K87">
            <v>3.6933984801999997E-2</v>
          </cell>
        </row>
        <row r="88">
          <cell r="I88">
            <v>3.2634425330000001E-2</v>
          </cell>
          <cell r="K88">
            <v>6.3702178331999995E-2</v>
          </cell>
        </row>
        <row r="89">
          <cell r="I89">
            <v>5.8730883774000001E-2</v>
          </cell>
          <cell r="K89">
            <v>8.8769477255999998E-2</v>
          </cell>
        </row>
        <row r="90">
          <cell r="I90">
            <v>6.5854333510999993E-2</v>
          </cell>
          <cell r="K90">
            <v>9.6150216873000002E-2</v>
          </cell>
        </row>
        <row r="91">
          <cell r="I91">
            <v>3.0918006256E-2</v>
          </cell>
          <cell r="K91">
            <v>4.0955362729999997E-3</v>
          </cell>
        </row>
        <row r="92">
          <cell r="I92">
            <v>1.0028761084E-2</v>
          </cell>
          <cell r="K92">
            <v>3.8051917173000001E-2</v>
          </cell>
        </row>
        <row r="93">
          <cell r="I93">
            <v>0.131016195069</v>
          </cell>
          <cell r="K93">
            <v>0.15430092920300001</v>
          </cell>
        </row>
        <row r="94">
          <cell r="I94">
            <v>4.8370043016000001E-2</v>
          </cell>
          <cell r="K94">
            <v>6.9982392929999998E-2</v>
          </cell>
        </row>
        <row r="95">
          <cell r="I95">
            <v>4.2579188045999999E-2</v>
          </cell>
          <cell r="K95">
            <v>2.0023441905000001E-2</v>
          </cell>
        </row>
        <row r="96">
          <cell r="I96">
            <v>1.5235603182999999E-2</v>
          </cell>
          <cell r="K96">
            <v>2.6148982256999999E-2</v>
          </cell>
        </row>
        <row r="97">
          <cell r="I97">
            <v>4.9454486004000001E-2</v>
          </cell>
          <cell r="K97">
            <v>6.0174897668000001E-2</v>
          </cell>
        </row>
        <row r="98">
          <cell r="I98">
            <v>1.7768419441000001E-2</v>
          </cell>
          <cell r="K98">
            <v>2.8488831103999999E-2</v>
          </cell>
        </row>
        <row r="99">
          <cell r="I99">
            <v>2.1729105419999999E-2</v>
          </cell>
          <cell r="K99">
            <v>1.1008693756E-2</v>
          </cell>
        </row>
        <row r="100">
          <cell r="I100">
            <v>5.9181921445000001E-2</v>
          </cell>
          <cell r="K100">
            <v>4.7175060381E-2</v>
          </cell>
        </row>
        <row r="101">
          <cell r="I101">
            <v>6.0794526651999997E-2</v>
          </cell>
          <cell r="K101">
            <v>4.9838265930999999E-2</v>
          </cell>
        </row>
        <row r="102">
          <cell r="I102">
            <v>9.4532074068999994E-2</v>
          </cell>
          <cell r="K102">
            <v>8.3168437705000001E-2</v>
          </cell>
        </row>
        <row r="103">
          <cell r="I103">
            <v>0.10250637494299999</v>
          </cell>
          <cell r="K103">
            <v>9.1635877515999997E-2</v>
          </cell>
        </row>
        <row r="104">
          <cell r="I104">
            <v>4.7194295111999997E-2</v>
          </cell>
          <cell r="K104">
            <v>3.6473883447999997E-2</v>
          </cell>
        </row>
        <row r="105">
          <cell r="I105">
            <v>4.6790405354000003E-2</v>
          </cell>
          <cell r="K105">
            <v>5.6202926794999997E-2</v>
          </cell>
        </row>
        <row r="106">
          <cell r="I106">
            <v>7.4487320689999997E-2</v>
          </cell>
          <cell r="K106">
            <v>8.7909276093000005E-2</v>
          </cell>
        </row>
        <row r="107">
          <cell r="I107">
            <v>6.7878685728000002E-2</v>
          </cell>
          <cell r="K107">
            <v>7.8599097391999995E-2</v>
          </cell>
        </row>
        <row r="108">
          <cell r="I108">
            <v>5.2560240844000003E-2</v>
          </cell>
          <cell r="K108">
            <v>6.5832110484000006E-2</v>
          </cell>
        </row>
        <row r="109">
          <cell r="I109">
            <v>6.4955385819999998E-3</v>
          </cell>
          <cell r="K109">
            <v>1.4023329342000001E-2</v>
          </cell>
        </row>
        <row r="110">
          <cell r="I110">
            <v>2.5276404948999999E-2</v>
          </cell>
          <cell r="K110">
            <v>2.6181061989999999E-3</v>
          </cell>
        </row>
        <row r="111">
          <cell r="I111">
            <v>5.3155172973999999E-2</v>
          </cell>
          <cell r="K111">
            <v>7.3888449132000003E-2</v>
          </cell>
        </row>
        <row r="112">
          <cell r="I112">
            <v>7.5373104790000006E-2</v>
          </cell>
          <cell r="K112">
            <v>0.103417701702</v>
          </cell>
        </row>
        <row r="113">
          <cell r="I113">
            <v>5.1309968535E-2</v>
          </cell>
          <cell r="K113">
            <v>8.1777378482999999E-2</v>
          </cell>
        </row>
        <row r="114">
          <cell r="I114">
            <v>1.7239522467000001E-2</v>
          </cell>
          <cell r="K114">
            <v>5.1158904971000001E-2</v>
          </cell>
        </row>
        <row r="115">
          <cell r="I115">
            <v>0.104009645351</v>
          </cell>
          <cell r="K115">
            <v>6.7152870050999999E-2</v>
          </cell>
        </row>
        <row r="116">
          <cell r="I116">
            <v>3.5110514783999999E-2</v>
          </cell>
          <cell r="K116">
            <v>2.1321953349999999E-3</v>
          </cell>
        </row>
        <row r="117">
          <cell r="I117">
            <v>4.8354394459999998E-2</v>
          </cell>
          <cell r="K117">
            <v>8.6926435625999998E-2</v>
          </cell>
        </row>
        <row r="118">
          <cell r="I118">
            <v>2.5092782966999998E-2</v>
          </cell>
          <cell r="K118">
            <v>6.1949558267E-2</v>
          </cell>
        </row>
        <row r="119">
          <cell r="I119">
            <v>2.2705826767E-2</v>
          </cell>
          <cell r="K119">
            <v>5.5124351638000002E-2</v>
          </cell>
        </row>
        <row r="120">
          <cell r="I120">
            <v>7.2866524857000001E-2</v>
          </cell>
          <cell r="K120">
            <v>0.102326216109</v>
          </cell>
        </row>
        <row r="121">
          <cell r="I121">
            <v>0.11268807477499999</v>
          </cell>
          <cell r="K121">
            <v>0.13878155676500001</v>
          </cell>
        </row>
        <row r="122">
          <cell r="I122">
            <v>8.7191626105000003E-2</v>
          </cell>
          <cell r="K122">
            <v>0.106381162983</v>
          </cell>
        </row>
        <row r="123">
          <cell r="I123">
            <v>7.1124462801999994E-2</v>
          </cell>
          <cell r="K123">
            <v>9.2500963660000005E-2</v>
          </cell>
        </row>
        <row r="124">
          <cell r="I124">
            <v>5.4731172485E-2</v>
          </cell>
          <cell r="K124">
            <v>7.3513333720000004E-2</v>
          </cell>
        </row>
        <row r="125">
          <cell r="I125">
            <v>5.2905152631999998E-2</v>
          </cell>
          <cell r="K125">
            <v>3.6760212665999999E-2</v>
          </cell>
        </row>
        <row r="126">
          <cell r="I126">
            <v>7.1224311159999998E-2</v>
          </cell>
          <cell r="K126">
            <v>6.0289491262999997E-2</v>
          </cell>
        </row>
        <row r="127">
          <cell r="I127">
            <v>9.3021999726999996E-2</v>
          </cell>
          <cell r="K127">
            <v>8.2301588063000003E-2</v>
          </cell>
        </row>
        <row r="128">
          <cell r="I128">
            <v>0.106349781176</v>
          </cell>
          <cell r="K128">
            <v>9.5629369512000004E-2</v>
          </cell>
        </row>
        <row r="129">
          <cell r="I129">
            <v>6.6370317035000001E-2</v>
          </cell>
          <cell r="K129">
            <v>5.5649905371000001E-2</v>
          </cell>
        </row>
        <row r="130">
          <cell r="I130">
            <v>5.8167472243E-2</v>
          </cell>
          <cell r="K130">
            <v>4.7447060579E-2</v>
          </cell>
        </row>
        <row r="131">
          <cell r="I131">
            <v>1.6073054744999999E-2</v>
          </cell>
          <cell r="K131">
            <v>4.5782003900000001E-4</v>
          </cell>
        </row>
        <row r="132">
          <cell r="I132">
            <v>9.8656466868000003E-2</v>
          </cell>
          <cell r="K132">
            <v>0.113086140968</v>
          </cell>
        </row>
        <row r="133">
          <cell r="I133">
            <v>2.3052578625E-2</v>
          </cell>
          <cell r="K133">
            <v>4.7752407098000001E-2</v>
          </cell>
        </row>
        <row r="134">
          <cell r="I134">
            <v>9.2486567453999996E-2</v>
          </cell>
          <cell r="K134">
            <v>7.2289311879999998E-2</v>
          </cell>
        </row>
        <row r="135">
          <cell r="I135">
            <v>5.4887330744999997E-2</v>
          </cell>
          <cell r="K135">
            <v>8.0080298154999993E-2</v>
          </cell>
        </row>
        <row r="136">
          <cell r="I136">
            <v>0.16394730199999999</v>
          </cell>
          <cell r="K136">
            <v>0.19366428313199999</v>
          </cell>
        </row>
        <row r="137">
          <cell r="I137">
            <v>0.168953894588</v>
          </cell>
          <cell r="K137">
            <v>0.20008597006000001</v>
          </cell>
        </row>
        <row r="138">
          <cell r="I138">
            <v>0.171464121202</v>
          </cell>
          <cell r="K138">
            <v>0.202874927377</v>
          </cell>
        </row>
        <row r="139">
          <cell r="I139">
            <v>1.2897328140999999E-2</v>
          </cell>
          <cell r="K139">
            <v>1.2681574088000001E-2</v>
          </cell>
        </row>
        <row r="140">
          <cell r="I140">
            <v>4.3646356230000002E-2</v>
          </cell>
          <cell r="K140">
            <v>1.6287865663999999E-2</v>
          </cell>
        </row>
        <row r="141">
          <cell r="I141">
            <v>1.4670322721000001E-2</v>
          </cell>
          <cell r="K141">
            <v>3.3795537128999999E-2</v>
          </cell>
        </row>
        <row r="142">
          <cell r="I142">
            <v>2.7875741834E-2</v>
          </cell>
          <cell r="K142">
            <v>1.715533017E-2</v>
          </cell>
        </row>
        <row r="143">
          <cell r="I143">
            <v>4.5827447512999997E-2</v>
          </cell>
          <cell r="K143">
            <v>3.6436366895000002E-2</v>
          </cell>
        </row>
        <row r="144">
          <cell r="I144">
            <v>4.7049313380999998E-2</v>
          </cell>
          <cell r="K144">
            <v>3.8044167582999999E-2</v>
          </cell>
        </row>
        <row r="145">
          <cell r="I145">
            <v>7.4077268880000005E-2</v>
          </cell>
          <cell r="K145">
            <v>7.0475210561000007E-2</v>
          </cell>
        </row>
        <row r="146">
          <cell r="I146">
            <v>4.0670954912999997E-2</v>
          </cell>
          <cell r="K146">
            <v>3.9255860572999998E-2</v>
          </cell>
        </row>
        <row r="147">
          <cell r="I147">
            <v>2.6840934330999999E-2</v>
          </cell>
          <cell r="K147">
            <v>2.6476440335E-2</v>
          </cell>
        </row>
        <row r="148">
          <cell r="I148">
            <v>1.6247365412999999E-2</v>
          </cell>
          <cell r="K148">
            <v>1.5797108123E-2</v>
          </cell>
        </row>
        <row r="149">
          <cell r="I149">
            <v>1.6407480507999998E-2</v>
          </cell>
          <cell r="K149">
            <v>1.7136468501E-2</v>
          </cell>
        </row>
        <row r="150">
          <cell r="I150">
            <v>5.3034518839999998E-3</v>
          </cell>
          <cell r="K150">
            <v>4.6602271840000004E-3</v>
          </cell>
        </row>
        <row r="151">
          <cell r="I151">
            <v>1.8370218819999999E-2</v>
          </cell>
          <cell r="K151">
            <v>1.9506582456999998E-2</v>
          </cell>
        </row>
        <row r="152">
          <cell r="I152">
            <v>4.3684897373999998E-2</v>
          </cell>
          <cell r="K152">
            <v>4.0618859638E-2</v>
          </cell>
        </row>
        <row r="153">
          <cell r="I153">
            <v>0.100341948914</v>
          </cell>
          <cell r="K153">
            <v>9.7940576700999996E-2</v>
          </cell>
        </row>
        <row r="154">
          <cell r="I154">
            <v>3.1522091145E-2</v>
          </cell>
          <cell r="K154">
            <v>3.3280238657999998E-2</v>
          </cell>
        </row>
        <row r="155">
          <cell r="I155">
            <v>7.3498688939999997E-3</v>
          </cell>
          <cell r="K155">
            <v>8.4004692370000002E-3</v>
          </cell>
        </row>
        <row r="156">
          <cell r="I156">
            <v>5.0816734872000002E-2</v>
          </cell>
          <cell r="K156">
            <v>5.1931657685999999E-2</v>
          </cell>
        </row>
        <row r="157">
          <cell r="I157">
            <v>0.112637616362</v>
          </cell>
          <cell r="K157">
            <v>0.114631612932</v>
          </cell>
        </row>
        <row r="158">
          <cell r="I158">
            <v>0.10969774766900001</v>
          </cell>
          <cell r="K158">
            <v>0.11606567219699999</v>
          </cell>
        </row>
        <row r="159">
          <cell r="I159">
            <v>9.6822809676000002E-2</v>
          </cell>
          <cell r="K159">
            <v>0.102976325971</v>
          </cell>
        </row>
        <row r="160">
          <cell r="I160">
            <v>7.0565843823000005E-2</v>
          </cell>
          <cell r="K160">
            <v>8.0257095966999994E-2</v>
          </cell>
        </row>
        <row r="161">
          <cell r="I161">
            <v>5.7821270467000002E-2</v>
          </cell>
          <cell r="K161">
            <v>6.7062265321E-2</v>
          </cell>
        </row>
        <row r="162">
          <cell r="I162">
            <v>5.1002630703999997E-2</v>
          </cell>
          <cell r="K162">
            <v>6.1723042367999997E-2</v>
          </cell>
        </row>
        <row r="163">
          <cell r="I163">
            <v>4.2186953537999998E-2</v>
          </cell>
          <cell r="K163">
            <v>5.2907365201999998E-2</v>
          </cell>
        </row>
        <row r="164">
          <cell r="I164">
            <v>2.1215384904E-2</v>
          </cell>
          <cell r="K164">
            <v>4.5464956086999998E-2</v>
          </cell>
        </row>
        <row r="165">
          <cell r="I165">
            <v>6.5097622022999999E-2</v>
          </cell>
          <cell r="K165">
            <v>3.7481841576999998E-2</v>
          </cell>
        </row>
        <row r="166">
          <cell r="I166">
            <v>3.6068185119999999E-2</v>
          </cell>
          <cell r="K166">
            <v>9.4172417240000004E-3</v>
          </cell>
        </row>
        <row r="167">
          <cell r="I167">
            <v>3.5268198277E-2</v>
          </cell>
          <cell r="K167">
            <v>5.6215882667999997E-2</v>
          </cell>
        </row>
        <row r="168">
          <cell r="I168">
            <v>9.1394089442000004E-2</v>
          </cell>
          <cell r="K168">
            <v>0.111141087727</v>
          </cell>
        </row>
        <row r="169">
          <cell r="I169">
            <v>7.6646902907000006E-2</v>
          </cell>
          <cell r="K169">
            <v>9.9610024690999999E-2</v>
          </cell>
        </row>
        <row r="170">
          <cell r="I170">
            <v>6.1455221742999999E-2</v>
          </cell>
          <cell r="K170">
            <v>8.9371173715999994E-2</v>
          </cell>
        </row>
        <row r="171">
          <cell r="I171">
            <v>7.2102651207000004E-2</v>
          </cell>
          <cell r="K171">
            <v>9.8817917073E-2</v>
          </cell>
        </row>
        <row r="172">
          <cell r="I172">
            <v>7.5749022242000003E-2</v>
          </cell>
          <cell r="K172">
            <v>9.9955711779000006E-2</v>
          </cell>
        </row>
        <row r="173">
          <cell r="I173">
            <v>5.029297202E-2</v>
          </cell>
          <cell r="K173">
            <v>7.4306694147000002E-2</v>
          </cell>
        </row>
        <row r="174">
          <cell r="I174">
            <v>6.6325057879999998E-3</v>
          </cell>
          <cell r="K174">
            <v>1.6002145581999999E-2</v>
          </cell>
        </row>
        <row r="175">
          <cell r="I175">
            <v>5.6999460209E-2</v>
          </cell>
          <cell r="K175">
            <v>4.7972873588000002E-2</v>
          </cell>
        </row>
        <row r="176">
          <cell r="I176">
            <v>4.8821641708999997E-2</v>
          </cell>
          <cell r="K176">
            <v>4.1317353543999999E-2</v>
          </cell>
        </row>
        <row r="177">
          <cell r="I177">
            <v>6.6068976899999997E-4</v>
          </cell>
          <cell r="K177">
            <v>5.6429122879999996E-3</v>
          </cell>
        </row>
        <row r="178">
          <cell r="I178">
            <v>2.0345595240999999E-2</v>
          </cell>
          <cell r="K178">
            <v>1.5971667282000002E-2</v>
          </cell>
        </row>
        <row r="179">
          <cell r="I179">
            <v>6.8320065345E-2</v>
          </cell>
          <cell r="K179">
            <v>5.9615091074000003E-2</v>
          </cell>
        </row>
        <row r="180">
          <cell r="I180">
            <v>5.7883488444E-2</v>
          </cell>
          <cell r="K180">
            <v>5.3895495304999999E-2</v>
          </cell>
        </row>
        <row r="181">
          <cell r="I181">
            <v>1.9032180507E-2</v>
          </cell>
          <cell r="K181">
            <v>1.4529607607999999E-2</v>
          </cell>
        </row>
        <row r="182">
          <cell r="I182">
            <v>7.6253438430000002E-3</v>
          </cell>
          <cell r="K182">
            <v>2.8631996399999999E-4</v>
          </cell>
        </row>
        <row r="183">
          <cell r="I183">
            <v>1.5504752291E-2</v>
          </cell>
          <cell r="K183">
            <v>2.2837513869000001E-2</v>
          </cell>
        </row>
        <row r="184">
          <cell r="I184">
            <v>2.1281018108999999E-2</v>
          </cell>
          <cell r="K184">
            <v>1.1568325141999999E-2</v>
          </cell>
        </row>
        <row r="185">
          <cell r="I185">
            <v>3.2952505176999998E-2</v>
          </cell>
          <cell r="K185">
            <v>2.4633465726E-2</v>
          </cell>
        </row>
        <row r="186">
          <cell r="I186">
            <v>3.1995486605999997E-2</v>
          </cell>
          <cell r="K186">
            <v>2.3890855387999999E-2</v>
          </cell>
        </row>
        <row r="187">
          <cell r="I187">
            <v>5.4134169845000003E-2</v>
          </cell>
          <cell r="K187">
            <v>4.4164186996999998E-2</v>
          </cell>
        </row>
        <row r="188">
          <cell r="I188">
            <v>3.6973955305E-2</v>
          </cell>
          <cell r="K188">
            <v>3.0305859250000001E-2</v>
          </cell>
        </row>
        <row r="189">
          <cell r="I189">
            <v>1.0176362531E-2</v>
          </cell>
          <cell r="K189">
            <v>6.0168428050000004E-3</v>
          </cell>
        </row>
        <row r="190">
          <cell r="I190">
            <v>8.5562010519999992E-3</v>
          </cell>
          <cell r="K190">
            <v>4.8469386160000004E-3</v>
          </cell>
        </row>
        <row r="191">
          <cell r="I191">
            <v>6.0032917230000002E-3</v>
          </cell>
          <cell r="K191">
            <v>3.258866338E-3</v>
          </cell>
        </row>
        <row r="192">
          <cell r="I192">
            <v>9.9707548949999995E-3</v>
          </cell>
          <cell r="K192">
            <v>1.3594254037E-2</v>
          </cell>
        </row>
        <row r="193">
          <cell r="I193">
            <v>1.8842532576999999E-2</v>
          </cell>
          <cell r="K193">
            <v>1.3525208392000001E-2</v>
          </cell>
        </row>
        <row r="194">
          <cell r="I194">
            <v>5.2866616041999999E-2</v>
          </cell>
          <cell r="K194">
            <v>4.5340887054000002E-2</v>
          </cell>
        </row>
        <row r="195">
          <cell r="I195">
            <v>1.0420220058E-2</v>
          </cell>
          <cell r="K195">
            <v>5.5744132699999999E-4</v>
          </cell>
        </row>
        <row r="196">
          <cell r="I196">
            <v>3.1631230596000003E-2</v>
          </cell>
          <cell r="K196">
            <v>2.2304472448E-2</v>
          </cell>
        </row>
        <row r="197">
          <cell r="I197">
            <v>3.7768941785000003E-2</v>
          </cell>
          <cell r="K197">
            <v>2.8099130464000002E-2</v>
          </cell>
        </row>
        <row r="198">
          <cell r="I198">
            <v>3.2641905268000003E-2</v>
          </cell>
          <cell r="K198">
            <v>2.8503826364999998E-2</v>
          </cell>
        </row>
        <row r="199">
          <cell r="I199">
            <v>1.643740174E-2</v>
          </cell>
          <cell r="K199">
            <v>1.5022307400000001E-2</v>
          </cell>
        </row>
        <row r="200">
          <cell r="I200">
            <v>5.0931532584000003E-2</v>
          </cell>
          <cell r="K200">
            <v>4.7479560028000002E-2</v>
          </cell>
        </row>
        <row r="201">
          <cell r="I201">
            <v>4.0662068236E-2</v>
          </cell>
          <cell r="K201">
            <v>3.1935653142000003E-2</v>
          </cell>
        </row>
        <row r="202">
          <cell r="I202">
            <v>4.8842886023999998E-2</v>
          </cell>
          <cell r="K202">
            <v>4.3611325132000001E-2</v>
          </cell>
        </row>
        <row r="203">
          <cell r="I203">
            <v>2.1724250178999999E-2</v>
          </cell>
          <cell r="K203">
            <v>1.8808298205999999E-2</v>
          </cell>
        </row>
        <row r="204">
          <cell r="I204">
            <v>3.4682270921E-2</v>
          </cell>
          <cell r="K204">
            <v>3.1466147421999997E-2</v>
          </cell>
        </row>
        <row r="205">
          <cell r="I205">
            <v>2.9790513689999999E-2</v>
          </cell>
          <cell r="K205">
            <v>2.8611268406E-2</v>
          </cell>
        </row>
        <row r="206">
          <cell r="I206">
            <v>2.3798434338999998E-2</v>
          </cell>
          <cell r="K206">
            <v>2.2297576706000001E-2</v>
          </cell>
        </row>
        <row r="207">
          <cell r="I207">
            <v>2.1660356786E-2</v>
          </cell>
          <cell r="K207">
            <v>1.9194662102999999E-2</v>
          </cell>
        </row>
        <row r="208">
          <cell r="I208">
            <v>1.131096022E-3</v>
          </cell>
          <cell r="K208">
            <v>4.3043378749999996E-3</v>
          </cell>
        </row>
        <row r="209">
          <cell r="I209">
            <v>8.6070005149999993E-3</v>
          </cell>
          <cell r="K209">
            <v>4.8762972559999998E-3</v>
          </cell>
        </row>
        <row r="210">
          <cell r="I210">
            <v>1.344456697E-2</v>
          </cell>
          <cell r="K210">
            <v>7.6769854939999996E-3</v>
          </cell>
        </row>
        <row r="211">
          <cell r="I211">
            <v>7.9816844590000005E-3</v>
          </cell>
          <cell r="K211">
            <v>1.3942233344E-2</v>
          </cell>
        </row>
        <row r="212">
          <cell r="I212">
            <v>1.0245585961E-2</v>
          </cell>
          <cell r="K212">
            <v>5.2713149490000001E-3</v>
          </cell>
        </row>
        <row r="213">
          <cell r="I213">
            <v>8.40272781E-4</v>
          </cell>
          <cell r="K213">
            <v>8.9234631760000006E-3</v>
          </cell>
        </row>
        <row r="214">
          <cell r="I214">
            <v>1.8873697512E-2</v>
          </cell>
          <cell r="K214">
            <v>2.3419152057999999E-2</v>
          </cell>
        </row>
        <row r="215">
          <cell r="I215">
            <v>2.3338317845000001E-2</v>
          </cell>
          <cell r="K215">
            <v>3.0542434483000001E-2</v>
          </cell>
        </row>
        <row r="216">
          <cell r="I216">
            <v>1.9882627151000001E-2</v>
          </cell>
          <cell r="K216">
            <v>2.6250551678999999E-2</v>
          </cell>
        </row>
        <row r="217">
          <cell r="I217">
            <v>3.9830169388999997E-2</v>
          </cell>
          <cell r="K217">
            <v>4.6326738857999997E-2</v>
          </cell>
        </row>
        <row r="218">
          <cell r="I218">
            <v>1.0721103188E-2</v>
          </cell>
          <cell r="K218">
            <v>2.0026420512000001E-2</v>
          </cell>
        </row>
        <row r="219">
          <cell r="I219">
            <v>1.2345333310000001E-3</v>
          </cell>
          <cell r="K219">
            <v>2.4747291030000002E-3</v>
          </cell>
        </row>
        <row r="220">
          <cell r="I220">
            <v>3.8704272391000001E-2</v>
          </cell>
          <cell r="K220">
            <v>4.9424684055000001E-2</v>
          </cell>
        </row>
        <row r="221">
          <cell r="I221">
            <v>2.6438912214E-2</v>
          </cell>
          <cell r="K221">
            <v>3.8102720104000003E-2</v>
          </cell>
        </row>
        <row r="222">
          <cell r="I222">
            <v>4.0094701279999999E-2</v>
          </cell>
          <cell r="K222">
            <v>3.7028663544000001E-2</v>
          </cell>
        </row>
        <row r="223">
          <cell r="I223">
            <v>7.7082173626000006E-2</v>
          </cell>
          <cell r="K223">
            <v>7.5195381172999995E-2</v>
          </cell>
        </row>
        <row r="224">
          <cell r="I224">
            <v>5.4955550369000003E-2</v>
          </cell>
          <cell r="K224">
            <v>5.0410095824000002E-2</v>
          </cell>
        </row>
        <row r="225">
          <cell r="I225">
            <v>3.9475929123999998E-2</v>
          </cell>
          <cell r="K225">
            <v>3.6474213858000003E-2</v>
          </cell>
        </row>
        <row r="226">
          <cell r="I226">
            <v>1.5863636191000001E-2</v>
          </cell>
          <cell r="K226">
            <v>1.3162092451E-2</v>
          </cell>
        </row>
        <row r="227">
          <cell r="I227">
            <v>2.3205300340000002E-3</v>
          </cell>
          <cell r="K227">
            <v>6.0526416699999998E-4</v>
          </cell>
        </row>
        <row r="228">
          <cell r="I228">
            <v>1.3665559604E-2</v>
          </cell>
          <cell r="K228">
            <v>1.0106382931E-2</v>
          </cell>
        </row>
        <row r="229">
          <cell r="I229">
            <v>2.5501219121E-2</v>
          </cell>
          <cell r="K229">
            <v>2.2113569034999999E-2</v>
          </cell>
        </row>
        <row r="230">
          <cell r="I230">
            <v>3.0457266168E-2</v>
          </cell>
          <cell r="K230">
            <v>2.6340628089E-2</v>
          </cell>
        </row>
        <row r="231">
          <cell r="I231">
            <v>1.6690024774000001E-2</v>
          </cell>
          <cell r="K231">
            <v>9.1857366100000001E-3</v>
          </cell>
        </row>
        <row r="232">
          <cell r="I232">
            <v>1.5691016467E-2</v>
          </cell>
          <cell r="K232">
            <v>3.0999764323000001E-2</v>
          </cell>
        </row>
        <row r="233">
          <cell r="I233">
            <v>2.1650727658999998E-2</v>
          </cell>
          <cell r="K233">
            <v>3.7859990094999997E-2</v>
          </cell>
        </row>
        <row r="234">
          <cell r="I234">
            <v>1.5796307132E-2</v>
          </cell>
          <cell r="K234">
            <v>3.6829754816000003E-2</v>
          </cell>
        </row>
        <row r="235">
          <cell r="I235">
            <v>1.825875133E-2</v>
          </cell>
          <cell r="K235">
            <v>3.55663852E-4</v>
          </cell>
        </row>
        <row r="236">
          <cell r="I236">
            <v>6.0825993256999999E-2</v>
          </cell>
          <cell r="K236">
            <v>4.4638171644000003E-2</v>
          </cell>
        </row>
        <row r="237">
          <cell r="I237">
            <v>2.2778150752000001E-2</v>
          </cell>
          <cell r="K237">
            <v>4.4218974080000001E-2</v>
          </cell>
        </row>
        <row r="238">
          <cell r="I238">
            <v>0.111570907924</v>
          </cell>
          <cell r="K238">
            <v>0.130674681509</v>
          </cell>
        </row>
        <row r="239">
          <cell r="I239">
            <v>9.6061014372E-2</v>
          </cell>
          <cell r="K239">
            <v>0.119967532382</v>
          </cell>
        </row>
        <row r="240">
          <cell r="I240">
            <v>5.9575449230000001E-2</v>
          </cell>
          <cell r="K240">
            <v>9.3709239967999999E-2</v>
          </cell>
        </row>
        <row r="241">
          <cell r="I241">
            <v>4.8866999149000001E-2</v>
          </cell>
          <cell r="K241">
            <v>1.5354992288E-2</v>
          </cell>
        </row>
        <row r="242">
          <cell r="I242">
            <v>6.6359752931999999E-2</v>
          </cell>
          <cell r="K242">
            <v>4.0352034235000001E-2</v>
          </cell>
        </row>
        <row r="243">
          <cell r="I243">
            <v>4.9493026916999999E-2</v>
          </cell>
          <cell r="K243">
            <v>2.4728875974E-2</v>
          </cell>
        </row>
        <row r="244">
          <cell r="I244">
            <v>4.1493719642999999E-2</v>
          </cell>
          <cell r="K244">
            <v>2.8371935766999999E-2</v>
          </cell>
        </row>
        <row r="245">
          <cell r="I245">
            <v>3.1275817967999997E-2</v>
          </cell>
          <cell r="K245">
            <v>2.1606006646999999E-2</v>
          </cell>
        </row>
        <row r="246">
          <cell r="I246">
            <v>3.2878203708999999E-2</v>
          </cell>
          <cell r="K246">
            <v>2.7732406110999998E-2</v>
          </cell>
        </row>
        <row r="247">
          <cell r="I247">
            <v>5.1007088244999998E-2</v>
          </cell>
          <cell r="K247">
            <v>4.6611719463000002E-2</v>
          </cell>
        </row>
        <row r="248">
          <cell r="I248">
            <v>5.9684211331999998E-2</v>
          </cell>
          <cell r="K248">
            <v>5.6146475483000002E-2</v>
          </cell>
        </row>
        <row r="249">
          <cell r="I249">
            <v>5.6863743352999999E-2</v>
          </cell>
          <cell r="K249">
            <v>5.3390329973999999E-2</v>
          </cell>
        </row>
        <row r="250">
          <cell r="I250">
            <v>3.3998512627000002E-2</v>
          </cell>
          <cell r="K250">
            <v>3.0739507480999999E-2</v>
          </cell>
        </row>
        <row r="251">
          <cell r="I251">
            <v>4.3314116600000003E-3</v>
          </cell>
          <cell r="K251">
            <v>1.201051455E-3</v>
          </cell>
        </row>
        <row r="252">
          <cell r="I252">
            <v>1.5040652696000001E-2</v>
          </cell>
          <cell r="K252">
            <v>1.306809695E-2</v>
          </cell>
        </row>
        <row r="253">
          <cell r="I253">
            <v>3.7743320667000001E-2</v>
          </cell>
          <cell r="K253">
            <v>3.4462874698000003E-2</v>
          </cell>
        </row>
        <row r="254">
          <cell r="I254">
            <v>3.6323702054999997E-2</v>
          </cell>
          <cell r="K254">
            <v>3.4479791248999997E-2</v>
          </cell>
        </row>
        <row r="255">
          <cell r="I255">
            <v>2.0755692611E-2</v>
          </cell>
          <cell r="K255">
            <v>2.0262553674000001E-2</v>
          </cell>
        </row>
        <row r="256">
          <cell r="I256">
            <v>1.9159747128999999E-2</v>
          </cell>
          <cell r="K256">
            <v>1.9009661365999998E-2</v>
          </cell>
        </row>
        <row r="257">
          <cell r="I257">
            <v>1.7419571453999999E-2</v>
          </cell>
          <cell r="K257">
            <v>1.7076518281E-2</v>
          </cell>
        </row>
        <row r="258">
          <cell r="I258">
            <v>1.5603444312E-2</v>
          </cell>
          <cell r="K258">
            <v>1.4938778789000001E-2</v>
          </cell>
        </row>
        <row r="259">
          <cell r="I259">
            <v>1.2288143313000001E-2</v>
          </cell>
          <cell r="K259">
            <v>1.1666359435999999E-2</v>
          </cell>
        </row>
        <row r="260">
          <cell r="I260">
            <v>9.0875447500000008E-3</v>
          </cell>
          <cell r="K260">
            <v>8.7444915769999999E-3</v>
          </cell>
        </row>
        <row r="261">
          <cell r="I261">
            <v>6.1312924120000001E-3</v>
          </cell>
          <cell r="K261">
            <v>5.7239167689999999E-3</v>
          </cell>
        </row>
        <row r="262">
          <cell r="I262">
            <v>1.0247833567E-2</v>
          </cell>
          <cell r="K262">
            <v>9.6689313369999995E-3</v>
          </cell>
        </row>
        <row r="263">
          <cell r="I263">
            <v>7.5597537440000003E-3</v>
          </cell>
          <cell r="K263">
            <v>6.830765751E-3</v>
          </cell>
        </row>
        <row r="264">
          <cell r="I264">
            <v>2.5077704840000001E-3</v>
          </cell>
          <cell r="K264">
            <v>1.6286967269999999E-3</v>
          </cell>
        </row>
        <row r="265">
          <cell r="I265">
            <v>7.9269391240000004E-3</v>
          </cell>
          <cell r="K265">
            <v>6.6619305469999999E-3</v>
          </cell>
        </row>
        <row r="266">
          <cell r="I266">
            <v>1.4080703975000001E-2</v>
          </cell>
          <cell r="K266">
            <v>1.3030103632E-2</v>
          </cell>
        </row>
        <row r="267">
          <cell r="I267">
            <v>1.2016652983E-2</v>
          </cell>
          <cell r="K267">
            <v>1.1030375110000001E-2</v>
          </cell>
        </row>
        <row r="268">
          <cell r="I268">
            <v>1.204443251E-2</v>
          </cell>
          <cell r="K268">
            <v>1.1036713813999999E-2</v>
          </cell>
        </row>
        <row r="269">
          <cell r="I269">
            <v>8.6046446680000006E-3</v>
          </cell>
          <cell r="K269">
            <v>7.8113342050000001E-3</v>
          </cell>
        </row>
        <row r="270">
          <cell r="I270">
            <v>3.7401221420000001E-3</v>
          </cell>
          <cell r="K270">
            <v>1.9819746290000002E-3</v>
          </cell>
        </row>
        <row r="271">
          <cell r="I271">
            <v>6.7214316140000001E-3</v>
          </cell>
          <cell r="K271">
            <v>4.0198878750000002E-3</v>
          </cell>
        </row>
        <row r="272">
          <cell r="I272">
            <v>6.7380256009999997E-3</v>
          </cell>
          <cell r="K272">
            <v>1.0918986150000001E-2</v>
          </cell>
        </row>
        <row r="273">
          <cell r="I273">
            <v>2.0895181116999999E-2</v>
          </cell>
          <cell r="K273">
            <v>2.5612162248999999E-2</v>
          </cell>
        </row>
        <row r="274">
          <cell r="I274">
            <v>3.8191669573999998E-2</v>
          </cell>
          <cell r="K274">
            <v>4.6510709024999999E-2</v>
          </cell>
        </row>
        <row r="275">
          <cell r="I275">
            <v>3.4540927349999999E-3</v>
          </cell>
          <cell r="K275">
            <v>1.0786854312999999E-2</v>
          </cell>
        </row>
        <row r="276">
          <cell r="I276">
            <v>9.8665342430000001E-3</v>
          </cell>
          <cell r="K276">
            <v>3.5200505379999998E-3</v>
          </cell>
        </row>
        <row r="277">
          <cell r="I277">
            <v>2.5784690510000001E-3</v>
          </cell>
          <cell r="K277">
            <v>2.031307963E-3</v>
          </cell>
        </row>
        <row r="278">
          <cell r="I278">
            <v>6.1530243179999996E-3</v>
          </cell>
          <cell r="K278">
            <v>1.099865039E-2</v>
          </cell>
        </row>
        <row r="279">
          <cell r="I279">
            <v>3.0067551229000001E-2</v>
          </cell>
          <cell r="K279">
            <v>3.5942336821000002E-2</v>
          </cell>
        </row>
        <row r="280">
          <cell r="I280">
            <v>3.2024051889000003E-2</v>
          </cell>
          <cell r="K280">
            <v>3.7298494426999999E-2</v>
          </cell>
        </row>
        <row r="281">
          <cell r="I281">
            <v>2.1708039155000001E-2</v>
          </cell>
          <cell r="K281">
            <v>2.9190886496000001E-2</v>
          </cell>
        </row>
        <row r="282">
          <cell r="I282">
            <v>9.1904588097000001E-2</v>
          </cell>
          <cell r="K282">
            <v>0.10395433080700001</v>
          </cell>
        </row>
        <row r="283">
          <cell r="I283">
            <v>5.1841327319E-2</v>
          </cell>
          <cell r="K283">
            <v>6.3976833322000007E-2</v>
          </cell>
        </row>
        <row r="284">
          <cell r="I284">
            <v>3.5290461043000002E-2</v>
          </cell>
          <cell r="K284">
            <v>4.9484286085000002E-2</v>
          </cell>
        </row>
        <row r="285">
          <cell r="I285">
            <v>4.8627555659000003E-2</v>
          </cell>
          <cell r="K285">
            <v>7.2362547082999995E-2</v>
          </cell>
        </row>
        <row r="286">
          <cell r="I286">
            <v>4.7569097412000001E-2</v>
          </cell>
          <cell r="K286">
            <v>7.4670298097999993E-2</v>
          </cell>
        </row>
        <row r="287">
          <cell r="I287">
            <v>2.999204562E-3</v>
          </cell>
          <cell r="K287">
            <v>1.6812116192000001E-2</v>
          </cell>
        </row>
        <row r="288">
          <cell r="I288">
            <v>3.2940523479999999E-3</v>
          </cell>
          <cell r="K288">
            <v>8.7128087149999991E-3</v>
          </cell>
        </row>
        <row r="289">
          <cell r="I289">
            <v>3.9544742236999997E-2</v>
          </cell>
          <cell r="K289">
            <v>5.1294313421E-2</v>
          </cell>
        </row>
        <row r="290">
          <cell r="I290">
            <v>3.6270443615000002E-2</v>
          </cell>
          <cell r="K290">
            <v>4.8363067971999997E-2</v>
          </cell>
        </row>
        <row r="291">
          <cell r="I291">
            <v>7.8198699450000003E-3</v>
          </cell>
          <cell r="K291">
            <v>1.9140624661999998E-2</v>
          </cell>
        </row>
        <row r="292">
          <cell r="I292">
            <v>7.96791823E-4</v>
          </cell>
          <cell r="K292">
            <v>7.7580966839999998E-3</v>
          </cell>
        </row>
        <row r="293">
          <cell r="I293">
            <v>3.4322266847000002E-2</v>
          </cell>
          <cell r="K293">
            <v>3.9939762559000003E-2</v>
          </cell>
        </row>
        <row r="294">
          <cell r="I294">
            <v>6.7290359012999998E-2</v>
          </cell>
          <cell r="K294">
            <v>7.5352108584000002E-2</v>
          </cell>
        </row>
        <row r="295">
          <cell r="I295">
            <v>1.3358322657E-2</v>
          </cell>
          <cell r="K295">
            <v>2.5944085950000001E-2</v>
          </cell>
        </row>
        <row r="296">
          <cell r="I296">
            <v>1.4939806866999999E-2</v>
          </cell>
          <cell r="K296">
            <v>3.61905215E-3</v>
          </cell>
        </row>
        <row r="297">
          <cell r="I297">
            <v>2.5241396326000001E-2</v>
          </cell>
          <cell r="K297">
            <v>3.6990967509000001E-2</v>
          </cell>
        </row>
        <row r="298">
          <cell r="I298">
            <v>4.2691912104000002E-2</v>
          </cell>
          <cell r="K298">
            <v>5.3991225997E-2</v>
          </cell>
        </row>
        <row r="299">
          <cell r="I299">
            <v>2.0501874757999999E-2</v>
          </cell>
          <cell r="K299">
            <v>4.5802046284000003E-2</v>
          </cell>
        </row>
        <row r="300">
          <cell r="I300">
            <v>4.4948063854999998E-2</v>
          </cell>
          <cell r="K300">
            <v>7.1706211367000006E-2</v>
          </cell>
        </row>
        <row r="301">
          <cell r="I301">
            <v>7.7276058080000001E-2</v>
          </cell>
          <cell r="K301">
            <v>0.104012764769</v>
          </cell>
        </row>
        <row r="302">
          <cell r="I302">
            <v>4.5090998905999997E-2</v>
          </cell>
          <cell r="K302">
            <v>7.7445201308000006E-2</v>
          </cell>
        </row>
        <row r="303">
          <cell r="I303">
            <v>2.3399744106000001E-2</v>
          </cell>
          <cell r="K303">
            <v>6.2036107743000002E-2</v>
          </cell>
        </row>
        <row r="304">
          <cell r="I304">
            <v>2.8663214316E-2</v>
          </cell>
          <cell r="K304">
            <v>6.8993402994999994E-2</v>
          </cell>
        </row>
        <row r="305">
          <cell r="I305">
            <v>4.2551994697000002E-2</v>
          </cell>
          <cell r="K305">
            <v>8.7320433805E-2</v>
          </cell>
        </row>
        <row r="306">
          <cell r="I306">
            <v>4.9711050304999997E-2</v>
          </cell>
          <cell r="K306">
            <v>0.10271276557099999</v>
          </cell>
        </row>
        <row r="307">
          <cell r="I307">
            <v>2.5259785044000001E-2</v>
          </cell>
          <cell r="K307">
            <v>9.8115702710999994E-2</v>
          </cell>
        </row>
        <row r="308">
          <cell r="I308">
            <v>2.1652340363000001E-2</v>
          </cell>
          <cell r="K308">
            <v>5.6585223959000001E-2</v>
          </cell>
        </row>
        <row r="309">
          <cell r="I309">
            <v>1.2580479928E-2</v>
          </cell>
          <cell r="K309">
            <v>4.0056741340999999E-2</v>
          </cell>
        </row>
        <row r="310">
          <cell r="I310">
            <v>5.4582279127999997E-2</v>
          </cell>
          <cell r="K310">
            <v>0.11369462904200001</v>
          </cell>
        </row>
        <row r="311">
          <cell r="I311">
            <v>3.0306184244000001E-2</v>
          </cell>
          <cell r="K311">
            <v>8.4465703968999994E-2</v>
          </cell>
        </row>
        <row r="312">
          <cell r="I312">
            <v>8.9656075799999999E-3</v>
          </cell>
          <cell r="K312">
            <v>5.4034218214E-2</v>
          </cell>
        </row>
        <row r="313">
          <cell r="I313">
            <v>1.6692142803E-2</v>
          </cell>
          <cell r="K313">
            <v>5.2626962700000002E-2</v>
          </cell>
        </row>
        <row r="314">
          <cell r="I314">
            <v>1.4055839796000001E-2</v>
          </cell>
          <cell r="K314">
            <v>4.3451208578E-2</v>
          </cell>
        </row>
        <row r="315">
          <cell r="I315">
            <v>4.760554702E-3</v>
          </cell>
          <cell r="K315">
            <v>2.5149393839E-2</v>
          </cell>
        </row>
        <row r="316">
          <cell r="I316">
            <v>3.3727796923E-2</v>
          </cell>
          <cell r="K316">
            <v>6.6051554130000002E-3</v>
          </cell>
        </row>
        <row r="317">
          <cell r="I317">
            <v>1.8492615739999999E-3</v>
          </cell>
          <cell r="K317">
            <v>1.7951319893000001E-2</v>
          </cell>
        </row>
        <row r="318">
          <cell r="I318">
            <v>1.8008034813999999E-2</v>
          </cell>
          <cell r="K318">
            <v>6.2584636299999998E-3</v>
          </cell>
        </row>
        <row r="319">
          <cell r="I319">
            <v>4.5917178880000003E-3</v>
          </cell>
          <cell r="K319">
            <v>6.1286937750000001E-3</v>
          </cell>
        </row>
        <row r="320">
          <cell r="I320">
            <v>8.3261352969999994E-3</v>
          </cell>
          <cell r="K320">
            <v>1.9046546960999999E-2</v>
          </cell>
        </row>
        <row r="321">
          <cell r="I321">
            <v>1.4982586269E-2</v>
          </cell>
          <cell r="K321">
            <v>2.7053769803000002E-2</v>
          </cell>
        </row>
        <row r="322">
          <cell r="I322">
            <v>4.1182638261E-2</v>
          </cell>
          <cell r="K322">
            <v>5.2053135689000003E-2</v>
          </cell>
        </row>
        <row r="323">
          <cell r="I323">
            <v>2.8590112385000001E-2</v>
          </cell>
          <cell r="K323">
            <v>5.9357693859999998E-2</v>
          </cell>
        </row>
        <row r="324">
          <cell r="I324">
            <v>1.480998465E-3</v>
          </cell>
          <cell r="K324">
            <v>3.0594473232E-2</v>
          </cell>
        </row>
        <row r="325">
          <cell r="I325">
            <v>2.3372029012000001E-2</v>
          </cell>
          <cell r="K325">
            <v>8.2103037489999996E-3</v>
          </cell>
        </row>
        <row r="326">
          <cell r="I326">
            <v>4.3273869748000002E-2</v>
          </cell>
          <cell r="K326">
            <v>9.7404220629999996E-3</v>
          </cell>
        </row>
        <row r="327">
          <cell r="I327">
            <v>5.6349863542999999E-2</v>
          </cell>
          <cell r="K327">
            <v>2.2794975035000001E-2</v>
          </cell>
        </row>
        <row r="328">
          <cell r="I328">
            <v>3.1851359959E-2</v>
          </cell>
          <cell r="K328">
            <v>3.6546434709999998E-3</v>
          </cell>
        </row>
        <row r="329">
          <cell r="I329">
            <v>8.9506523349999999E-3</v>
          </cell>
          <cell r="K329">
            <v>2.6233738744999999E-2</v>
          </cell>
        </row>
        <row r="330">
          <cell r="I330">
            <v>8.5166713080000005E-3</v>
          </cell>
          <cell r="K330">
            <v>3.0055369857000001E-2</v>
          </cell>
        </row>
        <row r="331">
          <cell r="I331">
            <v>4.3426689854999999E-2</v>
          </cell>
          <cell r="K331">
            <v>1.4588782478999999E-2</v>
          </cell>
        </row>
        <row r="332">
          <cell r="I332">
            <v>5.1481498697999999E-2</v>
          </cell>
          <cell r="K332">
            <v>3.1562973826999997E-2</v>
          </cell>
        </row>
        <row r="333">
          <cell r="I333">
            <v>6.5779450431999995E-2</v>
          </cell>
          <cell r="K333">
            <v>0.104608781479</v>
          </cell>
        </row>
        <row r="334">
          <cell r="I334">
            <v>7.7375084903000005E-2</v>
          </cell>
          <cell r="K334">
            <v>0.106041465692</v>
          </cell>
        </row>
        <row r="335">
          <cell r="I335">
            <v>8.2342325778999997E-2</v>
          </cell>
          <cell r="K335">
            <v>4.7994126807999998E-2</v>
          </cell>
        </row>
        <row r="336">
          <cell r="I336">
            <v>8.1347255327000004E-2</v>
          </cell>
          <cell r="K336">
            <v>4.3804373680000001E-2</v>
          </cell>
        </row>
        <row r="337">
          <cell r="I337">
            <v>2.4155279452000002E-2</v>
          </cell>
          <cell r="K337">
            <v>5.3472934460000003E-3</v>
          </cell>
        </row>
        <row r="338">
          <cell r="I338">
            <v>1.0621494511E-2</v>
          </cell>
          <cell r="K338">
            <v>1.7122930873999999E-2</v>
          </cell>
        </row>
        <row r="339">
          <cell r="I339">
            <v>2.5401289460999999E-2</v>
          </cell>
          <cell r="K339">
            <v>4.7873897830000003E-3</v>
          </cell>
        </row>
        <row r="340">
          <cell r="I340">
            <v>3.4962958138000003E-2</v>
          </cell>
          <cell r="K340">
            <v>5.760556765E-3</v>
          </cell>
        </row>
        <row r="341">
          <cell r="I341">
            <v>3.1016805149000001E-2</v>
          </cell>
          <cell r="K341">
            <v>5.8452785620000001E-3</v>
          </cell>
        </row>
        <row r="342">
          <cell r="I342">
            <v>2.4319245784E-2</v>
          </cell>
          <cell r="K342">
            <v>4.9147719196999999E-2</v>
          </cell>
        </row>
        <row r="343">
          <cell r="I343">
            <v>4.4335751830999998E-2</v>
          </cell>
          <cell r="K343">
            <v>7.2573316154000006E-2</v>
          </cell>
        </row>
        <row r="344">
          <cell r="I344">
            <v>1.0211344641E-2</v>
          </cell>
          <cell r="K344">
            <v>3.1266233148999997E-2</v>
          </cell>
        </row>
        <row r="345">
          <cell r="I345">
            <v>1.499759847E-2</v>
          </cell>
          <cell r="K345">
            <v>1.1897082469999999E-3</v>
          </cell>
        </row>
        <row r="346">
          <cell r="I346">
            <v>1.5738853683000001E-2</v>
          </cell>
          <cell r="K346">
            <v>4.1393682630000003E-3</v>
          </cell>
        </row>
        <row r="347">
          <cell r="I347">
            <v>3.0590521062000001E-2</v>
          </cell>
          <cell r="K347">
            <v>1.1090439485999999E-2</v>
          </cell>
        </row>
        <row r="348">
          <cell r="I348">
            <v>3.9275574951000002E-2</v>
          </cell>
          <cell r="K348">
            <v>4.2064147559999999E-3</v>
          </cell>
        </row>
        <row r="349">
          <cell r="I349">
            <v>6.6679220343000001E-2</v>
          </cell>
          <cell r="K349">
            <v>2.3154348987000001E-2</v>
          </cell>
        </row>
        <row r="350">
          <cell r="I350">
            <v>0.12723915648699999</v>
          </cell>
          <cell r="K350">
            <v>8.3071060431999993E-2</v>
          </cell>
        </row>
        <row r="351">
          <cell r="I351">
            <v>8.5839525582000004E-2</v>
          </cell>
          <cell r="K351">
            <v>4.4565940677000003E-2</v>
          </cell>
        </row>
        <row r="352">
          <cell r="I352">
            <v>6.7550400031999996E-2</v>
          </cell>
          <cell r="K352">
            <v>3.3931189054999998E-2</v>
          </cell>
        </row>
        <row r="353">
          <cell r="I353">
            <v>0.16039009215300001</v>
          </cell>
          <cell r="K353">
            <v>0.13736264789899999</v>
          </cell>
        </row>
        <row r="354">
          <cell r="I354">
            <v>0.16834637774299999</v>
          </cell>
          <cell r="K354">
            <v>0.155846377743</v>
          </cell>
        </row>
        <row r="355">
          <cell r="I355">
            <v>0.107902534499</v>
          </cell>
          <cell r="K355">
            <v>0.10174901820399999</v>
          </cell>
        </row>
        <row r="356">
          <cell r="I356">
            <v>5.2049529822999999E-2</v>
          </cell>
          <cell r="K356">
            <v>5.4665310268999998E-2</v>
          </cell>
        </row>
        <row r="357">
          <cell r="I357">
            <v>7.5955568490000003E-3</v>
          </cell>
          <cell r="K357">
            <v>7.1881812049999997E-3</v>
          </cell>
        </row>
        <row r="358">
          <cell r="I358">
            <v>2.4082785858E-2</v>
          </cell>
          <cell r="K358">
            <v>2.3160830455E-2</v>
          </cell>
        </row>
        <row r="359">
          <cell r="I359">
            <v>1.2703632558E-2</v>
          </cell>
          <cell r="K359">
            <v>1.1181334102E-2</v>
          </cell>
        </row>
        <row r="360">
          <cell r="I360">
            <v>1.8028923926000001E-2</v>
          </cell>
          <cell r="K360">
            <v>2.2724464234999998E-2</v>
          </cell>
        </row>
        <row r="361">
          <cell r="I361">
            <v>4.5423245500999999E-2</v>
          </cell>
          <cell r="K361">
            <v>5.5243142585000002E-2</v>
          </cell>
        </row>
        <row r="362">
          <cell r="I362">
            <v>5.7184282739000003E-2</v>
          </cell>
          <cell r="K362">
            <v>7.6781195260999996E-2</v>
          </cell>
        </row>
        <row r="363">
          <cell r="I363">
            <v>5.4670851978E-2</v>
          </cell>
          <cell r="K363">
            <v>7.4374968616000001E-2</v>
          </cell>
        </row>
        <row r="364">
          <cell r="I364">
            <v>7.660020343E-3</v>
          </cell>
          <cell r="K364">
            <v>3.5704617255000001E-2</v>
          </cell>
        </row>
        <row r="365">
          <cell r="I365">
            <v>3.6173211146000001E-2</v>
          </cell>
          <cell r="K365">
            <v>6.5011118522000005E-2</v>
          </cell>
        </row>
        <row r="366">
          <cell r="I366">
            <v>1.9716138699000001E-2</v>
          </cell>
          <cell r="K366">
            <v>4.5445126692000001E-2</v>
          </cell>
        </row>
        <row r="367">
          <cell r="I367">
            <v>2.6578328238E-2</v>
          </cell>
          <cell r="K367">
            <v>6.0546048650000003E-3</v>
          </cell>
        </row>
        <row r="368">
          <cell r="I368">
            <v>2.3743590320000001E-2</v>
          </cell>
          <cell r="K368">
            <v>4.7349936804000001E-2</v>
          </cell>
        </row>
        <row r="369">
          <cell r="I369">
            <v>9.2233755821999996E-2</v>
          </cell>
          <cell r="K369">
            <v>0.115904424775</v>
          </cell>
        </row>
        <row r="370">
          <cell r="I370">
            <v>2.3768446977E-2</v>
          </cell>
          <cell r="K370">
            <v>1.68439895E-3</v>
          </cell>
        </row>
        <row r="371">
          <cell r="I371">
            <v>5.1333262625000001E-2</v>
          </cell>
          <cell r="K371">
            <v>3.5810106536000003E-2</v>
          </cell>
        </row>
        <row r="372">
          <cell r="I372">
            <v>7.2796939470000004E-3</v>
          </cell>
          <cell r="K372">
            <v>1.2360100221E-2</v>
          </cell>
        </row>
        <row r="373">
          <cell r="I373">
            <v>2.6186215020999999E-2</v>
          </cell>
          <cell r="K373">
            <v>3.7807141264999997E-2</v>
          </cell>
        </row>
        <row r="374">
          <cell r="I374">
            <v>6.7422398103999998E-2</v>
          </cell>
          <cell r="K374">
            <v>5.6701986439999998E-2</v>
          </cell>
        </row>
        <row r="375">
          <cell r="I375">
            <v>0.108140566048</v>
          </cell>
          <cell r="K375">
            <v>9.7420154383999993E-2</v>
          </cell>
        </row>
        <row r="376">
          <cell r="I376">
            <v>4.1419163866000003E-2</v>
          </cell>
          <cell r="K376">
            <v>5.2139575530000003E-2</v>
          </cell>
        </row>
        <row r="377">
          <cell r="I377">
            <v>2.4882940485000001E-2</v>
          </cell>
          <cell r="K377">
            <v>4.5551894172999999E-2</v>
          </cell>
        </row>
        <row r="378">
          <cell r="I378">
            <v>1.8839765506E-2</v>
          </cell>
          <cell r="K378">
            <v>6.4994289800000002E-4</v>
          </cell>
        </row>
        <row r="379">
          <cell r="I379">
            <v>1.2747893494E-2</v>
          </cell>
          <cell r="K379">
            <v>2.1109814591999999E-2</v>
          </cell>
        </row>
        <row r="380">
          <cell r="I380">
            <v>5.5699715501000002E-2</v>
          </cell>
          <cell r="K380">
            <v>5.2933849291999999E-2</v>
          </cell>
        </row>
        <row r="381">
          <cell r="I381">
            <v>1.7443894820999999E-2</v>
          </cell>
          <cell r="K381">
            <v>1.6178886244999999E-2</v>
          </cell>
        </row>
        <row r="382">
          <cell r="I382">
            <v>9.1051669239999994E-3</v>
          </cell>
          <cell r="K382">
            <v>6.5751497720000001E-3</v>
          </cell>
        </row>
        <row r="383">
          <cell r="I383">
            <v>4.7442429568000002E-2</v>
          </cell>
          <cell r="K383">
            <v>4.3518758898999997E-2</v>
          </cell>
        </row>
        <row r="384">
          <cell r="I384">
            <v>4.0826416003E-2</v>
          </cell>
          <cell r="K384">
            <v>3.7395884269999999E-2</v>
          </cell>
        </row>
        <row r="385">
          <cell r="I385">
            <v>2.9407787176000001E-2</v>
          </cell>
          <cell r="K385">
            <v>2.8550154243E-2</v>
          </cell>
        </row>
        <row r="386">
          <cell r="I386">
            <v>3.6114376054000003E-2</v>
          </cell>
          <cell r="K386">
            <v>3.4785045007999997E-2</v>
          </cell>
        </row>
        <row r="387">
          <cell r="I387">
            <v>3.7545424048999999E-2</v>
          </cell>
          <cell r="K387">
            <v>3.439362302E-2</v>
          </cell>
        </row>
        <row r="388">
          <cell r="I388">
            <v>4.4911905656999998E-2</v>
          </cell>
          <cell r="K388">
            <v>3.9959075469000002E-2</v>
          </cell>
        </row>
        <row r="389">
          <cell r="I389">
            <v>7.8181515968000007E-2</v>
          </cell>
          <cell r="K389">
            <v>7.0205529690000004E-2</v>
          </cell>
        </row>
        <row r="390">
          <cell r="I390">
            <v>5.9445464938000001E-2</v>
          </cell>
          <cell r="K390">
            <v>5.4235344869000002E-2</v>
          </cell>
        </row>
        <row r="391">
          <cell r="I391">
            <v>2.7883307148999999E-2</v>
          </cell>
          <cell r="K391">
            <v>2.402395895E-2</v>
          </cell>
        </row>
        <row r="392">
          <cell r="I392">
            <v>3.4256806265000002E-2</v>
          </cell>
          <cell r="K392">
            <v>4.2511523246999999E-2</v>
          </cell>
        </row>
        <row r="393">
          <cell r="I393">
            <v>7.2349864782999998E-2</v>
          </cell>
          <cell r="K393">
            <v>8.4549693257E-2</v>
          </cell>
        </row>
        <row r="394">
          <cell r="I394">
            <v>2.3803055058999999E-2</v>
          </cell>
          <cell r="K394">
            <v>1.2267892108E-2</v>
          </cell>
        </row>
        <row r="395">
          <cell r="I395">
            <v>5.8325122179000002E-2</v>
          </cell>
          <cell r="K395">
            <v>3.8706768835000002E-2</v>
          </cell>
        </row>
        <row r="396">
          <cell r="I396">
            <v>9.8819461397E-2</v>
          </cell>
          <cell r="K396">
            <v>0.11850213721199999</v>
          </cell>
        </row>
        <row r="397">
          <cell r="I397">
            <v>0.19241997741200001</v>
          </cell>
          <cell r="K397">
            <v>0.21441826214599999</v>
          </cell>
        </row>
        <row r="398">
          <cell r="I398">
            <v>7.0931942016999996E-2</v>
          </cell>
          <cell r="K398">
            <v>8.4439660713000006E-2</v>
          </cell>
        </row>
        <row r="399">
          <cell r="I399">
            <v>2.3205692516E-2</v>
          </cell>
          <cell r="K399">
            <v>3.7035023563000001E-2</v>
          </cell>
        </row>
        <row r="400">
          <cell r="I400">
            <v>3.7774104209000001E-2</v>
          </cell>
          <cell r="K400">
            <v>2.6860725134999999E-2</v>
          </cell>
        </row>
        <row r="401">
          <cell r="I401">
            <v>2.5984318422999999E-2</v>
          </cell>
          <cell r="K401">
            <v>1.4599241236E-2</v>
          </cell>
        </row>
        <row r="402">
          <cell r="I402">
            <v>1.0678944608E-2</v>
          </cell>
          <cell r="K402">
            <v>2.4872769651E-2</v>
          </cell>
        </row>
        <row r="403">
          <cell r="I403">
            <v>1.9171259170999998E-2</v>
          </cell>
          <cell r="K403">
            <v>2.3967677363000001E-2</v>
          </cell>
        </row>
        <row r="404">
          <cell r="I404">
            <v>5.5630248739999999E-2</v>
          </cell>
          <cell r="K404">
            <v>2.1453576355E-2</v>
          </cell>
        </row>
        <row r="405">
          <cell r="I405">
            <v>8.7042447401000006E-2</v>
          </cell>
          <cell r="K405">
            <v>6.6244848773999998E-2</v>
          </cell>
        </row>
        <row r="406">
          <cell r="I406">
            <v>0.134587622233</v>
          </cell>
          <cell r="K406">
            <v>0.11820683321100001</v>
          </cell>
        </row>
        <row r="407">
          <cell r="I407">
            <v>0.13353150112000001</v>
          </cell>
          <cell r="K407">
            <v>0.124097538856</v>
          </cell>
        </row>
        <row r="408">
          <cell r="I408">
            <v>0.10722025035299999</v>
          </cell>
          <cell r="K408">
            <v>0.100444950182</v>
          </cell>
        </row>
        <row r="409">
          <cell r="I409">
            <v>2.0850583632999999E-2</v>
          </cell>
          <cell r="K409">
            <v>1.2595866650999999E-2</v>
          </cell>
        </row>
        <row r="410">
          <cell r="I410">
            <v>7.3452989001999994E-2</v>
          </cell>
          <cell r="K410">
            <v>6.2732577338000001E-2</v>
          </cell>
        </row>
        <row r="411">
          <cell r="I411">
            <v>5.0569568059000002E-2</v>
          </cell>
          <cell r="K411">
            <v>3.9849156395000002E-2</v>
          </cell>
        </row>
        <row r="412">
          <cell r="I412">
            <v>9.5464067047000001E-2</v>
          </cell>
          <cell r="K412">
            <v>0.107299401524</v>
          </cell>
        </row>
        <row r="413">
          <cell r="I413">
            <v>3.5144079139000001E-2</v>
          </cell>
          <cell r="K413">
            <v>2.4423667475000001E-2</v>
          </cell>
        </row>
        <row r="414">
          <cell r="I414">
            <v>0.17156463509799999</v>
          </cell>
          <cell r="K414">
            <v>0.16084422343400001</v>
          </cell>
        </row>
        <row r="415">
          <cell r="I415">
            <v>0.13218003090399999</v>
          </cell>
          <cell r="K415">
            <v>0.122252929703</v>
          </cell>
        </row>
        <row r="416">
          <cell r="I416">
            <v>0.103197102804</v>
          </cell>
          <cell r="K416">
            <v>9.8844615669000005E-2</v>
          </cell>
        </row>
        <row r="417">
          <cell r="I417">
            <v>2.5908126611000001E-2</v>
          </cell>
          <cell r="K417">
            <v>2.2863529699000001E-2</v>
          </cell>
        </row>
        <row r="418">
          <cell r="I418">
            <v>6.7459172198000003E-2</v>
          </cell>
          <cell r="K418">
            <v>5.7703597584000003E-2</v>
          </cell>
        </row>
        <row r="419">
          <cell r="I419">
            <v>8.3508986305000005E-2</v>
          </cell>
          <cell r="K419">
            <v>7.3045864520999995E-2</v>
          </cell>
        </row>
        <row r="420">
          <cell r="I420">
            <v>5.5591188841999997E-2</v>
          </cell>
          <cell r="K420">
            <v>5.8571463284000001E-2</v>
          </cell>
        </row>
        <row r="421">
          <cell r="I421">
            <v>7.8106015493000003E-2</v>
          </cell>
          <cell r="K421">
            <v>7.1780972610999999E-2</v>
          </cell>
        </row>
        <row r="422">
          <cell r="I422">
            <v>2.7963127450999999E-2</v>
          </cell>
          <cell r="K422">
            <v>7.5943452900000003E-3</v>
          </cell>
        </row>
        <row r="423">
          <cell r="I423">
            <v>1.3581676123E-2</v>
          </cell>
          <cell r="K423">
            <v>2.1452629192999999E-2</v>
          </cell>
        </row>
        <row r="424">
          <cell r="I424">
            <v>1.0075991489E-2</v>
          </cell>
          <cell r="K424">
            <v>2.6244763226999999E-2</v>
          </cell>
        </row>
        <row r="425">
          <cell r="I425">
            <v>4.2125960279999998E-3</v>
          </cell>
          <cell r="K425">
            <v>2.8977798482000001E-2</v>
          </cell>
        </row>
        <row r="426">
          <cell r="I426">
            <v>5.0565153217000003E-2</v>
          </cell>
          <cell r="K426">
            <v>1.6195513423000001E-2</v>
          </cell>
        </row>
        <row r="427">
          <cell r="I427">
            <v>0.18765785353</v>
          </cell>
          <cell r="K427">
            <v>0.161114114251</v>
          </cell>
        </row>
        <row r="428">
          <cell r="I428">
            <v>0.22153417591300001</v>
          </cell>
          <cell r="K428">
            <v>0.18656419306499999</v>
          </cell>
        </row>
        <row r="429">
          <cell r="I429">
            <v>8.4654455613999993E-2</v>
          </cell>
          <cell r="K429">
            <v>5.9504369851000001E-2</v>
          </cell>
        </row>
        <row r="430">
          <cell r="I430">
            <v>2.603709234E-3</v>
          </cell>
          <cell r="K430">
            <v>2.1345690422000001E-2</v>
          </cell>
        </row>
        <row r="431">
          <cell r="I431">
            <v>5.0350492741000001E-2</v>
          </cell>
          <cell r="K431">
            <v>7.2777593941999993E-2</v>
          </cell>
        </row>
        <row r="432">
          <cell r="I432">
            <v>1.8045602853000001E-2</v>
          </cell>
          <cell r="K432">
            <v>2.9280594276000001E-2</v>
          </cell>
        </row>
        <row r="433">
          <cell r="I433">
            <v>3.4267487451999999E-2</v>
          </cell>
          <cell r="K433">
            <v>5.8066801346000001E-2</v>
          </cell>
        </row>
        <row r="434">
          <cell r="I434">
            <v>1.5848488986000001E-2</v>
          </cell>
          <cell r="K434">
            <v>1.2603483569E-2</v>
          </cell>
        </row>
        <row r="435">
          <cell r="I435">
            <v>6.0558704544000003E-2</v>
          </cell>
          <cell r="K435">
            <v>3.0134176241999999E-2</v>
          </cell>
        </row>
        <row r="436">
          <cell r="I436">
            <v>5.9835768958000003E-2</v>
          </cell>
          <cell r="K436">
            <v>3.1533882164999999E-2</v>
          </cell>
        </row>
        <row r="437">
          <cell r="I437">
            <v>4.9112372623E-2</v>
          </cell>
          <cell r="K437">
            <v>2.4048050152999999E-2</v>
          </cell>
        </row>
        <row r="438">
          <cell r="I438">
            <v>1.7414474031E-2</v>
          </cell>
          <cell r="K438">
            <v>4.7767781120000002E-3</v>
          </cell>
        </row>
        <row r="439">
          <cell r="I439">
            <v>1.2255261085E-2</v>
          </cell>
          <cell r="K439">
            <v>5.540622276E-3</v>
          </cell>
        </row>
        <row r="440">
          <cell r="I440">
            <v>4.1486186403000003E-2</v>
          </cell>
          <cell r="K440">
            <v>3.0765774738999999E-2</v>
          </cell>
        </row>
        <row r="441">
          <cell r="I441">
            <v>4.3266861908999997E-2</v>
          </cell>
          <cell r="K441">
            <v>2.9694820742999999E-2</v>
          </cell>
        </row>
        <row r="442">
          <cell r="I442">
            <v>4.0752227623999999E-2</v>
          </cell>
          <cell r="K442">
            <v>2.4607287658E-2</v>
          </cell>
        </row>
        <row r="443">
          <cell r="I443">
            <v>2.7171921115000001E-2</v>
          </cell>
          <cell r="K443">
            <v>4.3588850940000003E-3</v>
          </cell>
        </row>
        <row r="444">
          <cell r="I444">
            <v>7.9223480361999998E-2</v>
          </cell>
          <cell r="K444">
            <v>5.7782657033999998E-2</v>
          </cell>
        </row>
        <row r="445">
          <cell r="I445">
            <v>0.13456098081699999</v>
          </cell>
          <cell r="K445">
            <v>0.123840569153</v>
          </cell>
        </row>
        <row r="446">
          <cell r="I446">
            <v>0.21086276308499999</v>
          </cell>
          <cell r="K446">
            <v>0.20014235142100001</v>
          </cell>
        </row>
        <row r="447">
          <cell r="I447">
            <v>0.15667799741899999</v>
          </cell>
          <cell r="K447">
            <v>0.14595758575500001</v>
          </cell>
        </row>
        <row r="448">
          <cell r="I448">
            <v>3.2121833649000002E-2</v>
          </cell>
          <cell r="K448">
            <v>2.7747905690000001E-2</v>
          </cell>
        </row>
        <row r="449">
          <cell r="I449">
            <v>1.8944753448E-2</v>
          </cell>
          <cell r="K449">
            <v>1.3648870085999999E-2</v>
          </cell>
        </row>
        <row r="450">
          <cell r="I450">
            <v>0.11723109907</v>
          </cell>
          <cell r="K450">
            <v>0.125957514164</v>
          </cell>
        </row>
        <row r="451">
          <cell r="I451">
            <v>9.4492960242000004E-2</v>
          </cell>
          <cell r="K451">
            <v>0.113918346176</v>
          </cell>
        </row>
        <row r="452">
          <cell r="I452">
            <v>6.6920074534000007E-2</v>
          </cell>
          <cell r="K452">
            <v>8.9089885854999995E-2</v>
          </cell>
        </row>
        <row r="453">
          <cell r="I453">
            <v>0.101108215881</v>
          </cell>
          <cell r="K453">
            <v>0.12932433937999999</v>
          </cell>
        </row>
        <row r="454">
          <cell r="I454">
            <v>0.14209168652000001</v>
          </cell>
          <cell r="K454">
            <v>0.166791514994</v>
          </cell>
        </row>
        <row r="455">
          <cell r="I455">
            <v>0.159688794449</v>
          </cell>
          <cell r="K455">
            <v>0.18629685619899999</v>
          </cell>
        </row>
        <row r="456">
          <cell r="I456">
            <v>6.5317567955999994E-2</v>
          </cell>
          <cell r="K456">
            <v>8.9781547372999995E-2</v>
          </cell>
        </row>
        <row r="457">
          <cell r="I457">
            <v>1.2747364588E-2</v>
          </cell>
          <cell r="K457">
            <v>2.732712445E-2</v>
          </cell>
        </row>
        <row r="458">
          <cell r="I458">
            <v>1.7146244153E-2</v>
          </cell>
          <cell r="K458">
            <v>1.4864905074E-2</v>
          </cell>
        </row>
        <row r="459">
          <cell r="I459">
            <v>4.2964690085E-2</v>
          </cell>
          <cell r="K459">
            <v>1.4298309295999999E-2</v>
          </cell>
        </row>
        <row r="460">
          <cell r="I460">
            <v>4.8370205455000002E-2</v>
          </cell>
          <cell r="K460">
            <v>2.2598335814999999E-2</v>
          </cell>
        </row>
        <row r="461">
          <cell r="I461">
            <v>2.3673928814999998E-2</v>
          </cell>
          <cell r="K461">
            <v>8.54373071E-4</v>
          </cell>
        </row>
        <row r="462">
          <cell r="I462">
            <v>1.5713397652E-2</v>
          </cell>
          <cell r="K462">
            <v>2.7334323896000001E-2</v>
          </cell>
        </row>
        <row r="463">
          <cell r="I463">
            <v>1.2776632107999999E-2</v>
          </cell>
          <cell r="K463">
            <v>1.0955805839999999E-3</v>
          </cell>
        </row>
        <row r="464">
          <cell r="I464">
            <v>2.4204047919E-2</v>
          </cell>
          <cell r="K464">
            <v>9.1525899430000002E-3</v>
          </cell>
        </row>
        <row r="465">
          <cell r="I465">
            <v>6.7656577423999997E-2</v>
          </cell>
          <cell r="K465">
            <v>5.4556234369999998E-2</v>
          </cell>
        </row>
        <row r="466">
          <cell r="I466">
            <v>8.5672558805999999E-2</v>
          </cell>
          <cell r="K466">
            <v>7.2486452460000003E-2</v>
          </cell>
        </row>
        <row r="467">
          <cell r="I467">
            <v>2.8616280078999998E-2</v>
          </cell>
          <cell r="K467">
            <v>3.3804310230000001E-3</v>
          </cell>
        </row>
        <row r="468">
          <cell r="I468">
            <v>0.128692564988</v>
          </cell>
          <cell r="K468">
            <v>0.102899254525</v>
          </cell>
        </row>
        <row r="469">
          <cell r="I469">
            <v>0.101979583089</v>
          </cell>
          <cell r="K469">
            <v>7.9874094238000001E-2</v>
          </cell>
        </row>
        <row r="470">
          <cell r="I470">
            <v>6.2106243387999999E-2</v>
          </cell>
          <cell r="K470">
            <v>3.7320651620999998E-2</v>
          </cell>
        </row>
        <row r="471">
          <cell r="I471">
            <v>1.4397329243999999E-2</v>
          </cell>
          <cell r="K471">
            <v>4.1627174870999997E-2</v>
          </cell>
        </row>
        <row r="472">
          <cell r="I472">
            <v>3.110754288E-3</v>
          </cell>
          <cell r="K472">
            <v>3.5314870925999997E-2</v>
          </cell>
        </row>
        <row r="473">
          <cell r="I473">
            <v>5.2126452120000001E-3</v>
          </cell>
          <cell r="K473">
            <v>2.7398847069000001E-2</v>
          </cell>
        </row>
        <row r="474">
          <cell r="I474">
            <v>1.0881730193999999E-2</v>
          </cell>
          <cell r="K474">
            <v>1.5790654024000001E-2</v>
          </cell>
        </row>
        <row r="475">
          <cell r="I475">
            <v>6.1382894547000001E-2</v>
          </cell>
          <cell r="K475">
            <v>3.9491813930000001E-2</v>
          </cell>
        </row>
        <row r="476">
          <cell r="I476">
            <v>3.4321827616999999E-2</v>
          </cell>
          <cell r="K476">
            <v>2.5080832763000001E-2</v>
          </cell>
        </row>
        <row r="477">
          <cell r="I477">
            <v>2.9152155416000001E-2</v>
          </cell>
          <cell r="K477">
            <v>2.5743064507000001E-2</v>
          </cell>
        </row>
        <row r="478">
          <cell r="I478">
            <v>2.0146663431000002E-2</v>
          </cell>
          <cell r="K478">
            <v>1.8860214031000001E-2</v>
          </cell>
        </row>
        <row r="479">
          <cell r="I479">
            <v>1.034672213E-3</v>
          </cell>
          <cell r="K479">
            <v>1.313402916E-3</v>
          </cell>
        </row>
        <row r="480">
          <cell r="I480">
            <v>1.4616316811000001E-2</v>
          </cell>
          <cell r="K480">
            <v>1.5709798800999999E-2</v>
          </cell>
        </row>
        <row r="481">
          <cell r="I481">
            <v>3.9376759838999999E-2</v>
          </cell>
          <cell r="K481">
            <v>4.1349315584999997E-2</v>
          </cell>
        </row>
        <row r="482">
          <cell r="I482">
            <v>3.8633210022999999E-2</v>
          </cell>
          <cell r="K482">
            <v>4.0991700589000001E-2</v>
          </cell>
        </row>
        <row r="483">
          <cell r="I483">
            <v>2.2606058519000001E-2</v>
          </cell>
          <cell r="K483">
            <v>2.6293880131000001E-2</v>
          </cell>
        </row>
        <row r="484">
          <cell r="I484">
            <v>1.1593160902000001E-2</v>
          </cell>
          <cell r="K484">
            <v>6.2758367170000001E-3</v>
          </cell>
        </row>
        <row r="485">
          <cell r="I485">
            <v>4.6585194672000001E-2</v>
          </cell>
          <cell r="K485">
            <v>4.000286191E-2</v>
          </cell>
        </row>
        <row r="486">
          <cell r="I486">
            <v>4.6178142796E-2</v>
          </cell>
          <cell r="K486">
            <v>4.3583803173000001E-2</v>
          </cell>
        </row>
        <row r="487">
          <cell r="I487">
            <v>3.9642414985999998E-2</v>
          </cell>
          <cell r="K487">
            <v>3.5525776907999997E-2</v>
          </cell>
        </row>
        <row r="488">
          <cell r="I488">
            <v>6.6582938657999996E-2</v>
          </cell>
          <cell r="K488">
            <v>7.5845374335999999E-2</v>
          </cell>
        </row>
        <row r="489">
          <cell r="I489">
            <v>0.21754193123400001</v>
          </cell>
          <cell r="K489">
            <v>0.228884126774</v>
          </cell>
        </row>
        <row r="490">
          <cell r="I490">
            <v>0.122419302043</v>
          </cell>
          <cell r="K490">
            <v>0.13781381319300001</v>
          </cell>
        </row>
        <row r="491">
          <cell r="I491">
            <v>4.8046993785999997E-2</v>
          </cell>
          <cell r="K491">
            <v>5.8767405448999999E-2</v>
          </cell>
        </row>
        <row r="492">
          <cell r="I492">
            <v>7.750731844E-2</v>
          </cell>
          <cell r="K492">
            <v>8.8227730103999993E-2</v>
          </cell>
        </row>
        <row r="493">
          <cell r="I493">
            <v>7.8016599529000002E-2</v>
          </cell>
          <cell r="K493">
            <v>8.8737011192999996E-2</v>
          </cell>
        </row>
        <row r="494">
          <cell r="I494">
            <v>2.5013011575999999E-2</v>
          </cell>
          <cell r="K494">
            <v>3.5733423239999999E-2</v>
          </cell>
        </row>
        <row r="495">
          <cell r="I495">
            <v>2.4457231539999999E-2</v>
          </cell>
          <cell r="K495">
            <v>3.5177643203999999E-2</v>
          </cell>
        </row>
        <row r="496">
          <cell r="I496">
            <v>2.0724333704000002E-2</v>
          </cell>
          <cell r="K496">
            <v>3.1444745368000002E-2</v>
          </cell>
        </row>
        <row r="497">
          <cell r="I497">
            <v>1.7127104846999999E-2</v>
          </cell>
          <cell r="K497">
            <v>2.7847516510999999E-2</v>
          </cell>
        </row>
        <row r="498">
          <cell r="I498">
            <v>2.1529770500999999E-2</v>
          </cell>
          <cell r="K498">
            <v>1.0809358837E-2</v>
          </cell>
        </row>
        <row r="499">
          <cell r="I499">
            <v>0.115505066286</v>
          </cell>
          <cell r="K499">
            <v>7.9848977092999998E-2</v>
          </cell>
        </row>
        <row r="500">
          <cell r="I500">
            <v>4.3051718496999999E-2</v>
          </cell>
          <cell r="K500">
            <v>7.6100375359999996E-3</v>
          </cell>
        </row>
        <row r="501">
          <cell r="I501">
            <v>7.7654583859999996E-3</v>
          </cell>
          <cell r="K501">
            <v>4.31642577E-2</v>
          </cell>
        </row>
        <row r="502">
          <cell r="I502">
            <v>4.3823075628000002E-2</v>
          </cell>
          <cell r="K502">
            <v>3.3102663964000002E-2</v>
          </cell>
        </row>
        <row r="503">
          <cell r="I503">
            <v>4.1960038271999997E-2</v>
          </cell>
          <cell r="K503">
            <v>3.1239626608000001E-2</v>
          </cell>
        </row>
        <row r="504">
          <cell r="I504">
            <v>6.0387831859999998E-2</v>
          </cell>
          <cell r="K504">
            <v>5.0482171483E-2</v>
          </cell>
        </row>
        <row r="505">
          <cell r="I505">
            <v>1.4857597449000001E-2</v>
          </cell>
          <cell r="K505">
            <v>7.8035665739999999E-3</v>
          </cell>
        </row>
        <row r="506">
          <cell r="I506">
            <v>1.4628706351E-2</v>
          </cell>
          <cell r="K506">
            <v>1.9624418186000001E-2</v>
          </cell>
        </row>
        <row r="507">
          <cell r="I507">
            <v>3.1905720519999998E-3</v>
          </cell>
          <cell r="K507">
            <v>7.6775901599999996E-4</v>
          </cell>
        </row>
        <row r="508">
          <cell r="I508">
            <v>1.6140808501000001E-2</v>
          </cell>
          <cell r="K508">
            <v>1.4082489461999999E-2</v>
          </cell>
        </row>
        <row r="509">
          <cell r="I509">
            <v>4.0522976092999999E-2</v>
          </cell>
          <cell r="K509">
            <v>3.7950077293999997E-2</v>
          </cell>
        </row>
        <row r="510">
          <cell r="I510">
            <v>4.3991969986000003E-2</v>
          </cell>
          <cell r="K510">
            <v>4.3284422816E-2</v>
          </cell>
        </row>
        <row r="511">
          <cell r="I511">
            <v>2.5239174097000001E-2</v>
          </cell>
          <cell r="K511">
            <v>2.4188573753999999E-2</v>
          </cell>
        </row>
        <row r="512">
          <cell r="I512">
            <v>7.3597804279999998E-3</v>
          </cell>
          <cell r="K512">
            <v>1.0275732399999999E-2</v>
          </cell>
        </row>
        <row r="513">
          <cell r="I513">
            <v>1.7291790086999999E-2</v>
          </cell>
          <cell r="K513">
            <v>1.2296078251000001E-2</v>
          </cell>
        </row>
        <row r="514">
          <cell r="I514">
            <v>3.758016617E-3</v>
          </cell>
          <cell r="K514">
            <v>1.0404671848000001E-2</v>
          </cell>
        </row>
        <row r="515">
          <cell r="I515">
            <v>2.1292049681999999E-2</v>
          </cell>
          <cell r="K515">
            <v>3.2012461345999998E-2</v>
          </cell>
        </row>
        <row r="516">
          <cell r="I516">
            <v>2.9566709709999998E-3</v>
          </cell>
          <cell r="K516">
            <v>1.3677082635000001E-2</v>
          </cell>
        </row>
        <row r="517">
          <cell r="I517">
            <v>2.728586606E-3</v>
          </cell>
          <cell r="K517">
            <v>7.1239553890000001E-3</v>
          </cell>
        </row>
        <row r="518">
          <cell r="I518">
            <v>3.7448095411999997E-2</v>
          </cell>
          <cell r="K518">
            <v>2.9279141724E-2</v>
          </cell>
        </row>
        <row r="519">
          <cell r="I519">
            <v>5.7673050807999997E-2</v>
          </cell>
          <cell r="K519">
            <v>4.8131884428000003E-2</v>
          </cell>
        </row>
        <row r="520">
          <cell r="I520">
            <v>4.6680183786000001E-2</v>
          </cell>
          <cell r="K520">
            <v>3.5959772123E-2</v>
          </cell>
        </row>
        <row r="521">
          <cell r="I521">
            <v>2.6082779120999999E-2</v>
          </cell>
          <cell r="K521">
            <v>3.6803190784000003E-2</v>
          </cell>
        </row>
        <row r="522">
          <cell r="I522">
            <v>3.7787563718000003E-2</v>
          </cell>
          <cell r="K522">
            <v>5.6483961659999998E-2</v>
          </cell>
        </row>
        <row r="523">
          <cell r="I523">
            <v>1.464674608E-2</v>
          </cell>
          <cell r="K523">
            <v>2.3094430470999999E-2</v>
          </cell>
        </row>
        <row r="524">
          <cell r="I524">
            <v>1.0776024429000001E-2</v>
          </cell>
          <cell r="K524">
            <v>1.7787173656999999E-2</v>
          </cell>
        </row>
        <row r="525">
          <cell r="I525">
            <v>2.0680704239000001E-2</v>
          </cell>
          <cell r="K525">
            <v>1.8772470962999999E-2</v>
          </cell>
        </row>
        <row r="526">
          <cell r="I526">
            <v>2.8866350991999998E-2</v>
          </cell>
          <cell r="K526">
            <v>2.7279730065999999E-2</v>
          </cell>
        </row>
        <row r="527">
          <cell r="I527">
            <v>1.1726503870000001E-3</v>
          </cell>
          <cell r="K527">
            <v>3.1023244859999998E-3</v>
          </cell>
        </row>
        <row r="528">
          <cell r="I528">
            <v>1.3513884289E-2</v>
          </cell>
          <cell r="K528">
            <v>1.4392958046E-2</v>
          </cell>
        </row>
        <row r="529">
          <cell r="I529">
            <v>2.1698501168000001E-2</v>
          </cell>
          <cell r="K529">
            <v>2.2277403397999999E-2</v>
          </cell>
        </row>
        <row r="530">
          <cell r="I530">
            <v>5.5614013353000001E-2</v>
          </cell>
          <cell r="K530">
            <v>5.7093430163000003E-2</v>
          </cell>
        </row>
        <row r="531">
          <cell r="I531">
            <v>8.5385800856999997E-2</v>
          </cell>
          <cell r="K531">
            <v>9.0788888336000004E-2</v>
          </cell>
        </row>
        <row r="532">
          <cell r="I532">
            <v>7.6301221330000002E-2</v>
          </cell>
          <cell r="K532">
            <v>8.9508768500000002E-2</v>
          </cell>
        </row>
        <row r="533">
          <cell r="I533">
            <v>7.8709142467999996E-2</v>
          </cell>
          <cell r="K533">
            <v>8.9429554132000003E-2</v>
          </cell>
        </row>
        <row r="534">
          <cell r="I534">
            <v>7.3168634816E-2</v>
          </cell>
          <cell r="K534">
            <v>8.3889046480000007E-2</v>
          </cell>
        </row>
        <row r="535">
          <cell r="I535">
            <v>1.8426350290000001E-2</v>
          </cell>
          <cell r="K535">
            <v>3.6436641885000003E-2</v>
          </cell>
        </row>
        <row r="536">
          <cell r="I536">
            <v>5.4864440404000001E-2</v>
          </cell>
          <cell r="K536">
            <v>3.7304406099000001E-2</v>
          </cell>
        </row>
        <row r="537">
          <cell r="I537">
            <v>3.4718083496000002E-2</v>
          </cell>
          <cell r="K537">
            <v>5.0562851935E-2</v>
          </cell>
        </row>
        <row r="538">
          <cell r="I538">
            <v>2.411838299E-3</v>
          </cell>
          <cell r="K538">
            <v>1.3132249963E-2</v>
          </cell>
        </row>
        <row r="539">
          <cell r="I539">
            <v>6.3693364596999993E-2</v>
          </cell>
          <cell r="K539">
            <v>5.5996109022000001E-2</v>
          </cell>
        </row>
        <row r="540">
          <cell r="I540">
            <v>6.5873623862000005E-2</v>
          </cell>
          <cell r="K540">
            <v>7.4857328836000006E-2</v>
          </cell>
        </row>
        <row r="541">
          <cell r="I541">
            <v>4.4848137304000002E-2</v>
          </cell>
          <cell r="K541">
            <v>5.3252940047999998E-2</v>
          </cell>
        </row>
        <row r="542">
          <cell r="I542">
            <v>8.8885667756580797E-5</v>
          </cell>
          <cell r="K542">
            <v>1.0631525996000001E-2</v>
          </cell>
        </row>
        <row r="543">
          <cell r="I543">
            <v>1.9029148098999998E-2</v>
          </cell>
          <cell r="K543">
            <v>1.2232407104E-2</v>
          </cell>
        </row>
        <row r="544">
          <cell r="I544">
            <v>9.5247463710999999E-2</v>
          </cell>
          <cell r="K544">
            <v>8.9179710709999999E-2</v>
          </cell>
        </row>
        <row r="545">
          <cell r="I545">
            <v>7.5957298650000005E-2</v>
          </cell>
          <cell r="K545">
            <v>7.0232598822000003E-2</v>
          </cell>
        </row>
        <row r="546">
          <cell r="I546">
            <v>5.4603638609999998E-2</v>
          </cell>
          <cell r="K546">
            <v>4.1653381320000002E-2</v>
          </cell>
        </row>
        <row r="547">
          <cell r="I547">
            <v>5.4655060263000002E-2</v>
          </cell>
          <cell r="K547">
            <v>4.0890051685999997E-2</v>
          </cell>
        </row>
        <row r="548">
          <cell r="I548">
            <v>9.2847326211999995E-2</v>
          </cell>
          <cell r="K548">
            <v>7.1427943706999994E-2</v>
          </cell>
        </row>
        <row r="549">
          <cell r="I549">
            <v>3.1628739295E-2</v>
          </cell>
          <cell r="K549">
            <v>1.4175909105999999E-2</v>
          </cell>
        </row>
        <row r="550">
          <cell r="I550">
            <v>5.0351615048000002E-2</v>
          </cell>
          <cell r="K550">
            <v>7.4729831171999994E-2</v>
          </cell>
        </row>
        <row r="551">
          <cell r="I551">
            <v>9.5194809145999995E-2</v>
          </cell>
          <cell r="K551">
            <v>0.114577313434</v>
          </cell>
        </row>
        <row r="552">
          <cell r="I552">
            <v>5.1322890162E-2</v>
          </cell>
          <cell r="K552">
            <v>7.7416372151999993E-2</v>
          </cell>
        </row>
        <row r="553">
          <cell r="I553">
            <v>5.4245791395999998E-2</v>
          </cell>
          <cell r="K553">
            <v>2.9610285393000001E-2</v>
          </cell>
        </row>
        <row r="554">
          <cell r="I554">
            <v>9.4009022602000003E-2</v>
          </cell>
          <cell r="K554">
            <v>6.9416398244999997E-2</v>
          </cell>
        </row>
        <row r="555">
          <cell r="I555">
            <v>3.4995111522000001E-2</v>
          </cell>
          <cell r="K555">
            <v>1.4433361949999999E-2</v>
          </cell>
        </row>
        <row r="556">
          <cell r="I556">
            <v>2.6223069686000001E-2</v>
          </cell>
          <cell r="K556">
            <v>4.9014664882999999E-2</v>
          </cell>
        </row>
        <row r="557">
          <cell r="I557">
            <v>9.5311824640000008E-3</v>
          </cell>
          <cell r="K557">
            <v>2.9149535809E-2</v>
          </cell>
        </row>
        <row r="558">
          <cell r="I558">
            <v>6.21559564E-3</v>
          </cell>
          <cell r="K558">
            <v>2.9671856361000001E-2</v>
          </cell>
        </row>
        <row r="559">
          <cell r="I559">
            <v>4.5241938331000001E-2</v>
          </cell>
          <cell r="K559">
            <v>3.0340566118000001E-2</v>
          </cell>
        </row>
        <row r="560">
          <cell r="I560">
            <v>6.8222325434000003E-2</v>
          </cell>
          <cell r="K560">
            <v>5.2141707938E-2</v>
          </cell>
        </row>
        <row r="561">
          <cell r="I561">
            <v>3.3433774684000002E-2</v>
          </cell>
          <cell r="K561">
            <v>4.6555558560000002E-2</v>
          </cell>
        </row>
        <row r="562">
          <cell r="I562">
            <v>8.2262021546E-2</v>
          </cell>
          <cell r="K562">
            <v>9.5126515543000001E-2</v>
          </cell>
        </row>
        <row r="563">
          <cell r="I563">
            <v>8.3232674129999993E-3</v>
          </cell>
          <cell r="K563">
            <v>3.8683473245000002E-2</v>
          </cell>
        </row>
        <row r="564">
          <cell r="I564">
            <v>9.4340255229999996E-3</v>
          </cell>
          <cell r="K564">
            <v>2.2148307238000001E-2</v>
          </cell>
        </row>
        <row r="565">
          <cell r="I565">
            <v>3.9179782839999996E-3</v>
          </cell>
          <cell r="K565">
            <v>2.5241541441E-2</v>
          </cell>
        </row>
        <row r="566">
          <cell r="I566">
            <v>1.4990943842000001E-2</v>
          </cell>
          <cell r="K566">
            <v>1.7277495265000001E-2</v>
          </cell>
        </row>
        <row r="567">
          <cell r="I567">
            <v>1.52337297E-2</v>
          </cell>
          <cell r="K567">
            <v>1.7870901517E-2</v>
          </cell>
        </row>
        <row r="568">
          <cell r="I568">
            <v>1.0755200968000001E-2</v>
          </cell>
          <cell r="K568">
            <v>2.5372586337999999E-2</v>
          </cell>
        </row>
        <row r="569">
          <cell r="I569">
            <v>7.997616644E-3</v>
          </cell>
          <cell r="K569">
            <v>4.7234323334000003E-2</v>
          </cell>
        </row>
        <row r="570">
          <cell r="I570">
            <v>1.0341139904000001E-2</v>
          </cell>
          <cell r="K570">
            <v>2.9624554777999999E-2</v>
          </cell>
        </row>
        <row r="571">
          <cell r="I571">
            <v>0.16409353139999999</v>
          </cell>
          <cell r="K571">
            <v>0.12369902025100001</v>
          </cell>
        </row>
        <row r="572">
          <cell r="I572">
            <v>0.214691476282</v>
          </cell>
          <cell r="K572">
            <v>0.174018234429</v>
          </cell>
        </row>
        <row r="573">
          <cell r="I573">
            <v>9.2556559646E-2</v>
          </cell>
          <cell r="K573">
            <v>5.6750384688999997E-2</v>
          </cell>
        </row>
        <row r="574">
          <cell r="I574">
            <v>5.3161240103000003E-2</v>
          </cell>
          <cell r="K574">
            <v>2.4795030841000001E-2</v>
          </cell>
        </row>
        <row r="575">
          <cell r="I575">
            <v>3.5310150725000003E-2</v>
          </cell>
          <cell r="K575">
            <v>3.0871900296E-2</v>
          </cell>
        </row>
        <row r="576">
          <cell r="I576">
            <v>3.9146256419999997E-2</v>
          </cell>
          <cell r="K576">
            <v>3.6723443384E-2</v>
          </cell>
        </row>
        <row r="577">
          <cell r="I577">
            <v>3.2412593343E-2</v>
          </cell>
          <cell r="K577">
            <v>3.1319111353000001E-2</v>
          </cell>
        </row>
        <row r="578">
          <cell r="I578">
            <v>4.4396659014000001E-2</v>
          </cell>
          <cell r="K578">
            <v>4.3967842548E-2</v>
          </cell>
        </row>
        <row r="579">
          <cell r="I579">
            <v>2.1264417095000002E-2</v>
          </cell>
          <cell r="K579">
            <v>2.0942804745000002E-2</v>
          </cell>
        </row>
        <row r="580">
          <cell r="I580">
            <v>2.3125586534000001E-2</v>
          </cell>
          <cell r="K580">
            <v>2.2482361834E-2</v>
          </cell>
        </row>
        <row r="581">
          <cell r="I581">
            <v>2.4109164438E-2</v>
          </cell>
          <cell r="K581">
            <v>2.2308135278000001E-2</v>
          </cell>
        </row>
        <row r="582">
          <cell r="I582">
            <v>3.3545433995999997E-2</v>
          </cell>
          <cell r="K582">
            <v>3.0522277906000001E-2</v>
          </cell>
        </row>
        <row r="583">
          <cell r="I583">
            <v>2.6896116168999999E-2</v>
          </cell>
          <cell r="K583">
            <v>1.8555635894E-2</v>
          </cell>
        </row>
        <row r="584">
          <cell r="I584">
            <v>5.8647196233999999E-2</v>
          </cell>
          <cell r="K584">
            <v>4.7926784569999999E-2</v>
          </cell>
        </row>
        <row r="585">
          <cell r="I585">
            <v>1.0034654646999999E-2</v>
          </cell>
          <cell r="K585">
            <v>2.1269646071000001E-2</v>
          </cell>
        </row>
        <row r="586">
          <cell r="I586">
            <v>8.9936527163999996E-2</v>
          </cell>
          <cell r="K586">
            <v>0.10177186164099999</v>
          </cell>
        </row>
        <row r="587">
          <cell r="I587">
            <v>0.112301546606</v>
          </cell>
          <cell r="K587">
            <v>0.13663688108300001</v>
          </cell>
        </row>
        <row r="588">
          <cell r="I588">
            <v>3.7512935267000003E-2</v>
          </cell>
          <cell r="K588">
            <v>7.4498355507E-2</v>
          </cell>
        </row>
        <row r="589">
          <cell r="I589">
            <v>4.9646717399999996E-4</v>
          </cell>
          <cell r="K589">
            <v>3.4066140028999999E-2</v>
          </cell>
        </row>
        <row r="590">
          <cell r="I590">
            <v>3.2350385983000003E-2</v>
          </cell>
          <cell r="K590">
            <v>1.1960162999000001E-2</v>
          </cell>
        </row>
        <row r="591">
          <cell r="I591">
            <v>1.6121390323000001E-2</v>
          </cell>
          <cell r="K591">
            <v>4.7189143324000003E-2</v>
          </cell>
        </row>
        <row r="592">
          <cell r="I592">
            <v>7.9518704024999998E-2</v>
          </cell>
          <cell r="K592">
            <v>0.119741688587</v>
          </cell>
        </row>
        <row r="593">
          <cell r="I593">
            <v>8.0769865930000004E-2</v>
          </cell>
          <cell r="K593">
            <v>0.11318839080199999</v>
          </cell>
        </row>
        <row r="594">
          <cell r="I594">
            <v>5.1036996118E-2</v>
          </cell>
          <cell r="K594">
            <v>8.7271987541000004E-2</v>
          </cell>
        </row>
        <row r="595">
          <cell r="I595">
            <v>2.3272492674999999E-2</v>
          </cell>
          <cell r="K595">
            <v>6.1480039845000001E-2</v>
          </cell>
        </row>
        <row r="596">
          <cell r="I596">
            <v>9.7836613850999996E-2</v>
          </cell>
          <cell r="K596">
            <v>0.138445533234</v>
          </cell>
        </row>
        <row r="597">
          <cell r="I597">
            <v>0.10193373979500001</v>
          </cell>
          <cell r="K597">
            <v>0.131757925044</v>
          </cell>
        </row>
        <row r="598">
          <cell r="I598">
            <v>2.4019084263999999E-2</v>
          </cell>
          <cell r="K598">
            <v>1.8251502789E-2</v>
          </cell>
        </row>
        <row r="599">
          <cell r="I599">
            <v>1.481351157E-2</v>
          </cell>
          <cell r="K599">
            <v>1.9101676235E-2</v>
          </cell>
        </row>
        <row r="600">
          <cell r="I600">
            <v>0.197098835227</v>
          </cell>
          <cell r="K600">
            <v>0.20070089354599999</v>
          </cell>
        </row>
        <row r="601">
          <cell r="I601">
            <v>0.148380684821</v>
          </cell>
          <cell r="K601">
            <v>0.166905556176</v>
          </cell>
        </row>
        <row r="602">
          <cell r="I602">
            <v>2.693486892E-3</v>
          </cell>
          <cell r="K602">
            <v>1.4373408476000001E-2</v>
          </cell>
        </row>
        <row r="603">
          <cell r="I603">
            <v>8.0483738750999997E-2</v>
          </cell>
          <cell r="K603">
            <v>6.9763327087000004E-2</v>
          </cell>
        </row>
        <row r="604">
          <cell r="I604">
            <v>5.8062816049000002E-2</v>
          </cell>
          <cell r="K604">
            <v>4.7342404385000002E-2</v>
          </cell>
        </row>
        <row r="605">
          <cell r="I605">
            <v>9.6896271083000002E-2</v>
          </cell>
          <cell r="K605">
            <v>0.10761668274699999</v>
          </cell>
        </row>
        <row r="606">
          <cell r="I606">
            <v>4.5327100905999999E-2</v>
          </cell>
          <cell r="K606">
            <v>5.6047512569999999E-2</v>
          </cell>
        </row>
        <row r="607">
          <cell r="I607">
            <v>2.6198422592E-2</v>
          </cell>
          <cell r="K607">
            <v>3.6918834255999997E-2</v>
          </cell>
        </row>
        <row r="608">
          <cell r="I608">
            <v>0.116651745939</v>
          </cell>
          <cell r="K608">
            <v>0.139936480073</v>
          </cell>
        </row>
        <row r="609">
          <cell r="I609">
            <v>6.5288793967000006E-2</v>
          </cell>
          <cell r="K609">
            <v>5.4568382302999999E-2</v>
          </cell>
        </row>
        <row r="610">
          <cell r="I610">
            <v>2.3378410586999999E-2</v>
          </cell>
          <cell r="K610">
            <v>3.2061944034999998E-2</v>
          </cell>
        </row>
        <row r="611">
          <cell r="I611">
            <v>5.179189719E-3</v>
          </cell>
          <cell r="K611">
            <v>4.0403643110000003E-3</v>
          </cell>
        </row>
        <row r="612">
          <cell r="I612">
            <v>0.10966876296899999</v>
          </cell>
          <cell r="K612">
            <v>9.8948351305000001E-2</v>
          </cell>
        </row>
        <row r="613">
          <cell r="I613">
            <v>4.8516901293999999E-2</v>
          </cell>
          <cell r="K613">
            <v>4.2920846406000003E-2</v>
          </cell>
        </row>
        <row r="614">
          <cell r="I614">
            <v>1.7210889754000001E-2</v>
          </cell>
          <cell r="K614">
            <v>2.188498924E-2</v>
          </cell>
        </row>
        <row r="615">
          <cell r="I615">
            <v>0.17748843368700001</v>
          </cell>
          <cell r="K615">
            <v>0.17922514037699999</v>
          </cell>
        </row>
        <row r="616">
          <cell r="I616">
            <v>0.153581012159</v>
          </cell>
          <cell r="K616">
            <v>0.15521051473200001</v>
          </cell>
        </row>
        <row r="617">
          <cell r="I617">
            <v>6.9328965285999994E-2</v>
          </cell>
          <cell r="K617">
            <v>7.3681452421999999E-2</v>
          </cell>
        </row>
        <row r="618">
          <cell r="I618">
            <v>6.8458028633999995E-2</v>
          </cell>
          <cell r="K618">
            <v>7.3775352818999995E-2</v>
          </cell>
        </row>
        <row r="619">
          <cell r="I619">
            <v>1.1431006392000001E-2</v>
          </cell>
          <cell r="K619">
            <v>6.2852087939999999E-3</v>
          </cell>
        </row>
        <row r="620">
          <cell r="I620">
            <v>1.1403930529E-2</v>
          </cell>
          <cell r="K620">
            <v>5.3361775270000002E-3</v>
          </cell>
        </row>
        <row r="621">
          <cell r="I621">
            <v>4.1878514818E-2</v>
          </cell>
          <cell r="K621">
            <v>4.5502013961000003E-2</v>
          </cell>
        </row>
        <row r="622">
          <cell r="I622">
            <v>0.10598431743300001</v>
          </cell>
          <cell r="K622">
            <v>0.10922188175600001</v>
          </cell>
        </row>
        <row r="623">
          <cell r="I623">
            <v>7.4346391738999998E-2</v>
          </cell>
          <cell r="K623">
            <v>7.9728038394E-2</v>
          </cell>
        </row>
        <row r="624">
          <cell r="I624">
            <v>4.4249474355999997E-2</v>
          </cell>
          <cell r="K624">
            <v>4.9545357716999999E-2</v>
          </cell>
        </row>
        <row r="625">
          <cell r="I625">
            <v>4.2967431005000001E-2</v>
          </cell>
          <cell r="K625">
            <v>4.764153049E-2</v>
          </cell>
        </row>
        <row r="626">
          <cell r="I626">
            <v>2.8618542992E-2</v>
          </cell>
          <cell r="K626">
            <v>3.2134838016999998E-2</v>
          </cell>
        </row>
        <row r="627">
          <cell r="I627">
            <v>2.6804511510000002E-3</v>
          </cell>
          <cell r="K627">
            <v>9.7773636719999998E-3</v>
          </cell>
        </row>
        <row r="628">
          <cell r="I628">
            <v>3.1863704334000001E-2</v>
          </cell>
          <cell r="K628">
            <v>2.8754784952000002E-2</v>
          </cell>
        </row>
        <row r="629">
          <cell r="I629">
            <v>1.8517175758E-2</v>
          </cell>
          <cell r="K629">
            <v>1.5086644026000001E-2</v>
          </cell>
        </row>
        <row r="630">
          <cell r="I630">
            <v>7.6724248510000002E-3</v>
          </cell>
          <cell r="K630">
            <v>1.4018908556E-2</v>
          </cell>
        </row>
        <row r="631">
          <cell r="I631">
            <v>3.0427864839999998E-3</v>
          </cell>
          <cell r="K631">
            <v>2.703354166E-3</v>
          </cell>
        </row>
        <row r="632">
          <cell r="I632">
            <v>2.9148036243999999E-2</v>
          </cell>
          <cell r="K632">
            <v>4.0297264373999997E-2</v>
          </cell>
        </row>
        <row r="633">
          <cell r="I633">
            <v>0.12655588448499999</v>
          </cell>
          <cell r="K633">
            <v>0.136954683799</v>
          </cell>
        </row>
        <row r="634">
          <cell r="I634">
            <v>0.20454243529800001</v>
          </cell>
          <cell r="K634">
            <v>0.2099669636</v>
          </cell>
        </row>
        <row r="635">
          <cell r="I635">
            <v>3.9389786569999996E-3</v>
          </cell>
          <cell r="K635">
            <v>2.4718275169999999E-3</v>
          </cell>
        </row>
        <row r="636">
          <cell r="I636">
            <v>3.7812238593000001E-2</v>
          </cell>
          <cell r="K636">
            <v>2.8549802914999999E-2</v>
          </cell>
        </row>
        <row r="637">
          <cell r="I637">
            <v>4.4769375506999998E-2</v>
          </cell>
          <cell r="K637">
            <v>4.8864572762E-2</v>
          </cell>
        </row>
        <row r="638">
          <cell r="I638">
            <v>0.107427601192</v>
          </cell>
          <cell r="K638">
            <v>0.109164307882</v>
          </cell>
        </row>
        <row r="639">
          <cell r="I639">
            <v>8.7368970934000006E-2</v>
          </cell>
          <cell r="K639">
            <v>8.8891269389999999E-2</v>
          </cell>
        </row>
        <row r="640">
          <cell r="I640">
            <v>4.8241704757000001E-2</v>
          </cell>
          <cell r="K640">
            <v>5.0407227913000001E-2</v>
          </cell>
        </row>
        <row r="641">
          <cell r="I641">
            <v>2.1857781703000002E-2</v>
          </cell>
          <cell r="K641">
            <v>1.9820903487E-2</v>
          </cell>
        </row>
        <row r="642">
          <cell r="I642">
            <v>4.8113541556999997E-2</v>
          </cell>
          <cell r="K642">
            <v>4.6312512398000001E-2</v>
          </cell>
        </row>
        <row r="643">
          <cell r="I643">
            <v>3.2665831712E-2</v>
          </cell>
          <cell r="K643">
            <v>3.1658113016000002E-2</v>
          </cell>
        </row>
        <row r="644">
          <cell r="I644">
            <v>2.6755823597E-2</v>
          </cell>
          <cell r="K644">
            <v>2.632700713E-2</v>
          </cell>
        </row>
        <row r="645">
          <cell r="I645">
            <v>1.363129498E-2</v>
          </cell>
          <cell r="K645">
            <v>1.298807028E-2</v>
          </cell>
        </row>
        <row r="646">
          <cell r="I646">
            <v>1.660949186E-3</v>
          </cell>
          <cell r="K646">
            <v>1.146369426E-3</v>
          </cell>
        </row>
        <row r="647">
          <cell r="I647">
            <v>2.9237829799999999E-4</v>
          </cell>
          <cell r="K647">
            <v>3.9372804700000001E-4</v>
          </cell>
        </row>
        <row r="648">
          <cell r="I648">
            <v>4.2763806779999997E-3</v>
          </cell>
          <cell r="K648">
            <v>3.8904458579999998E-3</v>
          </cell>
        </row>
        <row r="649">
          <cell r="I649">
            <v>4.1563168489999998E-3</v>
          </cell>
          <cell r="K649">
            <v>4.0705535559999997E-3</v>
          </cell>
        </row>
        <row r="650">
          <cell r="I650">
            <v>1.228974406E-3</v>
          </cell>
          <cell r="K650">
            <v>1.3147377000000001E-3</v>
          </cell>
        </row>
        <row r="651">
          <cell r="I651">
            <v>6.7324641559999999E-3</v>
          </cell>
          <cell r="K651">
            <v>6.5609375690000001E-3</v>
          </cell>
        </row>
        <row r="652">
          <cell r="I652">
            <v>1.7165115086999999E-2</v>
          </cell>
          <cell r="K652">
            <v>1.6243159683999999E-2</v>
          </cell>
        </row>
        <row r="653">
          <cell r="I653">
            <v>1.4384125518E-2</v>
          </cell>
          <cell r="K653">
            <v>1.3247761881000001E-2</v>
          </cell>
        </row>
        <row r="654">
          <cell r="I654">
            <v>1.4406175946999999E-2</v>
          </cell>
          <cell r="K654">
            <v>1.2712350904000001E-2</v>
          </cell>
        </row>
        <row r="655">
          <cell r="I655">
            <v>2.7001210062E-2</v>
          </cell>
          <cell r="K655">
            <v>2.2434314693000001E-2</v>
          </cell>
        </row>
        <row r="656">
          <cell r="I656">
            <v>2.0539626246999999E-2</v>
          </cell>
          <cell r="K656">
            <v>2.7014754892E-2</v>
          </cell>
        </row>
        <row r="657">
          <cell r="I657">
            <v>6.5590048937000003E-2</v>
          </cell>
          <cell r="K657">
            <v>7.2922810515000006E-2</v>
          </cell>
        </row>
        <row r="658">
          <cell r="I658">
            <v>9.7280487977999999E-2</v>
          </cell>
          <cell r="K658">
            <v>0.10281222039600001</v>
          </cell>
        </row>
        <row r="659">
          <cell r="I659">
            <v>4.5753978650999998E-2</v>
          </cell>
          <cell r="K659">
            <v>3.9964956353E-2</v>
          </cell>
        </row>
        <row r="660">
          <cell r="I660">
            <v>7.3864025796000002E-2</v>
          </cell>
          <cell r="K660">
            <v>6.6874317390999999E-2</v>
          </cell>
        </row>
        <row r="661">
          <cell r="I661">
            <v>7.7462113538000005E-2</v>
          </cell>
          <cell r="K661">
            <v>8.1064171857000003E-2</v>
          </cell>
        </row>
        <row r="662">
          <cell r="I662">
            <v>3.1931582365000002E-2</v>
          </cell>
          <cell r="K662">
            <v>3.5726608094000002E-2</v>
          </cell>
        </row>
        <row r="663">
          <cell r="I663">
            <v>4.1794493467000003E-2</v>
          </cell>
          <cell r="K663">
            <v>3.7442006331999997E-2</v>
          </cell>
        </row>
        <row r="664">
          <cell r="I664">
            <v>9.3445386815000003E-2</v>
          </cell>
          <cell r="K664">
            <v>8.9843328496000005E-2</v>
          </cell>
        </row>
        <row r="665">
          <cell r="I665">
            <v>6.8071599620999998E-2</v>
          </cell>
          <cell r="K665">
            <v>6.4405218831999997E-2</v>
          </cell>
        </row>
        <row r="666">
          <cell r="I666">
            <v>6.4738592038000004E-2</v>
          </cell>
          <cell r="K666">
            <v>6.7633103186999999E-2</v>
          </cell>
        </row>
        <row r="667">
          <cell r="I667">
            <v>6.4804337224999994E-2</v>
          </cell>
          <cell r="K667">
            <v>6.7913256606999997E-2</v>
          </cell>
        </row>
        <row r="668">
          <cell r="I668">
            <v>7.0645357899999997E-3</v>
          </cell>
          <cell r="K668">
            <v>1.1867280215E-2</v>
          </cell>
        </row>
        <row r="669">
          <cell r="I669">
            <v>6.8084633054000004E-2</v>
          </cell>
          <cell r="K669">
            <v>6.3410533569000005E-2</v>
          </cell>
        </row>
        <row r="670">
          <cell r="I670">
            <v>2.5033400452999999E-2</v>
          </cell>
          <cell r="K670">
            <v>2.2696350710999999E-2</v>
          </cell>
        </row>
        <row r="671">
          <cell r="I671">
            <v>8.6335061130000008E-3</v>
          </cell>
          <cell r="K671">
            <v>6.9825627169999996E-3</v>
          </cell>
        </row>
        <row r="672">
          <cell r="I672">
            <v>1.1770017832000001E-2</v>
          </cell>
          <cell r="K672">
            <v>9.3043231489999996E-3</v>
          </cell>
        </row>
        <row r="673">
          <cell r="I673">
            <v>4.6201864731999998E-2</v>
          </cell>
          <cell r="K673">
            <v>4.9868245520999999E-2</v>
          </cell>
        </row>
        <row r="674">
          <cell r="I674">
            <v>7.7922651135999998E-2</v>
          </cell>
          <cell r="K674">
            <v>8.1846321804999997E-2</v>
          </cell>
        </row>
        <row r="675">
          <cell r="I675">
            <v>9.8868980416999999E-2</v>
          </cell>
          <cell r="K675">
            <v>0.107380987278</v>
          </cell>
        </row>
        <row r="676">
          <cell r="I676">
            <v>7.1108764497999993E-2</v>
          </cell>
          <cell r="K676">
            <v>8.1829176160999995E-2</v>
          </cell>
        </row>
        <row r="677">
          <cell r="I677">
            <v>3.2867182331999999E-2</v>
          </cell>
          <cell r="K677">
            <v>2.0967525385000001E-2</v>
          </cell>
        </row>
        <row r="678">
          <cell r="I678">
            <v>3.3033618959999997E-2</v>
          </cell>
          <cell r="K678">
            <v>2.1112521190000001E-2</v>
          </cell>
        </row>
        <row r="679">
          <cell r="I679">
            <v>2.9664704085E-2</v>
          </cell>
          <cell r="K679">
            <v>4.1264189505E-2</v>
          </cell>
        </row>
        <row r="680">
          <cell r="I680">
            <v>1.0686677967E-2</v>
          </cell>
          <cell r="K680">
            <v>8.2704415899999999E-4</v>
          </cell>
        </row>
        <row r="681">
          <cell r="I681">
            <v>0.17127696662</v>
          </cell>
          <cell r="K681">
            <v>0.16017062013700001</v>
          </cell>
        </row>
        <row r="682">
          <cell r="I682">
            <v>9.8082094346000001E-2</v>
          </cell>
          <cell r="K682">
            <v>8.4574375649E-2</v>
          </cell>
        </row>
        <row r="683">
          <cell r="I683">
            <v>4.9658115117000003E-2</v>
          </cell>
          <cell r="K683">
            <v>3.8937703453000003E-2</v>
          </cell>
        </row>
        <row r="684">
          <cell r="I684">
            <v>0.16073365587800001</v>
          </cell>
          <cell r="K684">
            <v>0.150013244214</v>
          </cell>
        </row>
        <row r="685">
          <cell r="I685">
            <v>7.4575180214999995E-2</v>
          </cell>
          <cell r="K685">
            <v>8.2379639906000002E-2</v>
          </cell>
        </row>
        <row r="686">
          <cell r="I686">
            <v>3.7871247259999997E-2</v>
          </cell>
          <cell r="K686">
            <v>4.4710869902000003E-2</v>
          </cell>
        </row>
        <row r="687">
          <cell r="I687">
            <v>0.131649728819</v>
          </cell>
          <cell r="K687">
            <v>0.12980581801300001</v>
          </cell>
        </row>
        <row r="688">
          <cell r="I688">
            <v>6.0586750064000001E-2</v>
          </cell>
          <cell r="K688">
            <v>5.9235978193999998E-2</v>
          </cell>
        </row>
        <row r="689">
          <cell r="I689">
            <v>6.1394440190000003E-3</v>
          </cell>
          <cell r="K689">
            <v>4.7243496790000004E-3</v>
          </cell>
        </row>
        <row r="690">
          <cell r="I690">
            <v>1.6132181602000001E-2</v>
          </cell>
          <cell r="K690">
            <v>1.8533553814000001E-2</v>
          </cell>
        </row>
        <row r="691">
          <cell r="I691">
            <v>4.4921501204E-2</v>
          </cell>
          <cell r="K691">
            <v>4.6207950604E-2</v>
          </cell>
        </row>
        <row r="692">
          <cell r="I692">
            <v>8.1682122223999995E-2</v>
          </cell>
          <cell r="K692">
            <v>8.2797045037E-2</v>
          </cell>
        </row>
        <row r="693">
          <cell r="I693">
            <v>0.16143797580399999</v>
          </cell>
          <cell r="K693">
            <v>0.16398943378</v>
          </cell>
        </row>
        <row r="694">
          <cell r="I694">
            <v>0.18692053583000001</v>
          </cell>
          <cell r="K694">
            <v>0.193781599295</v>
          </cell>
        </row>
        <row r="695">
          <cell r="I695">
            <v>0.160325343984</v>
          </cell>
          <cell r="K695">
            <v>0.166971999215</v>
          </cell>
        </row>
        <row r="696">
          <cell r="I696">
            <v>9.9457767202000003E-2</v>
          </cell>
          <cell r="K696">
            <v>0.10640459396</v>
          </cell>
        </row>
        <row r="697">
          <cell r="I697">
            <v>4.2282992686999997E-2</v>
          </cell>
          <cell r="K697">
            <v>5.3067726821E-2</v>
          </cell>
        </row>
        <row r="698">
          <cell r="I698">
            <v>3.8488214607999997E-2</v>
          </cell>
          <cell r="K698">
            <v>4.9723206031999999E-2</v>
          </cell>
        </row>
        <row r="699">
          <cell r="I699">
            <v>8.7899398530000006E-3</v>
          </cell>
          <cell r="K699">
            <v>2.1740197142000001E-2</v>
          </cell>
        </row>
        <row r="700">
          <cell r="I700">
            <v>3.0604467811999998E-2</v>
          </cell>
          <cell r="K700">
            <v>4.0896063008999999E-2</v>
          </cell>
        </row>
        <row r="701">
          <cell r="I701">
            <v>3.8371075955999999E-2</v>
          </cell>
          <cell r="K701">
            <v>4.9091487619999999E-2</v>
          </cell>
        </row>
        <row r="702">
          <cell r="I702">
            <v>3.0602648874999999E-2</v>
          </cell>
          <cell r="K702">
            <v>4.1323060538E-2</v>
          </cell>
        </row>
        <row r="703">
          <cell r="I703">
            <v>7.6899050248999998E-2</v>
          </cell>
          <cell r="K703">
            <v>8.7619461911999999E-2</v>
          </cell>
        </row>
        <row r="704">
          <cell r="I704">
            <v>2.7128446867E-2</v>
          </cell>
          <cell r="K704">
            <v>1.6408035203E-2</v>
          </cell>
        </row>
        <row r="705">
          <cell r="I705">
            <v>8.2551259454000006E-2</v>
          </cell>
          <cell r="K705">
            <v>7.1830847789999999E-2</v>
          </cell>
        </row>
        <row r="706">
          <cell r="I706">
            <v>0.10685801666399999</v>
          </cell>
          <cell r="K706">
            <v>9.4443779956999999E-2</v>
          </cell>
        </row>
        <row r="707">
          <cell r="I707">
            <v>8.3595003764000003E-2</v>
          </cell>
          <cell r="K707">
            <v>7.7505809938999998E-2</v>
          </cell>
        </row>
        <row r="708">
          <cell r="I708">
            <v>8.7586663191000003E-2</v>
          </cell>
          <cell r="K708">
            <v>8.3148412761999996E-2</v>
          </cell>
        </row>
        <row r="709">
          <cell r="I709">
            <v>4.5732404389000003E-2</v>
          </cell>
          <cell r="K709">
            <v>4.3888493583000003E-2</v>
          </cell>
        </row>
        <row r="710">
          <cell r="I710">
            <v>4.8648333363E-2</v>
          </cell>
          <cell r="K710">
            <v>4.8326721013E-2</v>
          </cell>
        </row>
        <row r="711">
          <cell r="I711">
            <v>1.7916147957E-2</v>
          </cell>
          <cell r="K711">
            <v>1.7508772313999998E-2</v>
          </cell>
        </row>
        <row r="712">
          <cell r="I712">
            <v>2.9235568099999999E-4</v>
          </cell>
          <cell r="K712">
            <v>1.0427844969999999E-3</v>
          </cell>
        </row>
        <row r="713">
          <cell r="I713">
            <v>1.2554645585E-2</v>
          </cell>
          <cell r="K713">
            <v>1.3305074401999999E-2</v>
          </cell>
        </row>
        <row r="714">
          <cell r="I714">
            <v>5.989865229E-3</v>
          </cell>
          <cell r="K714">
            <v>6.9332614560000004E-3</v>
          </cell>
        </row>
        <row r="715">
          <cell r="I715">
            <v>9.9090204409999997E-3</v>
          </cell>
          <cell r="K715">
            <v>9.2872365650000007E-3</v>
          </cell>
        </row>
        <row r="716">
          <cell r="I716">
            <v>3.4630120629999999E-3</v>
          </cell>
          <cell r="K716">
            <v>3.441571239E-3</v>
          </cell>
        </row>
        <row r="717">
          <cell r="I717">
            <v>1.1284177661000001E-2</v>
          </cell>
          <cell r="K717">
            <v>1.1262736838E-2</v>
          </cell>
        </row>
        <row r="718">
          <cell r="I718">
            <v>1.0916679101E-2</v>
          </cell>
          <cell r="K718">
            <v>1.0895238277000001E-2</v>
          </cell>
        </row>
        <row r="719">
          <cell r="I719">
            <v>6.6122822299999997E-3</v>
          </cell>
          <cell r="K719">
            <v>6.976776227E-3</v>
          </cell>
        </row>
        <row r="720">
          <cell r="I720">
            <v>2.8760822149999999E-3</v>
          </cell>
          <cell r="K720">
            <v>3.6265110310000001E-3</v>
          </cell>
        </row>
        <row r="721">
          <cell r="I721">
            <v>2.9726612435999999E-2</v>
          </cell>
          <cell r="K721">
            <v>2.9212032676000001E-2</v>
          </cell>
        </row>
        <row r="722">
          <cell r="I722">
            <v>2.4684818878999999E-2</v>
          </cell>
          <cell r="K722">
            <v>2.3912949239E-2</v>
          </cell>
        </row>
        <row r="723">
          <cell r="I723">
            <v>1.0300423900000001E-3</v>
          </cell>
          <cell r="K723">
            <v>5.7978510000000001E-4</v>
          </cell>
        </row>
        <row r="724">
          <cell r="I724">
            <v>1.03913133E-3</v>
          </cell>
          <cell r="K724">
            <v>2.25877246E-4</v>
          </cell>
        </row>
        <row r="725">
          <cell r="I725">
            <v>2.8291656399999998E-3</v>
          </cell>
          <cell r="K725">
            <v>5.5643836699999997E-4</v>
          </cell>
        </row>
        <row r="726">
          <cell r="I726">
            <v>2.5566917646000002E-2</v>
          </cell>
          <cell r="K726">
            <v>2.9018890201E-2</v>
          </cell>
        </row>
        <row r="727">
          <cell r="I727">
            <v>2.1519508909E-2</v>
          </cell>
          <cell r="K727">
            <v>2.6000640984000001E-2</v>
          </cell>
        </row>
        <row r="728">
          <cell r="I728">
            <v>1.2432070522E-2</v>
          </cell>
          <cell r="K728">
            <v>5.8926194069999997E-3</v>
          </cell>
        </row>
        <row r="729">
          <cell r="I729">
            <v>5.1836592357999998E-2</v>
          </cell>
          <cell r="K729">
            <v>4.4889765599999999E-2</v>
          </cell>
        </row>
        <row r="730">
          <cell r="I730">
            <v>5.4952431237999998E-2</v>
          </cell>
          <cell r="K730">
            <v>4.7898400362999999E-2</v>
          </cell>
        </row>
        <row r="731">
          <cell r="I731">
            <v>1.1559141348999999E-2</v>
          </cell>
          <cell r="K731">
            <v>2.9399303720000001E-3</v>
          </cell>
        </row>
        <row r="732">
          <cell r="I732">
            <v>9.2846846320000006E-3</v>
          </cell>
          <cell r="K732">
            <v>1.2014942369999999E-3</v>
          </cell>
        </row>
        <row r="733">
          <cell r="I733">
            <v>6.9223082685000006E-2</v>
          </cell>
          <cell r="K733">
            <v>5.6079857986000001E-2</v>
          </cell>
        </row>
        <row r="734">
          <cell r="I734">
            <v>8.2318931058000006E-2</v>
          </cell>
          <cell r="K734">
            <v>6.8918416477999997E-2</v>
          </cell>
        </row>
        <row r="735">
          <cell r="I735">
            <v>9.1020943335000007E-2</v>
          </cell>
          <cell r="K735">
            <v>8.0707907314000002E-2</v>
          </cell>
        </row>
        <row r="736">
          <cell r="I736">
            <v>0.13474182492299999</v>
          </cell>
          <cell r="K736">
            <v>0.12423582149200001</v>
          </cell>
        </row>
        <row r="737">
          <cell r="I737">
            <v>0.128141147476</v>
          </cell>
          <cell r="K737">
            <v>0.119178883325</v>
          </cell>
        </row>
        <row r="738">
          <cell r="I738">
            <v>2.0809523058000001E-2</v>
          </cell>
          <cell r="K738">
            <v>1.2747773487E-2</v>
          </cell>
        </row>
        <row r="739">
          <cell r="I739">
            <v>2.8652102626999999E-2</v>
          </cell>
          <cell r="K739">
            <v>3.4741296451999998E-2</v>
          </cell>
        </row>
        <row r="740">
          <cell r="I740">
            <v>1.3649369682E-2</v>
          </cell>
          <cell r="K740">
            <v>1.8044738463999999E-2</v>
          </cell>
        </row>
        <row r="741">
          <cell r="I741">
            <v>9.7319241560000005E-3</v>
          </cell>
          <cell r="K741">
            <v>5.2936737269999997E-3</v>
          </cell>
        </row>
        <row r="742">
          <cell r="I742">
            <v>6.5116846240000003E-3</v>
          </cell>
          <cell r="K742">
            <v>9.7063672999999993E-3</v>
          </cell>
        </row>
        <row r="743">
          <cell r="I743">
            <v>4.2607839600000003E-3</v>
          </cell>
          <cell r="K743">
            <v>7.6055523999999999E-3</v>
          </cell>
        </row>
        <row r="744">
          <cell r="I744">
            <v>1.557534941E-2</v>
          </cell>
          <cell r="K744">
            <v>1.3302622138E-2</v>
          </cell>
        </row>
        <row r="745">
          <cell r="I745">
            <v>1.8005360450000001E-2</v>
          </cell>
          <cell r="K745">
            <v>1.4767796127999999E-2</v>
          </cell>
        </row>
        <row r="746">
          <cell r="I746">
            <v>3.4749241012999997E-2</v>
          </cell>
          <cell r="K746">
            <v>2.9646325061000001E-2</v>
          </cell>
        </row>
        <row r="747">
          <cell r="I747">
            <v>4.7092444573999998E-2</v>
          </cell>
          <cell r="K747">
            <v>4.3490386254999999E-2</v>
          </cell>
        </row>
        <row r="748">
          <cell r="I748">
            <v>3.9507429557999997E-2</v>
          </cell>
          <cell r="K748">
            <v>3.7191820638999999E-2</v>
          </cell>
        </row>
        <row r="749">
          <cell r="I749">
            <v>2.9845060627E-2</v>
          </cell>
          <cell r="K749">
            <v>2.8194117229999999E-2</v>
          </cell>
        </row>
        <row r="750">
          <cell r="I750">
            <v>3.2801099993000002E-2</v>
          </cell>
          <cell r="K750">
            <v>3.1814822120000003E-2</v>
          </cell>
        </row>
        <row r="751">
          <cell r="I751">
            <v>3.6665917604000002E-2</v>
          </cell>
          <cell r="K751">
            <v>3.5122178325000003E-2</v>
          </cell>
        </row>
        <row r="752">
          <cell r="I752">
            <v>4.1316689285999998E-2</v>
          </cell>
          <cell r="K752">
            <v>4.3182040916000003E-2</v>
          </cell>
        </row>
      </sheetData>
      <sheetData sheetId="25">
        <row r="9">
          <cell r="I9"/>
          <cell r="K9"/>
        </row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0.17449783808700001</v>
          </cell>
          <cell r="K11">
            <v>0.16645752933899999</v>
          </cell>
        </row>
        <row r="12">
          <cell r="I12">
            <v>0.197226324885</v>
          </cell>
          <cell r="K12">
            <v>0.186505913222</v>
          </cell>
        </row>
        <row r="13">
          <cell r="I13">
            <v>0.20482429684600001</v>
          </cell>
          <cell r="K13">
            <v>0.194103885182</v>
          </cell>
        </row>
        <row r="14">
          <cell r="I14">
            <v>0.25323184905399998</v>
          </cell>
          <cell r="K14">
            <v>0.24251143739100001</v>
          </cell>
        </row>
        <row r="15">
          <cell r="I15">
            <v>0.25319125480600002</v>
          </cell>
          <cell r="K15">
            <v>0.24247084314199999</v>
          </cell>
        </row>
        <row r="16">
          <cell r="I16">
            <v>0.20814684769799999</v>
          </cell>
          <cell r="K16">
            <v>0.19742643603400001</v>
          </cell>
        </row>
        <row r="17">
          <cell r="I17">
            <v>0.25346067053999999</v>
          </cell>
          <cell r="K17">
            <v>0.24374797757200001</v>
          </cell>
        </row>
        <row r="18">
          <cell r="I18">
            <v>0.23407173628200001</v>
          </cell>
          <cell r="K18">
            <v>0.22039249099899999</v>
          </cell>
        </row>
        <row r="19">
          <cell r="I19">
            <v>0.14026889342900001</v>
          </cell>
          <cell r="K19">
            <v>0.13205705809500001</v>
          </cell>
        </row>
        <row r="20">
          <cell r="I20">
            <v>6.5581105037000001E-2</v>
          </cell>
          <cell r="K20">
            <v>5.9577674504999997E-2</v>
          </cell>
        </row>
        <row r="21">
          <cell r="I21">
            <v>2.8444750315E-2</v>
          </cell>
          <cell r="K21">
            <v>3.2111131105000003E-2</v>
          </cell>
        </row>
        <row r="22">
          <cell r="I22">
            <v>2.7391821866000001E-2</v>
          </cell>
          <cell r="K22">
            <v>3.0286333015E-2</v>
          </cell>
        </row>
        <row r="23">
          <cell r="I23">
            <v>1.0085668508E-2</v>
          </cell>
          <cell r="K23">
            <v>1.2229750839999999E-2</v>
          </cell>
        </row>
        <row r="24">
          <cell r="I24">
            <v>2.759126049E-3</v>
          </cell>
          <cell r="K24">
            <v>1.1081826530000001E-3</v>
          </cell>
        </row>
        <row r="25">
          <cell r="I25">
            <v>7.2262382100000001E-4</v>
          </cell>
          <cell r="K25">
            <v>2.1162773370000001E-3</v>
          </cell>
        </row>
        <row r="26">
          <cell r="I26">
            <v>7.5255340309999998E-3</v>
          </cell>
          <cell r="K26">
            <v>9.0478324880000002E-3</v>
          </cell>
        </row>
        <row r="27">
          <cell r="I27">
            <v>2.6039742590000001E-3</v>
          </cell>
          <cell r="K27">
            <v>4.2334768320000001E-3</v>
          </cell>
        </row>
        <row r="28">
          <cell r="I28">
            <v>2.1010305630000002E-3</v>
          </cell>
          <cell r="K28">
            <v>2.7890082600000001E-4</v>
          </cell>
        </row>
        <row r="29">
          <cell r="I29">
            <v>9.6795842430000001E-3</v>
          </cell>
          <cell r="K29">
            <v>5.4557420469999998E-3</v>
          </cell>
        </row>
        <row r="30">
          <cell r="I30">
            <v>1.4142342517000001E-2</v>
          </cell>
          <cell r="K30">
            <v>8.2032344549999997E-3</v>
          </cell>
        </row>
        <row r="31">
          <cell r="I31">
            <v>3.2510100372999999E-2</v>
          </cell>
          <cell r="K31">
            <v>3.9735657835E-2</v>
          </cell>
        </row>
        <row r="32">
          <cell r="I32">
            <v>7.6007328094000001E-2</v>
          </cell>
          <cell r="K32">
            <v>8.4733743188999996E-2</v>
          </cell>
        </row>
        <row r="33">
          <cell r="I33">
            <v>0.24978507700700001</v>
          </cell>
          <cell r="K33">
            <v>0.25936912503499998</v>
          </cell>
        </row>
        <row r="34">
          <cell r="I34">
            <v>0.110839359396</v>
          </cell>
          <cell r="K34">
            <v>0.160324779636</v>
          </cell>
        </row>
        <row r="35">
          <cell r="I35">
            <v>7.8916210782000007E-2</v>
          </cell>
          <cell r="K35">
            <v>8.9636622446E-2</v>
          </cell>
        </row>
        <row r="36">
          <cell r="I36">
            <v>2.0487062604999998E-2</v>
          </cell>
          <cell r="K36">
            <v>3.7446753857999997E-2</v>
          </cell>
        </row>
        <row r="37">
          <cell r="I37">
            <v>5.0793120604E-2</v>
          </cell>
          <cell r="K37">
            <v>3.6320564857999997E-2</v>
          </cell>
        </row>
        <row r="38">
          <cell r="I38">
            <v>0.112317428717</v>
          </cell>
          <cell r="K38">
            <v>0.100589298356</v>
          </cell>
        </row>
        <row r="39">
          <cell r="I39">
            <v>4.9892774149999999E-3</v>
          </cell>
          <cell r="K39">
            <v>9.6548049169999997E-3</v>
          </cell>
        </row>
        <row r="40">
          <cell r="I40">
            <v>8.8591983190000004E-3</v>
          </cell>
          <cell r="K40">
            <v>1.8612133439999999E-3</v>
          </cell>
        </row>
        <row r="41">
          <cell r="I41">
            <v>1.2192711283E-2</v>
          </cell>
          <cell r="K41">
            <v>3.9615524318999999E-2</v>
          </cell>
        </row>
        <row r="42">
          <cell r="I42">
            <v>4.0586986500000003E-3</v>
          </cell>
          <cell r="K42">
            <v>3.0589671846000002E-2</v>
          </cell>
        </row>
        <row r="43">
          <cell r="I43">
            <v>9.6156779147999999E-2</v>
          </cell>
          <cell r="K43">
            <v>6.1722816883999998E-2</v>
          </cell>
        </row>
        <row r="44">
          <cell r="I44">
            <v>7.1007813069000003E-2</v>
          </cell>
          <cell r="K44">
            <v>3.0913473447E-2</v>
          </cell>
        </row>
        <row r="45">
          <cell r="I45">
            <v>1.5759607344999999E-2</v>
          </cell>
          <cell r="K45">
            <v>2.5535418383E-2</v>
          </cell>
        </row>
        <row r="46">
          <cell r="I46">
            <v>2.9589179209999999E-3</v>
          </cell>
          <cell r="K46">
            <v>3.6792368527999997E-2</v>
          </cell>
        </row>
        <row r="47">
          <cell r="I47">
            <v>6.7782635690000004E-3</v>
          </cell>
          <cell r="K47">
            <v>2.9156556327E-2</v>
          </cell>
        </row>
        <row r="48">
          <cell r="I48">
            <v>3.0359752768000001E-2</v>
          </cell>
          <cell r="K48">
            <v>1.4146412750000001E-3</v>
          </cell>
        </row>
        <row r="49">
          <cell r="I49">
            <v>4.0672228455999999E-2</v>
          </cell>
          <cell r="K49">
            <v>2.9951816791999999E-2</v>
          </cell>
        </row>
        <row r="50">
          <cell r="I50">
            <v>3.9880929453000001E-2</v>
          </cell>
          <cell r="K50">
            <v>2.6887790516000001E-2</v>
          </cell>
        </row>
        <row r="51">
          <cell r="I51">
            <v>1.7697690320000001E-2</v>
          </cell>
          <cell r="K51">
            <v>8.1565239389999999E-3</v>
          </cell>
        </row>
        <row r="52">
          <cell r="I52">
            <v>6.9803901399999998E-3</v>
          </cell>
          <cell r="K52">
            <v>1.574498367E-3</v>
          </cell>
        </row>
        <row r="53">
          <cell r="I53">
            <v>1.0812213435999999E-2</v>
          </cell>
          <cell r="K53">
            <v>3.072076214E-3</v>
          </cell>
        </row>
        <row r="54">
          <cell r="I54">
            <v>1.3452288994E-2</v>
          </cell>
          <cell r="K54">
            <v>7.084364466E-3</v>
          </cell>
        </row>
        <row r="55">
          <cell r="I55">
            <v>6.1980563971999997E-2</v>
          </cell>
          <cell r="K55">
            <v>5.6684680610000003E-2</v>
          </cell>
        </row>
        <row r="56">
          <cell r="I56">
            <v>9.2958720593000005E-2</v>
          </cell>
          <cell r="K56">
            <v>8.6569355240999998E-2</v>
          </cell>
        </row>
        <row r="57">
          <cell r="I57">
            <v>0.129475378645</v>
          </cell>
          <cell r="K57">
            <v>0.12319321741</v>
          </cell>
        </row>
        <row r="58">
          <cell r="I58">
            <v>9.4798476354000002E-2</v>
          </cell>
          <cell r="K58">
            <v>0.122371375154</v>
          </cell>
        </row>
        <row r="59">
          <cell r="I59">
            <v>9.9036129341000007E-2</v>
          </cell>
          <cell r="K59">
            <v>9.6613316305000002E-2</v>
          </cell>
        </row>
        <row r="60">
          <cell r="I60">
            <v>5.4907375898000002E-2</v>
          </cell>
          <cell r="K60">
            <v>5.3277873326000001E-2</v>
          </cell>
        </row>
        <row r="61">
          <cell r="I61">
            <v>4.7061249761999997E-2</v>
          </cell>
          <cell r="K61">
            <v>4.5110134840000003E-2</v>
          </cell>
        </row>
        <row r="62">
          <cell r="I62">
            <v>6.0583563186999999E-2</v>
          </cell>
          <cell r="K62">
            <v>5.4901745005000002E-2</v>
          </cell>
        </row>
        <row r="63">
          <cell r="I63">
            <v>6.4027408852000006E-2</v>
          </cell>
          <cell r="K63">
            <v>6.0361028062999998E-2</v>
          </cell>
        </row>
        <row r="64">
          <cell r="I64">
            <v>4.8808880784000003E-2</v>
          </cell>
          <cell r="K64">
            <v>4.7758280441000001E-2</v>
          </cell>
        </row>
        <row r="65">
          <cell r="I65">
            <v>3.0701282097000002E-2</v>
          </cell>
          <cell r="K65">
            <v>2.9843649162999999E-2</v>
          </cell>
        </row>
        <row r="66">
          <cell r="I66">
            <v>4.4695718979000001E-2</v>
          </cell>
          <cell r="K66">
            <v>4.4073935102E-2</v>
          </cell>
        </row>
        <row r="67">
          <cell r="I67">
            <v>4.2173787063999997E-2</v>
          </cell>
          <cell r="K67">
            <v>4.1423358248000003E-2</v>
          </cell>
        </row>
        <row r="68">
          <cell r="I68">
            <v>3.290543059E-2</v>
          </cell>
          <cell r="K68">
            <v>3.2004916010000002E-2</v>
          </cell>
        </row>
        <row r="69">
          <cell r="I69">
            <v>3.0679504912999998E-2</v>
          </cell>
          <cell r="K69">
            <v>2.9371614689999999E-2</v>
          </cell>
        </row>
        <row r="70">
          <cell r="I70">
            <v>1.8647170744000002E-2</v>
          </cell>
          <cell r="K70">
            <v>1.7403602991000001E-2</v>
          </cell>
        </row>
        <row r="71">
          <cell r="I71">
            <v>1.864133125E-3</v>
          </cell>
          <cell r="K71">
            <v>1.2019046099999999E-3</v>
          </cell>
        </row>
        <row r="72">
          <cell r="I72">
            <v>6.0034363199999996E-3</v>
          </cell>
          <cell r="K72">
            <v>7.0325958400000001E-3</v>
          </cell>
        </row>
        <row r="73">
          <cell r="I73">
            <v>1.7632288610000001E-2</v>
          </cell>
          <cell r="K73">
            <v>1.8832974717E-2</v>
          </cell>
        </row>
        <row r="74">
          <cell r="I74">
            <v>1.7426913956999999E-2</v>
          </cell>
          <cell r="K74">
            <v>1.8884889944000002E-2</v>
          </cell>
        </row>
        <row r="75">
          <cell r="I75">
            <v>2.9799124639999998E-3</v>
          </cell>
          <cell r="K75">
            <v>4.8452640939999998E-3</v>
          </cell>
        </row>
        <row r="76">
          <cell r="I76">
            <v>6.3761074980000004E-3</v>
          </cell>
          <cell r="K76">
            <v>3.9318536390000004E-3</v>
          </cell>
        </row>
        <row r="77">
          <cell r="I77">
            <v>7.7333238159999996E-3</v>
          </cell>
          <cell r="K77">
            <v>4.3242329070000002E-3</v>
          </cell>
        </row>
        <row r="78">
          <cell r="I78">
            <v>1.8810868562999999E-2</v>
          </cell>
          <cell r="K78">
            <v>2.4042429455E-2</v>
          </cell>
        </row>
        <row r="79">
          <cell r="I79">
            <v>5.0148328849000001E-2</v>
          </cell>
          <cell r="K79">
            <v>5.8531690769999999E-2</v>
          </cell>
        </row>
        <row r="80">
          <cell r="I80">
            <v>0.10601271238</v>
          </cell>
          <cell r="K80">
            <v>0.116518715811</v>
          </cell>
        </row>
        <row r="81">
          <cell r="I81">
            <v>0.12074885308</v>
          </cell>
          <cell r="K81">
            <v>0.131469264743</v>
          </cell>
        </row>
        <row r="82">
          <cell r="I82">
            <v>0.147511426891</v>
          </cell>
          <cell r="K82">
            <v>0.102550020373</v>
          </cell>
        </row>
        <row r="83">
          <cell r="I83">
            <v>0.13544410923700001</v>
          </cell>
          <cell r="K83">
            <v>0.14995954663</v>
          </cell>
        </row>
        <row r="84">
          <cell r="I84">
            <v>0.12820592287400001</v>
          </cell>
          <cell r="K84">
            <v>0.14375051978600001</v>
          </cell>
        </row>
        <row r="85">
          <cell r="I85">
            <v>0.113806413361</v>
          </cell>
          <cell r="K85">
            <v>0.129865590034</v>
          </cell>
        </row>
        <row r="86">
          <cell r="I86">
            <v>0.106392304911</v>
          </cell>
          <cell r="K86">
            <v>0.122773093933</v>
          </cell>
        </row>
        <row r="87">
          <cell r="I87">
            <v>9.4438272966999998E-2</v>
          </cell>
          <cell r="K87">
            <v>0.111269319279</v>
          </cell>
        </row>
        <row r="88">
          <cell r="I88">
            <v>0.118290514524</v>
          </cell>
          <cell r="K88">
            <v>0.141982624301</v>
          </cell>
        </row>
        <row r="89">
          <cell r="I89">
            <v>0.124125394923</v>
          </cell>
          <cell r="K89">
            <v>0.14850361104699999</v>
          </cell>
        </row>
        <row r="90">
          <cell r="I90">
            <v>0.15208932493499999</v>
          </cell>
          <cell r="K90">
            <v>0.17451642613599999</v>
          </cell>
        </row>
        <row r="91">
          <cell r="I91">
            <v>6.3528820501000005E-2</v>
          </cell>
          <cell r="K91">
            <v>8.1410467156000005E-2</v>
          </cell>
        </row>
        <row r="92">
          <cell r="I92">
            <v>0.11097215731100001</v>
          </cell>
          <cell r="K92">
            <v>0.12851075079300001</v>
          </cell>
        </row>
        <row r="93">
          <cell r="I93">
            <v>0.167015337436</v>
          </cell>
          <cell r="K93">
            <v>0.18631207843100001</v>
          </cell>
        </row>
        <row r="94">
          <cell r="I94">
            <v>0.11241378229600001</v>
          </cell>
          <cell r="K94">
            <v>0.128816012141</v>
          </cell>
        </row>
        <row r="95">
          <cell r="I95">
            <v>3.9946540941000003E-2</v>
          </cell>
          <cell r="K95">
            <v>5.5534019499999997E-2</v>
          </cell>
        </row>
        <row r="96">
          <cell r="I96">
            <v>5.8267335602000002E-2</v>
          </cell>
          <cell r="K96">
            <v>6.8044351039000001E-2</v>
          </cell>
        </row>
        <row r="97">
          <cell r="I97">
            <v>4.2571981715999997E-2</v>
          </cell>
          <cell r="K97">
            <v>5.3292393379999997E-2</v>
          </cell>
        </row>
        <row r="98">
          <cell r="I98">
            <v>2.8060014638000001E-2</v>
          </cell>
          <cell r="K98">
            <v>3.8780426302000001E-2</v>
          </cell>
        </row>
        <row r="99">
          <cell r="I99">
            <v>1.9349174029999999E-2</v>
          </cell>
          <cell r="K99">
            <v>8.6287623659999993E-3</v>
          </cell>
        </row>
        <row r="100">
          <cell r="I100">
            <v>6.5850017499999997E-2</v>
          </cell>
          <cell r="K100">
            <v>5.5129605835999997E-2</v>
          </cell>
        </row>
        <row r="101">
          <cell r="I101">
            <v>8.2814252209000003E-2</v>
          </cell>
          <cell r="K101">
            <v>7.2093840544999996E-2</v>
          </cell>
        </row>
        <row r="102">
          <cell r="I102">
            <v>0.14686912381100001</v>
          </cell>
          <cell r="K102">
            <v>0.13614871214800001</v>
          </cell>
        </row>
        <row r="103">
          <cell r="I103">
            <v>0.15876709535399999</v>
          </cell>
          <cell r="K103">
            <v>0.14804668369099999</v>
          </cell>
        </row>
        <row r="104">
          <cell r="I104">
            <v>0.12307336886799999</v>
          </cell>
          <cell r="K104">
            <v>0.112352957204</v>
          </cell>
        </row>
        <row r="105">
          <cell r="I105">
            <v>6.4337381952000006E-2</v>
          </cell>
          <cell r="K105">
            <v>5.3616970287999999E-2</v>
          </cell>
        </row>
        <row r="106">
          <cell r="I106">
            <v>1.7797783812E-2</v>
          </cell>
          <cell r="K106">
            <v>3.368109713E-3</v>
          </cell>
        </row>
        <row r="107">
          <cell r="I107">
            <v>7.0387262058E-2</v>
          </cell>
          <cell r="K107">
            <v>9.4422425007999994E-2</v>
          </cell>
        </row>
        <row r="108">
          <cell r="I108">
            <v>0.10320346554400001</v>
          </cell>
          <cell r="K108">
            <v>0.125995060741</v>
          </cell>
        </row>
        <row r="109">
          <cell r="I109">
            <v>5.3109950268E-2</v>
          </cell>
          <cell r="K109">
            <v>7.3971871366000003E-2</v>
          </cell>
        </row>
        <row r="110">
          <cell r="I110">
            <v>3.7866819750000003E-2</v>
          </cell>
          <cell r="K110">
            <v>5.8900267434000002E-2</v>
          </cell>
        </row>
        <row r="111">
          <cell r="I111">
            <v>0.10279067897700001</v>
          </cell>
          <cell r="K111">
            <v>0.124595996301</v>
          </cell>
        </row>
        <row r="112">
          <cell r="I112">
            <v>0.200201578203</v>
          </cell>
          <cell r="K112">
            <v>0.22288596928400001</v>
          </cell>
        </row>
        <row r="113">
          <cell r="I113">
            <v>0.22772506287399999</v>
          </cell>
          <cell r="K113">
            <v>0.24953038019900001</v>
          </cell>
        </row>
        <row r="114">
          <cell r="I114">
            <v>0.186214651112</v>
          </cell>
          <cell r="K114">
            <v>0.209177772895</v>
          </cell>
        </row>
        <row r="115">
          <cell r="I115">
            <v>6.5137009878999994E-2</v>
          </cell>
          <cell r="K115">
            <v>9.1830834922000004E-2</v>
          </cell>
        </row>
        <row r="116">
          <cell r="I116">
            <v>9.0103893448000003E-2</v>
          </cell>
          <cell r="K116">
            <v>0.12067850751299999</v>
          </cell>
        </row>
        <row r="117">
          <cell r="I117">
            <v>8.2080809554000003E-2</v>
          </cell>
          <cell r="K117">
            <v>0.112162284683</v>
          </cell>
        </row>
        <row r="118">
          <cell r="I118">
            <v>0.122391239227</v>
          </cell>
          <cell r="K118">
            <v>0.15045727696299999</v>
          </cell>
        </row>
        <row r="119">
          <cell r="I119">
            <v>0.13668524357600001</v>
          </cell>
          <cell r="K119">
            <v>0.16119210464</v>
          </cell>
        </row>
        <row r="120">
          <cell r="I120">
            <v>0.19552947511400001</v>
          </cell>
          <cell r="K120">
            <v>0.21386137905899999</v>
          </cell>
        </row>
        <row r="121">
          <cell r="I121">
            <v>0.23584416396899999</v>
          </cell>
          <cell r="K121">
            <v>0.25119579347100002</v>
          </cell>
        </row>
        <row r="122">
          <cell r="I122">
            <v>0.211183907408</v>
          </cell>
          <cell r="K122">
            <v>0.226771385967</v>
          </cell>
        </row>
        <row r="123">
          <cell r="I123">
            <v>0.16921622952599999</v>
          </cell>
          <cell r="K123">
            <v>0.18343149539199999</v>
          </cell>
        </row>
        <row r="124">
          <cell r="I124">
            <v>0.123556215367</v>
          </cell>
          <cell r="K124">
            <v>0.137642836293</v>
          </cell>
        </row>
        <row r="125">
          <cell r="I125">
            <v>1.8599993164999998E-2</v>
          </cell>
          <cell r="K125">
            <v>3.1207197281E-2</v>
          </cell>
        </row>
        <row r="126">
          <cell r="I126">
            <v>6.8804003540000004E-3</v>
          </cell>
          <cell r="K126">
            <v>3.840011309E-3</v>
          </cell>
        </row>
        <row r="127">
          <cell r="I127">
            <v>6.7014281031000003E-2</v>
          </cell>
          <cell r="K127">
            <v>5.6293869367000003E-2</v>
          </cell>
        </row>
        <row r="128">
          <cell r="I128">
            <v>0.12877688237599999</v>
          </cell>
          <cell r="K128">
            <v>0.118056470713</v>
          </cell>
        </row>
        <row r="129">
          <cell r="I129">
            <v>0.13993378187200001</v>
          </cell>
          <cell r="K129">
            <v>0.129213370208</v>
          </cell>
        </row>
        <row r="130">
          <cell r="I130">
            <v>0.204543973101</v>
          </cell>
          <cell r="K130">
            <v>0.164235225245</v>
          </cell>
        </row>
        <row r="131">
          <cell r="I131">
            <v>0.17430633090299999</v>
          </cell>
          <cell r="K131">
            <v>0.155116794025</v>
          </cell>
        </row>
        <row r="132">
          <cell r="I132">
            <v>0.105931869323</v>
          </cell>
          <cell r="K132">
            <v>8.3075951655999999E-2</v>
          </cell>
        </row>
        <row r="133">
          <cell r="I133">
            <v>0.15087538020800001</v>
          </cell>
          <cell r="K133">
            <v>0.12988481417</v>
          </cell>
        </row>
        <row r="134">
          <cell r="I134">
            <v>0.195338196957</v>
          </cell>
          <cell r="K134">
            <v>0.17413322268600001</v>
          </cell>
        </row>
        <row r="135">
          <cell r="I135">
            <v>8.4585225E-2</v>
          </cell>
          <cell r="K135">
            <v>5.9885396527E-2</v>
          </cell>
        </row>
        <row r="136">
          <cell r="I136">
            <v>6.850389478E-3</v>
          </cell>
          <cell r="K136">
            <v>3.3351247111000001E-2</v>
          </cell>
        </row>
        <row r="137">
          <cell r="I137">
            <v>0.11112799407399999</v>
          </cell>
          <cell r="K137">
            <v>0.13642816560000001</v>
          </cell>
        </row>
        <row r="138">
          <cell r="I138">
            <v>0.186086762712</v>
          </cell>
          <cell r="K138">
            <v>0.20930717437499999</v>
          </cell>
        </row>
        <row r="139">
          <cell r="I139">
            <v>7.7475742183999996E-2</v>
          </cell>
          <cell r="K139">
            <v>0.100353100674</v>
          </cell>
        </row>
        <row r="140">
          <cell r="I140">
            <v>2.5457417353999999E-2</v>
          </cell>
          <cell r="K140">
            <v>4.8163249258000002E-2</v>
          </cell>
        </row>
        <row r="141">
          <cell r="I141">
            <v>4.7995656475224001E-6</v>
          </cell>
          <cell r="K141">
            <v>2.033070008E-2</v>
          </cell>
        </row>
        <row r="142">
          <cell r="I142">
            <v>5.9157903068999998E-2</v>
          </cell>
          <cell r="K142">
            <v>4.5864592604999997E-2</v>
          </cell>
        </row>
        <row r="143">
          <cell r="I143">
            <v>9.6020414922999994E-2</v>
          </cell>
          <cell r="K143">
            <v>8.5771701372000006E-2</v>
          </cell>
        </row>
        <row r="144">
          <cell r="I144">
            <v>0.13253387598800001</v>
          </cell>
          <cell r="K144">
            <v>0.12715222933299999</v>
          </cell>
        </row>
        <row r="145">
          <cell r="I145">
            <v>0.15130711450600001</v>
          </cell>
          <cell r="K145">
            <v>0.14721191724999999</v>
          </cell>
        </row>
        <row r="146">
          <cell r="I146">
            <v>0.15113407669699999</v>
          </cell>
          <cell r="K146">
            <v>0.14785363072800001</v>
          </cell>
        </row>
        <row r="147">
          <cell r="I147">
            <v>0.15272000808799999</v>
          </cell>
          <cell r="K147">
            <v>0.15087609728199999</v>
          </cell>
        </row>
        <row r="148">
          <cell r="I148">
            <v>0.143884586683</v>
          </cell>
          <cell r="K148">
            <v>0.141311687883</v>
          </cell>
        </row>
        <row r="149">
          <cell r="I149">
            <v>0.107820649851</v>
          </cell>
          <cell r="K149">
            <v>0.10443299976500001</v>
          </cell>
        </row>
        <row r="150">
          <cell r="I150">
            <v>9.6834326669999998E-2</v>
          </cell>
          <cell r="K150">
            <v>9.3918374696999998E-2</v>
          </cell>
        </row>
        <row r="151">
          <cell r="I151">
            <v>3.9927379807000001E-2</v>
          </cell>
          <cell r="K151">
            <v>3.7075750304000003E-2</v>
          </cell>
        </row>
        <row r="152">
          <cell r="I152">
            <v>8.5087127218999997E-2</v>
          </cell>
          <cell r="K152">
            <v>8.1956767013000004E-2</v>
          </cell>
        </row>
        <row r="153">
          <cell r="I153">
            <v>0.10064212044</v>
          </cell>
          <cell r="K153">
            <v>9.7297352000999995E-2</v>
          </cell>
        </row>
        <row r="154">
          <cell r="I154">
            <v>3.9063106989999999E-3</v>
          </cell>
          <cell r="K154">
            <v>5.8921455609999996E-3</v>
          </cell>
        </row>
        <row r="155">
          <cell r="I155">
            <v>2.6183578789E-2</v>
          </cell>
          <cell r="K155">
            <v>2.3074659407000001E-2</v>
          </cell>
        </row>
        <row r="156">
          <cell r="I156">
            <v>3.2013132813999999E-2</v>
          </cell>
          <cell r="K156">
            <v>3.6901640532999998E-2</v>
          </cell>
        </row>
        <row r="157">
          <cell r="I157">
            <v>5.4704511731000001E-2</v>
          </cell>
          <cell r="K157">
            <v>6.0815146379999997E-2</v>
          </cell>
        </row>
        <row r="158">
          <cell r="I158">
            <v>5.8325534976000001E-2</v>
          </cell>
          <cell r="K158">
            <v>6.6087113020999996E-2</v>
          </cell>
        </row>
        <row r="159">
          <cell r="I159">
            <v>4.8924010362000003E-2</v>
          </cell>
          <cell r="K159">
            <v>5.9644422026000003E-2</v>
          </cell>
        </row>
        <row r="160">
          <cell r="I160">
            <v>5.0926049655E-2</v>
          </cell>
          <cell r="K160">
            <v>6.1646461318000001E-2</v>
          </cell>
        </row>
        <row r="161">
          <cell r="I161">
            <v>2.9690910261E-2</v>
          </cell>
          <cell r="K161">
            <v>4.0411321925E-2</v>
          </cell>
        </row>
        <row r="162">
          <cell r="I162">
            <v>3.2413436879000002E-2</v>
          </cell>
          <cell r="K162">
            <v>4.3133848543000002E-2</v>
          </cell>
        </row>
        <row r="163">
          <cell r="I163">
            <v>4.9755564172999998E-2</v>
          </cell>
          <cell r="K163">
            <v>6.0475975836999998E-2</v>
          </cell>
        </row>
        <row r="164">
          <cell r="I164">
            <v>2.6425504972999999E-2</v>
          </cell>
          <cell r="K164">
            <v>3.7145916635999997E-2</v>
          </cell>
        </row>
        <row r="165">
          <cell r="I165">
            <v>7.3716832999999996E-2</v>
          </cell>
          <cell r="K165">
            <v>6.2996421336000002E-2</v>
          </cell>
        </row>
        <row r="166">
          <cell r="I166">
            <v>5.978173572E-2</v>
          </cell>
          <cell r="K166">
            <v>4.9061324056999998E-2</v>
          </cell>
        </row>
        <row r="167">
          <cell r="I167">
            <v>2.4122882339999999E-2</v>
          </cell>
          <cell r="K167">
            <v>1.3402470676E-2</v>
          </cell>
        </row>
        <row r="168">
          <cell r="I168">
            <v>3.6398377607000001E-2</v>
          </cell>
          <cell r="K168">
            <v>5.0056182066000002E-2</v>
          </cell>
        </row>
        <row r="169">
          <cell r="I169">
            <v>5.6513969802999997E-2</v>
          </cell>
          <cell r="K169">
            <v>6.9292700506000005E-2</v>
          </cell>
        </row>
        <row r="170">
          <cell r="I170">
            <v>9.8311997043000005E-2</v>
          </cell>
          <cell r="K170">
            <v>0.109032408707</v>
          </cell>
        </row>
        <row r="171">
          <cell r="I171">
            <v>9.5473148633999999E-2</v>
          </cell>
          <cell r="K171">
            <v>0.106343646061</v>
          </cell>
        </row>
        <row r="172">
          <cell r="I172">
            <v>0.100127238365</v>
          </cell>
          <cell r="K172">
            <v>0.1096255231</v>
          </cell>
        </row>
        <row r="173">
          <cell r="I173">
            <v>4.9799833084000003E-2</v>
          </cell>
          <cell r="K173">
            <v>5.8183195005E-2</v>
          </cell>
        </row>
        <row r="174">
          <cell r="I174">
            <v>1.7252571397999999E-2</v>
          </cell>
          <cell r="K174">
            <v>1.0262862992999999E-2</v>
          </cell>
        </row>
        <row r="175">
          <cell r="I175">
            <v>0.105605806693</v>
          </cell>
          <cell r="K175">
            <v>9.8680420758000001E-2</v>
          </cell>
        </row>
        <row r="176">
          <cell r="I176">
            <v>0.12624445474500001</v>
          </cell>
          <cell r="K176">
            <v>0.119040338107</v>
          </cell>
        </row>
        <row r="177">
          <cell r="I177">
            <v>0.13286480640699999</v>
          </cell>
          <cell r="K177">
            <v>0.12501746506899999</v>
          </cell>
        </row>
        <row r="178">
          <cell r="I178">
            <v>5.6323296784999997E-2</v>
          </cell>
          <cell r="K178">
            <v>0.169359317368</v>
          </cell>
        </row>
        <row r="179">
          <cell r="I179">
            <v>7.6467578209999998E-2</v>
          </cell>
          <cell r="K179">
            <v>7.1236017318E-2</v>
          </cell>
        </row>
        <row r="180">
          <cell r="I180">
            <v>7.0447810914E-2</v>
          </cell>
          <cell r="K180">
            <v>6.5109045906000002E-2</v>
          </cell>
        </row>
        <row r="181">
          <cell r="I181">
            <v>5.1086211382000001E-2</v>
          </cell>
          <cell r="K181">
            <v>4.5275748259999998E-2</v>
          </cell>
        </row>
        <row r="182">
          <cell r="I182">
            <v>2.559047237E-3</v>
          </cell>
          <cell r="K182">
            <v>8.8626492950000003E-3</v>
          </cell>
        </row>
        <row r="183">
          <cell r="I183">
            <v>3.9497033595000001E-2</v>
          </cell>
          <cell r="K183">
            <v>4.4985884366999997E-2</v>
          </cell>
        </row>
        <row r="184">
          <cell r="I184">
            <v>2.8826186005999999E-2</v>
          </cell>
          <cell r="K184">
            <v>3.4207832661999997E-2</v>
          </cell>
        </row>
        <row r="185">
          <cell r="I185">
            <v>2.2257614891000001E-2</v>
          </cell>
          <cell r="K185">
            <v>2.6781628613E-2</v>
          </cell>
        </row>
        <row r="186">
          <cell r="I186">
            <v>1.8926468796E-2</v>
          </cell>
          <cell r="K186">
            <v>2.3064547697999999E-2</v>
          </cell>
        </row>
        <row r="187">
          <cell r="I187">
            <v>2.4567274476E-2</v>
          </cell>
          <cell r="K187">
            <v>2.13725918E-2</v>
          </cell>
        </row>
        <row r="188">
          <cell r="I188">
            <v>2.4666922715000001E-2</v>
          </cell>
          <cell r="K188">
            <v>2.2222668854999999E-2</v>
          </cell>
        </row>
        <row r="189">
          <cell r="I189">
            <v>2.4906208156999999E-2</v>
          </cell>
          <cell r="K189">
            <v>2.2311868533999999E-2</v>
          </cell>
        </row>
        <row r="190">
          <cell r="I190">
            <v>3.1326355425999999E-2</v>
          </cell>
          <cell r="K190">
            <v>2.8496166746000001E-2</v>
          </cell>
        </row>
        <row r="191">
          <cell r="I191">
            <v>3.0767442666999999E-2</v>
          </cell>
          <cell r="K191">
            <v>2.7401233404000001E-2</v>
          </cell>
        </row>
        <row r="192">
          <cell r="I192">
            <v>1.7902315429999999E-2</v>
          </cell>
          <cell r="K192">
            <v>1.3464065000999999E-2</v>
          </cell>
        </row>
        <row r="193">
          <cell r="I193">
            <v>3.0870834464000001E-2</v>
          </cell>
          <cell r="K193">
            <v>2.5960885922E-2</v>
          </cell>
        </row>
        <row r="194">
          <cell r="I194">
            <v>4.1931796144999998E-2</v>
          </cell>
          <cell r="K194">
            <v>3.7236255836000001E-2</v>
          </cell>
        </row>
        <row r="195">
          <cell r="I195">
            <v>3.5377338410999999E-2</v>
          </cell>
          <cell r="K195">
            <v>3.0703238926E-2</v>
          </cell>
        </row>
        <row r="196">
          <cell r="I196">
            <v>5.4808760613000003E-2</v>
          </cell>
          <cell r="K196">
            <v>5.0113220303999999E-2</v>
          </cell>
        </row>
        <row r="197">
          <cell r="I197">
            <v>4.9089696501000001E-2</v>
          </cell>
          <cell r="K197">
            <v>4.4801531835999997E-2</v>
          </cell>
        </row>
        <row r="198">
          <cell r="I198">
            <v>4.1303997891999997E-2</v>
          </cell>
          <cell r="K198">
            <v>3.7594735455999999E-2</v>
          </cell>
        </row>
        <row r="199">
          <cell r="I199">
            <v>3.5069477210999997E-2</v>
          </cell>
          <cell r="K199">
            <v>3.1424537246000001E-2</v>
          </cell>
        </row>
        <row r="200">
          <cell r="I200">
            <v>6.2252287300999999E-2</v>
          </cell>
          <cell r="K200">
            <v>5.8392939101999997E-2</v>
          </cell>
        </row>
        <row r="201">
          <cell r="I201">
            <v>6.6198088820000001E-2</v>
          </cell>
          <cell r="K201">
            <v>6.2531708031E-2</v>
          </cell>
        </row>
        <row r="202">
          <cell r="I202">
            <v>5.0000690484E-2</v>
          </cell>
          <cell r="K202">
            <v>7.6244258236999998E-2</v>
          </cell>
        </row>
        <row r="203">
          <cell r="I203">
            <v>3.7183083797999998E-2</v>
          </cell>
          <cell r="K203">
            <v>3.4674507468999999E-2</v>
          </cell>
        </row>
        <row r="204">
          <cell r="I204">
            <v>4.7611087387999997E-2</v>
          </cell>
          <cell r="K204">
            <v>4.5381241762000001E-2</v>
          </cell>
        </row>
        <row r="205">
          <cell r="I205">
            <v>4.7500633757999997E-2</v>
          </cell>
          <cell r="K205">
            <v>4.4992057428999997E-2</v>
          </cell>
        </row>
        <row r="206">
          <cell r="I206">
            <v>4.4853322846999999E-2</v>
          </cell>
          <cell r="K206">
            <v>4.2451950634000001E-2</v>
          </cell>
        </row>
        <row r="207">
          <cell r="I207">
            <v>3.5210957128999999E-2</v>
          </cell>
          <cell r="K207">
            <v>3.1823307043000001E-2</v>
          </cell>
        </row>
        <row r="208">
          <cell r="I208">
            <v>5.09312146E-4</v>
          </cell>
          <cell r="K208">
            <v>2.803480242E-3</v>
          </cell>
        </row>
        <row r="209">
          <cell r="I209">
            <v>2.2996773068999998E-2</v>
          </cell>
          <cell r="K209">
            <v>2.5762639277999998E-2</v>
          </cell>
        </row>
        <row r="210">
          <cell r="I210">
            <v>3.6898486203E-2</v>
          </cell>
          <cell r="K210">
            <v>4.0071728054999999E-2</v>
          </cell>
        </row>
        <row r="211">
          <cell r="I211">
            <v>3.7698665590999998E-2</v>
          </cell>
          <cell r="K211">
            <v>4.1579454613E-2</v>
          </cell>
        </row>
        <row r="212">
          <cell r="I212">
            <v>6.5854603499999999E-3</v>
          </cell>
          <cell r="K212">
            <v>9.2226816190000005E-3</v>
          </cell>
        </row>
        <row r="213">
          <cell r="I213">
            <v>1.1410598682000001E-2</v>
          </cell>
          <cell r="K213">
            <v>1.5227065234E-2</v>
          </cell>
        </row>
        <row r="214">
          <cell r="I214">
            <v>2.974501457E-3</v>
          </cell>
          <cell r="K214">
            <v>1.8496837900000001E-3</v>
          </cell>
        </row>
        <row r="215">
          <cell r="I215">
            <v>7.729435156E-3</v>
          </cell>
          <cell r="K215">
            <v>2.1977027369999998E-3</v>
          </cell>
        </row>
        <row r="216">
          <cell r="I216">
            <v>5.7531245780000004E-3</v>
          </cell>
          <cell r="K216">
            <v>1.2078167460000001E-2</v>
          </cell>
        </row>
        <row r="217">
          <cell r="I217">
            <v>3.2690375220999997E-2</v>
          </cell>
          <cell r="K217">
            <v>3.9744406096000003E-2</v>
          </cell>
        </row>
        <row r="218">
          <cell r="I218">
            <v>9.9277927250000005E-3</v>
          </cell>
          <cell r="K218">
            <v>1.7389199243E-2</v>
          </cell>
        </row>
        <row r="219">
          <cell r="I219">
            <v>7.8992574050000004E-3</v>
          </cell>
          <cell r="K219">
            <v>1.6818639909E-2</v>
          </cell>
        </row>
        <row r="220">
          <cell r="I220">
            <v>4.1984718359999999E-2</v>
          </cell>
          <cell r="K220">
            <v>4.8802900178E-2</v>
          </cell>
        </row>
        <row r="221">
          <cell r="I221">
            <v>6.2952634339999994E-2</v>
          </cell>
          <cell r="K221">
            <v>6.9341999692E-2</v>
          </cell>
        </row>
        <row r="222">
          <cell r="I222">
            <v>1.7217342789000001E-2</v>
          </cell>
          <cell r="K222">
            <v>1.2007222721000001E-2</v>
          </cell>
        </row>
        <row r="223">
          <cell r="I223">
            <v>7.1936376026999996E-2</v>
          </cell>
          <cell r="K223">
            <v>6.8698811703999996E-2</v>
          </cell>
        </row>
        <row r="224">
          <cell r="I224">
            <v>6.4089341107E-2</v>
          </cell>
          <cell r="K224">
            <v>6.1537883130999997E-2</v>
          </cell>
        </row>
        <row r="225">
          <cell r="I225">
            <v>5.1161177836999999E-2</v>
          </cell>
          <cell r="K225">
            <v>4.8867009741E-2</v>
          </cell>
        </row>
        <row r="226">
          <cell r="I226">
            <v>5.7051457803E-2</v>
          </cell>
          <cell r="K226">
            <v>2.1738421782999999E-2</v>
          </cell>
        </row>
        <row r="227">
          <cell r="I227">
            <v>4.0935452847000002E-2</v>
          </cell>
          <cell r="K227">
            <v>3.6968900531E-2</v>
          </cell>
        </row>
        <row r="228">
          <cell r="I228">
            <v>4.4540345196000003E-2</v>
          </cell>
          <cell r="K228">
            <v>3.8708441250000003E-2</v>
          </cell>
        </row>
        <row r="229">
          <cell r="I229">
            <v>4.6491785159000001E-2</v>
          </cell>
          <cell r="K229">
            <v>3.8151304884000002E-2</v>
          </cell>
        </row>
        <row r="230">
          <cell r="I230">
            <v>6.7850062050999999E-2</v>
          </cell>
          <cell r="K230">
            <v>5.3827763595000001E-2</v>
          </cell>
        </row>
        <row r="231">
          <cell r="I231">
            <v>5.9314381550000003E-2</v>
          </cell>
          <cell r="K231">
            <v>4.2075959593999998E-2</v>
          </cell>
        </row>
        <row r="232">
          <cell r="I232">
            <v>1.8464215092999999E-2</v>
          </cell>
          <cell r="K232">
            <v>1.7774615119770301E-5</v>
          </cell>
        </row>
        <row r="233">
          <cell r="I233">
            <v>1.3503214794999999E-2</v>
          </cell>
          <cell r="K233">
            <v>2.9519509820000001E-2</v>
          </cell>
        </row>
        <row r="234">
          <cell r="I234">
            <v>2.4415518109000001E-2</v>
          </cell>
          <cell r="K234">
            <v>5.3081898898000003E-2</v>
          </cell>
        </row>
        <row r="235">
          <cell r="I235">
            <v>8.4817358929999993E-3</v>
          </cell>
          <cell r="K235">
            <v>1.4331300127000001E-2</v>
          </cell>
        </row>
        <row r="236">
          <cell r="I236">
            <v>5.6194775417999998E-2</v>
          </cell>
          <cell r="K236">
            <v>3.7584140770000003E-2</v>
          </cell>
        </row>
        <row r="237">
          <cell r="I237">
            <v>2.1620346293000001E-2</v>
          </cell>
          <cell r="K237">
            <v>4.2653793976999997E-2</v>
          </cell>
        </row>
        <row r="238">
          <cell r="I238">
            <v>6.9461130908000004E-2</v>
          </cell>
          <cell r="K238">
            <v>0.101836774133</v>
          </cell>
        </row>
        <row r="239">
          <cell r="I239">
            <v>9.3166503221999999E-2</v>
          </cell>
          <cell r="K239">
            <v>0.124834599277</v>
          </cell>
        </row>
        <row r="240">
          <cell r="I240">
            <v>8.5561727103000002E-2</v>
          </cell>
          <cell r="K240">
            <v>0.116629480105</v>
          </cell>
        </row>
        <row r="241">
          <cell r="I241">
            <v>2.4010359341000001E-2</v>
          </cell>
          <cell r="K241">
            <v>4.8988918518000003E-2</v>
          </cell>
        </row>
        <row r="242">
          <cell r="I242">
            <v>9.8623739970000006E-3</v>
          </cell>
          <cell r="K242">
            <v>3.1110229914999999E-2</v>
          </cell>
        </row>
        <row r="243">
          <cell r="I243">
            <v>1.5509321943000001E-2</v>
          </cell>
          <cell r="K243">
            <v>4.1519130479999999E-3</v>
          </cell>
        </row>
        <row r="244">
          <cell r="I244">
            <v>3.4268162182000003E-2</v>
          </cell>
          <cell r="K244">
            <v>1.7844491513000001E-2</v>
          </cell>
        </row>
        <row r="245">
          <cell r="I245">
            <v>4.2317841980999998E-2</v>
          </cell>
          <cell r="K245">
            <v>2.8424188465E-2</v>
          </cell>
        </row>
        <row r="246">
          <cell r="I246">
            <v>5.485504762E-2</v>
          </cell>
          <cell r="K246">
            <v>4.1283006454000001E-2</v>
          </cell>
        </row>
        <row r="247">
          <cell r="I247">
            <v>6.7001942447999993E-2</v>
          </cell>
          <cell r="K247">
            <v>5.9990793219999998E-2</v>
          </cell>
        </row>
        <row r="248">
          <cell r="I248">
            <v>8.3462084401999995E-2</v>
          </cell>
          <cell r="K248">
            <v>7.5528979770999996E-2</v>
          </cell>
        </row>
        <row r="249">
          <cell r="I249">
            <v>9.7815715908999998E-2</v>
          </cell>
          <cell r="K249">
            <v>9.1940930317E-2</v>
          </cell>
        </row>
        <row r="250">
          <cell r="I250">
            <v>0.11137844401700001</v>
          </cell>
          <cell r="K250">
            <v>8.0332131838000004E-2</v>
          </cell>
        </row>
        <row r="251">
          <cell r="I251">
            <v>7.4464344764999996E-2</v>
          </cell>
          <cell r="K251">
            <v>6.8053538590000004E-2</v>
          </cell>
        </row>
        <row r="252">
          <cell r="I252">
            <v>5.0010635542999997E-2</v>
          </cell>
          <cell r="K252">
            <v>4.1455747036000003E-2</v>
          </cell>
        </row>
        <row r="253">
          <cell r="I253">
            <v>4.9192720324000003E-2</v>
          </cell>
          <cell r="K253">
            <v>4.8485173154E-2</v>
          </cell>
        </row>
        <row r="254">
          <cell r="I254">
            <v>5.3433479069999998E-2</v>
          </cell>
          <cell r="K254">
            <v>5.2897458486999997E-2</v>
          </cell>
        </row>
        <row r="255">
          <cell r="I255">
            <v>4.4833737207999998E-2</v>
          </cell>
          <cell r="K255">
            <v>4.4169071684999998E-2</v>
          </cell>
        </row>
        <row r="256">
          <cell r="I256">
            <v>4.2937620199E-2</v>
          </cell>
          <cell r="K256">
            <v>4.2230073028999997E-2</v>
          </cell>
        </row>
        <row r="257">
          <cell r="I257">
            <v>3.7852676085000002E-2</v>
          </cell>
          <cell r="K257">
            <v>3.7209451385000002E-2</v>
          </cell>
        </row>
        <row r="258">
          <cell r="I258">
            <v>3.3527972614E-2</v>
          </cell>
          <cell r="K258">
            <v>3.2756102974000001E-2</v>
          </cell>
        </row>
        <row r="259">
          <cell r="I259">
            <v>2.7704095285000001E-2</v>
          </cell>
          <cell r="K259">
            <v>2.6803580705999999E-2</v>
          </cell>
        </row>
        <row r="260">
          <cell r="I260">
            <v>2.055838523E-2</v>
          </cell>
          <cell r="K260">
            <v>1.9657870649999999E-2</v>
          </cell>
        </row>
        <row r="261">
          <cell r="I261">
            <v>1.4235923629999999E-2</v>
          </cell>
          <cell r="K261">
            <v>1.3485494813E-2</v>
          </cell>
        </row>
        <row r="262">
          <cell r="I262">
            <v>1.5500835282000001E-2</v>
          </cell>
          <cell r="K262">
            <v>1.4750406466E-2</v>
          </cell>
        </row>
        <row r="263">
          <cell r="I263">
            <v>1.2984282046E-2</v>
          </cell>
          <cell r="K263">
            <v>1.2083767465999999E-2</v>
          </cell>
        </row>
        <row r="264">
          <cell r="I264">
            <v>1.1234185577999999E-2</v>
          </cell>
          <cell r="K264">
            <v>1.0183585235000001E-2</v>
          </cell>
        </row>
        <row r="265">
          <cell r="I265">
            <v>1.3501553188999999E-2</v>
          </cell>
          <cell r="K265">
            <v>1.2343748729000001E-2</v>
          </cell>
        </row>
        <row r="266">
          <cell r="I266">
            <v>1.8325986993999999E-2</v>
          </cell>
          <cell r="K266">
            <v>1.7146741710999999E-2</v>
          </cell>
        </row>
        <row r="267">
          <cell r="I267">
            <v>2.2844268763000001E-2</v>
          </cell>
          <cell r="K267">
            <v>2.1686464304000001E-2</v>
          </cell>
        </row>
        <row r="268">
          <cell r="I268">
            <v>2.673139649E-2</v>
          </cell>
          <cell r="K268">
            <v>2.5423506267E-2</v>
          </cell>
        </row>
        <row r="269">
          <cell r="I269">
            <v>3.2854215851999997E-2</v>
          </cell>
          <cell r="K269">
            <v>3.1181831632000001E-2</v>
          </cell>
        </row>
        <row r="270">
          <cell r="I270">
            <v>3.9567737922000003E-2</v>
          </cell>
          <cell r="K270">
            <v>3.6994839123000001E-2</v>
          </cell>
        </row>
        <row r="271">
          <cell r="I271">
            <v>5.9101363003E-2</v>
          </cell>
          <cell r="K271">
            <v>5.4941843278000002E-2</v>
          </cell>
        </row>
        <row r="272">
          <cell r="I272">
            <v>7.6666777142E-2</v>
          </cell>
          <cell r="K272">
            <v>7.0856314020000005E-2</v>
          </cell>
        </row>
        <row r="273">
          <cell r="I273">
            <v>5.1939295726E-2</v>
          </cell>
          <cell r="K273">
            <v>4.4971028145000001E-2</v>
          </cell>
        </row>
        <row r="274">
          <cell r="I274">
            <v>4.7439851829999997E-3</v>
          </cell>
          <cell r="K274">
            <v>1.2515877595000001E-2</v>
          </cell>
        </row>
        <row r="275">
          <cell r="I275">
            <v>1.5177982736E-2</v>
          </cell>
          <cell r="K275">
            <v>2.742305206E-3</v>
          </cell>
        </row>
        <row r="276">
          <cell r="I276">
            <v>2.0737031669999999E-2</v>
          </cell>
          <cell r="K276">
            <v>8.8588155469999999E-3</v>
          </cell>
        </row>
        <row r="277">
          <cell r="I277">
            <v>1.9323752069999998E-2</v>
          </cell>
          <cell r="K277">
            <v>9.2036834600000006E-3</v>
          </cell>
        </row>
        <row r="278">
          <cell r="I278">
            <v>1.5287799009E-2</v>
          </cell>
          <cell r="K278">
            <v>6.7114696780000002E-3</v>
          </cell>
        </row>
        <row r="279">
          <cell r="I279">
            <v>6.1888810169999997E-3</v>
          </cell>
          <cell r="K279">
            <v>2.3445666660000001E-3</v>
          </cell>
        </row>
        <row r="280">
          <cell r="I280">
            <v>4.2967028270000001E-3</v>
          </cell>
          <cell r="K280">
            <v>6.3379455419999998E-3</v>
          </cell>
        </row>
        <row r="281">
          <cell r="I281">
            <v>1.0880423374E-2</v>
          </cell>
          <cell r="K281">
            <v>2.4795517714000001E-2</v>
          </cell>
        </row>
        <row r="282">
          <cell r="I282">
            <v>6.9884862539999995E-2</v>
          </cell>
          <cell r="K282">
            <v>8.8859991183999995E-2</v>
          </cell>
        </row>
        <row r="283">
          <cell r="I283">
            <v>5.5722116341000001E-2</v>
          </cell>
          <cell r="K283">
            <v>7.3839612053000006E-2</v>
          </cell>
        </row>
        <row r="284">
          <cell r="I284">
            <v>8.1838488486999997E-2</v>
          </cell>
          <cell r="K284">
            <v>9.8605212329000005E-2</v>
          </cell>
        </row>
        <row r="285">
          <cell r="I285">
            <v>0.123413147426</v>
          </cell>
          <cell r="K285">
            <v>0.144982615693</v>
          </cell>
        </row>
        <row r="286">
          <cell r="I286">
            <v>0.110369268939</v>
          </cell>
          <cell r="K286">
            <v>0.13425434612600001</v>
          </cell>
        </row>
        <row r="287">
          <cell r="I287">
            <v>0.10724950898799999</v>
          </cell>
          <cell r="K287">
            <v>0.12414487777</v>
          </cell>
        </row>
        <row r="288">
          <cell r="I288">
            <v>0.119647628612</v>
          </cell>
          <cell r="K288">
            <v>0.129939223809</v>
          </cell>
        </row>
        <row r="289">
          <cell r="I289">
            <v>0.14507647465599999</v>
          </cell>
          <cell r="K289">
            <v>0.153952975513</v>
          </cell>
        </row>
        <row r="290">
          <cell r="I290">
            <v>0.153487424747</v>
          </cell>
          <cell r="K290">
            <v>0.160777304679</v>
          </cell>
        </row>
        <row r="291">
          <cell r="I291">
            <v>0.13721523872800001</v>
          </cell>
          <cell r="K291">
            <v>0.144054861369</v>
          </cell>
        </row>
        <row r="292">
          <cell r="I292">
            <v>0.11005226478000001</v>
          </cell>
          <cell r="K292">
            <v>0.115969932018</v>
          </cell>
        </row>
        <row r="293">
          <cell r="I293">
            <v>0.112516949523</v>
          </cell>
          <cell r="K293">
            <v>0.11772706959199999</v>
          </cell>
        </row>
        <row r="294">
          <cell r="I294">
            <v>0.12822517890999999</v>
          </cell>
          <cell r="K294">
            <v>0.136308369304</v>
          </cell>
        </row>
        <row r="295">
          <cell r="I295">
            <v>7.6501547357000002E-2</v>
          </cell>
          <cell r="K295">
            <v>8.7221959020000003E-2</v>
          </cell>
        </row>
        <row r="296">
          <cell r="I296">
            <v>5.4485579067000002E-2</v>
          </cell>
          <cell r="K296">
            <v>6.5205990731000002E-2</v>
          </cell>
        </row>
        <row r="297">
          <cell r="I297">
            <v>7.9165066995000005E-2</v>
          </cell>
          <cell r="K297">
            <v>8.9885478658999998E-2</v>
          </cell>
        </row>
        <row r="298">
          <cell r="I298">
            <v>5.1546972137999997E-2</v>
          </cell>
          <cell r="K298">
            <v>8.7438910388000002E-2</v>
          </cell>
        </row>
        <row r="299">
          <cell r="I299">
            <v>3.6410965667E-2</v>
          </cell>
          <cell r="K299">
            <v>6.1989867896999999E-2</v>
          </cell>
        </row>
        <row r="300">
          <cell r="I300">
            <v>6.3815988382999997E-2</v>
          </cell>
          <cell r="K300">
            <v>8.9394890613000003E-2</v>
          </cell>
        </row>
        <row r="301">
          <cell r="I301">
            <v>9.9017052933999997E-2</v>
          </cell>
          <cell r="K301">
            <v>0.123909848817</v>
          </cell>
        </row>
        <row r="302">
          <cell r="I302">
            <v>0.10461072446399999</v>
          </cell>
          <cell r="K302">
            <v>0.13121878621300001</v>
          </cell>
        </row>
        <row r="303">
          <cell r="I303">
            <v>0.108369726954</v>
          </cell>
          <cell r="K303">
            <v>0.13885857772599999</v>
          </cell>
        </row>
        <row r="304">
          <cell r="I304">
            <v>7.6454809513000002E-2</v>
          </cell>
          <cell r="K304">
            <v>0.115391344676</v>
          </cell>
        </row>
        <row r="305">
          <cell r="I305">
            <v>7.2247535005999994E-2</v>
          </cell>
          <cell r="K305">
            <v>0.11699453328999999</v>
          </cell>
        </row>
        <row r="306">
          <cell r="I306">
            <v>8.2815681523000007E-2</v>
          </cell>
          <cell r="K306">
            <v>0.14126336591399999</v>
          </cell>
        </row>
        <row r="307">
          <cell r="I307">
            <v>5.2682598079999997E-2</v>
          </cell>
          <cell r="K307">
            <v>0.13383611437500001</v>
          </cell>
        </row>
        <row r="308">
          <cell r="I308">
            <v>6.9653763830000003E-3</v>
          </cell>
          <cell r="K308">
            <v>8.0706150202000004E-2</v>
          </cell>
        </row>
        <row r="309">
          <cell r="I309">
            <v>1.1739619170000001E-3</v>
          </cell>
          <cell r="K309">
            <v>4.8568748202000002E-2</v>
          </cell>
        </row>
        <row r="310">
          <cell r="I310">
            <v>4.6434766262999999E-2</v>
          </cell>
          <cell r="K310">
            <v>0.103553119608</v>
          </cell>
        </row>
        <row r="311">
          <cell r="I311">
            <v>4.0361930384000003E-2</v>
          </cell>
          <cell r="K311">
            <v>9.5936544449999994E-2</v>
          </cell>
        </row>
        <row r="312">
          <cell r="I312">
            <v>3.6667151319000002E-2</v>
          </cell>
          <cell r="K312">
            <v>8.1692880307000004E-2</v>
          </cell>
        </row>
        <row r="313">
          <cell r="I313">
            <v>5.1533480710000003E-2</v>
          </cell>
          <cell r="K313">
            <v>8.6825075907000004E-2</v>
          </cell>
        </row>
        <row r="314">
          <cell r="I314">
            <v>4.7267675130999998E-2</v>
          </cell>
          <cell r="K314">
            <v>7.7649321785999995E-2</v>
          </cell>
        </row>
        <row r="315">
          <cell r="I315">
            <v>2.2061915279000002E-2</v>
          </cell>
          <cell r="K315">
            <v>5.1693133118000001E-2</v>
          </cell>
        </row>
        <row r="316">
          <cell r="I316">
            <v>1.7175481313999999E-2</v>
          </cell>
          <cell r="K316">
            <v>9.3039354950000003E-3</v>
          </cell>
        </row>
        <row r="317">
          <cell r="I317">
            <v>2.513927097E-3</v>
          </cell>
          <cell r="K317">
            <v>2.1553378211999999E-2</v>
          </cell>
        </row>
        <row r="318">
          <cell r="I318">
            <v>8.1452560829999993E-3</v>
          </cell>
          <cell r="K318">
            <v>4.5691521489999998E-3</v>
          </cell>
        </row>
        <row r="319">
          <cell r="I319">
            <v>1.3103724749E-2</v>
          </cell>
          <cell r="K319">
            <v>3.2499404599999998E-4</v>
          </cell>
        </row>
        <row r="320">
          <cell r="I320">
            <v>1.1392173033000001E-2</v>
          </cell>
          <cell r="K320">
            <v>2.4128022089000001E-2</v>
          </cell>
        </row>
        <row r="321">
          <cell r="I321">
            <v>9.1292415009999999E-3</v>
          </cell>
          <cell r="K321">
            <v>2.1500596561E-2</v>
          </cell>
        </row>
        <row r="322">
          <cell r="I322">
            <v>8.4639418639999991E-3</v>
          </cell>
          <cell r="K322">
            <v>5.9707509616999999E-2</v>
          </cell>
        </row>
        <row r="323">
          <cell r="I323">
            <v>1.7762496603999998E-2</v>
          </cell>
          <cell r="K323">
            <v>4.9366270189E-2</v>
          </cell>
        </row>
        <row r="324">
          <cell r="I324">
            <v>1.2262569286999999E-2</v>
          </cell>
          <cell r="K324">
            <v>4.6589327435000001E-2</v>
          </cell>
        </row>
        <row r="325">
          <cell r="I325">
            <v>3.4749449639999998E-3</v>
          </cell>
          <cell r="K325">
            <v>3.1173425532999999E-2</v>
          </cell>
        </row>
        <row r="326">
          <cell r="I326">
            <v>2.2776442646000001E-2</v>
          </cell>
          <cell r="K326">
            <v>1.1957691143E-2</v>
          </cell>
        </row>
        <row r="327">
          <cell r="I327">
            <v>3.2614872119E-2</v>
          </cell>
          <cell r="K327">
            <v>2.6338414310000001E-3</v>
          </cell>
        </row>
        <row r="328">
          <cell r="I328">
            <v>1.2018598381000001E-2</v>
          </cell>
          <cell r="K328">
            <v>2.4730972802000002E-2</v>
          </cell>
        </row>
        <row r="329">
          <cell r="I329">
            <v>6.5081812839999998E-3</v>
          </cell>
          <cell r="K329">
            <v>4.462996516E-2</v>
          </cell>
        </row>
        <row r="330">
          <cell r="I330">
            <v>7.5210645399999996E-3</v>
          </cell>
          <cell r="K330">
            <v>4.6629126290000003E-2</v>
          </cell>
        </row>
        <row r="331">
          <cell r="I331">
            <v>2.5073345085999999E-2</v>
          </cell>
          <cell r="K331">
            <v>1.2426654913000001E-2</v>
          </cell>
        </row>
        <row r="332">
          <cell r="I332">
            <v>7.0177896640000001E-2</v>
          </cell>
          <cell r="K332">
            <v>3.3192476399999997E-2</v>
          </cell>
        </row>
        <row r="333">
          <cell r="I333">
            <v>9.0470319069999999E-3</v>
          </cell>
          <cell r="K333">
            <v>4.6547031906999999E-2</v>
          </cell>
        </row>
        <row r="334">
          <cell r="I334">
            <v>2.1457417664999999E-2</v>
          </cell>
          <cell r="K334">
            <v>5.8056903085E-2</v>
          </cell>
        </row>
        <row r="335">
          <cell r="I335">
            <v>7.0185378951999999E-2</v>
          </cell>
          <cell r="K335">
            <v>3.5965824920999999E-2</v>
          </cell>
        </row>
        <row r="336">
          <cell r="I336">
            <v>5.9713464589000002E-2</v>
          </cell>
          <cell r="K336">
            <v>2.8474185001000001E-2</v>
          </cell>
        </row>
        <row r="337">
          <cell r="I337">
            <v>3.6290785455000002E-2</v>
          </cell>
          <cell r="K337">
            <v>5.8448163299999996E-3</v>
          </cell>
        </row>
        <row r="338">
          <cell r="I338">
            <v>2.2542592281000001E-2</v>
          </cell>
          <cell r="K338">
            <v>8.1392258999999998E-3</v>
          </cell>
        </row>
        <row r="339">
          <cell r="I339">
            <v>3.7772644521000001E-2</v>
          </cell>
          <cell r="K339">
            <v>7.7340510389999999E-3</v>
          </cell>
        </row>
        <row r="340">
          <cell r="I340">
            <v>5.7025565341999998E-2</v>
          </cell>
          <cell r="K340">
            <v>2.6901208566E-2</v>
          </cell>
        </row>
        <row r="341">
          <cell r="I341">
            <v>4.3195192798999998E-2</v>
          </cell>
          <cell r="K341">
            <v>1.5407885765999999E-2</v>
          </cell>
        </row>
        <row r="342">
          <cell r="I342">
            <v>1.4016946325E-2</v>
          </cell>
          <cell r="K342">
            <v>1.4049091410000001E-2</v>
          </cell>
        </row>
        <row r="343">
          <cell r="I343">
            <v>2.2902972859999999E-3</v>
          </cell>
          <cell r="K343">
            <v>2.8984122328999998E-2</v>
          </cell>
        </row>
        <row r="344">
          <cell r="I344">
            <v>8.6565798860000001E-3</v>
          </cell>
          <cell r="K344">
            <v>7.6384458419999999E-3</v>
          </cell>
        </row>
        <row r="345">
          <cell r="I345">
            <v>2.4045625914000002E-2</v>
          </cell>
          <cell r="K345">
            <v>8.8869638210000001E-3</v>
          </cell>
        </row>
        <row r="346">
          <cell r="I346">
            <v>7.3100313930000004E-3</v>
          </cell>
          <cell r="K346">
            <v>3.1798030355999998E-2</v>
          </cell>
        </row>
        <row r="347">
          <cell r="I347">
            <v>3.360675436E-3</v>
          </cell>
          <cell r="K347">
            <v>2.6120456638E-2</v>
          </cell>
        </row>
        <row r="348">
          <cell r="I348">
            <v>1.8264833670000001E-3</v>
          </cell>
          <cell r="K348">
            <v>3.0449982508999999E-2</v>
          </cell>
        </row>
        <row r="349">
          <cell r="I349">
            <v>3.4861038524E-2</v>
          </cell>
          <cell r="K349">
            <v>6.7735599650000002E-3</v>
          </cell>
        </row>
        <row r="350">
          <cell r="I350">
            <v>0.10547672080999999</v>
          </cell>
          <cell r="K350">
            <v>7.9640528700000005E-2</v>
          </cell>
        </row>
        <row r="351">
          <cell r="I351">
            <v>6.9029920093000005E-2</v>
          </cell>
          <cell r="K351">
            <v>4.7095957829000001E-2</v>
          </cell>
        </row>
        <row r="352">
          <cell r="I352">
            <v>7.7155888882999998E-2</v>
          </cell>
          <cell r="K352">
            <v>5.9981789398000002E-2</v>
          </cell>
        </row>
        <row r="353">
          <cell r="I353">
            <v>0.148297467796</v>
          </cell>
          <cell r="K353">
            <v>0.137341207076</v>
          </cell>
        </row>
        <row r="354">
          <cell r="I354">
            <v>0.17683694378000001</v>
          </cell>
          <cell r="K354">
            <v>0.172034199355</v>
          </cell>
        </row>
        <row r="355">
          <cell r="I355">
            <v>0.14701059624900001</v>
          </cell>
          <cell r="K355">
            <v>0.14400888098299999</v>
          </cell>
        </row>
        <row r="356">
          <cell r="I356">
            <v>0.10089172536300001</v>
          </cell>
          <cell r="K356">
            <v>9.8383149034E-2</v>
          </cell>
        </row>
        <row r="357">
          <cell r="I357">
            <v>8.8384579147E-2</v>
          </cell>
          <cell r="K357">
            <v>8.5618712937999997E-2</v>
          </cell>
        </row>
        <row r="358">
          <cell r="I358">
            <v>8.0386387916000002E-2</v>
          </cell>
          <cell r="K358">
            <v>7.7749166647000004E-2</v>
          </cell>
        </row>
        <row r="359">
          <cell r="I359">
            <v>7.3809979041999998E-2</v>
          </cell>
          <cell r="K359">
            <v>6.9929190018999998E-2</v>
          </cell>
        </row>
        <row r="360">
          <cell r="I360">
            <v>6.0487371099000001E-2</v>
          </cell>
          <cell r="K360">
            <v>5.3411899401000003E-2</v>
          </cell>
        </row>
        <row r="361">
          <cell r="I361">
            <v>4.9409516075999999E-2</v>
          </cell>
          <cell r="K361">
            <v>3.7574181599000001E-2</v>
          </cell>
        </row>
        <row r="362">
          <cell r="I362">
            <v>2.1160485699E-2</v>
          </cell>
          <cell r="K362">
            <v>4.1364719770000001E-3</v>
          </cell>
        </row>
        <row r="363">
          <cell r="I363">
            <v>1.2346666729E-2</v>
          </cell>
          <cell r="K363">
            <v>3.2629685596999997E-2</v>
          </cell>
        </row>
        <row r="364">
          <cell r="I364">
            <v>2.7192610393999998E-2</v>
          </cell>
          <cell r="K364">
            <v>4.8912164425000001E-2</v>
          </cell>
        </row>
        <row r="365">
          <cell r="I365">
            <v>7.4123468435999998E-2</v>
          </cell>
          <cell r="K365">
            <v>9.2927070493999994E-2</v>
          </cell>
        </row>
        <row r="366">
          <cell r="I366">
            <v>7.4476001476999995E-2</v>
          </cell>
          <cell r="K366">
            <v>8.5196413141000002E-2</v>
          </cell>
        </row>
        <row r="367">
          <cell r="I367">
            <v>8.5407092000999996E-2</v>
          </cell>
          <cell r="K367">
            <v>9.3854776392000003E-2</v>
          </cell>
        </row>
        <row r="368">
          <cell r="I368">
            <v>0.15459693508799999</v>
          </cell>
          <cell r="K368">
            <v>0.16531734675199999</v>
          </cell>
        </row>
        <row r="369">
          <cell r="I369">
            <v>0.14514970779399999</v>
          </cell>
          <cell r="K369">
            <v>0.15777835273400001</v>
          </cell>
        </row>
        <row r="370">
          <cell r="I370">
            <v>0.121107196247</v>
          </cell>
          <cell r="K370">
            <v>4.7843902936E-2</v>
          </cell>
        </row>
        <row r="371">
          <cell r="I371">
            <v>6.7963478369000005E-2</v>
          </cell>
          <cell r="K371">
            <v>7.8683890032999998E-2</v>
          </cell>
        </row>
        <row r="372">
          <cell r="I372">
            <v>7.5224594216999993E-2</v>
          </cell>
          <cell r="K372">
            <v>8.5945005881E-2</v>
          </cell>
        </row>
        <row r="373">
          <cell r="I373">
            <v>0.114200794781</v>
          </cell>
          <cell r="K373">
            <v>0.124921206445</v>
          </cell>
        </row>
        <row r="374">
          <cell r="I374">
            <v>2.6960106184E-2</v>
          </cell>
          <cell r="K374">
            <v>3.7466109614000001E-2</v>
          </cell>
        </row>
        <row r="375">
          <cell r="I375">
            <v>1.2943310473E-2</v>
          </cell>
          <cell r="K375">
            <v>2.2228988099999999E-3</v>
          </cell>
        </row>
        <row r="376">
          <cell r="I376">
            <v>5.2482628703000002E-2</v>
          </cell>
          <cell r="K376">
            <v>6.6076110692999998E-2</v>
          </cell>
        </row>
        <row r="377">
          <cell r="I377">
            <v>8.0518941730000002E-3</v>
          </cell>
          <cell r="K377">
            <v>3.4038172046000001E-2</v>
          </cell>
        </row>
        <row r="378">
          <cell r="I378">
            <v>9.6845339450000005E-3</v>
          </cell>
          <cell r="K378">
            <v>1.2935534663999999E-2</v>
          </cell>
        </row>
        <row r="379">
          <cell r="I379">
            <v>6.8516670789999998E-3</v>
          </cell>
          <cell r="K379">
            <v>2.1645835174999999E-2</v>
          </cell>
        </row>
        <row r="380">
          <cell r="I380">
            <v>8.7517897319000004E-2</v>
          </cell>
          <cell r="K380">
            <v>7.9606233511000005E-2</v>
          </cell>
        </row>
        <row r="381">
          <cell r="I381">
            <v>4.7632574066000001E-2</v>
          </cell>
          <cell r="K381">
            <v>4.4202042333999998E-2</v>
          </cell>
        </row>
        <row r="382">
          <cell r="I382">
            <v>8.0867602602000002E-2</v>
          </cell>
          <cell r="K382">
            <v>7.7823005688999997E-2</v>
          </cell>
        </row>
        <row r="383">
          <cell r="I383">
            <v>0.100401263188</v>
          </cell>
          <cell r="K383">
            <v>9.7914127682000002E-2</v>
          </cell>
        </row>
        <row r="384">
          <cell r="I384">
            <v>0.103883877409</v>
          </cell>
          <cell r="K384">
            <v>0.10143962355</v>
          </cell>
        </row>
        <row r="385">
          <cell r="I385">
            <v>0.119973824912</v>
          </cell>
          <cell r="K385">
            <v>0.116736260589</v>
          </cell>
        </row>
        <row r="386">
          <cell r="I386">
            <v>0.13236223197200001</v>
          </cell>
          <cell r="K386">
            <v>0.12828847554</v>
          </cell>
        </row>
        <row r="387">
          <cell r="I387">
            <v>0.141126041545</v>
          </cell>
          <cell r="K387">
            <v>0.13613032971</v>
          </cell>
        </row>
        <row r="388">
          <cell r="I388">
            <v>0.13314089365000001</v>
          </cell>
          <cell r="K388">
            <v>0.127287548882</v>
          </cell>
        </row>
        <row r="389">
          <cell r="I389">
            <v>0.12547997222900001</v>
          </cell>
          <cell r="K389">
            <v>0.118275855591</v>
          </cell>
        </row>
        <row r="390">
          <cell r="I390">
            <v>0.107708758248</v>
          </cell>
          <cell r="K390">
            <v>9.7974624457000004E-2</v>
          </cell>
        </row>
        <row r="391">
          <cell r="I391">
            <v>5.5220356891000001E-2</v>
          </cell>
          <cell r="K391">
            <v>4.4499945228E-2</v>
          </cell>
        </row>
        <row r="392">
          <cell r="I392">
            <v>6.6353718786999999E-2</v>
          </cell>
          <cell r="K392">
            <v>7.5165897174999996E-2</v>
          </cell>
        </row>
        <row r="393">
          <cell r="I393">
            <v>0.14053168296499999</v>
          </cell>
          <cell r="K393">
            <v>0.14726410148999999</v>
          </cell>
        </row>
        <row r="394">
          <cell r="I394">
            <v>0.123817013551</v>
          </cell>
          <cell r="K394">
            <v>0.101797287993</v>
          </cell>
        </row>
        <row r="395">
          <cell r="I395">
            <v>0.10872033236500001</v>
          </cell>
          <cell r="K395">
            <v>0.11686784523</v>
          </cell>
        </row>
        <row r="396">
          <cell r="I396">
            <v>0.192987557452</v>
          </cell>
          <cell r="K396">
            <v>0.203707969116</v>
          </cell>
        </row>
        <row r="397">
          <cell r="I397">
            <v>0.246407970551</v>
          </cell>
          <cell r="K397">
            <v>0.25712838221500001</v>
          </cell>
        </row>
        <row r="398">
          <cell r="I398">
            <v>0.23722696774599999</v>
          </cell>
          <cell r="K398">
            <v>0.247947379409</v>
          </cell>
        </row>
        <row r="399">
          <cell r="I399">
            <v>0.18664908874300001</v>
          </cell>
          <cell r="K399">
            <v>0.19736950040699999</v>
          </cell>
        </row>
        <row r="400">
          <cell r="I400">
            <v>0.13692572426300001</v>
          </cell>
          <cell r="K400">
            <v>0.14764613592699999</v>
          </cell>
        </row>
        <row r="401">
          <cell r="I401">
            <v>0.107656333378</v>
          </cell>
          <cell r="K401">
            <v>0.118376745041</v>
          </cell>
        </row>
        <row r="402">
          <cell r="I402">
            <v>0.120541723339</v>
          </cell>
          <cell r="K402">
            <v>0.13126213500200001</v>
          </cell>
        </row>
        <row r="403">
          <cell r="I403">
            <v>0.102119478392</v>
          </cell>
          <cell r="K403">
            <v>0.128255842028</v>
          </cell>
        </row>
        <row r="404">
          <cell r="I404">
            <v>0.10403956257999999</v>
          </cell>
          <cell r="K404">
            <v>0.122971809579</v>
          </cell>
        </row>
        <row r="405">
          <cell r="I405">
            <v>6.8424962546000001E-2</v>
          </cell>
          <cell r="K405">
            <v>8.0303178670000003E-2</v>
          </cell>
        </row>
        <row r="406">
          <cell r="I406">
            <v>4.6812390699999998E-4</v>
          </cell>
          <cell r="K406">
            <v>7.3291873720000003E-3</v>
          </cell>
        </row>
        <row r="407">
          <cell r="I407">
            <v>0.105679871617</v>
          </cell>
          <cell r="K407">
            <v>9.9483473675000003E-2</v>
          </cell>
        </row>
        <row r="408">
          <cell r="I408">
            <v>0.23436433268599999</v>
          </cell>
          <cell r="K408">
            <v>0.22450155395499999</v>
          </cell>
        </row>
        <row r="409">
          <cell r="I409">
            <v>0.232771681403</v>
          </cell>
          <cell r="K409">
            <v>0.218792264593</v>
          </cell>
        </row>
        <row r="410">
          <cell r="I410">
            <v>0.31738523600000002</v>
          </cell>
          <cell r="K410">
            <v>0.300897242861</v>
          </cell>
        </row>
        <row r="411">
          <cell r="I411">
            <v>0.20348552003100001</v>
          </cell>
          <cell r="K411">
            <v>0.18517505690899999</v>
          </cell>
        </row>
        <row r="412">
          <cell r="I412">
            <v>0.115921010139</v>
          </cell>
          <cell r="K412">
            <v>9.7203171374000003E-2</v>
          </cell>
        </row>
        <row r="413">
          <cell r="I413">
            <v>0.19753687502200001</v>
          </cell>
          <cell r="K413">
            <v>0.18203515975599999</v>
          </cell>
        </row>
        <row r="414">
          <cell r="I414">
            <v>0.30514096442900002</v>
          </cell>
          <cell r="K414">
            <v>0.29442055276500001</v>
          </cell>
        </row>
        <row r="415">
          <cell r="I415">
            <v>0.34206425045799999</v>
          </cell>
          <cell r="K415">
            <v>0.33134383879399998</v>
          </cell>
        </row>
        <row r="416">
          <cell r="I416">
            <v>0.29863020743599999</v>
          </cell>
          <cell r="K416">
            <v>0.28330001875600003</v>
          </cell>
        </row>
        <row r="417">
          <cell r="I417">
            <v>0.21977605114000001</v>
          </cell>
          <cell r="K417">
            <v>0.20056507343800001</v>
          </cell>
        </row>
        <row r="418">
          <cell r="I418">
            <v>9.9641848012999995E-2</v>
          </cell>
          <cell r="K418">
            <v>0.135812516967</v>
          </cell>
        </row>
        <row r="419">
          <cell r="I419">
            <v>0.143028711862</v>
          </cell>
          <cell r="K419">
            <v>0.14984689368000001</v>
          </cell>
        </row>
        <row r="420">
          <cell r="I420">
            <v>0.12598141182600001</v>
          </cell>
          <cell r="K420">
            <v>0.11472497957900001</v>
          </cell>
        </row>
        <row r="421">
          <cell r="I421">
            <v>0.160867593537</v>
          </cell>
          <cell r="K421">
            <v>0.1392338028</v>
          </cell>
        </row>
        <row r="422">
          <cell r="I422">
            <v>9.6059182339999993E-2</v>
          </cell>
          <cell r="K422">
            <v>7.5068616301999999E-2</v>
          </cell>
        </row>
        <row r="423">
          <cell r="I423">
            <v>5.6892139245000001E-2</v>
          </cell>
          <cell r="K423">
            <v>3.5579960856999999E-2</v>
          </cell>
        </row>
        <row r="424">
          <cell r="I424">
            <v>1.884528823E-2</v>
          </cell>
          <cell r="K424">
            <v>6.3047975319999996E-3</v>
          </cell>
        </row>
        <row r="425">
          <cell r="I425">
            <v>4.1911552049999998E-3</v>
          </cell>
          <cell r="K425">
            <v>2.3789119236000002E-2</v>
          </cell>
        </row>
        <row r="426">
          <cell r="I426">
            <v>5.9463094898000002E-2</v>
          </cell>
          <cell r="K426">
            <v>3.1354175514999999E-2</v>
          </cell>
        </row>
        <row r="427">
          <cell r="I427">
            <v>0.17286368543399999</v>
          </cell>
          <cell r="K427">
            <v>0.14861411425099999</v>
          </cell>
        </row>
        <row r="428">
          <cell r="I428">
            <v>0.178759733374</v>
          </cell>
          <cell r="K428">
            <v>0.154231431487</v>
          </cell>
        </row>
        <row r="429">
          <cell r="I429">
            <v>0.122068692321</v>
          </cell>
          <cell r="K429">
            <v>9.8676754071000003E-2</v>
          </cell>
        </row>
        <row r="430">
          <cell r="I430">
            <v>9.7264944224999997E-2</v>
          </cell>
          <cell r="K430">
            <v>7.4644875614999995E-2</v>
          </cell>
        </row>
        <row r="431">
          <cell r="I431">
            <v>8.3247277411999998E-2</v>
          </cell>
          <cell r="K431">
            <v>5.6403366605999997E-2</v>
          </cell>
        </row>
        <row r="432">
          <cell r="I432">
            <v>7.0676524076000002E-2</v>
          </cell>
          <cell r="K432">
            <v>3.9673093543999997E-2</v>
          </cell>
        </row>
        <row r="433">
          <cell r="I433">
            <v>9.1602833360000004E-3</v>
          </cell>
          <cell r="K433">
            <v>3.9756338224000001E-2</v>
          </cell>
        </row>
        <row r="434">
          <cell r="I434">
            <v>6.8004615409999998E-3</v>
          </cell>
          <cell r="K434">
            <v>2.2766433826E-2</v>
          </cell>
        </row>
        <row r="435">
          <cell r="I435">
            <v>3.8860591336999997E-2</v>
          </cell>
          <cell r="K435">
            <v>9.3151367909999998E-3</v>
          </cell>
        </row>
        <row r="436">
          <cell r="I436">
            <v>5.0337484224000001E-2</v>
          </cell>
          <cell r="K436">
            <v>2.2936112011000001E-2</v>
          </cell>
        </row>
        <row r="437">
          <cell r="I437">
            <v>4.8533470394000001E-2</v>
          </cell>
          <cell r="K437">
            <v>2.2761600754000001E-2</v>
          </cell>
        </row>
        <row r="438">
          <cell r="I438">
            <v>5.8323564941000001E-2</v>
          </cell>
          <cell r="K438">
            <v>3.5789259623000003E-2</v>
          </cell>
        </row>
        <row r="439">
          <cell r="I439">
            <v>3.5111178751999997E-2</v>
          </cell>
          <cell r="K439">
            <v>1.7143768803999999E-2</v>
          </cell>
        </row>
        <row r="440">
          <cell r="I440">
            <v>3.7755483143999999E-2</v>
          </cell>
          <cell r="K440">
            <v>2.7463887946999999E-2</v>
          </cell>
        </row>
        <row r="441">
          <cell r="I441">
            <v>3.3189674944999997E-2</v>
          </cell>
          <cell r="K441">
            <v>2.2061887637999999E-2</v>
          </cell>
        </row>
        <row r="442">
          <cell r="I442">
            <v>4.2317407727000003E-2</v>
          </cell>
          <cell r="K442">
            <v>4.0923754210000003E-2</v>
          </cell>
        </row>
        <row r="443">
          <cell r="I443">
            <v>6.3385471715000002E-2</v>
          </cell>
          <cell r="K443">
            <v>3.6005540326E-2</v>
          </cell>
        </row>
        <row r="444">
          <cell r="I444">
            <v>0.13123891775499999</v>
          </cell>
          <cell r="K444">
            <v>0.10555281140800001</v>
          </cell>
        </row>
        <row r="445">
          <cell r="I445">
            <v>0.17913645251499999</v>
          </cell>
          <cell r="K445">
            <v>0.15818876812400001</v>
          </cell>
        </row>
        <row r="446">
          <cell r="I446">
            <v>0.30303686257099999</v>
          </cell>
          <cell r="K446">
            <v>0.28468351780200002</v>
          </cell>
        </row>
        <row r="447">
          <cell r="I447">
            <v>0.30852190822499997</v>
          </cell>
          <cell r="K447">
            <v>0.292484172376</v>
          </cell>
        </row>
        <row r="448">
          <cell r="I448">
            <v>0.26537655062999999</v>
          </cell>
          <cell r="K448">
            <v>0.25028221100800002</v>
          </cell>
        </row>
        <row r="449">
          <cell r="I449">
            <v>0.19977665739299999</v>
          </cell>
          <cell r="K449">
            <v>0.18905624572900001</v>
          </cell>
        </row>
        <row r="450">
          <cell r="I450">
            <v>4.5826362336000001E-2</v>
          </cell>
          <cell r="K450">
            <v>2.4578506417999999E-2</v>
          </cell>
        </row>
        <row r="451">
          <cell r="I451">
            <v>1.4490744732E-2</v>
          </cell>
          <cell r="K451">
            <v>4.9132003790000002E-3</v>
          </cell>
        </row>
        <row r="452">
          <cell r="I452">
            <v>7.9363695599999999E-3</v>
          </cell>
          <cell r="K452">
            <v>2.8798290657999999E-2</v>
          </cell>
        </row>
        <row r="453">
          <cell r="I453">
            <v>4.43550358E-4</v>
          </cell>
          <cell r="K453">
            <v>2.5615076944E-2</v>
          </cell>
        </row>
        <row r="454">
          <cell r="I454">
            <v>6.3060811735E-2</v>
          </cell>
          <cell r="K454">
            <v>8.9218616193999997E-2</v>
          </cell>
        </row>
        <row r="455">
          <cell r="I455">
            <v>0.139234248995</v>
          </cell>
          <cell r="K455">
            <v>0.165799429098</v>
          </cell>
        </row>
        <row r="456">
          <cell r="I456">
            <v>0.12994020946500001</v>
          </cell>
          <cell r="K456">
            <v>0.15639818545199999</v>
          </cell>
        </row>
        <row r="457">
          <cell r="I457">
            <v>9.8660743661E-2</v>
          </cell>
          <cell r="K457">
            <v>0.124732784828</v>
          </cell>
        </row>
        <row r="458">
          <cell r="I458">
            <v>5.6310016566000001E-2</v>
          </cell>
          <cell r="K458">
            <v>8.2467821026000004E-2</v>
          </cell>
        </row>
        <row r="459">
          <cell r="I459">
            <v>1.9985567204E-2</v>
          </cell>
          <cell r="K459">
            <v>4.5714555196999997E-2</v>
          </cell>
        </row>
        <row r="460">
          <cell r="I460">
            <v>8.6618006519999999E-3</v>
          </cell>
          <cell r="K460">
            <v>1.5930823702999999E-2</v>
          </cell>
        </row>
        <row r="461">
          <cell r="I461">
            <v>9.8380780450000004E-3</v>
          </cell>
          <cell r="K461">
            <v>3.3894681819000003E-2</v>
          </cell>
        </row>
        <row r="462">
          <cell r="I462">
            <v>7.0666227841000004E-2</v>
          </cell>
          <cell r="K462">
            <v>8.1386639504999997E-2</v>
          </cell>
        </row>
        <row r="463">
          <cell r="I463">
            <v>7.3179628610999997E-2</v>
          </cell>
          <cell r="K463">
            <v>8.3900040275000004E-2</v>
          </cell>
        </row>
        <row r="464">
          <cell r="I464">
            <v>4.8651869746999997E-2</v>
          </cell>
          <cell r="K464">
            <v>5.9372281410999997E-2</v>
          </cell>
        </row>
        <row r="465">
          <cell r="I465">
            <v>2.5718326994999999E-2</v>
          </cell>
          <cell r="K465">
            <v>1.4997915331000001E-2</v>
          </cell>
        </row>
        <row r="466">
          <cell r="I466">
            <v>4.7014754345999998E-2</v>
          </cell>
          <cell r="K466">
            <v>3.1522981502000003E-2</v>
          </cell>
        </row>
        <row r="467">
          <cell r="I467">
            <v>0.146219196031</v>
          </cell>
          <cell r="K467">
            <v>0.119696897575</v>
          </cell>
        </row>
        <row r="468">
          <cell r="I468">
            <v>0.204893251094</v>
          </cell>
          <cell r="K468">
            <v>0.18250903154000001</v>
          </cell>
        </row>
        <row r="469">
          <cell r="I469">
            <v>0.18167512339700001</v>
          </cell>
          <cell r="K469">
            <v>0.16047014912599999</v>
          </cell>
        </row>
        <row r="470">
          <cell r="I470">
            <v>0.133504185069</v>
          </cell>
          <cell r="K470">
            <v>0.108139691072</v>
          </cell>
        </row>
        <row r="471">
          <cell r="I471">
            <v>5.9487747941000001E-2</v>
          </cell>
          <cell r="K471">
            <v>3.4552070411000002E-2</v>
          </cell>
        </row>
        <row r="472">
          <cell r="I472">
            <v>7.4890960977000001E-2</v>
          </cell>
          <cell r="K472">
            <v>5.0255454972999998E-2</v>
          </cell>
        </row>
        <row r="473">
          <cell r="I473">
            <v>3.1048837321E-2</v>
          </cell>
          <cell r="K473">
            <v>6.6062987279999997E-3</v>
          </cell>
        </row>
        <row r="474">
          <cell r="I474">
            <v>4.6323411155000001E-2</v>
          </cell>
          <cell r="K474">
            <v>2.4089277363999999E-2</v>
          </cell>
        </row>
        <row r="475">
          <cell r="I475">
            <v>8.5439498320999993E-2</v>
          </cell>
          <cell r="K475">
            <v>6.8822860242000003E-2</v>
          </cell>
        </row>
        <row r="476">
          <cell r="I476">
            <v>6.2859563465999996E-2</v>
          </cell>
          <cell r="K476">
            <v>5.0981347343E-2</v>
          </cell>
        </row>
        <row r="477">
          <cell r="I477">
            <v>6.2213904987000003E-2</v>
          </cell>
          <cell r="K477">
            <v>5.8268793494999999E-2</v>
          </cell>
        </row>
        <row r="478">
          <cell r="I478">
            <v>4.4782169433999999E-2</v>
          </cell>
          <cell r="K478">
            <v>4.2616646277999999E-2</v>
          </cell>
        </row>
        <row r="479">
          <cell r="I479">
            <v>1.0864984733E-2</v>
          </cell>
          <cell r="K479">
            <v>9.7286210969999998E-3</v>
          </cell>
        </row>
        <row r="480">
          <cell r="I480">
            <v>2.4157483192E-2</v>
          </cell>
          <cell r="K480">
            <v>2.5208083534999998E-2</v>
          </cell>
        </row>
        <row r="481">
          <cell r="I481">
            <v>6.1031991399999999E-2</v>
          </cell>
          <cell r="K481">
            <v>6.2833020559000002E-2</v>
          </cell>
        </row>
        <row r="482">
          <cell r="I482">
            <v>5.8787583950999998E-2</v>
          </cell>
          <cell r="K482">
            <v>6.1746417570000003E-2</v>
          </cell>
        </row>
        <row r="483">
          <cell r="I483">
            <v>3.9758717180999999E-2</v>
          </cell>
          <cell r="K483">
            <v>4.3296453030000001E-2</v>
          </cell>
        </row>
        <row r="484">
          <cell r="I484">
            <v>1.3873289980000001E-3</v>
          </cell>
          <cell r="K484">
            <v>2.429137553E-3</v>
          </cell>
        </row>
        <row r="485">
          <cell r="I485">
            <v>2.2485709252E-2</v>
          </cell>
          <cell r="K485">
            <v>1.8540597759000001E-2</v>
          </cell>
        </row>
        <row r="486">
          <cell r="I486">
            <v>4.8172139364999998E-2</v>
          </cell>
          <cell r="K486">
            <v>4.4441436106000001E-2</v>
          </cell>
        </row>
        <row r="487">
          <cell r="I487">
            <v>4.7575519618000002E-2</v>
          </cell>
          <cell r="K487">
            <v>4.3759053064999998E-2</v>
          </cell>
        </row>
        <row r="488">
          <cell r="I488">
            <v>6.4588942088999998E-2</v>
          </cell>
          <cell r="K488">
            <v>6.9627535571000002E-2</v>
          </cell>
        </row>
        <row r="489">
          <cell r="I489">
            <v>0.191469890068</v>
          </cell>
          <cell r="K489">
            <v>0.200818089038</v>
          </cell>
        </row>
        <row r="490">
          <cell r="I490">
            <v>0.131553092781</v>
          </cell>
          <cell r="K490">
            <v>0.12762942211200001</v>
          </cell>
        </row>
        <row r="491">
          <cell r="I491">
            <v>0.123625896015</v>
          </cell>
          <cell r="K491">
            <v>0.13434630767899999</v>
          </cell>
        </row>
        <row r="492">
          <cell r="I492">
            <v>0.12971572324299999</v>
          </cell>
          <cell r="K492">
            <v>0.14043613490599999</v>
          </cell>
        </row>
        <row r="493">
          <cell r="I493">
            <v>0.13695742285699999</v>
          </cell>
          <cell r="K493">
            <v>0.14767783452</v>
          </cell>
        </row>
        <row r="494">
          <cell r="I494">
            <v>0.12659963250299999</v>
          </cell>
          <cell r="K494">
            <v>0.137320044167</v>
          </cell>
        </row>
        <row r="495">
          <cell r="I495">
            <v>0.11453013033999999</v>
          </cell>
          <cell r="K495">
            <v>0.12525054200300001</v>
          </cell>
        </row>
        <row r="496">
          <cell r="I496">
            <v>0.12505538001700001</v>
          </cell>
          <cell r="K496">
            <v>0.13577579168000001</v>
          </cell>
        </row>
        <row r="497">
          <cell r="I497">
            <v>0.131042199187</v>
          </cell>
          <cell r="K497">
            <v>0.141762610851</v>
          </cell>
        </row>
        <row r="498">
          <cell r="I498">
            <v>8.2608308399999997E-2</v>
          </cell>
          <cell r="K498">
            <v>9.3328720064000004E-2</v>
          </cell>
        </row>
        <row r="499">
          <cell r="I499">
            <v>5.0848261489999996E-3</v>
          </cell>
          <cell r="K499">
            <v>2.4267660985000002E-2</v>
          </cell>
        </row>
        <row r="500">
          <cell r="I500">
            <v>6.2887389564000001E-2</v>
          </cell>
          <cell r="K500">
            <v>9.1017749770000003E-2</v>
          </cell>
        </row>
        <row r="501">
          <cell r="I501">
            <v>7.0351221680000006E-2</v>
          </cell>
          <cell r="K501">
            <v>9.7002165075999999E-2</v>
          </cell>
        </row>
        <row r="502">
          <cell r="I502">
            <v>4.2540560735000003E-2</v>
          </cell>
          <cell r="K502">
            <v>5.3260972399000003E-2</v>
          </cell>
        </row>
        <row r="503">
          <cell r="I503">
            <v>5.3384179880000002E-3</v>
          </cell>
          <cell r="K503">
            <v>1.4343563784999999E-2</v>
          </cell>
        </row>
        <row r="504">
          <cell r="I504">
            <v>6.8500960110000004E-3</v>
          </cell>
          <cell r="K504">
            <v>5.2505312899999996E-4</v>
          </cell>
        </row>
        <row r="505">
          <cell r="I505">
            <v>1.5180996032E-2</v>
          </cell>
          <cell r="K505">
            <v>1.9147548348000001E-2</v>
          </cell>
        </row>
        <row r="506">
          <cell r="I506">
            <v>1.8337968787E-2</v>
          </cell>
          <cell r="K506">
            <v>2.1060953348999999E-2</v>
          </cell>
        </row>
        <row r="507">
          <cell r="I507">
            <v>8.3208148600000004E-4</v>
          </cell>
          <cell r="K507">
            <v>1.333441669E-3</v>
          </cell>
        </row>
        <row r="508">
          <cell r="I508">
            <v>2.9219710731E-2</v>
          </cell>
          <cell r="K508">
            <v>2.7375799924999999E-2</v>
          </cell>
        </row>
        <row r="509">
          <cell r="I509">
            <v>5.1221946933000001E-2</v>
          </cell>
          <cell r="K509">
            <v>4.9227950364000003E-2</v>
          </cell>
        </row>
        <row r="510">
          <cell r="I510">
            <v>7.1071729848999995E-2</v>
          </cell>
          <cell r="K510">
            <v>6.8155777875999995E-2</v>
          </cell>
        </row>
        <row r="511">
          <cell r="I511">
            <v>8.3665417665000005E-2</v>
          </cell>
          <cell r="K511">
            <v>8.0342090049000003E-2</v>
          </cell>
        </row>
        <row r="512">
          <cell r="I512">
            <v>7.6538161251999998E-2</v>
          </cell>
          <cell r="K512">
            <v>7.1971265884000005E-2</v>
          </cell>
        </row>
        <row r="513">
          <cell r="I513">
            <v>7.4281498491000006E-2</v>
          </cell>
          <cell r="K513">
            <v>6.6326953036999994E-2</v>
          </cell>
        </row>
        <row r="514">
          <cell r="I514">
            <v>7.1713681495000001E-2</v>
          </cell>
          <cell r="K514">
            <v>3.3784865029000001E-2</v>
          </cell>
        </row>
        <row r="515">
          <cell r="I515">
            <v>4.5989253919000002E-2</v>
          </cell>
          <cell r="K515">
            <v>3.5268842255000002E-2</v>
          </cell>
        </row>
        <row r="516">
          <cell r="I516">
            <v>2.5173689233999999E-2</v>
          </cell>
          <cell r="K516">
            <v>1.4453277570000001E-2</v>
          </cell>
        </row>
        <row r="517">
          <cell r="I517">
            <v>1.8390624370000001E-2</v>
          </cell>
          <cell r="K517">
            <v>7.6702127070000002E-3</v>
          </cell>
        </row>
        <row r="518">
          <cell r="I518">
            <v>2.3189947898999998E-2</v>
          </cell>
          <cell r="K518">
            <v>1.2469536235E-2</v>
          </cell>
        </row>
        <row r="519">
          <cell r="I519">
            <v>6.0074423021000002E-2</v>
          </cell>
          <cell r="K519">
            <v>4.9354011357000002E-2</v>
          </cell>
        </row>
        <row r="520">
          <cell r="I520">
            <v>2.3438331299000002E-2</v>
          </cell>
          <cell r="K520">
            <v>1.2717919636E-2</v>
          </cell>
        </row>
        <row r="521">
          <cell r="I521">
            <v>8.6299138460000004E-3</v>
          </cell>
          <cell r="K521">
            <v>2.090497817E-3</v>
          </cell>
        </row>
        <row r="522">
          <cell r="I522">
            <v>1.311295086E-2</v>
          </cell>
          <cell r="K522">
            <v>4.3184385039999997E-3</v>
          </cell>
        </row>
        <row r="523">
          <cell r="I523">
            <v>7.3046221329000002E-2</v>
          </cell>
          <cell r="K523">
            <v>5.8316375703000002E-2</v>
          </cell>
        </row>
        <row r="524">
          <cell r="I524">
            <v>6.0428949841000001E-2</v>
          </cell>
          <cell r="K524">
            <v>5.6998418108E-2</v>
          </cell>
        </row>
        <row r="525">
          <cell r="I525">
            <v>5.0204717960999998E-2</v>
          </cell>
          <cell r="K525">
            <v>4.7395970104999997E-2</v>
          </cell>
        </row>
        <row r="526">
          <cell r="I526">
            <v>4.4239421318000002E-2</v>
          </cell>
          <cell r="K526">
            <v>4.2309747218000002E-2</v>
          </cell>
        </row>
        <row r="527">
          <cell r="I527">
            <v>2.5864227827999998E-2</v>
          </cell>
          <cell r="K527">
            <v>2.4492015135E-2</v>
          </cell>
        </row>
        <row r="528">
          <cell r="I528">
            <v>3.0332599415000001E-2</v>
          </cell>
          <cell r="K528">
            <v>2.7952668024999999E-2</v>
          </cell>
        </row>
        <row r="529">
          <cell r="I529">
            <v>4.4982459379E-2</v>
          </cell>
          <cell r="K529">
            <v>4.1294637767E-2</v>
          </cell>
        </row>
        <row r="530">
          <cell r="I530">
            <v>4.8181012374999999E-2</v>
          </cell>
          <cell r="K530">
            <v>4.3592676183000001E-2</v>
          </cell>
        </row>
        <row r="531">
          <cell r="I531">
            <v>9.2111116629999996E-3</v>
          </cell>
          <cell r="K531">
            <v>3.1219178380000002E-3</v>
          </cell>
        </row>
        <row r="532">
          <cell r="I532">
            <v>3.1554223045000003E-2</v>
          </cell>
          <cell r="K532">
            <v>3.8929866270000002E-2</v>
          </cell>
        </row>
        <row r="533">
          <cell r="I533">
            <v>6.2190384300000003E-4</v>
          </cell>
          <cell r="K533">
            <v>9.8197771159999996E-3</v>
          </cell>
        </row>
        <row r="534">
          <cell r="I534">
            <v>2.1514040998E-2</v>
          </cell>
          <cell r="K534">
            <v>1.0793629334E-2</v>
          </cell>
        </row>
        <row r="535">
          <cell r="I535">
            <v>5.9103666861999998E-2</v>
          </cell>
          <cell r="K535">
            <v>4.8383255197999998E-2</v>
          </cell>
        </row>
        <row r="536">
          <cell r="I536">
            <v>8.4838711415999996E-2</v>
          </cell>
          <cell r="K536">
            <v>7.4118299752000003E-2</v>
          </cell>
        </row>
        <row r="537">
          <cell r="I537">
            <v>3.7044352181000002E-2</v>
          </cell>
          <cell r="K537">
            <v>2.6323940516999999E-2</v>
          </cell>
        </row>
        <row r="538">
          <cell r="I538">
            <v>3.2694712319999999E-3</v>
          </cell>
          <cell r="K538">
            <v>8.8733101666E-2</v>
          </cell>
        </row>
        <row r="539">
          <cell r="I539">
            <v>2.2848596158000001E-2</v>
          </cell>
          <cell r="K539">
            <v>1.3436074717E-2</v>
          </cell>
        </row>
        <row r="540">
          <cell r="I540">
            <v>6.4801582694999998E-2</v>
          </cell>
          <cell r="K540">
            <v>7.3999695902999998E-2</v>
          </cell>
        </row>
        <row r="541">
          <cell r="I541">
            <v>6.4873866291999996E-2</v>
          </cell>
          <cell r="K541">
            <v>7.3428754799000004E-2</v>
          </cell>
        </row>
        <row r="542">
          <cell r="I542">
            <v>7.0237014846000007E-2</v>
          </cell>
          <cell r="K542">
            <v>7.7612658070999999E-2</v>
          </cell>
        </row>
        <row r="543">
          <cell r="I543">
            <v>8.4794282300000006E-3</v>
          </cell>
          <cell r="K543">
            <v>1.5040320168E-2</v>
          </cell>
        </row>
        <row r="544">
          <cell r="I544">
            <v>6.1263758736999997E-2</v>
          </cell>
          <cell r="K544">
            <v>5.5045919972E-2</v>
          </cell>
        </row>
        <row r="545">
          <cell r="I545">
            <v>4.7333799507999999E-2</v>
          </cell>
          <cell r="K545">
            <v>3.9057641703000003E-2</v>
          </cell>
        </row>
        <row r="546">
          <cell r="I546">
            <v>6.4337772400999999E-2</v>
          </cell>
          <cell r="K546">
            <v>5.2545319570999997E-2</v>
          </cell>
        </row>
        <row r="547">
          <cell r="I547">
            <v>7.6910634877000006E-2</v>
          </cell>
          <cell r="K547">
            <v>6.3488679473999998E-2</v>
          </cell>
        </row>
        <row r="548">
          <cell r="I548">
            <v>0.109270996881</v>
          </cell>
          <cell r="K548">
            <v>9.6663792764000001E-2</v>
          </cell>
        </row>
        <row r="549">
          <cell r="I549">
            <v>6.0230797613999999E-2</v>
          </cell>
          <cell r="K549">
            <v>4.7516389381000002E-2</v>
          </cell>
        </row>
        <row r="550">
          <cell r="I550">
            <v>6.3216109044999996E-2</v>
          </cell>
          <cell r="K550">
            <v>7.6638064448000004E-2</v>
          </cell>
        </row>
        <row r="551">
          <cell r="I551">
            <v>0.13552499782499999</v>
          </cell>
          <cell r="K551">
            <v>0.14808932029499999</v>
          </cell>
        </row>
        <row r="552">
          <cell r="I552">
            <v>0.13395582326700001</v>
          </cell>
          <cell r="K552">
            <v>0.14613421091699999</v>
          </cell>
        </row>
        <row r="553">
          <cell r="I553">
            <v>7.0604122839E-2</v>
          </cell>
          <cell r="K553">
            <v>8.3318531072999996E-2</v>
          </cell>
        </row>
        <row r="554">
          <cell r="I554">
            <v>4.8186517706E-2</v>
          </cell>
          <cell r="K554">
            <v>5.9271423367000003E-2</v>
          </cell>
        </row>
        <row r="555">
          <cell r="I555">
            <v>9.0197855886999995E-2</v>
          </cell>
          <cell r="K555">
            <v>0.100918267551</v>
          </cell>
        </row>
        <row r="556">
          <cell r="I556">
            <v>0.106797683751</v>
          </cell>
          <cell r="K556">
            <v>0.117518095415</v>
          </cell>
        </row>
        <row r="557">
          <cell r="I557">
            <v>0.109102365997</v>
          </cell>
          <cell r="K557">
            <v>0.119822777661</v>
          </cell>
        </row>
        <row r="558">
          <cell r="I558">
            <v>0.104350244011</v>
          </cell>
          <cell r="K558">
            <v>0.11507065567499999</v>
          </cell>
        </row>
        <row r="559">
          <cell r="I559">
            <v>4.8004202320000001E-2</v>
          </cell>
          <cell r="K559">
            <v>5.8724613984000001E-2</v>
          </cell>
        </row>
        <row r="560">
          <cell r="I560">
            <v>1.8501056137E-2</v>
          </cell>
          <cell r="K560">
            <v>7.7806444739999996E-3</v>
          </cell>
        </row>
        <row r="561">
          <cell r="I561">
            <v>3.7293122882999998E-2</v>
          </cell>
          <cell r="K561">
            <v>4.8013534546999997E-2</v>
          </cell>
        </row>
        <row r="562">
          <cell r="I562">
            <v>0.14613423423899999</v>
          </cell>
          <cell r="K562">
            <v>9.8578488098999995E-2</v>
          </cell>
        </row>
        <row r="563">
          <cell r="I563">
            <v>9.7066835165999996E-2</v>
          </cell>
          <cell r="K563">
            <v>0.111067692799</v>
          </cell>
        </row>
        <row r="564">
          <cell r="I564">
            <v>7.3070262641E-2</v>
          </cell>
          <cell r="K564">
            <v>9.4746935025000006E-2</v>
          </cell>
        </row>
        <row r="565">
          <cell r="I565">
            <v>4.0614611767E-2</v>
          </cell>
          <cell r="K565">
            <v>6.7136910223000001E-2</v>
          </cell>
        </row>
        <row r="566">
          <cell r="I566">
            <v>2.18216569E-4</v>
          </cell>
          <cell r="K566">
            <v>2.9884699381E-2</v>
          </cell>
        </row>
        <row r="567">
          <cell r="I567">
            <v>9.6376748110000004E-3</v>
          </cell>
          <cell r="K567">
            <v>2.2545001001999999E-2</v>
          </cell>
        </row>
        <row r="568">
          <cell r="I568">
            <v>1.4357259287000001E-2</v>
          </cell>
          <cell r="K568">
            <v>2.0912895086E-2</v>
          </cell>
        </row>
        <row r="569">
          <cell r="I569">
            <v>2.9202211828000001E-2</v>
          </cell>
          <cell r="K569">
            <v>9.0053353410000005E-3</v>
          </cell>
        </row>
        <row r="570">
          <cell r="I570">
            <v>4.0808549851999998E-2</v>
          </cell>
          <cell r="K570">
            <v>1.3788757529999999E-3</v>
          </cell>
        </row>
        <row r="571">
          <cell r="I571">
            <v>0.223913428484</v>
          </cell>
          <cell r="K571">
            <v>0.18433366862100001</v>
          </cell>
        </row>
        <row r="572">
          <cell r="I572">
            <v>0.23049336307400001</v>
          </cell>
          <cell r="K572">
            <v>0.19174979532100001</v>
          </cell>
        </row>
        <row r="573">
          <cell r="I573">
            <v>0.217813849526</v>
          </cell>
          <cell r="K573">
            <v>0.183465650555</v>
          </cell>
        </row>
        <row r="574">
          <cell r="I574">
            <v>0.15350429327699999</v>
          </cell>
          <cell r="K574">
            <v>0.12764666034300001</v>
          </cell>
        </row>
        <row r="575">
          <cell r="I575">
            <v>0.13946967045100001</v>
          </cell>
          <cell r="K575">
            <v>0.128749258787</v>
          </cell>
        </row>
        <row r="576">
          <cell r="I576">
            <v>0.114617954533</v>
          </cell>
          <cell r="K576">
            <v>0.10855020153100001</v>
          </cell>
        </row>
        <row r="577">
          <cell r="I577">
            <v>0.110028373789</v>
          </cell>
          <cell r="K577">
            <v>0.106340552176</v>
          </cell>
        </row>
        <row r="578">
          <cell r="I578">
            <v>0.113093056956</v>
          </cell>
          <cell r="K578">
            <v>0.10893353723</v>
          </cell>
        </row>
        <row r="579">
          <cell r="I579">
            <v>0.140411072326</v>
          </cell>
          <cell r="K579">
            <v>0.13524383390399999</v>
          </cell>
        </row>
        <row r="580">
          <cell r="I580">
            <v>0.18000809082200001</v>
          </cell>
          <cell r="K580">
            <v>0.17340431723700001</v>
          </cell>
        </row>
        <row r="581">
          <cell r="I581">
            <v>0.186823572671</v>
          </cell>
          <cell r="K581">
            <v>0.179254962037</v>
          </cell>
        </row>
        <row r="582">
          <cell r="I582">
            <v>0.17786361581400001</v>
          </cell>
          <cell r="K582">
            <v>0.16714320415</v>
          </cell>
        </row>
        <row r="583">
          <cell r="I583">
            <v>0.18907450381900001</v>
          </cell>
          <cell r="K583">
            <v>0.178354092155</v>
          </cell>
        </row>
        <row r="584">
          <cell r="I584">
            <v>0.21700911733200001</v>
          </cell>
          <cell r="K584">
            <v>0.20628870566800001</v>
          </cell>
        </row>
        <row r="585">
          <cell r="I585">
            <v>9.6311829057000004E-2</v>
          </cell>
          <cell r="K585">
            <v>8.5591417392999997E-2</v>
          </cell>
        </row>
        <row r="586">
          <cell r="I586">
            <v>0.131424520303</v>
          </cell>
          <cell r="K586">
            <v>8.4962256151999996E-2</v>
          </cell>
        </row>
        <row r="587">
          <cell r="I587">
            <v>0.15250309034599999</v>
          </cell>
          <cell r="K587">
            <v>0.165324702696</v>
          </cell>
        </row>
        <row r="588">
          <cell r="I588">
            <v>0.14713986494100001</v>
          </cell>
          <cell r="K588">
            <v>0.16386370713599999</v>
          </cell>
        </row>
        <row r="589">
          <cell r="I589">
            <v>0.12795550538100001</v>
          </cell>
          <cell r="K589">
            <v>0.14257814689000001</v>
          </cell>
        </row>
        <row r="590">
          <cell r="I590">
            <v>6.4840866159999996E-2</v>
          </cell>
          <cell r="K590">
            <v>7.5561277824000003E-2</v>
          </cell>
        </row>
        <row r="591">
          <cell r="I591">
            <v>4.1721733375999999E-2</v>
          </cell>
          <cell r="K591">
            <v>5.8359812278000002E-2</v>
          </cell>
        </row>
        <row r="592">
          <cell r="I592">
            <v>5.9793146562999999E-2</v>
          </cell>
          <cell r="K592">
            <v>8.9981825808999993E-2</v>
          </cell>
        </row>
        <row r="593">
          <cell r="I593">
            <v>0.15844996884599999</v>
          </cell>
          <cell r="K593">
            <v>0.191726126651</v>
          </cell>
        </row>
        <row r="594">
          <cell r="I594">
            <v>0.18390577827900001</v>
          </cell>
          <cell r="K594">
            <v>0.21649582973699999</v>
          </cell>
        </row>
        <row r="595">
          <cell r="I595">
            <v>0.185365117031</v>
          </cell>
          <cell r="K595">
            <v>0.21308810159399999</v>
          </cell>
        </row>
        <row r="596">
          <cell r="I596">
            <v>0.21477486428000001</v>
          </cell>
          <cell r="K596">
            <v>0.23881002723</v>
          </cell>
        </row>
        <row r="597">
          <cell r="I597">
            <v>0.22183082384300001</v>
          </cell>
          <cell r="K597">
            <v>0.23514557513000001</v>
          </cell>
        </row>
        <row r="598">
          <cell r="I598">
            <v>0.12881110441400001</v>
          </cell>
          <cell r="K598">
            <v>0.12966873734699999</v>
          </cell>
        </row>
        <row r="599">
          <cell r="I599">
            <v>0.122810938671</v>
          </cell>
          <cell r="K599">
            <v>0.124054506424</v>
          </cell>
        </row>
        <row r="600">
          <cell r="I600">
            <v>0.25829094500400002</v>
          </cell>
          <cell r="K600">
            <v>0.26060655392299997</v>
          </cell>
        </row>
        <row r="601">
          <cell r="I601">
            <v>0.23543042753099999</v>
          </cell>
          <cell r="K601">
            <v>0.24061910677600001</v>
          </cell>
        </row>
        <row r="602">
          <cell r="I602">
            <v>0.220569806418</v>
          </cell>
          <cell r="K602">
            <v>0.23261954912800001</v>
          </cell>
        </row>
        <row r="603">
          <cell r="I603">
            <v>0.20830271064799999</v>
          </cell>
          <cell r="K603">
            <v>0.217822436205</v>
          </cell>
        </row>
        <row r="604">
          <cell r="I604">
            <v>0.21279910504800001</v>
          </cell>
          <cell r="K604">
            <v>0.22105382202900001</v>
          </cell>
        </row>
        <row r="605">
          <cell r="I605">
            <v>0.23512525907699999</v>
          </cell>
          <cell r="K605">
            <v>0.24584567073999999</v>
          </cell>
        </row>
        <row r="606">
          <cell r="I606">
            <v>0.13449948512599999</v>
          </cell>
          <cell r="K606">
            <v>0.14521989679</v>
          </cell>
        </row>
        <row r="607">
          <cell r="I607">
            <v>4.6417118989999999E-2</v>
          </cell>
          <cell r="K607">
            <v>5.7137530653999999E-2</v>
          </cell>
        </row>
        <row r="608">
          <cell r="I608">
            <v>6.2685193624000005E-2</v>
          </cell>
          <cell r="K608">
            <v>7.3405605287000006E-2</v>
          </cell>
        </row>
        <row r="609">
          <cell r="I609">
            <v>7.4851401171000004E-2</v>
          </cell>
          <cell r="K609">
            <v>6.4130989506999997E-2</v>
          </cell>
        </row>
        <row r="610">
          <cell r="I610">
            <v>0.201380125853</v>
          </cell>
          <cell r="K610">
            <v>9.0659714188999999E-2</v>
          </cell>
        </row>
        <row r="611">
          <cell r="I611">
            <v>6.7741050417000001E-2</v>
          </cell>
          <cell r="K611">
            <v>7.5717036695000003E-2</v>
          </cell>
        </row>
        <row r="612">
          <cell r="I612">
            <v>2.2125881322999998E-2</v>
          </cell>
          <cell r="K612">
            <v>1.5393462798E-2</v>
          </cell>
        </row>
        <row r="613">
          <cell r="I613">
            <v>6.7191858413000002E-2</v>
          </cell>
          <cell r="K613">
            <v>6.1745889286999998E-2</v>
          </cell>
        </row>
        <row r="614">
          <cell r="I614">
            <v>1.4135593950000001E-2</v>
          </cell>
          <cell r="K614">
            <v>1.0640739747E-2</v>
          </cell>
        </row>
        <row r="615">
          <cell r="I615">
            <v>0.127938690977</v>
          </cell>
          <cell r="K615">
            <v>0.12997556919299999</v>
          </cell>
        </row>
        <row r="616">
          <cell r="I616">
            <v>0.15385974286199999</v>
          </cell>
          <cell r="K616">
            <v>0.15686145812800001</v>
          </cell>
        </row>
        <row r="617">
          <cell r="I617">
            <v>0.14784526031199999</v>
          </cell>
          <cell r="K617">
            <v>0.152733768031</v>
          </cell>
        </row>
        <row r="618">
          <cell r="I618">
            <v>0.190842248188</v>
          </cell>
          <cell r="K618">
            <v>0.19568787426000001</v>
          </cell>
        </row>
        <row r="619">
          <cell r="I619">
            <v>8.4581000468000003E-2</v>
          </cell>
          <cell r="K619">
            <v>8.8054413846999996E-2</v>
          </cell>
        </row>
        <row r="620">
          <cell r="I620">
            <v>5.6777887652000002E-2</v>
          </cell>
          <cell r="K620">
            <v>5.9865366210999998E-2</v>
          </cell>
        </row>
        <row r="621">
          <cell r="I621">
            <v>6.7328772108000007E-2</v>
          </cell>
          <cell r="K621">
            <v>6.9622940204000006E-2</v>
          </cell>
        </row>
        <row r="622">
          <cell r="I622">
            <v>0.13227076683299999</v>
          </cell>
          <cell r="K622">
            <v>0.133535775409</v>
          </cell>
        </row>
        <row r="623">
          <cell r="I623">
            <v>0.109509341996</v>
          </cell>
          <cell r="K623">
            <v>0.110667146456</v>
          </cell>
        </row>
        <row r="624">
          <cell r="I624">
            <v>0.105098530959</v>
          </cell>
          <cell r="K624">
            <v>0.106363539536</v>
          </cell>
        </row>
        <row r="625">
          <cell r="I625">
            <v>6.7967431004999995E-2</v>
          </cell>
          <cell r="K625">
            <v>6.8975149700999994E-2</v>
          </cell>
        </row>
        <row r="626">
          <cell r="I626">
            <v>3.7495043849000001E-2</v>
          </cell>
          <cell r="K626">
            <v>3.8374117605999999E-2</v>
          </cell>
        </row>
        <row r="627">
          <cell r="I627">
            <v>1.4687312213999999E-2</v>
          </cell>
          <cell r="K627">
            <v>1.5952320789999998E-2</v>
          </cell>
        </row>
        <row r="628">
          <cell r="I628">
            <v>2.5774510508999999E-2</v>
          </cell>
          <cell r="K628">
            <v>2.3137289240000001E-2</v>
          </cell>
        </row>
        <row r="629">
          <cell r="I629">
            <v>4.2252167181999999E-2</v>
          </cell>
          <cell r="K629">
            <v>3.9100366152999999E-2</v>
          </cell>
        </row>
        <row r="630">
          <cell r="I630">
            <v>6.2632034838999998E-2</v>
          </cell>
          <cell r="K630">
            <v>5.9565997103E-2</v>
          </cell>
        </row>
        <row r="631">
          <cell r="I631">
            <v>6.7472460583999999E-2</v>
          </cell>
          <cell r="K631">
            <v>6.3548789915000001E-2</v>
          </cell>
        </row>
        <row r="632">
          <cell r="I632">
            <v>2.9835668728999998E-2</v>
          </cell>
          <cell r="K632">
            <v>2.5890557237000001E-2</v>
          </cell>
        </row>
        <row r="633">
          <cell r="I633">
            <v>6.1032728395999998E-2</v>
          </cell>
          <cell r="K633">
            <v>6.6242848463999998E-2</v>
          </cell>
        </row>
        <row r="634">
          <cell r="I634">
            <v>0.120708816087</v>
          </cell>
          <cell r="K634">
            <v>0.13102185210799999</v>
          </cell>
        </row>
        <row r="635">
          <cell r="I635">
            <v>0.10447499924</v>
          </cell>
          <cell r="K635">
            <v>9.3754587575999998E-2</v>
          </cell>
        </row>
        <row r="636">
          <cell r="I636">
            <v>3.2966612520999999E-2</v>
          </cell>
          <cell r="K636">
            <v>2.381138096E-2</v>
          </cell>
        </row>
        <row r="637">
          <cell r="I637">
            <v>1.5050521577000001E-2</v>
          </cell>
          <cell r="K637">
            <v>8.0179315250000008E-3</v>
          </cell>
        </row>
        <row r="638">
          <cell r="I638">
            <v>5.8285234125000002E-2</v>
          </cell>
          <cell r="K638">
            <v>6.2230345617999998E-2</v>
          </cell>
        </row>
        <row r="639">
          <cell r="I639">
            <v>9.8646844004000006E-2</v>
          </cell>
          <cell r="K639">
            <v>0.100126260814</v>
          </cell>
        </row>
        <row r="640">
          <cell r="I640">
            <v>0.100428668737</v>
          </cell>
          <cell r="K640">
            <v>0.10141494661</v>
          </cell>
        </row>
        <row r="641">
          <cell r="I641">
            <v>5.8974122241000002E-2</v>
          </cell>
          <cell r="K641">
            <v>5.9938959291000002E-2</v>
          </cell>
        </row>
        <row r="642">
          <cell r="I642">
            <v>1.4665189145E-2</v>
          </cell>
          <cell r="K642">
            <v>1.5672907840999999E-2</v>
          </cell>
        </row>
        <row r="643">
          <cell r="I643">
            <v>8.4377013519999992E-3</v>
          </cell>
          <cell r="K643">
            <v>7.2584560690000001E-3</v>
          </cell>
        </row>
        <row r="644">
          <cell r="I644">
            <v>1.8779837319000001E-2</v>
          </cell>
          <cell r="K644">
            <v>1.7429065449000001E-2</v>
          </cell>
        </row>
        <row r="645">
          <cell r="I645">
            <v>2.3515514534000002E-2</v>
          </cell>
          <cell r="K645">
            <v>2.2379150898000001E-2</v>
          </cell>
        </row>
        <row r="646">
          <cell r="I646">
            <v>1.9006575258000001E-2</v>
          </cell>
          <cell r="K646">
            <v>1.8063179031999999E-2</v>
          </cell>
        </row>
        <row r="647">
          <cell r="I647">
            <v>1.6008501796999999E-2</v>
          </cell>
          <cell r="K647">
            <v>1.5107987218E-2</v>
          </cell>
        </row>
        <row r="648">
          <cell r="I648">
            <v>1.6519090798E-2</v>
          </cell>
          <cell r="K648">
            <v>1.5854425275E-2</v>
          </cell>
        </row>
        <row r="649">
          <cell r="I649">
            <v>1.8371582716E-2</v>
          </cell>
          <cell r="K649">
            <v>1.7599713076000001E-2</v>
          </cell>
        </row>
        <row r="650">
          <cell r="I650">
            <v>1.7531746003999999E-2</v>
          </cell>
          <cell r="K650">
            <v>1.6481145661E-2</v>
          </cell>
        </row>
        <row r="651">
          <cell r="I651">
            <v>3.1024916986E-2</v>
          </cell>
          <cell r="K651">
            <v>2.9695585940000001E-2</v>
          </cell>
        </row>
        <row r="652">
          <cell r="I652">
            <v>4.6045904109000002E-2</v>
          </cell>
          <cell r="K652">
            <v>4.3923262599E-2</v>
          </cell>
        </row>
        <row r="653">
          <cell r="I653">
            <v>5.5957881950000003E-2</v>
          </cell>
          <cell r="K653">
            <v>5.2677435980999998E-2</v>
          </cell>
        </row>
        <row r="654">
          <cell r="I654">
            <v>7.3175472687999996E-2</v>
          </cell>
          <cell r="K654">
            <v>6.9187479548999994E-2</v>
          </cell>
        </row>
        <row r="655">
          <cell r="I655">
            <v>9.0444606287999996E-2</v>
          </cell>
          <cell r="K655">
            <v>8.6520935618999997E-2</v>
          </cell>
        </row>
        <row r="656">
          <cell r="I656">
            <v>5.2187646478999997E-2</v>
          </cell>
          <cell r="K656">
            <v>4.7792277697E-2</v>
          </cell>
        </row>
        <row r="657">
          <cell r="I657">
            <v>1.203256484E-3</v>
          </cell>
          <cell r="K657">
            <v>7.0566012530000003E-3</v>
          </cell>
        </row>
        <row r="658">
          <cell r="I658">
            <v>9.5886834461999998E-2</v>
          </cell>
          <cell r="K658">
            <v>4.4664707531999998E-2</v>
          </cell>
        </row>
        <row r="659">
          <cell r="I659">
            <v>3.4091647420000003E-2</v>
          </cell>
          <cell r="K659">
            <v>3.9323208312000001E-2</v>
          </cell>
        </row>
        <row r="660">
          <cell r="I660">
            <v>1.2906986210000001E-2</v>
          </cell>
          <cell r="K660">
            <v>1.7795493929000001E-2</v>
          </cell>
        </row>
        <row r="661">
          <cell r="I661">
            <v>0.112474978032</v>
          </cell>
          <cell r="K661">
            <v>0.116355767054</v>
          </cell>
        </row>
        <row r="662">
          <cell r="I662">
            <v>6.2248906549999997E-2</v>
          </cell>
          <cell r="K662">
            <v>6.6108254749000006E-2</v>
          </cell>
        </row>
        <row r="663">
          <cell r="I663">
            <v>1.951747803E-2</v>
          </cell>
          <cell r="K663">
            <v>1.3814219024999999E-2</v>
          </cell>
        </row>
        <row r="664">
          <cell r="I664">
            <v>0.105452247879</v>
          </cell>
          <cell r="K664">
            <v>0.100906793333</v>
          </cell>
        </row>
        <row r="665">
          <cell r="I665">
            <v>8.7111050736000006E-2</v>
          </cell>
          <cell r="K665">
            <v>8.3830604766999994E-2</v>
          </cell>
        </row>
        <row r="666">
          <cell r="I666">
            <v>2.713533592E-2</v>
          </cell>
          <cell r="K666">
            <v>2.3833449127999999E-2</v>
          </cell>
        </row>
        <row r="667">
          <cell r="I667">
            <v>2.1816589018000002E-2</v>
          </cell>
          <cell r="K667">
            <v>1.8386057285E-2</v>
          </cell>
        </row>
        <row r="668">
          <cell r="I668">
            <v>5.9487779817999999E-2</v>
          </cell>
          <cell r="K668">
            <v>5.5521227503000002E-2</v>
          </cell>
        </row>
        <row r="669">
          <cell r="I669">
            <v>0.12372356958899999</v>
          </cell>
          <cell r="K669">
            <v>0.11604775483800001</v>
          </cell>
        </row>
        <row r="670">
          <cell r="I670">
            <v>0.10998194247699999</v>
          </cell>
          <cell r="K670">
            <v>9.8060844706999994E-2</v>
          </cell>
        </row>
        <row r="671">
          <cell r="I671">
            <v>0.112299886902</v>
          </cell>
          <cell r="K671">
            <v>0.10108633630199999</v>
          </cell>
        </row>
        <row r="672">
          <cell r="I672">
            <v>0.10237893721499999</v>
          </cell>
          <cell r="K672">
            <v>9.2387513544000002E-2</v>
          </cell>
        </row>
        <row r="673">
          <cell r="I673">
            <v>5.6821291356000003E-2</v>
          </cell>
          <cell r="K673">
            <v>4.8823864255000002E-2</v>
          </cell>
        </row>
        <row r="674">
          <cell r="I674">
            <v>2.5529321418E-2</v>
          </cell>
          <cell r="K674">
            <v>1.7403249377E-2</v>
          </cell>
        </row>
        <row r="675">
          <cell r="I675">
            <v>5.2047760140000003E-3</v>
          </cell>
          <cell r="K675">
            <v>5.6871622359999999E-3</v>
          </cell>
        </row>
        <row r="676">
          <cell r="I676">
            <v>7.8154540350000006E-3</v>
          </cell>
          <cell r="K676">
            <v>1.8535865698E-2</v>
          </cell>
        </row>
        <row r="677">
          <cell r="I677">
            <v>3.0247559179999999E-3</v>
          </cell>
          <cell r="K677">
            <v>1.4259747341000001E-2</v>
          </cell>
        </row>
        <row r="678">
          <cell r="I678">
            <v>3.8128473662999998E-2</v>
          </cell>
          <cell r="K678">
            <v>5.0842881897000002E-2</v>
          </cell>
        </row>
        <row r="679">
          <cell r="I679">
            <v>4.8296779557E-2</v>
          </cell>
          <cell r="K679">
            <v>5.9017191220000001E-2</v>
          </cell>
        </row>
        <row r="680">
          <cell r="I680">
            <v>6.6160664580000002E-3</v>
          </cell>
          <cell r="K680">
            <v>1.7336478121999999E-2</v>
          </cell>
        </row>
        <row r="681">
          <cell r="I681">
            <v>0.13433442802699999</v>
          </cell>
          <cell r="K681">
            <v>0.120033398867</v>
          </cell>
        </row>
        <row r="682">
          <cell r="I682">
            <v>4.7588955409000003E-2</v>
          </cell>
          <cell r="K682">
            <v>1.4868162943E-2</v>
          </cell>
        </row>
        <row r="683">
          <cell r="I683">
            <v>4.7063775494000003E-2</v>
          </cell>
          <cell r="K683">
            <v>3.6343363830000003E-2</v>
          </cell>
        </row>
        <row r="684">
          <cell r="I684">
            <v>7.2933484351E-2</v>
          </cell>
          <cell r="K684">
            <v>6.2213072687E-2</v>
          </cell>
        </row>
        <row r="685">
          <cell r="I685">
            <v>0.111067461519</v>
          </cell>
          <cell r="K685">
            <v>0.121787873182</v>
          </cell>
        </row>
        <row r="686">
          <cell r="I686">
            <v>4.0872962525999999E-2</v>
          </cell>
          <cell r="K686">
            <v>4.8334369044E-2</v>
          </cell>
        </row>
        <row r="687">
          <cell r="I687">
            <v>4.7215766554999997E-2</v>
          </cell>
          <cell r="K687">
            <v>4.4256932935999999E-2</v>
          </cell>
        </row>
        <row r="688">
          <cell r="I688">
            <v>3.1105617988E-2</v>
          </cell>
          <cell r="K688">
            <v>2.9411792945000001E-2</v>
          </cell>
        </row>
        <row r="689">
          <cell r="I689">
            <v>1.2636013487000001E-2</v>
          </cell>
          <cell r="K689">
            <v>1.1113715030999999E-2</v>
          </cell>
        </row>
        <row r="690">
          <cell r="I690">
            <v>1.6325149011999999E-2</v>
          </cell>
          <cell r="K690">
            <v>1.8018974053999999E-2</v>
          </cell>
        </row>
        <row r="691">
          <cell r="I691">
            <v>3.261981479E-3</v>
          </cell>
          <cell r="K691">
            <v>5.1058922850000001E-3</v>
          </cell>
        </row>
        <row r="692">
          <cell r="I692">
            <v>6.5858794607999996E-2</v>
          </cell>
          <cell r="K692">
            <v>6.8281607644E-2</v>
          </cell>
        </row>
        <row r="693">
          <cell r="I693">
            <v>0.145185831721</v>
          </cell>
          <cell r="K693">
            <v>0.148208987811</v>
          </cell>
        </row>
        <row r="694">
          <cell r="I694">
            <v>0.22858005555499999</v>
          </cell>
          <cell r="K694">
            <v>0.232375081284</v>
          </cell>
        </row>
        <row r="695">
          <cell r="I695">
            <v>0.233052616711</v>
          </cell>
          <cell r="K695">
            <v>0.23798400607600001</v>
          </cell>
        </row>
        <row r="696">
          <cell r="I696">
            <v>0.187686755195</v>
          </cell>
          <cell r="K696">
            <v>0.19435485124999999</v>
          </cell>
        </row>
        <row r="697">
          <cell r="I697">
            <v>0.14140391893099999</v>
          </cell>
          <cell r="K697">
            <v>0.14920837862200001</v>
          </cell>
        </row>
        <row r="698">
          <cell r="I698">
            <v>0.12680296589500001</v>
          </cell>
          <cell r="K698">
            <v>0.134285813236</v>
          </cell>
        </row>
        <row r="699">
          <cell r="I699">
            <v>8.4647572786000005E-2</v>
          </cell>
          <cell r="K699">
            <v>9.2301946713999994E-2</v>
          </cell>
        </row>
        <row r="700">
          <cell r="I700">
            <v>4.2289716525999999E-2</v>
          </cell>
          <cell r="K700">
            <v>5.1016131620000002E-2</v>
          </cell>
        </row>
        <row r="701">
          <cell r="I701">
            <v>2.5099206315999999E-2</v>
          </cell>
          <cell r="K701">
            <v>3.4383082816999998E-2</v>
          </cell>
        </row>
        <row r="702">
          <cell r="I702">
            <v>2.3899924023000001E-2</v>
          </cell>
          <cell r="K702">
            <v>1.3801296236E-2</v>
          </cell>
        </row>
        <row r="703">
          <cell r="I703">
            <v>1.1844517503E-2</v>
          </cell>
          <cell r="K703">
            <v>1.231309956E-3</v>
          </cell>
        </row>
        <row r="704">
          <cell r="I704">
            <v>8.4032391977999998E-2</v>
          </cell>
          <cell r="K704">
            <v>7.3311980314000005E-2</v>
          </cell>
        </row>
        <row r="705">
          <cell r="I705">
            <v>0.18748264881999999</v>
          </cell>
          <cell r="K705">
            <v>0.17676223715600001</v>
          </cell>
        </row>
        <row r="706">
          <cell r="I706">
            <v>0.16221822249599999</v>
          </cell>
          <cell r="K706">
            <v>0.178749097281</v>
          </cell>
        </row>
        <row r="707">
          <cell r="I707">
            <v>0.18516018386700001</v>
          </cell>
          <cell r="K707">
            <v>0.17546893172299999</v>
          </cell>
        </row>
        <row r="708">
          <cell r="I708">
            <v>0.15754806970900001</v>
          </cell>
          <cell r="K708">
            <v>0.15062268377400001</v>
          </cell>
        </row>
        <row r="709">
          <cell r="I709">
            <v>0.135290723429</v>
          </cell>
          <cell r="K709">
            <v>0.12943737865999999</v>
          </cell>
        </row>
        <row r="710">
          <cell r="I710">
            <v>0.116058281905</v>
          </cell>
          <cell r="K710">
            <v>0.11170579477000001</v>
          </cell>
        </row>
        <row r="711">
          <cell r="I711">
            <v>7.0403283462999997E-2</v>
          </cell>
          <cell r="K711">
            <v>6.8001911250000005E-2</v>
          </cell>
        </row>
        <row r="712">
          <cell r="I712">
            <v>5.6933201778999999E-2</v>
          </cell>
          <cell r="K712">
            <v>5.4338862156999998E-2</v>
          </cell>
        </row>
        <row r="713">
          <cell r="I713">
            <v>3.2857018220999998E-2</v>
          </cell>
          <cell r="K713">
            <v>3.0605731771999999E-2</v>
          </cell>
        </row>
        <row r="714">
          <cell r="I714">
            <v>8.3326047529999996E-3</v>
          </cell>
          <cell r="K714">
            <v>7.0890370000000003E-3</v>
          </cell>
        </row>
        <row r="715">
          <cell r="I715">
            <v>1.5955332619999998E-2</v>
          </cell>
          <cell r="K715">
            <v>1.5333548743000001E-2</v>
          </cell>
        </row>
        <row r="716">
          <cell r="I716">
            <v>1.4933852543E-2</v>
          </cell>
          <cell r="K716">
            <v>1.45264769E-2</v>
          </cell>
        </row>
        <row r="717">
          <cell r="I717">
            <v>2.5670970114000002E-2</v>
          </cell>
          <cell r="K717">
            <v>2.5349357764000002E-2</v>
          </cell>
        </row>
        <row r="718">
          <cell r="I718">
            <v>2.2752013578E-2</v>
          </cell>
          <cell r="K718">
            <v>2.2559046167999999E-2</v>
          </cell>
        </row>
        <row r="719">
          <cell r="I719">
            <v>8.610702332E-3</v>
          </cell>
          <cell r="K719">
            <v>8.3534124519999992E-3</v>
          </cell>
        </row>
        <row r="720">
          <cell r="I720">
            <v>1.8371773702000001E-2</v>
          </cell>
          <cell r="K720">
            <v>1.7835753119E-2</v>
          </cell>
        </row>
        <row r="721">
          <cell r="I721">
            <v>5.2303799398999998E-2</v>
          </cell>
          <cell r="K721">
            <v>5.1403284819999999E-2</v>
          </cell>
        </row>
        <row r="722">
          <cell r="I722">
            <v>6.5079330027999996E-2</v>
          </cell>
          <cell r="K722">
            <v>6.3642794865000005E-2</v>
          </cell>
        </row>
        <row r="723">
          <cell r="I723">
            <v>5.2895394019000001E-2</v>
          </cell>
          <cell r="K723">
            <v>5.0815634157000002E-2</v>
          </cell>
        </row>
        <row r="724">
          <cell r="I724">
            <v>4.9774122753E-2</v>
          </cell>
          <cell r="K724">
            <v>4.7265546424E-2</v>
          </cell>
        </row>
        <row r="725">
          <cell r="I725">
            <v>6.3613899774000005E-2</v>
          </cell>
          <cell r="K725">
            <v>6.0912356033999998E-2</v>
          </cell>
        </row>
        <row r="726">
          <cell r="I726">
            <v>4.3451092645000002E-2</v>
          </cell>
          <cell r="K726">
            <v>4.0385054908999997E-2</v>
          </cell>
        </row>
        <row r="727">
          <cell r="I727">
            <v>4.4239496236E-2</v>
          </cell>
          <cell r="K727">
            <v>4.0766082857000001E-2</v>
          </cell>
        </row>
        <row r="728">
          <cell r="I728">
            <v>4.4464660572999998E-2</v>
          </cell>
          <cell r="K728">
            <v>3.9962087674000002E-2</v>
          </cell>
        </row>
        <row r="729">
          <cell r="I729">
            <v>6.9010691843000002E-2</v>
          </cell>
          <cell r="K729">
            <v>6.2707089785000003E-2</v>
          </cell>
        </row>
        <row r="730">
          <cell r="I730">
            <v>4.1873529008000003E-2</v>
          </cell>
          <cell r="K730">
            <v>7.0625673090999999E-2</v>
          </cell>
        </row>
        <row r="731">
          <cell r="I731">
            <v>2.0650050440000001E-2</v>
          </cell>
          <cell r="K731">
            <v>1.3510256272000001E-2</v>
          </cell>
        </row>
        <row r="732">
          <cell r="I732">
            <v>5.3195490807E-2</v>
          </cell>
          <cell r="K732">
            <v>4.3397034546000003E-2</v>
          </cell>
        </row>
        <row r="733">
          <cell r="I733">
            <v>0.116500098123</v>
          </cell>
          <cell r="K733">
            <v>0.10395721647599999</v>
          </cell>
        </row>
        <row r="734">
          <cell r="I734">
            <v>0.13182579212100001</v>
          </cell>
          <cell r="K734">
            <v>0.118768330715</v>
          </cell>
        </row>
        <row r="735">
          <cell r="I735">
            <v>0.18201579753700001</v>
          </cell>
          <cell r="K735">
            <v>0.171295385873</v>
          </cell>
        </row>
        <row r="736">
          <cell r="I736">
            <v>0.218082305197</v>
          </cell>
          <cell r="K736">
            <v>0.207361893534</v>
          </cell>
        </row>
        <row r="737">
          <cell r="I737">
            <v>0.206271507682</v>
          </cell>
          <cell r="K737">
            <v>0.195551096018</v>
          </cell>
        </row>
        <row r="738">
          <cell r="I738">
            <v>0.14109254192599999</v>
          </cell>
          <cell r="K738">
            <v>0.13037213026300001</v>
          </cell>
        </row>
        <row r="739">
          <cell r="I739">
            <v>6.7531430820000002E-2</v>
          </cell>
          <cell r="K739">
            <v>5.8397640081999998E-2</v>
          </cell>
        </row>
        <row r="740">
          <cell r="I740">
            <v>5.5690252959E-2</v>
          </cell>
          <cell r="K740">
            <v>4.8443254674E-2</v>
          </cell>
        </row>
        <row r="741">
          <cell r="I741">
            <v>4.1635869266999997E-2</v>
          </cell>
          <cell r="K741">
            <v>3.4753364979000001E-2</v>
          </cell>
        </row>
        <row r="742">
          <cell r="I742">
            <v>3.0945433727999998E-2</v>
          </cell>
          <cell r="K742">
            <v>2.5413701310000002E-2</v>
          </cell>
        </row>
        <row r="743">
          <cell r="I743">
            <v>2.0267517924999999E-2</v>
          </cell>
          <cell r="K743">
            <v>1.6300965609999999E-2</v>
          </cell>
        </row>
        <row r="744">
          <cell r="I744">
            <v>1.5318059530000001E-2</v>
          </cell>
          <cell r="K744">
            <v>1.0686841692E-2</v>
          </cell>
        </row>
        <row r="745">
          <cell r="I745">
            <v>2.0533878940000002E-3</v>
          </cell>
          <cell r="K745">
            <v>2.55638912E-3</v>
          </cell>
        </row>
        <row r="746">
          <cell r="I746">
            <v>1.2879601219E-2</v>
          </cell>
          <cell r="K746">
            <v>1.0306702419999999E-2</v>
          </cell>
        </row>
        <row r="747">
          <cell r="I747">
            <v>1.9626749892000001E-2</v>
          </cell>
          <cell r="K747">
            <v>1.7868602378999999E-2</v>
          </cell>
        </row>
        <row r="748">
          <cell r="I748">
            <v>3.1831614807000003E-2</v>
          </cell>
          <cell r="K748">
            <v>3.0094908117E-2</v>
          </cell>
        </row>
        <row r="749">
          <cell r="I749">
            <v>5.7053465429E-2</v>
          </cell>
          <cell r="K749">
            <v>5.4909383096999997E-2</v>
          </cell>
        </row>
        <row r="750">
          <cell r="I750">
            <v>8.5845696905999996E-2</v>
          </cell>
          <cell r="K750">
            <v>8.3144153166999996E-2</v>
          </cell>
        </row>
        <row r="751">
          <cell r="I751">
            <v>0.13083401365899999</v>
          </cell>
          <cell r="K751">
            <v>0.12684602051999999</v>
          </cell>
        </row>
        <row r="752">
          <cell r="I752">
            <v>0.114450892188</v>
          </cell>
          <cell r="K752">
            <v>0.108061526836</v>
          </cell>
        </row>
      </sheetData>
      <sheetData sheetId="26">
        <row r="9">
          <cell r="I9"/>
          <cell r="K9"/>
        </row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2.26399716E-3</v>
          </cell>
          <cell r="K11">
            <v>2.26399716E-3</v>
          </cell>
        </row>
        <row r="12">
          <cell r="I12">
            <v>5.7188144211999997E-2</v>
          </cell>
          <cell r="K12">
            <v>5.7188144211999997E-2</v>
          </cell>
        </row>
        <row r="13">
          <cell r="I13">
            <v>4.3685043807000001E-2</v>
          </cell>
          <cell r="K13">
            <v>4.3685043807000001E-2</v>
          </cell>
        </row>
        <row r="14">
          <cell r="I14">
            <v>5.1626501896000002E-2</v>
          </cell>
          <cell r="K14">
            <v>5.1626501896000002E-2</v>
          </cell>
        </row>
        <row r="15">
          <cell r="I15">
            <v>4.2021751959E-2</v>
          </cell>
          <cell r="K15">
            <v>4.2021751959E-2</v>
          </cell>
        </row>
        <row r="16">
          <cell r="I16">
            <v>6.6666293503000004E-2</v>
          </cell>
          <cell r="K16">
            <v>6.6666293503000004E-2</v>
          </cell>
        </row>
        <row r="17">
          <cell r="I17">
            <v>1.5963357870999999E-2</v>
          </cell>
          <cell r="K17">
            <v>1.5963357870999999E-2</v>
          </cell>
        </row>
        <row r="18">
          <cell r="I18">
            <v>1.2018355753999999E-2</v>
          </cell>
          <cell r="K18">
            <v>1.2018355753999999E-2</v>
          </cell>
        </row>
        <row r="19">
          <cell r="I19">
            <v>4.0421036182999998E-2</v>
          </cell>
          <cell r="K19">
            <v>4.0421036182999998E-2</v>
          </cell>
        </row>
        <row r="20">
          <cell r="I20">
            <v>4.6641621496999998E-2</v>
          </cell>
          <cell r="K20">
            <v>4.6641621496999998E-2</v>
          </cell>
        </row>
        <row r="21">
          <cell r="I21">
            <v>1.3790287219E-2</v>
          </cell>
          <cell r="K21">
            <v>1.3790287219E-2</v>
          </cell>
        </row>
        <row r="22">
          <cell r="I22">
            <v>1.4642558303E-2</v>
          </cell>
          <cell r="K22">
            <v>1.4642558303E-2</v>
          </cell>
        </row>
        <row r="23">
          <cell r="I23">
            <v>3.6085395529000003E-2</v>
          </cell>
          <cell r="K23">
            <v>3.6085395529000003E-2</v>
          </cell>
        </row>
        <row r="24">
          <cell r="I24">
            <v>3.1265593836999998E-2</v>
          </cell>
          <cell r="K24">
            <v>3.1265593836999998E-2</v>
          </cell>
        </row>
        <row r="25">
          <cell r="I25">
            <v>1.4311332568999999E-2</v>
          </cell>
          <cell r="K25">
            <v>1.4311332568999999E-2</v>
          </cell>
        </row>
        <row r="26">
          <cell r="I26">
            <v>4.6859997825999998E-2</v>
          </cell>
          <cell r="K26">
            <v>4.6859997825999998E-2</v>
          </cell>
        </row>
        <row r="27">
          <cell r="I27">
            <v>6.2933542193E-2</v>
          </cell>
          <cell r="K27">
            <v>6.2933542193E-2</v>
          </cell>
        </row>
        <row r="28">
          <cell r="I28">
            <v>7.5266290730999996E-2</v>
          </cell>
          <cell r="K28">
            <v>7.5266290730999996E-2</v>
          </cell>
        </row>
        <row r="29">
          <cell r="I29">
            <v>9.4655674662999997E-2</v>
          </cell>
          <cell r="K29">
            <v>9.4655674662999997E-2</v>
          </cell>
        </row>
        <row r="30">
          <cell r="I30">
            <v>2.2192915736000001E-2</v>
          </cell>
          <cell r="K30">
            <v>2.2192915736000001E-2</v>
          </cell>
        </row>
        <row r="31">
          <cell r="I31">
            <v>8.2934257572E-2</v>
          </cell>
          <cell r="K31">
            <v>8.2934257572E-2</v>
          </cell>
        </row>
        <row r="32">
          <cell r="I32">
            <v>4.5782117188000002E-2</v>
          </cell>
          <cell r="K32">
            <v>4.5782117188000002E-2</v>
          </cell>
        </row>
        <row r="33">
          <cell r="I33">
            <v>4.7228420809999998E-3</v>
          </cell>
          <cell r="K33">
            <v>4.7228420809999998E-3</v>
          </cell>
        </row>
        <row r="34">
          <cell r="I34">
            <v>1.1287909394E-2</v>
          </cell>
          <cell r="K34">
            <v>1.1287909394E-2</v>
          </cell>
        </row>
        <row r="35">
          <cell r="I35">
            <v>9.3736039044999997E-2</v>
          </cell>
          <cell r="K35">
            <v>8.9236303736E-2</v>
          </cell>
        </row>
        <row r="36">
          <cell r="I36">
            <v>0.121300696325</v>
          </cell>
          <cell r="K36">
            <v>0.116765668973</v>
          </cell>
        </row>
        <row r="37">
          <cell r="I37">
            <v>0.109478306552</v>
          </cell>
          <cell r="K37">
            <v>9.8502481599999997E-2</v>
          </cell>
        </row>
        <row r="38">
          <cell r="I38">
            <v>9.6347970389000004E-2</v>
          </cell>
          <cell r="K38">
            <v>9.1301208433999997E-2</v>
          </cell>
        </row>
        <row r="39">
          <cell r="I39">
            <v>4.4918321630000001E-2</v>
          </cell>
          <cell r="K39">
            <v>5.1447349333999998E-2</v>
          </cell>
        </row>
        <row r="40">
          <cell r="I40">
            <v>0.169783275968</v>
          </cell>
          <cell r="K40">
            <v>0.17382421473599999</v>
          </cell>
        </row>
        <row r="41">
          <cell r="I41">
            <v>0.117353786145</v>
          </cell>
          <cell r="K41">
            <v>0.121165326643</v>
          </cell>
        </row>
        <row r="42">
          <cell r="I42">
            <v>4.6399276564000003E-2</v>
          </cell>
          <cell r="K42">
            <v>4.1846603192000002E-2</v>
          </cell>
        </row>
        <row r="43">
          <cell r="I43">
            <v>8.9794933448999997E-2</v>
          </cell>
          <cell r="K43">
            <v>8.4342313015000003E-2</v>
          </cell>
        </row>
        <row r="44">
          <cell r="I44">
            <v>1.1914072268E-2</v>
          </cell>
          <cell r="K44">
            <v>5.6850269179999999E-3</v>
          </cell>
        </row>
        <row r="45">
          <cell r="I45">
            <v>5.8273133823999998E-2</v>
          </cell>
          <cell r="K45">
            <v>6.5949152881999998E-2</v>
          </cell>
        </row>
        <row r="46">
          <cell r="I46">
            <v>7.3080990919999998E-3</v>
          </cell>
          <cell r="K46">
            <v>1.0737607970000001E-3</v>
          </cell>
        </row>
        <row r="47">
          <cell r="I47">
            <v>9.0423779930999995E-2</v>
          </cell>
          <cell r="K47">
            <v>8.1936043915999998E-2</v>
          </cell>
        </row>
        <row r="48">
          <cell r="I48">
            <v>7.2695793238999995E-2</v>
          </cell>
          <cell r="K48">
            <v>6.3661030578000002E-2</v>
          </cell>
        </row>
        <row r="49">
          <cell r="I49">
            <v>5.6091137525000001E-2</v>
          </cell>
          <cell r="K49">
            <v>4.1727276575E-2</v>
          </cell>
        </row>
        <row r="50">
          <cell r="I50">
            <v>5.1372339735000001E-2</v>
          </cell>
          <cell r="K50">
            <v>4.1455276032999998E-2</v>
          </cell>
        </row>
        <row r="51">
          <cell r="I51">
            <v>2.7532787409999999E-2</v>
          </cell>
          <cell r="K51">
            <v>1.8198042394999999E-2</v>
          </cell>
        </row>
        <row r="52">
          <cell r="I52">
            <v>8.0989516400000003E-4</v>
          </cell>
          <cell r="K52">
            <v>1.0448266119E-2</v>
          </cell>
        </row>
        <row r="53">
          <cell r="I53">
            <v>3.2361806057000002E-2</v>
          </cell>
          <cell r="K53">
            <v>2.5021061394999999E-2</v>
          </cell>
        </row>
        <row r="54">
          <cell r="I54">
            <v>4.3384155138000001E-2</v>
          </cell>
          <cell r="K54">
            <v>3.7949180724999997E-2</v>
          </cell>
        </row>
        <row r="55">
          <cell r="I55">
            <v>0.121788980376</v>
          </cell>
          <cell r="K55">
            <v>0.117183368941</v>
          </cell>
        </row>
        <row r="56">
          <cell r="I56">
            <v>0.111762307637</v>
          </cell>
          <cell r="K56">
            <v>0.102180518331</v>
          </cell>
        </row>
        <row r="57">
          <cell r="I57">
            <v>4.2060604069999999E-3</v>
          </cell>
          <cell r="K57">
            <v>4.2816756079999997E-3</v>
          </cell>
        </row>
        <row r="58">
          <cell r="I58">
            <v>3.2627757851E-2</v>
          </cell>
          <cell r="K58">
            <v>3.4568820142000002E-2</v>
          </cell>
        </row>
        <row r="59">
          <cell r="I59">
            <v>3.0956489122999999E-2</v>
          </cell>
          <cell r="K59">
            <v>3.6744383952999997E-2</v>
          </cell>
        </row>
        <row r="60">
          <cell r="I60">
            <v>7.7584771174999997E-2</v>
          </cell>
          <cell r="K60">
            <v>7.8714116508000004E-2</v>
          </cell>
        </row>
        <row r="61">
          <cell r="I61">
            <v>0.10111116764</v>
          </cell>
          <cell r="K61">
            <v>0.105240336512</v>
          </cell>
        </row>
        <row r="62">
          <cell r="I62">
            <v>3.3274528795000001E-2</v>
          </cell>
          <cell r="K62">
            <v>5.0108832658999999E-2</v>
          </cell>
        </row>
        <row r="63">
          <cell r="I63">
            <v>5.2222753464000002E-2</v>
          </cell>
          <cell r="K63">
            <v>6.2863304019999997E-2</v>
          </cell>
        </row>
        <row r="64">
          <cell r="I64">
            <v>3.6280061076999999E-2</v>
          </cell>
          <cell r="K64">
            <v>4.2738504698000002E-2</v>
          </cell>
        </row>
        <row r="65">
          <cell r="I65">
            <v>1.7105570257000002E-2</v>
          </cell>
          <cell r="K65">
            <v>6.6591259299999999E-3</v>
          </cell>
        </row>
        <row r="66">
          <cell r="I66">
            <v>8.7454458425000006E-2</v>
          </cell>
          <cell r="K66">
            <v>0.100671328021</v>
          </cell>
        </row>
        <row r="67">
          <cell r="I67">
            <v>0.16330957004499999</v>
          </cell>
          <cell r="K67">
            <v>0.175255926142</v>
          </cell>
        </row>
        <row r="68">
          <cell r="I68">
            <v>0.14594488025800001</v>
          </cell>
          <cell r="K68">
            <v>0.15593252804300001</v>
          </cell>
        </row>
        <row r="69">
          <cell r="I69">
            <v>0.113611848477</v>
          </cell>
          <cell r="K69">
            <v>0.125805248865</v>
          </cell>
        </row>
        <row r="70">
          <cell r="I70">
            <v>7.5900059091000005E-2</v>
          </cell>
          <cell r="K70">
            <v>8.7493494771000005E-2</v>
          </cell>
        </row>
        <row r="71">
          <cell r="I71">
            <v>0.140680092279</v>
          </cell>
          <cell r="K71">
            <v>0.14618565077599999</v>
          </cell>
        </row>
        <row r="72">
          <cell r="I72">
            <v>6.8517009320000002E-2</v>
          </cell>
          <cell r="K72">
            <v>7.9475188251000001E-2</v>
          </cell>
        </row>
        <row r="73">
          <cell r="I73">
            <v>5.7568469996000002E-2</v>
          </cell>
          <cell r="K73">
            <v>6.7961976261000007E-2</v>
          </cell>
        </row>
        <row r="74">
          <cell r="I74">
            <v>3.0261301340000001E-2</v>
          </cell>
          <cell r="K74">
            <v>3.7284417627000001E-2</v>
          </cell>
        </row>
        <row r="75">
          <cell r="I75">
            <v>1.0416751887E-2</v>
          </cell>
          <cell r="K75">
            <v>5.4052819740000001E-3</v>
          </cell>
        </row>
        <row r="76">
          <cell r="I76">
            <v>8.7808001710000007E-3</v>
          </cell>
          <cell r="K76">
            <v>3.4869939240000001E-3</v>
          </cell>
        </row>
        <row r="77">
          <cell r="I77">
            <v>1.8551635939E-2</v>
          </cell>
          <cell r="K77">
            <v>1.2375528651000001E-2</v>
          </cell>
        </row>
        <row r="78">
          <cell r="I78">
            <v>5.5143539574999997E-2</v>
          </cell>
          <cell r="K78">
            <v>5.0185007724000003E-2</v>
          </cell>
        </row>
        <row r="79">
          <cell r="I79">
            <v>7.0745744582999995E-2</v>
          </cell>
          <cell r="K79">
            <v>6.7887089208999996E-2</v>
          </cell>
        </row>
        <row r="80">
          <cell r="I80">
            <v>1.7121188400000001E-2</v>
          </cell>
          <cell r="K80">
            <v>1.2286178695E-2</v>
          </cell>
        </row>
        <row r="81">
          <cell r="I81">
            <v>7.1804688799999999E-4</v>
          </cell>
          <cell r="K81">
            <v>3.9825607400000001E-3</v>
          </cell>
        </row>
        <row r="82">
          <cell r="I82">
            <v>7.17701221E-2</v>
          </cell>
          <cell r="K82">
            <v>7.5669892700999997E-2</v>
          </cell>
        </row>
        <row r="83">
          <cell r="I83">
            <v>1.2110848873000001E-2</v>
          </cell>
          <cell r="K83">
            <v>1.7916389723000001E-2</v>
          </cell>
        </row>
        <row r="84">
          <cell r="I84">
            <v>6.9627453418999993E-2</v>
          </cell>
          <cell r="K84">
            <v>6.3186655817999995E-2</v>
          </cell>
        </row>
        <row r="85">
          <cell r="I85">
            <v>7.0463888958000001E-2</v>
          </cell>
          <cell r="K85">
            <v>6.2505533567000005E-2</v>
          </cell>
        </row>
        <row r="86">
          <cell r="I86">
            <v>8.4537329469999995E-3</v>
          </cell>
          <cell r="K86">
            <v>3.5657851789999999E-3</v>
          </cell>
        </row>
        <row r="87">
          <cell r="I87">
            <v>3.0293794366999999E-2</v>
          </cell>
          <cell r="K87">
            <v>3.3099511678000001E-2</v>
          </cell>
        </row>
        <row r="88">
          <cell r="I88">
            <v>8.9392108780000007E-2</v>
          </cell>
          <cell r="K88">
            <v>9.2233118133000003E-2</v>
          </cell>
        </row>
        <row r="89">
          <cell r="I89">
            <v>3.4610690764000002E-2</v>
          </cell>
          <cell r="K89">
            <v>3.925159424E-2</v>
          </cell>
        </row>
        <row r="90">
          <cell r="I90">
            <v>4.3793399875E-2</v>
          </cell>
          <cell r="K90">
            <v>3.8464301586999997E-2</v>
          </cell>
        </row>
        <row r="91">
          <cell r="I91">
            <v>9.2477772629000005E-2</v>
          </cell>
          <cell r="K91">
            <v>8.6089913091999995E-2</v>
          </cell>
        </row>
        <row r="92">
          <cell r="I92">
            <v>9.4827697119999992E-3</v>
          </cell>
          <cell r="K92">
            <v>5.1771406320000003E-3</v>
          </cell>
        </row>
        <row r="93">
          <cell r="I93">
            <v>1.1500937807000001E-2</v>
          </cell>
          <cell r="K93">
            <v>7.8835035389999992E-3</v>
          </cell>
        </row>
        <row r="94">
          <cell r="I94">
            <v>1.5027933487E-2</v>
          </cell>
          <cell r="K94">
            <v>1.896299613E-2</v>
          </cell>
        </row>
        <row r="95">
          <cell r="I95">
            <v>7.3790313900000003E-4</v>
          </cell>
          <cell r="K95">
            <v>5.3146820020000003E-3</v>
          </cell>
        </row>
        <row r="96">
          <cell r="I96">
            <v>7.4289626189999996E-3</v>
          </cell>
          <cell r="K96">
            <v>1.2146665371544101E-8</v>
          </cell>
        </row>
        <row r="97">
          <cell r="I97">
            <v>1.5767502111E-2</v>
          </cell>
          <cell r="K97">
            <v>7.2797660950000001E-3</v>
          </cell>
        </row>
        <row r="98">
          <cell r="I98">
            <v>7.4794529481999994E-2</v>
          </cell>
          <cell r="K98">
            <v>6.5442138447000003E-2</v>
          </cell>
        </row>
        <row r="99">
          <cell r="I99">
            <v>2.2996245490000001E-3</v>
          </cell>
          <cell r="K99">
            <v>7.3880408809999997E-3</v>
          </cell>
        </row>
        <row r="100">
          <cell r="I100">
            <v>4.5178461925000003E-2</v>
          </cell>
          <cell r="K100">
            <v>5.3101525274999999E-2</v>
          </cell>
        </row>
        <row r="101">
          <cell r="I101">
            <v>3.8793124450000001E-2</v>
          </cell>
          <cell r="K101">
            <v>4.6504435549000002E-2</v>
          </cell>
        </row>
        <row r="102">
          <cell r="I102">
            <v>6.062192844E-2</v>
          </cell>
          <cell r="K102">
            <v>7.198596585E-2</v>
          </cell>
        </row>
        <row r="103">
          <cell r="I103">
            <v>2.9141023491E-2</v>
          </cell>
          <cell r="K103">
            <v>3.9340423526E-2</v>
          </cell>
        </row>
        <row r="104">
          <cell r="I104">
            <v>2.3191951579999998E-3</v>
          </cell>
          <cell r="K104">
            <v>1.2642117339E-2</v>
          </cell>
        </row>
        <row r="105">
          <cell r="I105">
            <v>9.1327658410652498E-5</v>
          </cell>
          <cell r="K105">
            <v>1.000839136E-2</v>
          </cell>
        </row>
        <row r="106">
          <cell r="I106">
            <v>9.8613557500000001E-3</v>
          </cell>
          <cell r="K106">
            <v>2.0415910404614801E-5</v>
          </cell>
        </row>
        <row r="107">
          <cell r="I107">
            <v>5.9209846926000002E-2</v>
          </cell>
          <cell r="K107">
            <v>6.7203494357999993E-2</v>
          </cell>
        </row>
        <row r="108">
          <cell r="I108">
            <v>2.9229147854E-2</v>
          </cell>
          <cell r="K108">
            <v>3.5864051682999998E-2</v>
          </cell>
        </row>
        <row r="109">
          <cell r="I109">
            <v>2.2545748197999999E-2</v>
          </cell>
          <cell r="K109">
            <v>1.5169711494E-2</v>
          </cell>
        </row>
        <row r="110">
          <cell r="I110">
            <v>4.0641597169999997E-3</v>
          </cell>
          <cell r="K110">
            <v>7.17911925E-4</v>
          </cell>
        </row>
        <row r="111">
          <cell r="I111">
            <v>4.6468783130000002E-3</v>
          </cell>
          <cell r="K111">
            <v>1.2468926399999999E-3</v>
          </cell>
        </row>
        <row r="112">
          <cell r="I112">
            <v>2.0532576401000001E-2</v>
          </cell>
          <cell r="K112">
            <v>1.3350645927000001E-2</v>
          </cell>
        </row>
        <row r="113">
          <cell r="I113">
            <v>1.8153405216999999E-2</v>
          </cell>
          <cell r="K113">
            <v>1.1324395159E-2</v>
          </cell>
        </row>
        <row r="114">
          <cell r="I114">
            <v>1.0412256149999999E-3</v>
          </cell>
          <cell r="K114">
            <v>1.1258271671000001E-2</v>
          </cell>
        </row>
        <row r="115">
          <cell r="I115">
            <v>2.9323572999999999E-4</v>
          </cell>
          <cell r="K115">
            <v>1.1904317431000001E-2</v>
          </cell>
        </row>
        <row r="116">
          <cell r="I116">
            <v>8.4905694519999998E-3</v>
          </cell>
          <cell r="K116">
            <v>2.2660324172999999E-2</v>
          </cell>
        </row>
        <row r="117">
          <cell r="I117">
            <v>1.7956650328E-2</v>
          </cell>
          <cell r="K117">
            <v>3.4490971837999998E-2</v>
          </cell>
        </row>
        <row r="118">
          <cell r="I118">
            <v>2.2601776548E-2</v>
          </cell>
          <cell r="K118">
            <v>3.9877230933000003E-2</v>
          </cell>
        </row>
        <row r="119">
          <cell r="I119">
            <v>3.1508765483000002E-2</v>
          </cell>
          <cell r="K119">
            <v>4.9190078347000003E-2</v>
          </cell>
        </row>
        <row r="120">
          <cell r="I120">
            <v>3.6041801560000003E-2</v>
          </cell>
          <cell r="K120">
            <v>1.7795816030000002E-2</v>
          </cell>
        </row>
        <row r="121">
          <cell r="I121">
            <v>2.5062928960000001E-3</v>
          </cell>
          <cell r="K121">
            <v>1.6763161841000001E-2</v>
          </cell>
        </row>
        <row r="122">
          <cell r="I122">
            <v>1.6440778311E-2</v>
          </cell>
          <cell r="K122">
            <v>3.7298374922999998E-2</v>
          </cell>
        </row>
        <row r="123">
          <cell r="I123">
            <v>4.6568939729999996E-3</v>
          </cell>
          <cell r="K123">
            <v>4.6568939729999996E-3</v>
          </cell>
        </row>
        <row r="124">
          <cell r="I124">
            <v>3.8400879593000002E-2</v>
          </cell>
          <cell r="K124">
            <v>3.8400879593000002E-2</v>
          </cell>
        </row>
        <row r="125">
          <cell r="I125">
            <v>2.1606093994E-2</v>
          </cell>
          <cell r="K125">
            <v>2.1606093994E-2</v>
          </cell>
        </row>
        <row r="126">
          <cell r="I126">
            <v>1.2094155481000001E-2</v>
          </cell>
          <cell r="K126">
            <v>1.2094155481000001E-2</v>
          </cell>
        </row>
        <row r="127">
          <cell r="I127">
            <v>6.0184685469999999E-2</v>
          </cell>
          <cell r="K127">
            <v>6.0184685469999999E-2</v>
          </cell>
        </row>
        <row r="128">
          <cell r="I128">
            <v>8.2815936167000004E-2</v>
          </cell>
          <cell r="K128">
            <v>8.2815936167000004E-2</v>
          </cell>
        </row>
        <row r="129">
          <cell r="I129">
            <v>9.5926045569999993E-2</v>
          </cell>
          <cell r="K129">
            <v>9.5926045569999993E-2</v>
          </cell>
        </row>
        <row r="130">
          <cell r="I130">
            <v>9.3691453367999999E-2</v>
          </cell>
          <cell r="K130">
            <v>9.3691453367999999E-2</v>
          </cell>
        </row>
        <row r="131">
          <cell r="I131">
            <v>3.3725567955000001E-2</v>
          </cell>
          <cell r="K131">
            <v>3.3725567955000001E-2</v>
          </cell>
        </row>
        <row r="132">
          <cell r="I132">
            <v>4.8495816959000002E-2</v>
          </cell>
          <cell r="K132">
            <v>4.8495816959000002E-2</v>
          </cell>
        </row>
        <row r="133">
          <cell r="I133">
            <v>4.6541789474999998E-2</v>
          </cell>
          <cell r="K133">
            <v>4.6541789474999998E-2</v>
          </cell>
        </row>
        <row r="134">
          <cell r="I134">
            <v>6.0303665529000003E-2</v>
          </cell>
          <cell r="K134">
            <v>6.0303665529000003E-2</v>
          </cell>
        </row>
        <row r="135">
          <cell r="I135">
            <v>0.10175784755800001</v>
          </cell>
          <cell r="K135">
            <v>0.10175784755800001</v>
          </cell>
        </row>
        <row r="136">
          <cell r="I136">
            <v>5.7615772869E-2</v>
          </cell>
          <cell r="K136">
            <v>5.7615772869E-2</v>
          </cell>
        </row>
        <row r="137">
          <cell r="I137">
            <v>6.9945425014000001E-2</v>
          </cell>
          <cell r="K137">
            <v>6.9945425014000001E-2</v>
          </cell>
        </row>
        <row r="138">
          <cell r="I138">
            <v>2.5996205426999999E-2</v>
          </cell>
          <cell r="K138">
            <v>2.5996205426999999E-2</v>
          </cell>
        </row>
        <row r="139">
          <cell r="I139">
            <v>0.15351692851500001</v>
          </cell>
          <cell r="K139">
            <v>0.15351692851500001</v>
          </cell>
        </row>
        <row r="140">
          <cell r="I140">
            <v>0.196475849521</v>
          </cell>
          <cell r="K140">
            <v>0.195928822876</v>
          </cell>
        </row>
        <row r="141">
          <cell r="I141">
            <v>6.4813786210999993E-2</v>
          </cell>
          <cell r="K141">
            <v>6.4813786210999993E-2</v>
          </cell>
        </row>
        <row r="142">
          <cell r="I142">
            <v>2.9416309894000001E-2</v>
          </cell>
          <cell r="K142">
            <v>2.9416309894000001E-2</v>
          </cell>
        </row>
        <row r="143">
          <cell r="I143">
            <v>5.6318621458999997E-2</v>
          </cell>
          <cell r="K143">
            <v>5.6318621458999997E-2</v>
          </cell>
        </row>
        <row r="144">
          <cell r="I144">
            <v>5.4173111486999999E-2</v>
          </cell>
          <cell r="K144">
            <v>5.4173111486999999E-2</v>
          </cell>
        </row>
        <row r="145">
          <cell r="I145">
            <v>6.7536644312999994E-2</v>
          </cell>
          <cell r="K145">
            <v>6.7536644312999994E-2</v>
          </cell>
        </row>
        <row r="146">
          <cell r="I146">
            <v>3.4780479911999999E-2</v>
          </cell>
          <cell r="K146">
            <v>3.4780479911999999E-2</v>
          </cell>
        </row>
        <row r="147">
          <cell r="I147">
            <v>6.4628705447000001E-2</v>
          </cell>
          <cell r="K147">
            <v>6.4628705447000001E-2</v>
          </cell>
        </row>
        <row r="148">
          <cell r="I148">
            <v>8.6361670040999997E-2</v>
          </cell>
          <cell r="K148">
            <v>8.6361670040999997E-2</v>
          </cell>
        </row>
        <row r="149">
          <cell r="I149">
            <v>7.6164940543000006E-2</v>
          </cell>
          <cell r="K149">
            <v>7.6164940543000006E-2</v>
          </cell>
        </row>
        <row r="150">
          <cell r="I150">
            <v>3.8577741651000003E-2</v>
          </cell>
          <cell r="K150">
            <v>3.8577741651000003E-2</v>
          </cell>
        </row>
        <row r="151">
          <cell r="I151">
            <v>1.4977575264000001E-2</v>
          </cell>
          <cell r="K151">
            <v>1.4977575264000001E-2</v>
          </cell>
        </row>
        <row r="152">
          <cell r="I152">
            <v>3.9660748688E-2</v>
          </cell>
          <cell r="K152">
            <v>3.9660748688E-2</v>
          </cell>
        </row>
        <row r="153">
          <cell r="I153">
            <v>1.2426856415E-2</v>
          </cell>
          <cell r="K153">
            <v>1.2426856415E-2</v>
          </cell>
        </row>
        <row r="154">
          <cell r="I154">
            <v>2.6399237169000001E-2</v>
          </cell>
          <cell r="K154">
            <v>2.6399237169000001E-2</v>
          </cell>
        </row>
        <row r="155">
          <cell r="I155">
            <v>2.7959324874000002E-2</v>
          </cell>
          <cell r="K155">
            <v>2.7959324874000002E-2</v>
          </cell>
        </row>
        <row r="156">
          <cell r="I156">
            <v>1.7420894326000001E-2</v>
          </cell>
          <cell r="K156">
            <v>1.7420894326000001E-2</v>
          </cell>
        </row>
        <row r="157">
          <cell r="I157">
            <v>2.9043075222999998E-2</v>
          </cell>
          <cell r="K157">
            <v>2.9043075222999998E-2</v>
          </cell>
        </row>
        <row r="158">
          <cell r="I158">
            <v>6.7544027881000002E-2</v>
          </cell>
          <cell r="K158">
            <v>6.7544027881000002E-2</v>
          </cell>
        </row>
        <row r="159">
          <cell r="I159">
            <v>7.3026529620999994E-2</v>
          </cell>
          <cell r="K159">
            <v>7.3026529620999994E-2</v>
          </cell>
        </row>
        <row r="160">
          <cell r="I160">
            <v>2.8965670246999999E-2</v>
          </cell>
          <cell r="K160">
            <v>2.8965670246999999E-2</v>
          </cell>
        </row>
        <row r="161">
          <cell r="I161">
            <v>1.0936649307E-2</v>
          </cell>
          <cell r="K161">
            <v>1.0936649307E-2</v>
          </cell>
        </row>
        <row r="162">
          <cell r="I162">
            <v>6.9662164570000004E-2</v>
          </cell>
          <cell r="K162">
            <v>6.9662164570000004E-2</v>
          </cell>
        </row>
        <row r="163">
          <cell r="I163">
            <v>2.3466072457000001E-2</v>
          </cell>
          <cell r="K163">
            <v>2.3466072457000001E-2</v>
          </cell>
        </row>
        <row r="164">
          <cell r="I164">
            <v>2.6792455651999999E-2</v>
          </cell>
          <cell r="K164">
            <v>2.6792455651999999E-2</v>
          </cell>
        </row>
        <row r="165">
          <cell r="I165">
            <v>4.9833433587999999E-2</v>
          </cell>
          <cell r="K165">
            <v>4.9833433587999999E-2</v>
          </cell>
        </row>
        <row r="166">
          <cell r="I166">
            <v>6.1898225878999999E-2</v>
          </cell>
          <cell r="K166">
            <v>6.1898225878999999E-2</v>
          </cell>
        </row>
        <row r="167">
          <cell r="I167">
            <v>6.000950243E-2</v>
          </cell>
          <cell r="K167">
            <v>6.000950243E-2</v>
          </cell>
        </row>
        <row r="168">
          <cell r="I168">
            <v>5.4495077856000003E-2</v>
          </cell>
          <cell r="K168">
            <v>5.4495077856000003E-2</v>
          </cell>
        </row>
        <row r="169">
          <cell r="I169">
            <v>3.4219290716000002E-2</v>
          </cell>
          <cell r="K169">
            <v>3.4219290716000002E-2</v>
          </cell>
        </row>
        <row r="170">
          <cell r="I170">
            <v>4.0225466229000001E-2</v>
          </cell>
          <cell r="K170">
            <v>4.0225466229000001E-2</v>
          </cell>
        </row>
        <row r="171">
          <cell r="I171">
            <v>8.3120334675000004E-2</v>
          </cell>
          <cell r="K171">
            <v>8.3120334675000004E-2</v>
          </cell>
        </row>
        <row r="172">
          <cell r="I172">
            <v>1.8379470065E-2</v>
          </cell>
          <cell r="K172">
            <v>1.8379470065E-2</v>
          </cell>
        </row>
        <row r="173">
          <cell r="I173">
            <v>4.9451383469999999E-3</v>
          </cell>
          <cell r="K173">
            <v>4.9451383469999999E-3</v>
          </cell>
        </row>
        <row r="174">
          <cell r="I174">
            <v>6.9040769611999994E-2</v>
          </cell>
          <cell r="K174">
            <v>6.9040769611999994E-2</v>
          </cell>
        </row>
        <row r="175">
          <cell r="I175">
            <v>0.110803752575</v>
          </cell>
          <cell r="K175">
            <v>0.110803752575</v>
          </cell>
        </row>
        <row r="176">
          <cell r="I176">
            <v>6.7213408998000004E-2</v>
          </cell>
          <cell r="K176">
            <v>6.7213408998000004E-2</v>
          </cell>
        </row>
        <row r="177">
          <cell r="I177">
            <v>4.9069128391E-2</v>
          </cell>
          <cell r="K177">
            <v>4.9069128391E-2</v>
          </cell>
        </row>
        <row r="178">
          <cell r="I178">
            <v>2.5652996563000002E-2</v>
          </cell>
          <cell r="K178">
            <v>2.5652996563000002E-2</v>
          </cell>
        </row>
        <row r="179">
          <cell r="I179">
            <v>5.0209856000000001E-4</v>
          </cell>
          <cell r="K179">
            <v>5.0209856000000001E-4</v>
          </cell>
        </row>
        <row r="180">
          <cell r="I180">
            <v>2.9475782426000002E-2</v>
          </cell>
          <cell r="K180">
            <v>2.9475782426000002E-2</v>
          </cell>
        </row>
        <row r="181">
          <cell r="I181">
            <v>3.2983232495999999E-2</v>
          </cell>
          <cell r="K181">
            <v>3.2983232495999999E-2</v>
          </cell>
        </row>
        <row r="182">
          <cell r="I182">
            <v>1.7323038198000001E-2</v>
          </cell>
          <cell r="K182">
            <v>1.7323038198000001E-2</v>
          </cell>
        </row>
        <row r="183">
          <cell r="I183">
            <v>2.6121427542E-2</v>
          </cell>
          <cell r="K183">
            <v>2.6121427542E-2</v>
          </cell>
        </row>
        <row r="184">
          <cell r="I184">
            <v>3.1356272886E-2</v>
          </cell>
          <cell r="K184">
            <v>3.1356272886E-2</v>
          </cell>
        </row>
        <row r="185">
          <cell r="I185">
            <v>1.622615916E-2</v>
          </cell>
          <cell r="K185">
            <v>1.622615916E-2</v>
          </cell>
        </row>
        <row r="186">
          <cell r="I186">
            <v>1.42234119E-2</v>
          </cell>
          <cell r="K186">
            <v>1.42234119E-2</v>
          </cell>
        </row>
        <row r="187">
          <cell r="I187">
            <v>9.5658380810000002E-3</v>
          </cell>
          <cell r="K187">
            <v>9.5658380810000002E-3</v>
          </cell>
        </row>
        <row r="188">
          <cell r="I188">
            <v>3.3608307759999999E-3</v>
          </cell>
          <cell r="K188">
            <v>3.3608307759999999E-3</v>
          </cell>
        </row>
        <row r="189">
          <cell r="I189">
            <v>4.6444366229999997E-3</v>
          </cell>
          <cell r="K189">
            <v>4.6444366229999997E-3</v>
          </cell>
        </row>
        <row r="190">
          <cell r="I190">
            <v>4.0414456792000002E-2</v>
          </cell>
          <cell r="K190">
            <v>4.0414456792000002E-2</v>
          </cell>
        </row>
        <row r="191">
          <cell r="I191">
            <v>5.0824543450000001E-3</v>
          </cell>
          <cell r="K191">
            <v>5.0824543450000001E-3</v>
          </cell>
        </row>
        <row r="192">
          <cell r="I192">
            <v>2.5138109802E-2</v>
          </cell>
          <cell r="K192">
            <v>2.5138109802E-2</v>
          </cell>
        </row>
        <row r="193">
          <cell r="I193">
            <v>3.7719289799999998E-4</v>
          </cell>
          <cell r="K193">
            <v>1.1123619579E-2</v>
          </cell>
        </row>
        <row r="194">
          <cell r="I194">
            <v>7.4591778907E-2</v>
          </cell>
          <cell r="K194">
            <v>8.4208860255000004E-2</v>
          </cell>
        </row>
        <row r="195">
          <cell r="I195">
            <v>6.7915150871000002E-2</v>
          </cell>
          <cell r="K195">
            <v>8.4908268923000005E-2</v>
          </cell>
        </row>
        <row r="196">
          <cell r="I196">
            <v>6.5010839648999993E-2</v>
          </cell>
          <cell r="K196">
            <v>6.5010839648999993E-2</v>
          </cell>
        </row>
        <row r="197">
          <cell r="I197">
            <v>0.155665808051</v>
          </cell>
          <cell r="K197">
            <v>0.155665808051</v>
          </cell>
        </row>
        <row r="198">
          <cell r="I198">
            <v>5.6377951929999998E-3</v>
          </cell>
          <cell r="K198">
            <v>5.6377951929999998E-3</v>
          </cell>
        </row>
        <row r="199">
          <cell r="I199">
            <v>2.401188907E-2</v>
          </cell>
          <cell r="K199">
            <v>2.401188907E-2</v>
          </cell>
        </row>
        <row r="200">
          <cell r="I200">
            <v>3.4690141200000003E-2</v>
          </cell>
          <cell r="K200">
            <v>3.4690141200000003E-2</v>
          </cell>
        </row>
        <row r="201">
          <cell r="I201">
            <v>8.7463253446000006E-2</v>
          </cell>
          <cell r="K201">
            <v>8.7463253446000006E-2</v>
          </cell>
        </row>
        <row r="202">
          <cell r="I202">
            <v>0.17079866657699999</v>
          </cell>
          <cell r="K202">
            <v>0.17079866657699999</v>
          </cell>
        </row>
        <row r="203">
          <cell r="I203">
            <v>1.0025854000999999E-2</v>
          </cell>
          <cell r="K203">
            <v>1.0025854000999999E-2</v>
          </cell>
        </row>
        <row r="204">
          <cell r="I204">
            <v>0.16662503182999999</v>
          </cell>
          <cell r="K204">
            <v>0.16662503182999999</v>
          </cell>
        </row>
        <row r="205">
          <cell r="I205">
            <v>0.14885813055800001</v>
          </cell>
          <cell r="K205">
            <v>0.14885813055800001</v>
          </cell>
        </row>
        <row r="206">
          <cell r="I206">
            <v>7.2283188326999995E-2</v>
          </cell>
          <cell r="K206">
            <v>7.2283188326999995E-2</v>
          </cell>
        </row>
        <row r="207">
          <cell r="I207">
            <v>0.20505483235899999</v>
          </cell>
          <cell r="K207">
            <v>0.20505483235899999</v>
          </cell>
        </row>
        <row r="208">
          <cell r="I208">
            <v>0.205406463106</v>
          </cell>
          <cell r="K208">
            <v>0.205406463106</v>
          </cell>
        </row>
        <row r="209">
          <cell r="I209">
            <v>6.3567803009000001E-2</v>
          </cell>
          <cell r="K209">
            <v>6.3567803009000001E-2</v>
          </cell>
        </row>
        <row r="210">
          <cell r="I210">
            <v>9.5951078280000004E-2</v>
          </cell>
          <cell r="K210">
            <v>9.5951078280000004E-2</v>
          </cell>
        </row>
        <row r="211">
          <cell r="I211">
            <v>6.1759374848000002E-2</v>
          </cell>
          <cell r="K211">
            <v>6.1759374848000002E-2</v>
          </cell>
        </row>
        <row r="212">
          <cell r="I212">
            <v>8.0660834989999992E-3</v>
          </cell>
          <cell r="K212">
            <v>8.0660834989999992E-3</v>
          </cell>
        </row>
        <row r="213">
          <cell r="I213">
            <v>1.9987850793E-2</v>
          </cell>
          <cell r="K213">
            <v>1.9987850793E-2</v>
          </cell>
        </row>
        <row r="214">
          <cell r="I214">
            <v>8.1860703356E-2</v>
          </cell>
          <cell r="K214">
            <v>8.1860703356E-2</v>
          </cell>
        </row>
        <row r="215">
          <cell r="I215">
            <v>2.3270551511E-2</v>
          </cell>
          <cell r="K215">
            <v>2.3270551511E-2</v>
          </cell>
        </row>
        <row r="216">
          <cell r="I216">
            <v>3.8142911064000001E-2</v>
          </cell>
          <cell r="K216">
            <v>3.8142911064000001E-2</v>
          </cell>
        </row>
        <row r="217">
          <cell r="I217">
            <v>2.7837347166E-2</v>
          </cell>
          <cell r="K217">
            <v>2.7837347166E-2</v>
          </cell>
        </row>
        <row r="218">
          <cell r="I218">
            <v>1.7961829560999999E-2</v>
          </cell>
          <cell r="K218">
            <v>1.7961829560999999E-2</v>
          </cell>
        </row>
        <row r="219">
          <cell r="I219">
            <v>2.6595773024E-2</v>
          </cell>
          <cell r="K219">
            <v>2.6595773024E-2</v>
          </cell>
        </row>
        <row r="220">
          <cell r="I220">
            <v>3.6858159611000002E-2</v>
          </cell>
          <cell r="K220">
            <v>3.6858159611000002E-2</v>
          </cell>
        </row>
        <row r="221">
          <cell r="I221">
            <v>5.8972358820000001E-2</v>
          </cell>
          <cell r="K221">
            <v>5.8972358820000001E-2</v>
          </cell>
        </row>
        <row r="222">
          <cell r="I222">
            <v>3.1444835308999997E-2</v>
          </cell>
          <cell r="K222">
            <v>3.1444835308999997E-2</v>
          </cell>
        </row>
        <row r="223">
          <cell r="I223">
            <v>2.1553575639999999E-2</v>
          </cell>
          <cell r="K223">
            <v>2.1553575639999999E-2</v>
          </cell>
        </row>
        <row r="224">
          <cell r="I224">
            <v>2.3978355170000002E-3</v>
          </cell>
          <cell r="K224">
            <v>2.3978355170000002E-3</v>
          </cell>
        </row>
        <row r="225">
          <cell r="I225">
            <v>1.036066391E-2</v>
          </cell>
          <cell r="K225">
            <v>1.036066391E-2</v>
          </cell>
        </row>
        <row r="226">
          <cell r="I226">
            <v>1.7371373977000001E-2</v>
          </cell>
          <cell r="K226">
            <v>1.7371373977000001E-2</v>
          </cell>
        </row>
        <row r="227">
          <cell r="I227">
            <v>1.749196953E-3</v>
          </cell>
          <cell r="K227">
            <v>1.9080111399999999E-3</v>
          </cell>
        </row>
        <row r="228">
          <cell r="I228">
            <v>1.4743502106000001E-2</v>
          </cell>
          <cell r="K228">
            <v>1.4743502106000001E-2</v>
          </cell>
        </row>
        <row r="229">
          <cell r="I229">
            <v>3.7461551486999999E-2</v>
          </cell>
          <cell r="K229">
            <v>3.7461551486999999E-2</v>
          </cell>
        </row>
        <row r="230">
          <cell r="I230">
            <v>7.2989638219999996E-3</v>
          </cell>
          <cell r="K230">
            <v>7.2989638219999996E-3</v>
          </cell>
        </row>
        <row r="231">
          <cell r="I231">
            <v>1.8765982175000001E-2</v>
          </cell>
          <cell r="K231">
            <v>1.8765982175000001E-2</v>
          </cell>
        </row>
        <row r="232">
          <cell r="I232">
            <v>2.7777930942000002E-2</v>
          </cell>
          <cell r="K232">
            <v>2.7777930942000002E-2</v>
          </cell>
        </row>
        <row r="233">
          <cell r="I233">
            <v>2.0188320049000001E-2</v>
          </cell>
          <cell r="K233">
            <v>2.0188320049000001E-2</v>
          </cell>
        </row>
        <row r="234">
          <cell r="I234">
            <v>2.6272305701E-2</v>
          </cell>
          <cell r="K234">
            <v>2.6272305701E-2</v>
          </cell>
        </row>
        <row r="235">
          <cell r="I235">
            <v>0.101108186305</v>
          </cell>
          <cell r="K235">
            <v>0.101108186305</v>
          </cell>
        </row>
        <row r="236">
          <cell r="I236">
            <v>0.123004895387</v>
          </cell>
          <cell r="K236">
            <v>0.123004895387</v>
          </cell>
        </row>
        <row r="237">
          <cell r="I237">
            <v>2.9660446289000001E-2</v>
          </cell>
          <cell r="K237">
            <v>2.9660446289000001E-2</v>
          </cell>
        </row>
        <row r="238">
          <cell r="I238">
            <v>1.2403054893E-2</v>
          </cell>
          <cell r="K238">
            <v>1.2403054893E-2</v>
          </cell>
        </row>
        <row r="239">
          <cell r="I239">
            <v>1.3564642617E-2</v>
          </cell>
          <cell r="K239">
            <v>1.3564642617E-2</v>
          </cell>
        </row>
        <row r="240">
          <cell r="I240">
            <v>1.180510819E-2</v>
          </cell>
          <cell r="K240">
            <v>1.180510819E-2</v>
          </cell>
        </row>
        <row r="241">
          <cell r="I241">
            <v>5.0639650699999999E-3</v>
          </cell>
          <cell r="K241">
            <v>5.0639650699999999E-3</v>
          </cell>
        </row>
        <row r="242">
          <cell r="I242">
            <v>1.089461073E-3</v>
          </cell>
          <cell r="K242">
            <v>1.089461073E-3</v>
          </cell>
        </row>
        <row r="243">
          <cell r="I243">
            <v>2.0184680393000001E-2</v>
          </cell>
          <cell r="K243">
            <v>2.0184680393000001E-2</v>
          </cell>
        </row>
        <row r="244">
          <cell r="I244">
            <v>1.0404164697E-2</v>
          </cell>
          <cell r="K244">
            <v>1.0404164697E-2</v>
          </cell>
        </row>
        <row r="245">
          <cell r="I245">
            <v>5.8114560938E-2</v>
          </cell>
          <cell r="K245">
            <v>5.8114560938E-2</v>
          </cell>
        </row>
        <row r="246">
          <cell r="I246">
            <v>3.5585060080000001E-2</v>
          </cell>
          <cell r="K246">
            <v>3.5585060080000001E-2</v>
          </cell>
        </row>
        <row r="247">
          <cell r="I247">
            <v>2.5030041706000001E-2</v>
          </cell>
          <cell r="K247">
            <v>2.5030041706000001E-2</v>
          </cell>
        </row>
        <row r="248">
          <cell r="I248">
            <v>6.1944953390000003E-3</v>
          </cell>
          <cell r="K248">
            <v>6.1944953390000003E-3</v>
          </cell>
        </row>
        <row r="249">
          <cell r="I249">
            <v>4.3444455612999998E-2</v>
          </cell>
          <cell r="K249">
            <v>4.3444455612999998E-2</v>
          </cell>
        </row>
        <row r="250">
          <cell r="I250">
            <v>8.0058588119999996E-3</v>
          </cell>
          <cell r="K250">
            <v>8.0058588119999996E-3</v>
          </cell>
        </row>
        <row r="251">
          <cell r="I251">
            <v>3.4518709304E-2</v>
          </cell>
          <cell r="K251">
            <v>3.4518709304E-2</v>
          </cell>
        </row>
        <row r="252">
          <cell r="I252">
            <v>2.490345909E-2</v>
          </cell>
          <cell r="K252">
            <v>2.490345909E-2</v>
          </cell>
        </row>
        <row r="253">
          <cell r="I253">
            <v>1.3828806629999999E-3</v>
          </cell>
          <cell r="K253">
            <v>1.3828806629999999E-3</v>
          </cell>
        </row>
        <row r="254">
          <cell r="I254">
            <v>2.2734642873000002E-2</v>
          </cell>
          <cell r="K254">
            <v>2.2734642873000002E-2</v>
          </cell>
        </row>
        <row r="255">
          <cell r="I255">
            <v>2.4840401012E-2</v>
          </cell>
          <cell r="K255">
            <v>2.4840401012E-2</v>
          </cell>
        </row>
        <row r="256">
          <cell r="I256">
            <v>1.0622471515000001E-2</v>
          </cell>
          <cell r="K256">
            <v>1.0622471515000001E-2</v>
          </cell>
        </row>
        <row r="257">
          <cell r="I257">
            <v>2.5359030777999999E-2</v>
          </cell>
          <cell r="K257">
            <v>2.5359030777999999E-2</v>
          </cell>
        </row>
        <row r="258">
          <cell r="I258">
            <v>2.9485152330999999E-2</v>
          </cell>
          <cell r="K258">
            <v>2.9485152330999999E-2</v>
          </cell>
        </row>
        <row r="259">
          <cell r="I259">
            <v>4.7793762151999999E-2</v>
          </cell>
          <cell r="K259">
            <v>4.7793762151999999E-2</v>
          </cell>
        </row>
        <row r="260">
          <cell r="I260">
            <v>3.3450427146000002E-2</v>
          </cell>
          <cell r="K260">
            <v>3.3450427146000002E-2</v>
          </cell>
        </row>
        <row r="261">
          <cell r="I261">
            <v>6.2139426509999996E-3</v>
          </cell>
          <cell r="K261">
            <v>6.2139426509999996E-3</v>
          </cell>
        </row>
        <row r="262">
          <cell r="I262">
            <v>6.8666863500000004E-4</v>
          </cell>
          <cell r="K262">
            <v>6.8666863500000004E-4</v>
          </cell>
        </row>
        <row r="263">
          <cell r="I263">
            <v>1.9284228819999999E-2</v>
          </cell>
          <cell r="K263">
            <v>1.9866547506999999E-2</v>
          </cell>
        </row>
        <row r="264">
          <cell r="I264">
            <v>5.1623916828000001E-2</v>
          </cell>
          <cell r="K264">
            <v>5.1623916828000001E-2</v>
          </cell>
        </row>
        <row r="265">
          <cell r="I265">
            <v>2.8258981478999998E-2</v>
          </cell>
          <cell r="K265">
            <v>2.8258981478999998E-2</v>
          </cell>
        </row>
        <row r="266">
          <cell r="I266">
            <v>2.3132374314999999E-2</v>
          </cell>
          <cell r="K266">
            <v>2.3132374314999999E-2</v>
          </cell>
        </row>
        <row r="267">
          <cell r="I267">
            <v>5.2793535314000002E-2</v>
          </cell>
          <cell r="K267">
            <v>5.2793535314000002E-2</v>
          </cell>
        </row>
        <row r="268">
          <cell r="I268">
            <v>5.3372346129999998E-2</v>
          </cell>
          <cell r="K268">
            <v>5.3372346129999998E-2</v>
          </cell>
        </row>
        <row r="269">
          <cell r="I269">
            <v>1.0180379757000001E-2</v>
          </cell>
          <cell r="K269">
            <v>1.0180379757000001E-2</v>
          </cell>
        </row>
        <row r="270">
          <cell r="I270">
            <v>4.0594404289999997E-2</v>
          </cell>
          <cell r="K270">
            <v>4.0594404289999997E-2</v>
          </cell>
        </row>
        <row r="271">
          <cell r="I271">
            <v>4.8329755526000003E-2</v>
          </cell>
          <cell r="K271">
            <v>5.184131367E-2</v>
          </cell>
        </row>
        <row r="272">
          <cell r="I272">
            <v>1.0809746895E-2</v>
          </cell>
          <cell r="K272">
            <v>9.3098351250000006E-3</v>
          </cell>
        </row>
        <row r="273">
          <cell r="I273">
            <v>5.3309645872000003E-2</v>
          </cell>
          <cell r="K273">
            <v>4.7186476646000002E-2</v>
          </cell>
        </row>
        <row r="274">
          <cell r="I274">
            <v>8.4878739216999996E-2</v>
          </cell>
          <cell r="K274">
            <v>8.0749570344000002E-2</v>
          </cell>
        </row>
        <row r="275">
          <cell r="I275">
            <v>4.2348426772E-2</v>
          </cell>
          <cell r="K275">
            <v>4.2348426772E-2</v>
          </cell>
        </row>
        <row r="276">
          <cell r="I276">
            <v>1.611137143E-2</v>
          </cell>
          <cell r="K276">
            <v>1.611137143E-2</v>
          </cell>
        </row>
        <row r="277">
          <cell r="I277">
            <v>7.0992113639999996E-3</v>
          </cell>
          <cell r="K277">
            <v>7.0992113639999996E-3</v>
          </cell>
        </row>
        <row r="278">
          <cell r="I278">
            <v>2.0919356031000001E-2</v>
          </cell>
          <cell r="K278">
            <v>2.0919356031000001E-2</v>
          </cell>
        </row>
        <row r="279">
          <cell r="I279">
            <v>9.1785590220000001E-3</v>
          </cell>
          <cell r="K279">
            <v>9.1785590220000001E-3</v>
          </cell>
        </row>
        <row r="280">
          <cell r="I280">
            <v>2.6933840034000001E-2</v>
          </cell>
          <cell r="K280">
            <v>2.6933840034000001E-2</v>
          </cell>
        </row>
        <row r="281">
          <cell r="I281">
            <v>4.4787664462999997E-2</v>
          </cell>
          <cell r="K281">
            <v>4.4787664462999997E-2</v>
          </cell>
        </row>
        <row r="282">
          <cell r="I282">
            <v>6.7436425169000003E-2</v>
          </cell>
          <cell r="K282">
            <v>6.7436425169000003E-2</v>
          </cell>
        </row>
        <row r="283">
          <cell r="I283">
            <v>3.7664416488999999E-2</v>
          </cell>
          <cell r="K283">
            <v>3.7664416488999999E-2</v>
          </cell>
        </row>
        <row r="284">
          <cell r="I284">
            <v>1.1249797065999999E-2</v>
          </cell>
          <cell r="K284">
            <v>1.1249797065999999E-2</v>
          </cell>
        </row>
        <row r="285">
          <cell r="I285">
            <v>4.4826043840000003E-2</v>
          </cell>
          <cell r="K285">
            <v>4.4826043840000003E-2</v>
          </cell>
        </row>
        <row r="286">
          <cell r="I286">
            <v>1.5285261297000001E-2</v>
          </cell>
          <cell r="K286">
            <v>1.5285261297000001E-2</v>
          </cell>
        </row>
        <row r="287">
          <cell r="I287">
            <v>2.2281655498999998E-2</v>
          </cell>
          <cell r="K287">
            <v>2.2281655498999998E-2</v>
          </cell>
        </row>
        <row r="288">
          <cell r="I288">
            <v>1.9943051760999999E-2</v>
          </cell>
          <cell r="K288">
            <v>1.9943051760999999E-2</v>
          </cell>
        </row>
        <row r="289">
          <cell r="I289">
            <v>2.6794834348E-2</v>
          </cell>
          <cell r="K289">
            <v>2.6794834348E-2</v>
          </cell>
        </row>
        <row r="290">
          <cell r="I290">
            <v>2.4912223417000001E-2</v>
          </cell>
          <cell r="K290">
            <v>2.4912223417000001E-2</v>
          </cell>
        </row>
        <row r="291">
          <cell r="I291">
            <v>7.1228280280000002E-3</v>
          </cell>
          <cell r="K291">
            <v>7.1228280280000002E-3</v>
          </cell>
        </row>
        <row r="292">
          <cell r="I292">
            <v>1.5015054862999999E-2</v>
          </cell>
          <cell r="K292">
            <v>1.5015054862999999E-2</v>
          </cell>
        </row>
        <row r="293">
          <cell r="I293">
            <v>2.6757991586999999E-2</v>
          </cell>
          <cell r="K293">
            <v>2.6757991586999999E-2</v>
          </cell>
        </row>
        <row r="294">
          <cell r="I294">
            <v>6.0309081208999998E-2</v>
          </cell>
          <cell r="K294">
            <v>6.0309081208999998E-2</v>
          </cell>
        </row>
        <row r="295">
          <cell r="I295">
            <v>1.2333513351000001E-2</v>
          </cell>
          <cell r="K295">
            <v>1.2333513351000001E-2</v>
          </cell>
        </row>
        <row r="296">
          <cell r="I296">
            <v>2.3544311301000001E-2</v>
          </cell>
          <cell r="K296">
            <v>2.3544311301000001E-2</v>
          </cell>
        </row>
        <row r="297">
          <cell r="I297">
            <v>3.1667934756E-2</v>
          </cell>
          <cell r="K297">
            <v>3.1667934756E-2</v>
          </cell>
        </row>
        <row r="298">
          <cell r="I298">
            <v>1.203501427E-2</v>
          </cell>
          <cell r="K298">
            <v>1.203501427E-2</v>
          </cell>
        </row>
        <row r="299">
          <cell r="I299">
            <v>9.1030128582999997E-2</v>
          </cell>
          <cell r="K299">
            <v>9.6941545557999997E-2</v>
          </cell>
        </row>
        <row r="300">
          <cell r="I300">
            <v>6.8508082238999998E-2</v>
          </cell>
          <cell r="K300">
            <v>7.6484083650999998E-2</v>
          </cell>
        </row>
        <row r="301">
          <cell r="I301">
            <v>2.1018401060999999E-2</v>
          </cell>
          <cell r="K301">
            <v>3.6793943676000002E-2</v>
          </cell>
        </row>
        <row r="302">
          <cell r="I302">
            <v>2.7062040980999999E-2</v>
          </cell>
          <cell r="K302">
            <v>3.8179034099000003E-2</v>
          </cell>
        </row>
        <row r="303">
          <cell r="I303">
            <v>6.1169610400000002E-4</v>
          </cell>
          <cell r="K303">
            <v>1.9504767632E-2</v>
          </cell>
        </row>
        <row r="304">
          <cell r="I304">
            <v>1.6086285769000001E-2</v>
          </cell>
          <cell r="K304">
            <v>6.8358952779999996E-3</v>
          </cell>
        </row>
        <row r="305">
          <cell r="I305">
            <v>4.7778598720000003E-2</v>
          </cell>
          <cell r="K305">
            <v>7.0930178038999994E-2</v>
          </cell>
        </row>
        <row r="306">
          <cell r="I306">
            <v>4.2517421860000003E-3</v>
          </cell>
          <cell r="K306">
            <v>2.2217289046E-2</v>
          </cell>
        </row>
        <row r="307">
          <cell r="I307">
            <v>6.5692847422999995E-2</v>
          </cell>
          <cell r="K307">
            <v>3.6065178463000003E-2</v>
          </cell>
        </row>
        <row r="308">
          <cell r="I308">
            <v>1.0726761276E-2</v>
          </cell>
          <cell r="K308">
            <v>3.9930925737000002E-2</v>
          </cell>
        </row>
        <row r="309">
          <cell r="I309">
            <v>5.6839835130000002E-2</v>
          </cell>
          <cell r="K309">
            <v>8.0044352511999997E-2</v>
          </cell>
        </row>
        <row r="310">
          <cell r="I310">
            <v>1.736862602E-2</v>
          </cell>
          <cell r="K310">
            <v>4.2655373858000001E-2</v>
          </cell>
        </row>
        <row r="311">
          <cell r="I311">
            <v>1.5311859002E-2</v>
          </cell>
          <cell r="K311">
            <v>3.8163455967E-2</v>
          </cell>
        </row>
        <row r="312">
          <cell r="I312">
            <v>1.4651332023999999E-2</v>
          </cell>
          <cell r="K312">
            <v>3.5350114448999999E-2</v>
          </cell>
        </row>
        <row r="313">
          <cell r="I313">
            <v>5.8052514189999996E-3</v>
          </cell>
          <cell r="K313">
            <v>2.6292281593E-2</v>
          </cell>
        </row>
        <row r="314">
          <cell r="I314">
            <v>1.5476846172E-2</v>
          </cell>
          <cell r="K314">
            <v>3.8257859053999997E-2</v>
          </cell>
        </row>
        <row r="315">
          <cell r="I315">
            <v>3.8984650156999999E-2</v>
          </cell>
          <cell r="K315">
            <v>6.0212813205999999E-2</v>
          </cell>
        </row>
        <row r="316">
          <cell r="I316">
            <v>4.5760341017000002E-2</v>
          </cell>
          <cell r="K316">
            <v>7.2705814812999994E-2</v>
          </cell>
        </row>
        <row r="317">
          <cell r="I317">
            <v>4.0845209345000001E-2</v>
          </cell>
          <cell r="K317">
            <v>6.5426116350999999E-2</v>
          </cell>
        </row>
        <row r="318">
          <cell r="I318">
            <v>6.2281073099999997E-3</v>
          </cell>
          <cell r="K318">
            <v>2.7420978318E-2</v>
          </cell>
        </row>
        <row r="319">
          <cell r="I319">
            <v>4.8035131180000001E-3</v>
          </cell>
          <cell r="K319">
            <v>1.0054436413999999E-2</v>
          </cell>
        </row>
        <row r="320">
          <cell r="I320">
            <v>3.7381678620000002E-3</v>
          </cell>
          <cell r="K320">
            <v>8.6261156289999998E-3</v>
          </cell>
        </row>
        <row r="321">
          <cell r="I321">
            <v>4.3687351470000002E-3</v>
          </cell>
          <cell r="K321">
            <v>6.1013271199999997E-4</v>
          </cell>
        </row>
        <row r="322">
          <cell r="I322">
            <v>1.5086886734E-2</v>
          </cell>
          <cell r="K322">
            <v>1.8757259065E-2</v>
          </cell>
        </row>
        <row r="323">
          <cell r="I323">
            <v>1.6048128700000001E-2</v>
          </cell>
          <cell r="K323">
            <v>1.6048128700000001E-2</v>
          </cell>
        </row>
        <row r="324">
          <cell r="I324">
            <v>2.1029809633E-2</v>
          </cell>
          <cell r="K324">
            <v>2.1029809633E-2</v>
          </cell>
        </row>
        <row r="325">
          <cell r="I325">
            <v>4.7585292680000002E-2</v>
          </cell>
          <cell r="K325">
            <v>5.0549824177999997E-2</v>
          </cell>
        </row>
        <row r="326">
          <cell r="I326">
            <v>1.5164116363E-2</v>
          </cell>
          <cell r="K326">
            <v>1.0064416345E-2</v>
          </cell>
        </row>
        <row r="327">
          <cell r="I327">
            <v>4.7639657092E-2</v>
          </cell>
          <cell r="K327">
            <v>4.9368967133E-2</v>
          </cell>
        </row>
        <row r="328">
          <cell r="I328">
            <v>7.3276301027000001E-2</v>
          </cell>
          <cell r="K328">
            <v>7.1299946695000005E-2</v>
          </cell>
        </row>
        <row r="329">
          <cell r="I329">
            <v>3.5697202504999997E-2</v>
          </cell>
          <cell r="K329">
            <v>3.5697202504999997E-2</v>
          </cell>
        </row>
        <row r="330">
          <cell r="I330">
            <v>2.4104772345000001E-2</v>
          </cell>
          <cell r="K330">
            <v>2.4104772345000001E-2</v>
          </cell>
        </row>
        <row r="331">
          <cell r="I331">
            <v>2.9004324884E-2</v>
          </cell>
          <cell r="K331">
            <v>3.3327599984999998E-2</v>
          </cell>
        </row>
        <row r="332">
          <cell r="I332">
            <v>9.6649068729999996E-3</v>
          </cell>
          <cell r="K332">
            <v>6.6929544289999997E-3</v>
          </cell>
        </row>
        <row r="333">
          <cell r="I333">
            <v>1.0161938083E-2</v>
          </cell>
          <cell r="K333">
            <v>1.0161938083E-2</v>
          </cell>
        </row>
        <row r="334">
          <cell r="I334">
            <v>1.0657900500000001E-3</v>
          </cell>
          <cell r="K334">
            <v>1.0657900500000001E-3</v>
          </cell>
        </row>
        <row r="335">
          <cell r="I335">
            <v>6.436436276E-3</v>
          </cell>
          <cell r="K335">
            <v>6.436436276E-3</v>
          </cell>
        </row>
        <row r="336">
          <cell r="I336">
            <v>1.2250035723E-2</v>
          </cell>
          <cell r="K336">
            <v>1.2250035723E-2</v>
          </cell>
        </row>
        <row r="337">
          <cell r="I337">
            <v>4.1581866010000003E-2</v>
          </cell>
          <cell r="K337">
            <v>4.1581866010000003E-2</v>
          </cell>
        </row>
        <row r="338">
          <cell r="I338">
            <v>2.8164715252000001E-2</v>
          </cell>
          <cell r="K338">
            <v>2.8164715252000001E-2</v>
          </cell>
        </row>
        <row r="339">
          <cell r="I339">
            <v>3.2121232445000002E-2</v>
          </cell>
          <cell r="K339">
            <v>3.2121232445000002E-2</v>
          </cell>
        </row>
        <row r="340">
          <cell r="I340">
            <v>2.1776529119999999E-2</v>
          </cell>
          <cell r="K340">
            <v>2.1776529119999999E-2</v>
          </cell>
        </row>
        <row r="341">
          <cell r="I341">
            <v>2.2896415686E-2</v>
          </cell>
          <cell r="K341">
            <v>3.2354682846000002E-2</v>
          </cell>
        </row>
        <row r="342">
          <cell r="I342">
            <v>2.1933041151000001E-2</v>
          </cell>
          <cell r="K342">
            <v>3.1603060561999997E-2</v>
          </cell>
        </row>
        <row r="343">
          <cell r="I343">
            <v>2.0682229233000001E-2</v>
          </cell>
          <cell r="K343">
            <v>2.0682229233000001E-2</v>
          </cell>
        </row>
        <row r="344">
          <cell r="I344">
            <v>2.2176244340000002E-2</v>
          </cell>
          <cell r="K344">
            <v>2.2176244340000002E-2</v>
          </cell>
        </row>
        <row r="345">
          <cell r="I345">
            <v>4.4920659012E-2</v>
          </cell>
          <cell r="K345">
            <v>4.4920659012E-2</v>
          </cell>
        </row>
        <row r="346">
          <cell r="I346">
            <v>3.7982491349000003E-2</v>
          </cell>
          <cell r="K346">
            <v>3.7982491349000003E-2</v>
          </cell>
        </row>
        <row r="347">
          <cell r="I347">
            <v>1.1840934662000001E-2</v>
          </cell>
          <cell r="K347">
            <v>6.9882789360000003E-3</v>
          </cell>
        </row>
        <row r="348">
          <cell r="I348">
            <v>3.0767148060000002E-3</v>
          </cell>
          <cell r="K348">
            <v>3.0767148060000002E-3</v>
          </cell>
        </row>
        <row r="349">
          <cell r="I349">
            <v>3.7554678439999998E-3</v>
          </cell>
          <cell r="K349">
            <v>4.1436803019999999E-3</v>
          </cell>
        </row>
        <row r="350">
          <cell r="I350">
            <v>2.878261983E-3</v>
          </cell>
          <cell r="K350">
            <v>2.878261983E-3</v>
          </cell>
        </row>
        <row r="351">
          <cell r="I351">
            <v>3.8852315576000003E-2</v>
          </cell>
          <cell r="K351">
            <v>4.1605094824000002E-2</v>
          </cell>
        </row>
        <row r="352">
          <cell r="I352">
            <v>3.2431866252000001E-2</v>
          </cell>
          <cell r="K352">
            <v>3.2431866252000001E-2</v>
          </cell>
        </row>
        <row r="353">
          <cell r="I353">
            <v>6.2541672210000001E-3</v>
          </cell>
          <cell r="K353">
            <v>6.2541672210000001E-3</v>
          </cell>
        </row>
        <row r="354">
          <cell r="I354">
            <v>4.6512280918999997E-2</v>
          </cell>
          <cell r="K354">
            <v>4.6512280918999997E-2</v>
          </cell>
        </row>
        <row r="355">
          <cell r="I355">
            <v>4.0983631750999998E-2</v>
          </cell>
          <cell r="K355">
            <v>4.0983631750999998E-2</v>
          </cell>
        </row>
        <row r="356">
          <cell r="I356">
            <v>3.5604000699E-2</v>
          </cell>
          <cell r="K356">
            <v>4.6862161983999999E-2</v>
          </cell>
        </row>
        <row r="357">
          <cell r="I357">
            <v>3.1777217764999997E-2</v>
          </cell>
          <cell r="K357">
            <v>3.1777217764999997E-2</v>
          </cell>
        </row>
        <row r="358">
          <cell r="I358">
            <v>5.6918529800000005E-4</v>
          </cell>
          <cell r="K358">
            <v>5.6918529800000005E-4</v>
          </cell>
        </row>
        <row r="359">
          <cell r="I359">
            <v>3.9064906470000001E-2</v>
          </cell>
          <cell r="K359">
            <v>3.9064906470000001E-2</v>
          </cell>
        </row>
        <row r="360">
          <cell r="I360">
            <v>4.6879387166E-2</v>
          </cell>
          <cell r="K360">
            <v>4.6879387166E-2</v>
          </cell>
        </row>
        <row r="361">
          <cell r="I361">
            <v>6.8047868680000002E-3</v>
          </cell>
          <cell r="K361">
            <v>6.8047868680000002E-3</v>
          </cell>
        </row>
        <row r="362">
          <cell r="I362">
            <v>7.2090388420000002E-3</v>
          </cell>
          <cell r="K362">
            <v>7.2090388420000002E-3</v>
          </cell>
        </row>
        <row r="363">
          <cell r="I363">
            <v>1.7953029451E-2</v>
          </cell>
          <cell r="K363">
            <v>1.7953029451E-2</v>
          </cell>
        </row>
        <row r="364">
          <cell r="I364">
            <v>9.7873294739999998E-3</v>
          </cell>
          <cell r="K364">
            <v>9.7873294739999998E-3</v>
          </cell>
        </row>
        <row r="365">
          <cell r="I365">
            <v>4.2096348800000002E-3</v>
          </cell>
          <cell r="K365">
            <v>4.2096348800000002E-3</v>
          </cell>
        </row>
        <row r="366">
          <cell r="I366">
            <v>3.9080914245000001E-2</v>
          </cell>
          <cell r="K366">
            <v>3.9080914245000001E-2</v>
          </cell>
        </row>
        <row r="367">
          <cell r="I367">
            <v>0.11430083055</v>
          </cell>
          <cell r="K367">
            <v>0.11430083055</v>
          </cell>
        </row>
        <row r="368">
          <cell r="I368">
            <v>7.9519804641000003E-2</v>
          </cell>
          <cell r="K368">
            <v>7.9519804641000003E-2</v>
          </cell>
        </row>
        <row r="369">
          <cell r="I369">
            <v>2.5091495256000001E-2</v>
          </cell>
          <cell r="K369">
            <v>2.5091495256000001E-2</v>
          </cell>
        </row>
        <row r="370">
          <cell r="I370">
            <v>5.357358318E-3</v>
          </cell>
          <cell r="K370">
            <v>5.357358318E-3</v>
          </cell>
        </row>
        <row r="371">
          <cell r="I371">
            <v>9.6566808734000004E-2</v>
          </cell>
          <cell r="K371">
            <v>9.6566808734000004E-2</v>
          </cell>
        </row>
        <row r="372">
          <cell r="I372">
            <v>4.6254588543999997E-2</v>
          </cell>
          <cell r="K372">
            <v>4.6254588543999997E-2</v>
          </cell>
        </row>
        <row r="373">
          <cell r="I373">
            <v>2.1407261970000001E-2</v>
          </cell>
          <cell r="K373">
            <v>2.1407261970000001E-2</v>
          </cell>
        </row>
        <row r="374">
          <cell r="I374">
            <v>6.4380393053000001E-2</v>
          </cell>
          <cell r="K374">
            <v>6.4380393053000001E-2</v>
          </cell>
        </row>
        <row r="375">
          <cell r="I375">
            <v>6.4523211164999997E-2</v>
          </cell>
          <cell r="K375">
            <v>6.4523211164999997E-2</v>
          </cell>
        </row>
        <row r="376">
          <cell r="I376">
            <v>4.9589964509999997E-3</v>
          </cell>
          <cell r="K376">
            <v>4.9589964509999997E-3</v>
          </cell>
        </row>
        <row r="377">
          <cell r="I377">
            <v>7.8817247827000003E-2</v>
          </cell>
          <cell r="K377">
            <v>7.8817247827000003E-2</v>
          </cell>
        </row>
        <row r="378">
          <cell r="I378">
            <v>0.149601479536</v>
          </cell>
          <cell r="K378">
            <v>0.149601479536</v>
          </cell>
        </row>
        <row r="379">
          <cell r="I379">
            <v>5.7789921464999998E-2</v>
          </cell>
          <cell r="K379">
            <v>5.7789921464999998E-2</v>
          </cell>
        </row>
        <row r="380">
          <cell r="I380">
            <v>5.5671902338999997E-2</v>
          </cell>
          <cell r="K380">
            <v>5.5671902338999997E-2</v>
          </cell>
        </row>
        <row r="381">
          <cell r="I381">
            <v>6.1097560159000003E-2</v>
          </cell>
          <cell r="K381">
            <v>6.1097560159000003E-2</v>
          </cell>
        </row>
        <row r="382">
          <cell r="I382">
            <v>1.2893421705E-2</v>
          </cell>
          <cell r="K382">
            <v>1.2893421705E-2</v>
          </cell>
        </row>
        <row r="383">
          <cell r="I383">
            <v>1.1650290568E-2</v>
          </cell>
          <cell r="K383">
            <v>1.1650290568E-2</v>
          </cell>
        </row>
        <row r="384">
          <cell r="I384">
            <v>5.4008147670000003E-3</v>
          </cell>
          <cell r="K384">
            <v>5.4008147670000003E-3</v>
          </cell>
        </row>
        <row r="385">
          <cell r="I385">
            <v>8.6846562495999993E-2</v>
          </cell>
          <cell r="K385">
            <v>8.6846562495999993E-2</v>
          </cell>
        </row>
        <row r="386">
          <cell r="I386">
            <v>0.15221268121600001</v>
          </cell>
          <cell r="K386">
            <v>0.15221268121600001</v>
          </cell>
        </row>
        <row r="387">
          <cell r="I387">
            <v>0.14712588116899999</v>
          </cell>
          <cell r="K387">
            <v>0.14712588116899999</v>
          </cell>
        </row>
        <row r="388">
          <cell r="I388">
            <v>7.9511201062000006E-2</v>
          </cell>
          <cell r="K388">
            <v>7.3882120420000003E-2</v>
          </cell>
        </row>
        <row r="389">
          <cell r="I389">
            <v>3.6330275072999997E-2</v>
          </cell>
          <cell r="K389">
            <v>4.1871125611000003E-2</v>
          </cell>
        </row>
        <row r="390">
          <cell r="I390">
            <v>2.7976876001999999E-2</v>
          </cell>
          <cell r="K390">
            <v>3.0270858708999999E-2</v>
          </cell>
        </row>
        <row r="391">
          <cell r="I391">
            <v>1.3782918220000001E-2</v>
          </cell>
          <cell r="K391">
            <v>1.1100723054999999E-2</v>
          </cell>
        </row>
        <row r="392">
          <cell r="I392">
            <v>5.8382852869000003E-2</v>
          </cell>
          <cell r="K392">
            <v>5.8382852869000003E-2</v>
          </cell>
        </row>
        <row r="393">
          <cell r="I393">
            <v>5.5953609749999998E-3</v>
          </cell>
          <cell r="K393">
            <v>3.5449279100000002E-4</v>
          </cell>
        </row>
        <row r="394">
          <cell r="I394">
            <v>9.1158299962000006E-2</v>
          </cell>
          <cell r="K394">
            <v>8.6129184028000003E-2</v>
          </cell>
        </row>
        <row r="395">
          <cell r="I395">
            <v>1.8693836851000002E-2</v>
          </cell>
          <cell r="K395">
            <v>1.8693836851000002E-2</v>
          </cell>
        </row>
        <row r="396">
          <cell r="I396">
            <v>1.4094770100000001E-3</v>
          </cell>
          <cell r="K396">
            <v>1.4094770100000001E-3</v>
          </cell>
        </row>
        <row r="397">
          <cell r="I397">
            <v>1.2813534039000001E-2</v>
          </cell>
          <cell r="K397">
            <v>1.2813534039000001E-2</v>
          </cell>
        </row>
        <row r="398">
          <cell r="I398">
            <v>3.4838404103000001E-2</v>
          </cell>
          <cell r="K398">
            <v>3.4838404103000001E-2</v>
          </cell>
        </row>
        <row r="399">
          <cell r="I399">
            <v>5.1539474384E-2</v>
          </cell>
          <cell r="K399">
            <v>5.1539474384E-2</v>
          </cell>
        </row>
        <row r="400">
          <cell r="I400">
            <v>6.2954061037000006E-2</v>
          </cell>
          <cell r="K400">
            <v>6.2954061037000006E-2</v>
          </cell>
        </row>
        <row r="401">
          <cell r="I401">
            <v>1.3381877378E-2</v>
          </cell>
          <cell r="K401">
            <v>1.3381877378E-2</v>
          </cell>
        </row>
        <row r="402">
          <cell r="I402">
            <v>5.3033983763000003E-2</v>
          </cell>
          <cell r="K402">
            <v>5.3033983763000003E-2</v>
          </cell>
        </row>
        <row r="403">
          <cell r="I403">
            <v>8.4898620334999994E-2</v>
          </cell>
          <cell r="K403">
            <v>8.4898620334999994E-2</v>
          </cell>
        </row>
        <row r="404">
          <cell r="I404">
            <v>5.6251379149999999E-3</v>
          </cell>
          <cell r="K404">
            <v>5.6251379149999999E-3</v>
          </cell>
        </row>
        <row r="405">
          <cell r="I405">
            <v>1.0913253344E-2</v>
          </cell>
          <cell r="K405">
            <v>1.0913253344E-2</v>
          </cell>
        </row>
        <row r="406">
          <cell r="I406">
            <v>5.7390827339E-2</v>
          </cell>
          <cell r="K406">
            <v>5.7390827339E-2</v>
          </cell>
        </row>
        <row r="407">
          <cell r="I407">
            <v>4.9353149706E-2</v>
          </cell>
          <cell r="K407">
            <v>4.9353149706E-2</v>
          </cell>
        </row>
        <row r="408">
          <cell r="I408">
            <v>3.4102997901999998E-2</v>
          </cell>
          <cell r="K408">
            <v>3.4102997901999998E-2</v>
          </cell>
        </row>
        <row r="409">
          <cell r="I409">
            <v>3.5176178203000001E-2</v>
          </cell>
          <cell r="K409">
            <v>3.5176178203000001E-2</v>
          </cell>
        </row>
        <row r="410">
          <cell r="I410">
            <v>8.4251088513999997E-2</v>
          </cell>
          <cell r="K410">
            <v>8.4251088513999997E-2</v>
          </cell>
        </row>
        <row r="411">
          <cell r="I411">
            <v>1.9885765739999998E-2</v>
          </cell>
          <cell r="K411">
            <v>1.9885765739999998E-2</v>
          </cell>
        </row>
        <row r="412">
          <cell r="I412">
            <v>1.4329437598999999E-2</v>
          </cell>
          <cell r="K412">
            <v>1.3402288900000001E-3</v>
          </cell>
        </row>
        <row r="413">
          <cell r="I413">
            <v>2.6405479451999999E-2</v>
          </cell>
          <cell r="K413">
            <v>3.9392950777000002E-2</v>
          </cell>
        </row>
        <row r="414">
          <cell r="I414">
            <v>1.267961379E-2</v>
          </cell>
          <cell r="K414">
            <v>6.1682321059999996E-3</v>
          </cell>
        </row>
        <row r="415">
          <cell r="I415">
            <v>9.2824954700000007E-3</v>
          </cell>
          <cell r="K415">
            <v>8.0825660550000004E-3</v>
          </cell>
        </row>
        <row r="416">
          <cell r="I416">
            <v>6.3300380377999996E-2</v>
          </cell>
          <cell r="K416">
            <v>6.4217973461E-2</v>
          </cell>
        </row>
        <row r="417">
          <cell r="I417">
            <v>0.101169167107</v>
          </cell>
          <cell r="K417">
            <v>0.101733839774</v>
          </cell>
        </row>
        <row r="418">
          <cell r="I418">
            <v>4.6847234277000001E-2</v>
          </cell>
          <cell r="K418">
            <v>4.6847234277000001E-2</v>
          </cell>
        </row>
        <row r="419">
          <cell r="I419">
            <v>5.7453352206000001E-2</v>
          </cell>
          <cell r="K419">
            <v>4.9089138336000003E-2</v>
          </cell>
        </row>
        <row r="420">
          <cell r="I420">
            <v>6.7600507673999999E-2</v>
          </cell>
          <cell r="K420">
            <v>8.0323288687000005E-2</v>
          </cell>
        </row>
        <row r="421">
          <cell r="I421">
            <v>3.4483091570999998E-2</v>
          </cell>
          <cell r="K421">
            <v>4.8582262208E-2</v>
          </cell>
        </row>
        <row r="422">
          <cell r="I422">
            <v>8.8140002235000001E-2</v>
          </cell>
          <cell r="K422">
            <v>8.6816550672999995E-2</v>
          </cell>
        </row>
        <row r="423">
          <cell r="I423">
            <v>0.106796595344</v>
          </cell>
          <cell r="K423">
            <v>0.111578666987</v>
          </cell>
        </row>
        <row r="424">
          <cell r="I424">
            <v>7.1513135150000004E-2</v>
          </cell>
          <cell r="K424">
            <v>7.1513135150000004E-2</v>
          </cell>
        </row>
        <row r="425">
          <cell r="I425">
            <v>0.13344796390899999</v>
          </cell>
          <cell r="K425">
            <v>0.14262389473600001</v>
          </cell>
        </row>
        <row r="426">
          <cell r="I426">
            <v>3.8864699615999997E-2</v>
          </cell>
          <cell r="K426">
            <v>1.7107155942000001E-2</v>
          </cell>
        </row>
        <row r="427">
          <cell r="I427">
            <v>1.5151335961E-2</v>
          </cell>
          <cell r="K427">
            <v>1.5839530772999998E-2</v>
          </cell>
        </row>
        <row r="428">
          <cell r="I428">
            <v>8.2466782128999994E-2</v>
          </cell>
          <cell r="K428">
            <v>8.3931401857000001E-2</v>
          </cell>
        </row>
        <row r="429">
          <cell r="I429">
            <v>9.3988535622999997E-2</v>
          </cell>
          <cell r="K429">
            <v>9.3988535622999997E-2</v>
          </cell>
        </row>
        <row r="430">
          <cell r="I430">
            <v>1.8410333984E-2</v>
          </cell>
          <cell r="K430">
            <v>9.1108810110000008E-3</v>
          </cell>
        </row>
        <row r="431">
          <cell r="I431">
            <v>1.8160884850999998E-2</v>
          </cell>
          <cell r="K431">
            <v>1.8160884850999998E-2</v>
          </cell>
        </row>
        <row r="432">
          <cell r="I432">
            <v>7.5272375059999997E-3</v>
          </cell>
          <cell r="K432">
            <v>6.5214143189999997E-3</v>
          </cell>
        </row>
        <row r="433">
          <cell r="I433">
            <v>2.5542742853000001E-2</v>
          </cell>
          <cell r="K433">
            <v>2.5736849082E-2</v>
          </cell>
        </row>
        <row r="434">
          <cell r="I434">
            <v>4.9749746870999999E-2</v>
          </cell>
          <cell r="K434">
            <v>4.9749746870999999E-2</v>
          </cell>
        </row>
        <row r="435">
          <cell r="I435">
            <v>1.1249317477E-2</v>
          </cell>
          <cell r="K435">
            <v>1.1249317477E-2</v>
          </cell>
        </row>
        <row r="436">
          <cell r="I436">
            <v>5.2577086489000002E-2</v>
          </cell>
          <cell r="K436">
            <v>5.2577086489000002E-2</v>
          </cell>
        </row>
        <row r="437">
          <cell r="I437">
            <v>6.8438638871999996E-2</v>
          </cell>
          <cell r="K437">
            <v>6.1574336771999999E-2</v>
          </cell>
        </row>
        <row r="438">
          <cell r="I438">
            <v>2.9679220515999999E-2</v>
          </cell>
          <cell r="K438">
            <v>2.3961909770000001E-2</v>
          </cell>
        </row>
        <row r="439">
          <cell r="I439">
            <v>3.9444937744999999E-2</v>
          </cell>
          <cell r="K439">
            <v>3.9444937744999999E-2</v>
          </cell>
        </row>
        <row r="440">
          <cell r="I440">
            <v>6.0351414388999998E-2</v>
          </cell>
          <cell r="K440">
            <v>6.0351414388999998E-2</v>
          </cell>
        </row>
        <row r="441">
          <cell r="I441">
            <v>0.101327367093</v>
          </cell>
          <cell r="K441">
            <v>9.3033737305999994E-2</v>
          </cell>
        </row>
        <row r="442">
          <cell r="I442">
            <v>0.11959301416400001</v>
          </cell>
          <cell r="K442">
            <v>0.100711771884</v>
          </cell>
        </row>
        <row r="443">
          <cell r="I443">
            <v>3.2068982272000002E-2</v>
          </cell>
          <cell r="K443">
            <v>3.2068982272000002E-2</v>
          </cell>
        </row>
        <row r="444">
          <cell r="I444">
            <v>1.9634483928000001E-2</v>
          </cell>
          <cell r="K444">
            <v>1.9634483928000001E-2</v>
          </cell>
        </row>
        <row r="445">
          <cell r="I445">
            <v>9.9301166662000007E-2</v>
          </cell>
          <cell r="K445">
            <v>9.9301166662000007E-2</v>
          </cell>
        </row>
        <row r="446">
          <cell r="I446">
            <v>3.6007176797000003E-2</v>
          </cell>
          <cell r="K446">
            <v>3.6007176797000003E-2</v>
          </cell>
        </row>
        <row r="447">
          <cell r="I447">
            <v>3.5533263704999998E-2</v>
          </cell>
          <cell r="K447">
            <v>3.5533263704999998E-2</v>
          </cell>
        </row>
        <row r="448">
          <cell r="I448">
            <v>4.315869604E-2</v>
          </cell>
          <cell r="K448">
            <v>4.315869604E-2</v>
          </cell>
        </row>
        <row r="449">
          <cell r="I449">
            <v>6.2385651229999999E-2</v>
          </cell>
          <cell r="K449">
            <v>6.2385651229999999E-2</v>
          </cell>
        </row>
        <row r="450">
          <cell r="I450">
            <v>4.3202892605000001E-2</v>
          </cell>
          <cell r="K450">
            <v>4.3202892605000001E-2</v>
          </cell>
        </row>
        <row r="451">
          <cell r="I451">
            <v>1.9485294827E-2</v>
          </cell>
          <cell r="K451">
            <v>1.9485294827E-2</v>
          </cell>
        </row>
        <row r="452">
          <cell r="I452">
            <v>1.4666005152999999E-2</v>
          </cell>
          <cell r="K452">
            <v>1.4666005152999999E-2</v>
          </cell>
        </row>
        <row r="453">
          <cell r="I453">
            <v>4.2997263544999997E-2</v>
          </cell>
          <cell r="K453">
            <v>4.2997263544999997E-2</v>
          </cell>
        </row>
        <row r="454">
          <cell r="I454">
            <v>1.4413477896000001E-2</v>
          </cell>
          <cell r="K454">
            <v>1.4413477896000001E-2</v>
          </cell>
        </row>
        <row r="455">
          <cell r="I455">
            <v>2.3168568904E-2</v>
          </cell>
          <cell r="K455">
            <v>2.3168568904E-2</v>
          </cell>
        </row>
        <row r="456">
          <cell r="I456">
            <v>3.1259771417000003E-2</v>
          </cell>
          <cell r="K456">
            <v>3.1259771417000003E-2</v>
          </cell>
        </row>
        <row r="457">
          <cell r="I457">
            <v>2.3934091705E-2</v>
          </cell>
          <cell r="K457">
            <v>2.3934091705E-2</v>
          </cell>
        </row>
        <row r="458">
          <cell r="I458">
            <v>4.1667743484E-2</v>
          </cell>
          <cell r="K458">
            <v>4.1667743484E-2</v>
          </cell>
        </row>
        <row r="459">
          <cell r="I459">
            <v>5.2779783238999997E-2</v>
          </cell>
          <cell r="K459">
            <v>7.1113998873000003E-2</v>
          </cell>
        </row>
        <row r="460">
          <cell r="I460">
            <v>1.342959116E-2</v>
          </cell>
          <cell r="K460">
            <v>3.2346125481999999E-2</v>
          </cell>
        </row>
        <row r="461">
          <cell r="I461">
            <v>1.8826655349999999E-2</v>
          </cell>
          <cell r="K461">
            <v>5.8066982E-4</v>
          </cell>
        </row>
        <row r="462">
          <cell r="I462">
            <v>5.5834411859999999E-3</v>
          </cell>
          <cell r="K462">
            <v>2.3335338133000001E-2</v>
          </cell>
        </row>
        <row r="463">
          <cell r="I463">
            <v>1.9502958995E-2</v>
          </cell>
          <cell r="K463">
            <v>3.5472607840000003E-2</v>
          </cell>
        </row>
        <row r="464">
          <cell r="I464">
            <v>5.6541665499999999E-4</v>
          </cell>
          <cell r="K464">
            <v>1.5615984438E-2</v>
          </cell>
        </row>
        <row r="465">
          <cell r="I465">
            <v>6.9039367707000004E-2</v>
          </cell>
          <cell r="K465">
            <v>5.6404816798000003E-2</v>
          </cell>
        </row>
        <row r="466">
          <cell r="I466">
            <v>4.6245903845999997E-2</v>
          </cell>
          <cell r="K466">
            <v>3.8358132538000002E-2</v>
          </cell>
        </row>
        <row r="467">
          <cell r="I467">
            <v>2.5544013189000001E-2</v>
          </cell>
          <cell r="K467">
            <v>2.5544013189000001E-2</v>
          </cell>
        </row>
        <row r="468">
          <cell r="I468">
            <v>2.600098187E-3</v>
          </cell>
          <cell r="K468">
            <v>2.600098187E-3</v>
          </cell>
        </row>
        <row r="469">
          <cell r="I469">
            <v>4.7925962597000001E-2</v>
          </cell>
          <cell r="K469">
            <v>4.7925962597000001E-2</v>
          </cell>
        </row>
        <row r="470">
          <cell r="I470">
            <v>2.6405894345E-2</v>
          </cell>
          <cell r="K470">
            <v>2.6405894345E-2</v>
          </cell>
        </row>
        <row r="471">
          <cell r="I471">
            <v>4.4118270893000001E-2</v>
          </cell>
          <cell r="K471">
            <v>4.4118270893000001E-2</v>
          </cell>
        </row>
        <row r="472">
          <cell r="I472">
            <v>6.3659069210000004E-3</v>
          </cell>
          <cell r="K472">
            <v>6.3659069210000004E-3</v>
          </cell>
        </row>
        <row r="473">
          <cell r="I473">
            <v>2.5516583932E-2</v>
          </cell>
          <cell r="K473">
            <v>2.5516583932E-2</v>
          </cell>
        </row>
        <row r="474">
          <cell r="I474">
            <v>7.8002200871000002E-2</v>
          </cell>
          <cell r="K474">
            <v>7.8002200871000002E-2</v>
          </cell>
        </row>
        <row r="475">
          <cell r="I475">
            <v>9.9752723912000005E-2</v>
          </cell>
          <cell r="K475">
            <v>9.9752723912000005E-2</v>
          </cell>
        </row>
        <row r="476">
          <cell r="I476">
            <v>4.5489644046999997E-2</v>
          </cell>
          <cell r="K476">
            <v>4.5489644046999997E-2</v>
          </cell>
        </row>
        <row r="477">
          <cell r="I477">
            <v>2.3747748630000001E-3</v>
          </cell>
          <cell r="K477">
            <v>2.3747748630000001E-3</v>
          </cell>
        </row>
        <row r="478">
          <cell r="I478">
            <v>3.9044295751999997E-2</v>
          </cell>
          <cell r="K478">
            <v>3.9044295751999997E-2</v>
          </cell>
        </row>
        <row r="479">
          <cell r="I479">
            <v>4.9134019114999997E-2</v>
          </cell>
          <cell r="K479">
            <v>4.9134019114999997E-2</v>
          </cell>
        </row>
        <row r="480">
          <cell r="I480">
            <v>5.7128349095000003E-2</v>
          </cell>
          <cell r="K480">
            <v>5.7128349095000003E-2</v>
          </cell>
        </row>
        <row r="481">
          <cell r="I481">
            <v>8.7291397588000003E-2</v>
          </cell>
          <cell r="K481">
            <v>8.7291397588000003E-2</v>
          </cell>
        </row>
        <row r="482">
          <cell r="I482">
            <v>9.4477124802999995E-2</v>
          </cell>
          <cell r="K482">
            <v>9.4477124802999995E-2</v>
          </cell>
        </row>
        <row r="483">
          <cell r="I483">
            <v>8.8533659506000006E-2</v>
          </cell>
          <cell r="K483">
            <v>8.8533659506000006E-2</v>
          </cell>
        </row>
        <row r="484">
          <cell r="I484">
            <v>0.10694821715199999</v>
          </cell>
          <cell r="K484">
            <v>0.10694821715199999</v>
          </cell>
        </row>
        <row r="485">
          <cell r="I485">
            <v>6.5375484568000006E-2</v>
          </cell>
          <cell r="K485">
            <v>6.5375484568000006E-2</v>
          </cell>
        </row>
        <row r="486">
          <cell r="I486">
            <v>3.5582831859999997E-2</v>
          </cell>
          <cell r="K486">
            <v>3.5582831859999997E-2</v>
          </cell>
        </row>
        <row r="487">
          <cell r="I487">
            <v>5.6038389197000001E-2</v>
          </cell>
          <cell r="K487">
            <v>5.6038389197000001E-2</v>
          </cell>
        </row>
        <row r="488">
          <cell r="I488">
            <v>1.3923808183E-2</v>
          </cell>
          <cell r="K488">
            <v>1.3923808183E-2</v>
          </cell>
        </row>
        <row r="489">
          <cell r="I489">
            <v>3.4819566250000001E-3</v>
          </cell>
          <cell r="K489">
            <v>3.4819566250000001E-3</v>
          </cell>
        </row>
        <row r="490">
          <cell r="I490">
            <v>4.055665856E-3</v>
          </cell>
          <cell r="K490">
            <v>4.055665856E-3</v>
          </cell>
        </row>
        <row r="491">
          <cell r="I491">
            <v>2.2683926329999998E-3</v>
          </cell>
          <cell r="K491">
            <v>2.2683926329999998E-3</v>
          </cell>
        </row>
        <row r="492">
          <cell r="I492">
            <v>1.5468715378E-2</v>
          </cell>
          <cell r="K492">
            <v>1.5468715378E-2</v>
          </cell>
        </row>
        <row r="493">
          <cell r="I493">
            <v>1.0520672146E-2</v>
          </cell>
          <cell r="K493">
            <v>1.0344211938E-2</v>
          </cell>
        </row>
        <row r="494">
          <cell r="I494">
            <v>6.0826999009999999E-3</v>
          </cell>
          <cell r="K494">
            <v>6.0826999009999999E-3</v>
          </cell>
        </row>
        <row r="495">
          <cell r="I495">
            <v>5.7299145379999996E-3</v>
          </cell>
          <cell r="K495">
            <v>5.7299145379999996E-3</v>
          </cell>
        </row>
        <row r="496">
          <cell r="I496">
            <v>2.1811538961999999E-2</v>
          </cell>
          <cell r="K496">
            <v>2.2129167336999999E-2</v>
          </cell>
        </row>
        <row r="497">
          <cell r="I497">
            <v>2.7044034811000001E-2</v>
          </cell>
          <cell r="K497">
            <v>2.7044034811000001E-2</v>
          </cell>
        </row>
        <row r="498">
          <cell r="I498">
            <v>1.5316228325E-2</v>
          </cell>
          <cell r="K498">
            <v>1.5333874346E-2</v>
          </cell>
        </row>
        <row r="499">
          <cell r="I499">
            <v>1.5792822153E-2</v>
          </cell>
          <cell r="K499">
            <v>1.5757530111999998E-2</v>
          </cell>
        </row>
        <row r="500">
          <cell r="I500">
            <v>4.1915310236000002E-2</v>
          </cell>
          <cell r="K500">
            <v>4.1880018194000002E-2</v>
          </cell>
        </row>
        <row r="501">
          <cell r="I501">
            <v>2.2713655231E-2</v>
          </cell>
          <cell r="K501">
            <v>2.2060752461000002E-2</v>
          </cell>
        </row>
        <row r="502">
          <cell r="I502">
            <v>1.5317949869999999E-3</v>
          </cell>
          <cell r="K502">
            <v>1.3200427370000001E-3</v>
          </cell>
        </row>
        <row r="503">
          <cell r="I503">
            <v>3.6515330929000001E-2</v>
          </cell>
          <cell r="K503">
            <v>3.6515330929000001E-2</v>
          </cell>
        </row>
        <row r="504">
          <cell r="I504">
            <v>6.4936040240000006E-2</v>
          </cell>
          <cell r="K504">
            <v>6.4936040240000006E-2</v>
          </cell>
        </row>
        <row r="505">
          <cell r="I505">
            <v>5.8591880201999999E-2</v>
          </cell>
          <cell r="K505">
            <v>5.8591880201999999E-2</v>
          </cell>
        </row>
        <row r="506">
          <cell r="I506">
            <v>2.2499104579E-2</v>
          </cell>
          <cell r="K506">
            <v>2.2499104579E-2</v>
          </cell>
        </row>
        <row r="507">
          <cell r="I507">
            <v>6.0996666870000004E-3</v>
          </cell>
          <cell r="K507">
            <v>6.0996666870000004E-3</v>
          </cell>
        </row>
        <row r="508">
          <cell r="I508">
            <v>9.3082309299999996E-4</v>
          </cell>
          <cell r="K508">
            <v>9.3082309299999996E-4</v>
          </cell>
        </row>
        <row r="509">
          <cell r="I509">
            <v>1.6534954922000002E-2</v>
          </cell>
          <cell r="K509">
            <v>1.6534954922000002E-2</v>
          </cell>
        </row>
        <row r="510">
          <cell r="I510">
            <v>3.2874050733000003E-2</v>
          </cell>
          <cell r="K510">
            <v>3.2874050733000003E-2</v>
          </cell>
        </row>
        <row r="511">
          <cell r="I511">
            <v>3.7047486493999998E-2</v>
          </cell>
          <cell r="K511">
            <v>3.7047486493999998E-2</v>
          </cell>
        </row>
        <row r="512">
          <cell r="I512">
            <v>9.2703940632999998E-2</v>
          </cell>
          <cell r="K512">
            <v>9.2703940632999998E-2</v>
          </cell>
        </row>
        <row r="513">
          <cell r="I513">
            <v>1.506348773E-3</v>
          </cell>
          <cell r="K513">
            <v>1.506348773E-3</v>
          </cell>
        </row>
        <row r="514">
          <cell r="I514">
            <v>2.4134158847000001E-2</v>
          </cell>
          <cell r="K514">
            <v>2.4134158847000001E-2</v>
          </cell>
        </row>
        <row r="515">
          <cell r="I515">
            <v>3.5867935075000003E-2</v>
          </cell>
          <cell r="K515">
            <v>3.5867935075000003E-2</v>
          </cell>
        </row>
        <row r="516">
          <cell r="I516">
            <v>0.14959156119799999</v>
          </cell>
          <cell r="K516">
            <v>0.14959156119799999</v>
          </cell>
        </row>
        <row r="517">
          <cell r="I517">
            <v>1.3762416836E-2</v>
          </cell>
          <cell r="K517">
            <v>1.3762416836E-2</v>
          </cell>
        </row>
        <row r="518">
          <cell r="I518">
            <v>3.3509006469999998E-2</v>
          </cell>
          <cell r="K518">
            <v>3.3509006469999998E-2</v>
          </cell>
        </row>
        <row r="519">
          <cell r="I519">
            <v>8.5933468940000007E-3</v>
          </cell>
          <cell r="K519">
            <v>8.5933468940000007E-3</v>
          </cell>
        </row>
        <row r="520">
          <cell r="I520">
            <v>1.3659344843E-2</v>
          </cell>
          <cell r="K520">
            <v>1.3659344843E-2</v>
          </cell>
        </row>
        <row r="521">
          <cell r="I521">
            <v>1.8275675210000001E-3</v>
          </cell>
          <cell r="K521">
            <v>1.8275675210000001E-3</v>
          </cell>
        </row>
        <row r="522">
          <cell r="I522">
            <v>3.2748672302000001E-2</v>
          </cell>
          <cell r="K522">
            <v>3.2748672302000001E-2</v>
          </cell>
        </row>
        <row r="523">
          <cell r="I523">
            <v>6.7336989328000002E-2</v>
          </cell>
          <cell r="K523">
            <v>6.7336989328000002E-2</v>
          </cell>
        </row>
        <row r="524">
          <cell r="I524">
            <v>4.2292021519000002E-2</v>
          </cell>
          <cell r="K524">
            <v>4.2292021519000002E-2</v>
          </cell>
        </row>
        <row r="525">
          <cell r="I525">
            <v>8.1995717563999995E-2</v>
          </cell>
          <cell r="K525">
            <v>8.1995717563999995E-2</v>
          </cell>
        </row>
        <row r="526">
          <cell r="I526">
            <v>6.0934713448999998E-2</v>
          </cell>
          <cell r="K526">
            <v>6.0934713448999998E-2</v>
          </cell>
        </row>
        <row r="527">
          <cell r="I527">
            <v>3.1338576726000003E-2</v>
          </cell>
          <cell r="K527">
            <v>3.1338576726000003E-2</v>
          </cell>
        </row>
        <row r="528">
          <cell r="I528">
            <v>9.1101314379999996E-3</v>
          </cell>
          <cell r="K528">
            <v>9.1101314379999996E-3</v>
          </cell>
        </row>
        <row r="529">
          <cell r="I529">
            <v>1.3392620633000001E-2</v>
          </cell>
          <cell r="K529">
            <v>1.3392620633000001E-2</v>
          </cell>
        </row>
        <row r="530">
          <cell r="I530">
            <v>9.6247431899999997E-4</v>
          </cell>
          <cell r="K530">
            <v>9.6247431899999997E-4</v>
          </cell>
        </row>
        <row r="531">
          <cell r="I531">
            <v>2.3037907789999999E-2</v>
          </cell>
          <cell r="K531">
            <v>2.3037907789999999E-2</v>
          </cell>
        </row>
        <row r="532">
          <cell r="I532">
            <v>5.4863129883000003E-2</v>
          </cell>
          <cell r="K532">
            <v>5.4863129883000003E-2</v>
          </cell>
        </row>
        <row r="533">
          <cell r="I533">
            <v>3.2406625073000003E-2</v>
          </cell>
          <cell r="K533">
            <v>3.2406625073000003E-2</v>
          </cell>
        </row>
        <row r="534">
          <cell r="I534">
            <v>4.8129843101999997E-2</v>
          </cell>
          <cell r="K534">
            <v>4.8129843101999997E-2</v>
          </cell>
        </row>
        <row r="535">
          <cell r="I535">
            <v>7.6710419158999996E-2</v>
          </cell>
          <cell r="K535">
            <v>7.6710419158999996E-2</v>
          </cell>
        </row>
        <row r="536">
          <cell r="I536">
            <v>5.6457124264999999E-2</v>
          </cell>
          <cell r="K536">
            <v>5.5768929453E-2</v>
          </cell>
        </row>
        <row r="537">
          <cell r="I537">
            <v>1.5430210884E-2</v>
          </cell>
          <cell r="K537">
            <v>1.6683078362E-2</v>
          </cell>
        </row>
        <row r="538">
          <cell r="I538">
            <v>8.3707451781000003E-2</v>
          </cell>
          <cell r="K538">
            <v>8.4925027217000001E-2</v>
          </cell>
        </row>
        <row r="539">
          <cell r="I539">
            <v>7.3638670224000002E-2</v>
          </cell>
          <cell r="K539">
            <v>7.5032705869000002E-2</v>
          </cell>
        </row>
        <row r="540">
          <cell r="I540">
            <v>3.0717432467000001E-2</v>
          </cell>
          <cell r="K540">
            <v>3.1987945965999999E-2</v>
          </cell>
        </row>
        <row r="541">
          <cell r="I541">
            <v>2.2215513890999999E-2</v>
          </cell>
          <cell r="K541">
            <v>2.0468557828999999E-2</v>
          </cell>
        </row>
        <row r="542">
          <cell r="I542">
            <v>3.6439656581999998E-2</v>
          </cell>
          <cell r="K542">
            <v>3.4851514707999999E-2</v>
          </cell>
        </row>
        <row r="543">
          <cell r="I543">
            <v>3.1331657810000003E-2</v>
          </cell>
          <cell r="K543">
            <v>3.0008206249E-2</v>
          </cell>
        </row>
        <row r="544">
          <cell r="I544">
            <v>4.2841138543999999E-2</v>
          </cell>
          <cell r="K544">
            <v>4.2047067606999999E-2</v>
          </cell>
        </row>
        <row r="545">
          <cell r="I545">
            <v>5.9145573709999998E-3</v>
          </cell>
          <cell r="K545">
            <v>5.4028227669999998E-3</v>
          </cell>
        </row>
        <row r="546">
          <cell r="I546">
            <v>3.5280868504000001E-2</v>
          </cell>
          <cell r="K546">
            <v>3.5633788919999999E-2</v>
          </cell>
        </row>
        <row r="547">
          <cell r="I547">
            <v>4.7846590548000001E-2</v>
          </cell>
          <cell r="K547">
            <v>4.7193687776999997E-2</v>
          </cell>
        </row>
        <row r="548">
          <cell r="I548">
            <v>6.9588894725000003E-2</v>
          </cell>
          <cell r="K548">
            <v>6.9377142475E-2</v>
          </cell>
        </row>
        <row r="549">
          <cell r="I549">
            <v>4.3588217000000004E-3</v>
          </cell>
          <cell r="K549">
            <v>4.0941313869999997E-3</v>
          </cell>
        </row>
        <row r="550">
          <cell r="I550">
            <v>4.8269131638E-2</v>
          </cell>
          <cell r="K550">
            <v>4.8551467970999997E-2</v>
          </cell>
        </row>
        <row r="551">
          <cell r="I551">
            <v>3.1818161579999999E-3</v>
          </cell>
          <cell r="K551">
            <v>3.4288604500000001E-3</v>
          </cell>
        </row>
        <row r="552">
          <cell r="I552">
            <v>4.4813243725999999E-2</v>
          </cell>
          <cell r="K552">
            <v>4.4160340956000001E-2</v>
          </cell>
        </row>
        <row r="553">
          <cell r="I553">
            <v>3.8502570957999999E-2</v>
          </cell>
          <cell r="K553">
            <v>3.7584977875000002E-2</v>
          </cell>
        </row>
        <row r="554">
          <cell r="I554">
            <v>3.0338975157E-2</v>
          </cell>
          <cell r="K554">
            <v>2.8186160615999999E-2</v>
          </cell>
        </row>
        <row r="555">
          <cell r="I555">
            <v>5.3203106912000003E-2</v>
          </cell>
          <cell r="K555">
            <v>5.4455974391E-2</v>
          </cell>
        </row>
        <row r="556">
          <cell r="I556">
            <v>8.6112811895999994E-2</v>
          </cell>
          <cell r="K556">
            <v>8.8036228166E-2</v>
          </cell>
        </row>
        <row r="557">
          <cell r="I557">
            <v>6.3652964711000001E-2</v>
          </cell>
          <cell r="K557">
            <v>7.0976063352999996E-2</v>
          </cell>
        </row>
        <row r="558">
          <cell r="I558">
            <v>1.2893109154E-2</v>
          </cell>
          <cell r="K558">
            <v>1.6757587713999999E-2</v>
          </cell>
        </row>
        <row r="559">
          <cell r="I559">
            <v>3.2209999018E-2</v>
          </cell>
          <cell r="K559">
            <v>2.7339697271E-2</v>
          </cell>
        </row>
        <row r="560">
          <cell r="I560">
            <v>4.1530046296000003E-2</v>
          </cell>
          <cell r="K560">
            <v>3.8300824485000003E-2</v>
          </cell>
        </row>
        <row r="561">
          <cell r="I561">
            <v>9.5077351380000001E-3</v>
          </cell>
          <cell r="K561">
            <v>1.2789895011E-2</v>
          </cell>
        </row>
        <row r="562">
          <cell r="I562">
            <v>4.4832567363000002E-2</v>
          </cell>
          <cell r="K562">
            <v>4.5732514425000002E-2</v>
          </cell>
        </row>
        <row r="563">
          <cell r="I563">
            <v>4.8170196707999997E-2</v>
          </cell>
          <cell r="K563">
            <v>4.8170196707999997E-2</v>
          </cell>
        </row>
        <row r="564">
          <cell r="I564">
            <v>3.7024064889000001E-2</v>
          </cell>
          <cell r="K564">
            <v>3.7024064889000001E-2</v>
          </cell>
        </row>
        <row r="565">
          <cell r="I565">
            <v>2.6345125529999998E-3</v>
          </cell>
          <cell r="K565">
            <v>2.6345125529999998E-3</v>
          </cell>
        </row>
        <row r="566">
          <cell r="I566">
            <v>1.017287393E-2</v>
          </cell>
          <cell r="K566">
            <v>1.017287393E-2</v>
          </cell>
        </row>
        <row r="567">
          <cell r="I567">
            <v>4.2150221200000001E-3</v>
          </cell>
          <cell r="K567">
            <v>4.2150221200000001E-3</v>
          </cell>
        </row>
        <row r="568">
          <cell r="I568">
            <v>1.0589764408E-2</v>
          </cell>
          <cell r="K568">
            <v>1.0589764408E-2</v>
          </cell>
        </row>
        <row r="569">
          <cell r="I569">
            <v>4.9878637109999997E-3</v>
          </cell>
          <cell r="K569">
            <v>4.9878637109999997E-3</v>
          </cell>
        </row>
        <row r="570">
          <cell r="I570">
            <v>2.3631068793999999E-2</v>
          </cell>
          <cell r="K570">
            <v>2.3631068793999999E-2</v>
          </cell>
        </row>
        <row r="571">
          <cell r="I571">
            <v>2.4405722774999999E-2</v>
          </cell>
          <cell r="K571">
            <v>2.4405722774999999E-2</v>
          </cell>
        </row>
        <row r="572">
          <cell r="I572">
            <v>0.11991582038199999</v>
          </cell>
          <cell r="K572">
            <v>0.11991582038199999</v>
          </cell>
        </row>
        <row r="573">
          <cell r="I573">
            <v>0.117739800406</v>
          </cell>
          <cell r="K573">
            <v>0.117739800406</v>
          </cell>
        </row>
        <row r="574">
          <cell r="I574">
            <v>1.039150936E-2</v>
          </cell>
          <cell r="K574">
            <v>1.039150936E-2</v>
          </cell>
        </row>
        <row r="575">
          <cell r="I575">
            <v>5.8714724396999998E-2</v>
          </cell>
          <cell r="K575">
            <v>5.8714724396999998E-2</v>
          </cell>
        </row>
        <row r="576">
          <cell r="I576">
            <v>9.5925566784999999E-2</v>
          </cell>
          <cell r="K576">
            <v>9.5925566784999999E-2</v>
          </cell>
        </row>
        <row r="577">
          <cell r="I577">
            <v>3.7411711568000001E-2</v>
          </cell>
          <cell r="K577">
            <v>3.7411711568000001E-2</v>
          </cell>
        </row>
        <row r="578">
          <cell r="I578">
            <v>3.3469826488000003E-2</v>
          </cell>
          <cell r="K578">
            <v>3.3469826488000003E-2</v>
          </cell>
        </row>
        <row r="579">
          <cell r="I579">
            <v>6.7518536133000004E-2</v>
          </cell>
          <cell r="K579">
            <v>6.7518536133000004E-2</v>
          </cell>
        </row>
        <row r="580">
          <cell r="I580">
            <v>1.8431589134999999E-2</v>
          </cell>
          <cell r="K580">
            <v>2.9707396439999999E-2</v>
          </cell>
        </row>
        <row r="581">
          <cell r="I581">
            <v>3.0144597331E-2</v>
          </cell>
          <cell r="K581">
            <v>3.8967607741999997E-2</v>
          </cell>
        </row>
        <row r="582">
          <cell r="I582">
            <v>6.0909469328000003E-2</v>
          </cell>
          <cell r="K582">
            <v>6.6203275574999998E-2</v>
          </cell>
        </row>
        <row r="583">
          <cell r="I583">
            <v>1.9963919433000001E-2</v>
          </cell>
          <cell r="K583">
            <v>2.4004858200999998E-2</v>
          </cell>
        </row>
        <row r="584">
          <cell r="I584">
            <v>2.3444364859999999E-3</v>
          </cell>
          <cell r="K584">
            <v>3.7305071899999999E-4</v>
          </cell>
        </row>
        <row r="585">
          <cell r="I585">
            <v>9.7603426910000003E-3</v>
          </cell>
          <cell r="K585">
            <v>1.2354307752000001E-2</v>
          </cell>
        </row>
        <row r="586">
          <cell r="I586">
            <v>9.3204122359999992E-3</v>
          </cell>
          <cell r="K586">
            <v>7.3793499449999996E-3</v>
          </cell>
        </row>
        <row r="587">
          <cell r="I587">
            <v>5.2594267370000003E-3</v>
          </cell>
          <cell r="K587">
            <v>5.2594267370000003E-3</v>
          </cell>
        </row>
        <row r="588">
          <cell r="I588">
            <v>3.0230039709000001E-2</v>
          </cell>
          <cell r="K588">
            <v>3.0230039709000001E-2</v>
          </cell>
        </row>
        <row r="589">
          <cell r="I589">
            <v>1.6177018623E-2</v>
          </cell>
          <cell r="K589">
            <v>1.6177018623E-2</v>
          </cell>
        </row>
        <row r="590">
          <cell r="I590">
            <v>8.6058190017999997E-2</v>
          </cell>
          <cell r="K590">
            <v>8.6058190017999997E-2</v>
          </cell>
        </row>
        <row r="591">
          <cell r="I591">
            <v>8.0242537990000001E-2</v>
          </cell>
          <cell r="K591">
            <v>8.0242537990000001E-2</v>
          </cell>
        </row>
        <row r="592">
          <cell r="I592">
            <v>8.1335190579999994E-3</v>
          </cell>
          <cell r="K592">
            <v>8.1335190579999994E-3</v>
          </cell>
        </row>
        <row r="593">
          <cell r="I593">
            <v>9.3957275882999999E-2</v>
          </cell>
          <cell r="K593">
            <v>9.3957275882999999E-2</v>
          </cell>
        </row>
        <row r="594">
          <cell r="I594">
            <v>7.4721529007999998E-2</v>
          </cell>
          <cell r="K594">
            <v>7.4721529007999998E-2</v>
          </cell>
        </row>
        <row r="595">
          <cell r="I595">
            <v>6.1821476418000003E-2</v>
          </cell>
          <cell r="K595">
            <v>6.1821476418000003E-2</v>
          </cell>
        </row>
        <row r="596">
          <cell r="I596">
            <v>7.1795032117999993E-2</v>
          </cell>
          <cell r="K596">
            <v>7.1795032117999993E-2</v>
          </cell>
        </row>
        <row r="597">
          <cell r="I597">
            <v>3.7435528187000001E-2</v>
          </cell>
          <cell r="K597">
            <v>3.7435528187000001E-2</v>
          </cell>
        </row>
        <row r="598">
          <cell r="I598">
            <v>2.85089054E-3</v>
          </cell>
          <cell r="K598">
            <v>2.85089054E-3</v>
          </cell>
        </row>
        <row r="599">
          <cell r="I599">
            <v>2.0158973249000001E-2</v>
          </cell>
          <cell r="K599">
            <v>2.0158973249000001E-2</v>
          </cell>
        </row>
        <row r="600">
          <cell r="I600">
            <v>1.4461552767999999E-2</v>
          </cell>
          <cell r="K600">
            <v>1.4461552767999999E-2</v>
          </cell>
        </row>
        <row r="601">
          <cell r="I601">
            <v>9.5872371599999996E-3</v>
          </cell>
          <cell r="K601">
            <v>9.5872371599999996E-3</v>
          </cell>
        </row>
        <row r="602">
          <cell r="I602">
            <v>5.2807099689999998E-3</v>
          </cell>
          <cell r="K602">
            <v>5.2807099689999998E-3</v>
          </cell>
        </row>
        <row r="603">
          <cell r="I603">
            <v>1.317430204E-2</v>
          </cell>
          <cell r="K603">
            <v>1.317430204E-2</v>
          </cell>
        </row>
        <row r="604">
          <cell r="I604">
            <v>6.9214103399999997E-3</v>
          </cell>
          <cell r="K604">
            <v>6.9214103399999997E-3</v>
          </cell>
        </row>
        <row r="605">
          <cell r="I605">
            <v>2.6905876011000002E-2</v>
          </cell>
          <cell r="K605">
            <v>2.6905876011000002E-2</v>
          </cell>
        </row>
        <row r="606">
          <cell r="I606">
            <v>1.7003275804E-2</v>
          </cell>
          <cell r="K606">
            <v>1.7003275804E-2</v>
          </cell>
        </row>
        <row r="607">
          <cell r="I607">
            <v>6.8435100464999996E-2</v>
          </cell>
          <cell r="K607">
            <v>6.8435100464999996E-2</v>
          </cell>
        </row>
        <row r="608">
          <cell r="I608">
            <v>0.11378041623100001</v>
          </cell>
          <cell r="K608">
            <v>0.11378041623100001</v>
          </cell>
        </row>
        <row r="609">
          <cell r="I609">
            <v>8.7329244314999999E-2</v>
          </cell>
          <cell r="K609">
            <v>8.7329244314999999E-2</v>
          </cell>
        </row>
        <row r="610">
          <cell r="I610">
            <v>3.8791211040000001E-3</v>
          </cell>
          <cell r="K610">
            <v>1.2260980995E-2</v>
          </cell>
        </row>
        <row r="611">
          <cell r="I611">
            <v>6.8080705115000001E-2</v>
          </cell>
          <cell r="K611">
            <v>6.8080705115000001E-2</v>
          </cell>
        </row>
        <row r="612">
          <cell r="I612">
            <v>6.4396988554000001E-2</v>
          </cell>
          <cell r="K612">
            <v>6.4396988554000001E-2</v>
          </cell>
        </row>
        <row r="613">
          <cell r="I613">
            <v>2.5707174594000001E-2</v>
          </cell>
          <cell r="K613">
            <v>2.5707174594000001E-2</v>
          </cell>
        </row>
        <row r="614">
          <cell r="I614">
            <v>7.1890499885E-2</v>
          </cell>
          <cell r="K614">
            <v>7.1890499885E-2</v>
          </cell>
        </row>
        <row r="615">
          <cell r="I615">
            <v>5.7598903026000001E-2</v>
          </cell>
          <cell r="K615">
            <v>5.7598903026000001E-2</v>
          </cell>
        </row>
        <row r="616">
          <cell r="I616">
            <v>7.2445934960000003E-3</v>
          </cell>
          <cell r="K616">
            <v>7.2445934960000003E-3</v>
          </cell>
        </row>
        <row r="617">
          <cell r="I617">
            <v>2.4588547137999999E-2</v>
          </cell>
          <cell r="K617">
            <v>2.4588547137999999E-2</v>
          </cell>
        </row>
        <row r="618">
          <cell r="I618">
            <v>4.72040613E-4</v>
          </cell>
          <cell r="K618">
            <v>4.72040613E-4</v>
          </cell>
        </row>
        <row r="619">
          <cell r="I619">
            <v>3.0787548886999999E-2</v>
          </cell>
          <cell r="K619">
            <v>3.0787548886999999E-2</v>
          </cell>
        </row>
        <row r="620">
          <cell r="I620">
            <v>3.3866256986000001E-2</v>
          </cell>
          <cell r="K620">
            <v>3.3866256986000001E-2</v>
          </cell>
        </row>
        <row r="621">
          <cell r="I621">
            <v>1.8304602725000001E-2</v>
          </cell>
          <cell r="K621">
            <v>1.8304602725000001E-2</v>
          </cell>
        </row>
        <row r="622">
          <cell r="I622">
            <v>5.5085650756999997E-2</v>
          </cell>
          <cell r="K622">
            <v>5.5085650756999997E-2</v>
          </cell>
        </row>
        <row r="623">
          <cell r="I623">
            <v>3.9914921809999997E-2</v>
          </cell>
          <cell r="K623">
            <v>3.9914921809999997E-2</v>
          </cell>
        </row>
        <row r="624">
          <cell r="I624">
            <v>1.4827870726E-2</v>
          </cell>
          <cell r="K624">
            <v>1.4827870726E-2</v>
          </cell>
        </row>
        <row r="625">
          <cell r="I625">
            <v>4.4618609149000003E-2</v>
          </cell>
          <cell r="K625">
            <v>4.4618609149000003E-2</v>
          </cell>
        </row>
        <row r="626">
          <cell r="I626">
            <v>1.9712207621999999E-2</v>
          </cell>
          <cell r="K626">
            <v>1.9712207621999999E-2</v>
          </cell>
        </row>
        <row r="627">
          <cell r="I627">
            <v>3.1739132048000003E-2</v>
          </cell>
          <cell r="K627">
            <v>3.1739132048000003E-2</v>
          </cell>
        </row>
        <row r="628">
          <cell r="I628">
            <v>2.9054313070999999E-2</v>
          </cell>
          <cell r="K628">
            <v>2.9054313070999999E-2</v>
          </cell>
        </row>
        <row r="629">
          <cell r="I629">
            <v>6.7310547299999995E-2</v>
          </cell>
          <cell r="K629">
            <v>6.7310547299999995E-2</v>
          </cell>
        </row>
        <row r="630">
          <cell r="I630">
            <v>2.3357203348E-2</v>
          </cell>
          <cell r="K630">
            <v>2.3357203348E-2</v>
          </cell>
        </row>
        <row r="631">
          <cell r="I631">
            <v>5.6219779328E-2</v>
          </cell>
          <cell r="K631">
            <v>5.6219779328E-2</v>
          </cell>
        </row>
        <row r="632">
          <cell r="I632">
            <v>7.6928559423000004E-2</v>
          </cell>
          <cell r="K632">
            <v>7.6928559423000004E-2</v>
          </cell>
        </row>
        <row r="633">
          <cell r="I633">
            <v>7.1319015590000007E-2</v>
          </cell>
          <cell r="K633">
            <v>7.1319015590000007E-2</v>
          </cell>
        </row>
        <row r="634">
          <cell r="I634">
            <v>9.9353827276999998E-2</v>
          </cell>
          <cell r="K634">
            <v>9.9971438006000002E-2</v>
          </cell>
        </row>
        <row r="635">
          <cell r="I635">
            <v>1.4074680802E-2</v>
          </cell>
          <cell r="K635">
            <v>3.1985391937E-2</v>
          </cell>
        </row>
        <row r="636">
          <cell r="I636">
            <v>0.143501135094</v>
          </cell>
          <cell r="K636">
            <v>0.12846672535299999</v>
          </cell>
        </row>
        <row r="637">
          <cell r="I637">
            <v>8.5166555401000002E-2</v>
          </cell>
          <cell r="K637">
            <v>6.2385542518999998E-2</v>
          </cell>
        </row>
        <row r="638">
          <cell r="I638">
            <v>7.4029652288E-2</v>
          </cell>
          <cell r="K638">
            <v>8.4758432948000006E-2</v>
          </cell>
        </row>
        <row r="639">
          <cell r="I639">
            <v>3.3352483692000001E-2</v>
          </cell>
          <cell r="K639">
            <v>4.1204962957999997E-2</v>
          </cell>
        </row>
        <row r="640">
          <cell r="I640">
            <v>4.0598516621000003E-2</v>
          </cell>
          <cell r="K640">
            <v>4.3915968535000002E-2</v>
          </cell>
        </row>
        <row r="641">
          <cell r="I641">
            <v>0.273472086048</v>
          </cell>
          <cell r="K641">
            <v>0.27504258190100001</v>
          </cell>
        </row>
        <row r="642">
          <cell r="I642">
            <v>0.317352163149</v>
          </cell>
          <cell r="K642">
            <v>0.31895795104399999</v>
          </cell>
        </row>
        <row r="643">
          <cell r="I643">
            <v>9.5798242557999999E-2</v>
          </cell>
          <cell r="K643">
            <v>0.108891590008</v>
          </cell>
        </row>
        <row r="644">
          <cell r="I644">
            <v>4.8420763556000002E-2</v>
          </cell>
          <cell r="K644">
            <v>2.3028139592999999E-2</v>
          </cell>
        </row>
        <row r="645">
          <cell r="I645">
            <v>8.9837588300000007E-3</v>
          </cell>
          <cell r="K645">
            <v>3.5646896292999997E-2</v>
          </cell>
        </row>
        <row r="646">
          <cell r="I646">
            <v>5.5134189315999997E-2</v>
          </cell>
          <cell r="K646">
            <v>3.0588574351999999E-2</v>
          </cell>
        </row>
        <row r="647">
          <cell r="I647">
            <v>0.160576728611</v>
          </cell>
          <cell r="K647">
            <v>0.13206075896200001</v>
          </cell>
        </row>
        <row r="648">
          <cell r="I648">
            <v>0.123020740083</v>
          </cell>
          <cell r="K648">
            <v>0.123020740083</v>
          </cell>
        </row>
        <row r="649">
          <cell r="I649">
            <v>8.3692073182000004E-2</v>
          </cell>
          <cell r="K649">
            <v>8.3692073182000004E-2</v>
          </cell>
        </row>
        <row r="650">
          <cell r="I650">
            <v>6.8913616657999999E-2</v>
          </cell>
          <cell r="K650">
            <v>6.8913616657999999E-2</v>
          </cell>
        </row>
        <row r="651">
          <cell r="I651">
            <v>4.2502797164000003E-2</v>
          </cell>
          <cell r="K651">
            <v>4.2502797164000003E-2</v>
          </cell>
        </row>
        <row r="652">
          <cell r="I652">
            <v>9.9907767238999995E-2</v>
          </cell>
          <cell r="K652">
            <v>0.101478263093</v>
          </cell>
        </row>
        <row r="653">
          <cell r="I653">
            <v>0.1346392787</v>
          </cell>
          <cell r="K653">
            <v>0.135415703616</v>
          </cell>
        </row>
        <row r="654">
          <cell r="I654">
            <v>3.0873573099999998E-4</v>
          </cell>
          <cell r="K654">
            <v>1.4204350430000001E-3</v>
          </cell>
        </row>
        <row r="655">
          <cell r="I655">
            <v>0.124412226988</v>
          </cell>
          <cell r="K655">
            <v>0.124412226988</v>
          </cell>
        </row>
        <row r="656">
          <cell r="I656">
            <v>0.106913049429</v>
          </cell>
          <cell r="K656">
            <v>0.106913049429</v>
          </cell>
        </row>
        <row r="657">
          <cell r="I657">
            <v>2.5174666887E-2</v>
          </cell>
          <cell r="K657">
            <v>2.5174666887E-2</v>
          </cell>
        </row>
        <row r="658">
          <cell r="I658">
            <v>1.7274078041999999E-2</v>
          </cell>
          <cell r="K658">
            <v>1.7274078041999999E-2</v>
          </cell>
        </row>
        <row r="659">
          <cell r="I659">
            <v>1.7287345102000001E-2</v>
          </cell>
          <cell r="K659">
            <v>1.7287345102000001E-2</v>
          </cell>
        </row>
        <row r="660">
          <cell r="I660">
            <v>3.0219465074000001E-2</v>
          </cell>
          <cell r="K660">
            <v>3.0219465074000001E-2</v>
          </cell>
        </row>
        <row r="661">
          <cell r="I661">
            <v>4.2190136874E-2</v>
          </cell>
          <cell r="K661">
            <v>4.2190136874E-2</v>
          </cell>
        </row>
        <row r="662">
          <cell r="I662">
            <v>4.7632717338000001E-2</v>
          </cell>
          <cell r="K662">
            <v>4.7632717338000001E-2</v>
          </cell>
        </row>
        <row r="663">
          <cell r="I663">
            <v>3.393763374E-3</v>
          </cell>
          <cell r="K663">
            <v>3.393763374E-3</v>
          </cell>
        </row>
        <row r="664">
          <cell r="I664">
            <v>5.5754060337999997E-2</v>
          </cell>
          <cell r="K664">
            <v>5.5754060337999997E-2</v>
          </cell>
        </row>
        <row r="665">
          <cell r="I665">
            <v>7.7965397088999994E-2</v>
          </cell>
          <cell r="K665">
            <v>7.7965397088999994E-2</v>
          </cell>
        </row>
        <row r="666">
          <cell r="I666">
            <v>0.35593280863499999</v>
          </cell>
          <cell r="K666">
            <v>0.35593280863499999</v>
          </cell>
        </row>
        <row r="667">
          <cell r="I667">
            <v>0.39375840715799998</v>
          </cell>
          <cell r="K667">
            <v>0.39375840715799998</v>
          </cell>
        </row>
        <row r="668">
          <cell r="I668">
            <v>0.30000914707300003</v>
          </cell>
          <cell r="K668">
            <v>0.30000914707300003</v>
          </cell>
        </row>
        <row r="669">
          <cell r="I669">
            <v>0.23471563096100001</v>
          </cell>
          <cell r="K669">
            <v>0.23471563096100001</v>
          </cell>
        </row>
        <row r="670">
          <cell r="I670">
            <v>7.6272340371000003E-2</v>
          </cell>
          <cell r="K670">
            <v>7.6272340371000003E-2</v>
          </cell>
        </row>
        <row r="671">
          <cell r="I671">
            <v>0.188399989101</v>
          </cell>
          <cell r="K671">
            <v>0.188399989101</v>
          </cell>
        </row>
        <row r="672">
          <cell r="I672">
            <v>0.34799148632799998</v>
          </cell>
          <cell r="K672">
            <v>0.34799148632799998</v>
          </cell>
        </row>
        <row r="673">
          <cell r="I673">
            <v>0.19501291263100001</v>
          </cell>
          <cell r="K673">
            <v>0.19501291263100001</v>
          </cell>
        </row>
        <row r="674">
          <cell r="I674">
            <v>0.13214564420200001</v>
          </cell>
          <cell r="K674">
            <v>0.13214564420200001</v>
          </cell>
        </row>
        <row r="675">
          <cell r="I675">
            <v>0.12390138281300001</v>
          </cell>
          <cell r="K675">
            <v>0.12390138281300001</v>
          </cell>
        </row>
        <row r="676">
          <cell r="I676">
            <v>7.2510409957000005E-2</v>
          </cell>
          <cell r="K676">
            <v>7.2510409957000005E-2</v>
          </cell>
        </row>
        <row r="677">
          <cell r="I677">
            <v>1.5897467711E-2</v>
          </cell>
          <cell r="K677">
            <v>1.5897467711E-2</v>
          </cell>
        </row>
        <row r="678">
          <cell r="I678">
            <v>2.9775449379E-2</v>
          </cell>
          <cell r="K678">
            <v>2.9775449379E-2</v>
          </cell>
        </row>
        <row r="679">
          <cell r="I679">
            <v>0.116650770206</v>
          </cell>
          <cell r="K679">
            <v>0.116650770206</v>
          </cell>
        </row>
        <row r="680">
          <cell r="I680">
            <v>0.14442910291700001</v>
          </cell>
          <cell r="K680">
            <v>0.14442910291700001</v>
          </cell>
        </row>
        <row r="681">
          <cell r="I681">
            <v>2.8390908228999999E-2</v>
          </cell>
          <cell r="K681">
            <v>2.8390908228999999E-2</v>
          </cell>
        </row>
        <row r="682">
          <cell r="I682">
            <v>2.9209542509999999E-2</v>
          </cell>
          <cell r="K682">
            <v>2.9209542509999999E-2</v>
          </cell>
        </row>
        <row r="683">
          <cell r="I683">
            <v>5.3246299853000001E-2</v>
          </cell>
          <cell r="K683">
            <v>5.3246299853000001E-2</v>
          </cell>
        </row>
        <row r="684">
          <cell r="I684">
            <v>4.7574459384999997E-2</v>
          </cell>
          <cell r="K684">
            <v>4.7574459384999997E-2</v>
          </cell>
        </row>
        <row r="685">
          <cell r="I685">
            <v>2.8750867130999998E-2</v>
          </cell>
          <cell r="K685">
            <v>2.8750867130999998E-2</v>
          </cell>
        </row>
        <row r="686">
          <cell r="I686">
            <v>1.5546060420000001E-3</v>
          </cell>
          <cell r="K686">
            <v>1.5546060420000001E-3</v>
          </cell>
        </row>
        <row r="687">
          <cell r="I687">
            <v>1.5323635447E-2</v>
          </cell>
          <cell r="K687">
            <v>1.5323635447E-2</v>
          </cell>
        </row>
        <row r="688">
          <cell r="I688">
            <v>1.8866598538000001E-2</v>
          </cell>
          <cell r="K688">
            <v>1.8866598538000001E-2</v>
          </cell>
        </row>
        <row r="689">
          <cell r="I689">
            <v>1.5436977191E-2</v>
          </cell>
          <cell r="K689">
            <v>1.5436977191E-2</v>
          </cell>
        </row>
        <row r="690">
          <cell r="I690">
            <v>1.9702396614000001E-2</v>
          </cell>
          <cell r="K690">
            <v>1.9702396614000001E-2</v>
          </cell>
        </row>
        <row r="691">
          <cell r="I691">
            <v>5.4566806549999998E-3</v>
          </cell>
          <cell r="K691">
            <v>5.4566806549999998E-3</v>
          </cell>
        </row>
        <row r="692">
          <cell r="I692">
            <v>3.1318930447000001E-2</v>
          </cell>
          <cell r="K692">
            <v>3.1318930447000001E-2</v>
          </cell>
        </row>
        <row r="693">
          <cell r="I693">
            <v>6.0744715959000002E-2</v>
          </cell>
          <cell r="K693">
            <v>6.0744715959000002E-2</v>
          </cell>
        </row>
        <row r="694">
          <cell r="I694">
            <v>6.3629436769E-2</v>
          </cell>
          <cell r="K694">
            <v>6.3629436769E-2</v>
          </cell>
        </row>
        <row r="695">
          <cell r="I695">
            <v>3.6556270019999998E-3</v>
          </cell>
          <cell r="K695">
            <v>3.6556270019999998E-3</v>
          </cell>
        </row>
        <row r="696">
          <cell r="I696">
            <v>4.5578273937000001E-2</v>
          </cell>
          <cell r="K696">
            <v>3.8361051420999999E-2</v>
          </cell>
        </row>
        <row r="697">
          <cell r="I697">
            <v>6.0983994849000002E-2</v>
          </cell>
          <cell r="K697">
            <v>6.0983994849000002E-2</v>
          </cell>
        </row>
        <row r="698">
          <cell r="I698">
            <v>4.1084030012999997E-2</v>
          </cell>
          <cell r="K698">
            <v>4.1084030012999997E-2</v>
          </cell>
        </row>
        <row r="699">
          <cell r="I699">
            <v>2.9154796401000001E-2</v>
          </cell>
          <cell r="K699">
            <v>2.9154796401000001E-2</v>
          </cell>
        </row>
        <row r="700">
          <cell r="I700">
            <v>1.9538173666000001E-2</v>
          </cell>
          <cell r="K700">
            <v>1.7544173313000001E-2</v>
          </cell>
        </row>
        <row r="701">
          <cell r="I701">
            <v>4.0490684812000001E-2</v>
          </cell>
          <cell r="K701">
            <v>2.5720965384E-2</v>
          </cell>
        </row>
        <row r="702">
          <cell r="I702">
            <v>0.10694542880000001</v>
          </cell>
          <cell r="K702">
            <v>0.10694542880000001</v>
          </cell>
        </row>
        <row r="703">
          <cell r="I703">
            <v>6.0804019357E-2</v>
          </cell>
          <cell r="K703">
            <v>6.0804019357E-2</v>
          </cell>
        </row>
        <row r="704">
          <cell r="I704">
            <v>9.5459329789999992E-3</v>
          </cell>
          <cell r="K704">
            <v>9.5459329789999992E-3</v>
          </cell>
        </row>
        <row r="705">
          <cell r="I705">
            <v>2.8081091438E-2</v>
          </cell>
          <cell r="K705">
            <v>2.8081091438E-2</v>
          </cell>
        </row>
        <row r="706">
          <cell r="I706">
            <v>4.7343096621000003E-2</v>
          </cell>
          <cell r="K706">
            <v>4.7343096621000003E-2</v>
          </cell>
        </row>
        <row r="707">
          <cell r="I707">
            <v>1.2821658401E-2</v>
          </cell>
          <cell r="K707">
            <v>1.2821658401E-2</v>
          </cell>
        </row>
        <row r="708">
          <cell r="I708">
            <v>1.9786993817000002E-2</v>
          </cell>
          <cell r="K708">
            <v>1.9786993817000002E-2</v>
          </cell>
        </row>
        <row r="709">
          <cell r="I709">
            <v>2.6019698718999999E-2</v>
          </cell>
          <cell r="K709">
            <v>2.6019698718999999E-2</v>
          </cell>
        </row>
        <row r="710">
          <cell r="I710">
            <v>1.6688718830000001E-2</v>
          </cell>
          <cell r="K710">
            <v>1.6688718830000001E-2</v>
          </cell>
        </row>
        <row r="711">
          <cell r="I711">
            <v>2.8034612245999999E-2</v>
          </cell>
          <cell r="K711">
            <v>2.8034612245999999E-2</v>
          </cell>
        </row>
        <row r="712">
          <cell r="I712">
            <v>1.1599926372E-2</v>
          </cell>
          <cell r="K712">
            <v>1.1599926372E-2</v>
          </cell>
        </row>
        <row r="713">
          <cell r="I713">
            <v>2.7305313779999998E-3</v>
          </cell>
          <cell r="K713">
            <v>2.7305313779999998E-3</v>
          </cell>
        </row>
        <row r="714">
          <cell r="I714">
            <v>2.3311098249999999E-2</v>
          </cell>
          <cell r="K714">
            <v>2.3311098249999999E-2</v>
          </cell>
        </row>
        <row r="715">
          <cell r="I715">
            <v>1.7146350351000001E-2</v>
          </cell>
          <cell r="K715">
            <v>1.7146350351000001E-2</v>
          </cell>
        </row>
        <row r="716">
          <cell r="I716">
            <v>0.16215077853500001</v>
          </cell>
          <cell r="K716">
            <v>0.16215077853500001</v>
          </cell>
        </row>
        <row r="717">
          <cell r="I717">
            <v>0.17580058163000001</v>
          </cell>
          <cell r="K717">
            <v>0.17580058163000001</v>
          </cell>
        </row>
        <row r="718">
          <cell r="I718">
            <v>6.2590014356000007E-2</v>
          </cell>
          <cell r="K718">
            <v>6.2590014356000007E-2</v>
          </cell>
        </row>
        <row r="719">
          <cell r="I719">
            <v>4.3589194641000001E-2</v>
          </cell>
          <cell r="K719">
            <v>4.3589194641000001E-2</v>
          </cell>
        </row>
        <row r="720">
          <cell r="I720">
            <v>0.12841100860999999</v>
          </cell>
          <cell r="K720">
            <v>0.12841100860999999</v>
          </cell>
        </row>
        <row r="721">
          <cell r="I721">
            <v>7.8974915327000003E-2</v>
          </cell>
          <cell r="K721">
            <v>7.8974915327000003E-2</v>
          </cell>
        </row>
        <row r="722">
          <cell r="I722">
            <v>1.3692400258E-2</v>
          </cell>
          <cell r="K722">
            <v>1.3692400258E-2</v>
          </cell>
        </row>
        <row r="723">
          <cell r="I723">
            <v>0.100988537357</v>
          </cell>
          <cell r="K723">
            <v>0.100988537357</v>
          </cell>
        </row>
        <row r="724">
          <cell r="I724">
            <v>0.12141081464099999</v>
          </cell>
          <cell r="K724">
            <v>0.12141081464099999</v>
          </cell>
        </row>
        <row r="725">
          <cell r="I725">
            <v>9.3605768497999994E-2</v>
          </cell>
          <cell r="K725">
            <v>9.3605768497999994E-2</v>
          </cell>
        </row>
        <row r="726">
          <cell r="I726">
            <v>5.7690639816999997E-2</v>
          </cell>
          <cell r="K726">
            <v>5.7690639816999997E-2</v>
          </cell>
        </row>
        <row r="727">
          <cell r="I727">
            <v>4.5446937402000002E-2</v>
          </cell>
          <cell r="K727">
            <v>4.5446937402000002E-2</v>
          </cell>
        </row>
        <row r="728">
          <cell r="I728">
            <v>2.7171674263999999E-2</v>
          </cell>
          <cell r="K728">
            <v>2.7171674263999999E-2</v>
          </cell>
        </row>
        <row r="729">
          <cell r="I729">
            <v>2.0078126413999999E-2</v>
          </cell>
          <cell r="K729">
            <v>2.0078126413999999E-2</v>
          </cell>
        </row>
        <row r="730">
          <cell r="I730">
            <v>1.292070044E-2</v>
          </cell>
          <cell r="K730">
            <v>1.292070044E-2</v>
          </cell>
        </row>
        <row r="731">
          <cell r="I731">
            <v>1.3062513386000001E-2</v>
          </cell>
          <cell r="K731">
            <v>1.3062513386000001E-2</v>
          </cell>
        </row>
        <row r="732">
          <cell r="I732">
            <v>3.9153684290000003E-3</v>
          </cell>
          <cell r="K732">
            <v>3.8977224079999998E-3</v>
          </cell>
        </row>
        <row r="733">
          <cell r="I733">
            <v>1.9577816600000001E-4</v>
          </cell>
          <cell r="K733">
            <v>1.9577816600000001E-4</v>
          </cell>
        </row>
        <row r="734">
          <cell r="I734">
            <v>2.8330479610000001E-3</v>
          </cell>
          <cell r="K734">
            <v>2.8330479610000001E-3</v>
          </cell>
        </row>
        <row r="735">
          <cell r="I735">
            <v>9.9293849870000003E-3</v>
          </cell>
          <cell r="K735">
            <v>9.9646770279999998E-3</v>
          </cell>
        </row>
        <row r="736">
          <cell r="I736">
            <v>7.6729741699999997E-4</v>
          </cell>
          <cell r="K736">
            <v>7.6729741699999997E-4</v>
          </cell>
        </row>
        <row r="737">
          <cell r="I737">
            <v>3.3179408560000002E-3</v>
          </cell>
          <cell r="K737">
            <v>3.4238169810000001E-3</v>
          </cell>
        </row>
        <row r="738">
          <cell r="I738">
            <v>1.1514357520999999E-2</v>
          </cell>
          <cell r="K738">
            <v>1.1514357520999999E-2</v>
          </cell>
        </row>
        <row r="739">
          <cell r="I739">
            <v>1.8744506950999999E-2</v>
          </cell>
          <cell r="K739">
            <v>1.8744506950999999E-2</v>
          </cell>
        </row>
        <row r="740">
          <cell r="I740">
            <v>1.0183961057E-2</v>
          </cell>
          <cell r="K740">
            <v>1.0183961057E-2</v>
          </cell>
        </row>
        <row r="741">
          <cell r="I741">
            <v>1.0997926692000001E-2</v>
          </cell>
          <cell r="K741">
            <v>1.0997926692000001E-2</v>
          </cell>
        </row>
        <row r="742">
          <cell r="I742">
            <v>8.0321690570000007E-3</v>
          </cell>
          <cell r="K742">
            <v>8.0321690570000007E-3</v>
          </cell>
        </row>
        <row r="743">
          <cell r="I743">
            <v>7.973182249E-3</v>
          </cell>
          <cell r="K743">
            <v>7.973182249E-3</v>
          </cell>
        </row>
        <row r="744">
          <cell r="I744">
            <v>2.4180271593E-2</v>
          </cell>
          <cell r="K744">
            <v>2.4180271593E-2</v>
          </cell>
        </row>
        <row r="745">
          <cell r="I745">
            <v>1.5759846064000001E-2</v>
          </cell>
          <cell r="K745">
            <v>1.5759846064000001E-2</v>
          </cell>
        </row>
        <row r="746">
          <cell r="I746">
            <v>1.0218237154E-2</v>
          </cell>
          <cell r="K746">
            <v>1.0218237154E-2</v>
          </cell>
        </row>
        <row r="747">
          <cell r="I747">
            <v>1.7967049620000002E-2</v>
          </cell>
          <cell r="K747">
            <v>1.7967049620000002E-2</v>
          </cell>
        </row>
        <row r="748">
          <cell r="I748">
            <v>1.7729522213000001E-2</v>
          </cell>
          <cell r="K748">
            <v>1.7729522213000001E-2</v>
          </cell>
        </row>
        <row r="749">
          <cell r="I749">
            <v>4.8254202820000001E-3</v>
          </cell>
          <cell r="K749">
            <v>4.8254202820000001E-3</v>
          </cell>
        </row>
        <row r="750">
          <cell r="I750">
            <v>2.7150117750000002E-3</v>
          </cell>
          <cell r="K750">
            <v>2.7150117750000002E-3</v>
          </cell>
        </row>
        <row r="751">
          <cell r="I751">
            <v>4.1145508428000001E-2</v>
          </cell>
          <cell r="K751">
            <v>4.1145508428000001E-2</v>
          </cell>
        </row>
        <row r="752">
          <cell r="I752">
            <v>4.8446005223999999E-2</v>
          </cell>
          <cell r="K752">
            <v>4.8446005223999999E-2</v>
          </cell>
        </row>
      </sheetData>
      <sheetData sheetId="27">
        <row r="9">
          <cell r="I9"/>
          <cell r="K9"/>
        </row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3.0610539631000001E-2</v>
          </cell>
          <cell r="K11">
            <v>2.9851760735E-2</v>
          </cell>
        </row>
        <row r="12">
          <cell r="I12">
            <v>4.497126037E-3</v>
          </cell>
          <cell r="K12">
            <v>7.002860994E-3</v>
          </cell>
        </row>
        <row r="13">
          <cell r="I13">
            <v>5.7519524131999997E-2</v>
          </cell>
          <cell r="K13">
            <v>5.4396178445999997E-2</v>
          </cell>
        </row>
        <row r="14">
          <cell r="I14">
            <v>7.9630736940999994E-2</v>
          </cell>
          <cell r="K14">
            <v>7.7495568422000005E-2</v>
          </cell>
        </row>
        <row r="15">
          <cell r="I15">
            <v>7.6872643083E-2</v>
          </cell>
          <cell r="K15">
            <v>7.6872643083E-2</v>
          </cell>
        </row>
        <row r="16">
          <cell r="I16">
            <v>8.5194615367000001E-2</v>
          </cell>
          <cell r="K16">
            <v>8.5194615367000001E-2</v>
          </cell>
        </row>
        <row r="17">
          <cell r="I17">
            <v>3.1950652736E-2</v>
          </cell>
          <cell r="K17">
            <v>3.1950652736E-2</v>
          </cell>
        </row>
        <row r="18">
          <cell r="I18">
            <v>3.7125812235E-2</v>
          </cell>
          <cell r="K18">
            <v>3.7125812235E-2</v>
          </cell>
        </row>
        <row r="19">
          <cell r="I19">
            <v>8.9935770609999993E-2</v>
          </cell>
          <cell r="K19">
            <v>8.9935770609999993E-2</v>
          </cell>
        </row>
        <row r="20">
          <cell r="I20">
            <v>4.9041480328999999E-2</v>
          </cell>
          <cell r="K20">
            <v>4.9041480328999999E-2</v>
          </cell>
        </row>
        <row r="21">
          <cell r="I21">
            <v>3.0536517084999999E-2</v>
          </cell>
          <cell r="K21">
            <v>3.0536517084999999E-2</v>
          </cell>
        </row>
        <row r="22">
          <cell r="I22">
            <v>8.2090386609999996E-3</v>
          </cell>
          <cell r="K22">
            <v>8.2090386609999996E-3</v>
          </cell>
        </row>
        <row r="23">
          <cell r="I23">
            <v>2.7474137368000001E-2</v>
          </cell>
          <cell r="K23">
            <v>2.9609305887E-2</v>
          </cell>
        </row>
        <row r="24">
          <cell r="I24">
            <v>2.7930495901999999E-2</v>
          </cell>
          <cell r="K24">
            <v>3.2924319793999998E-2</v>
          </cell>
        </row>
        <row r="25">
          <cell r="I25">
            <v>4.7685224399999999E-4</v>
          </cell>
          <cell r="K25">
            <v>7.6932553950000001E-3</v>
          </cell>
        </row>
        <row r="26">
          <cell r="I26">
            <v>2.6690596027E-2</v>
          </cell>
          <cell r="K26">
            <v>1.3050221931E-2</v>
          </cell>
        </row>
        <row r="27">
          <cell r="I27">
            <v>7.6503332206000002E-2</v>
          </cell>
          <cell r="K27">
            <v>6.2457099630999997E-2</v>
          </cell>
        </row>
        <row r="28">
          <cell r="I28">
            <v>8.3859902870999994E-2</v>
          </cell>
          <cell r="K28">
            <v>7.0572449191999995E-2</v>
          </cell>
        </row>
        <row r="29">
          <cell r="I29">
            <v>0.120013006585</v>
          </cell>
          <cell r="K29">
            <v>0.109037181634</v>
          </cell>
        </row>
        <row r="30">
          <cell r="I30">
            <v>4.5620742282999997E-2</v>
          </cell>
          <cell r="K30">
            <v>3.7344758518000003E-2</v>
          </cell>
        </row>
        <row r="31">
          <cell r="I31">
            <v>2.5443521733000001E-2</v>
          </cell>
          <cell r="K31">
            <v>3.0949080229E-2</v>
          </cell>
        </row>
        <row r="32">
          <cell r="I32">
            <v>3.2848551594999997E-2</v>
          </cell>
          <cell r="K32">
            <v>3.7612977217E-2</v>
          </cell>
        </row>
        <row r="33">
          <cell r="I33">
            <v>7.2236517747000004E-2</v>
          </cell>
          <cell r="K33">
            <v>7.6259810494999997E-2</v>
          </cell>
        </row>
        <row r="34">
          <cell r="I34">
            <v>7.4884168437000007E-2</v>
          </cell>
          <cell r="K34">
            <v>2.6834053738000001E-2</v>
          </cell>
        </row>
        <row r="35">
          <cell r="I35">
            <v>0.12899278864800001</v>
          </cell>
          <cell r="K35">
            <v>0.12899278864800001</v>
          </cell>
        </row>
        <row r="36">
          <cell r="I36">
            <v>0.14182301854099999</v>
          </cell>
          <cell r="K36">
            <v>0.14182301854099999</v>
          </cell>
        </row>
        <row r="37">
          <cell r="I37">
            <v>0.15489916414800001</v>
          </cell>
          <cell r="K37">
            <v>0.15489916414800001</v>
          </cell>
        </row>
        <row r="38">
          <cell r="I38">
            <v>0.16294405297199999</v>
          </cell>
          <cell r="K38">
            <v>0.16294405297199999</v>
          </cell>
        </row>
        <row r="39">
          <cell r="I39">
            <v>4.4247021583999999E-2</v>
          </cell>
          <cell r="K39">
            <v>4.4247021583999999E-2</v>
          </cell>
        </row>
        <row r="40">
          <cell r="I40">
            <v>8.3070729647000005E-2</v>
          </cell>
          <cell r="K40">
            <v>8.3070729647000005E-2</v>
          </cell>
        </row>
        <row r="41">
          <cell r="I41">
            <v>8.0650062834999994E-2</v>
          </cell>
          <cell r="K41">
            <v>8.0650062834999994E-2</v>
          </cell>
        </row>
        <row r="42">
          <cell r="I42">
            <v>2.5824016285000001E-2</v>
          </cell>
          <cell r="K42">
            <v>2.5824016285000001E-2</v>
          </cell>
        </row>
        <row r="43">
          <cell r="I43">
            <v>8.9618473239999996E-2</v>
          </cell>
          <cell r="K43">
            <v>8.9618473239999996E-2</v>
          </cell>
        </row>
        <row r="44">
          <cell r="I44">
            <v>5.8023124677E-2</v>
          </cell>
          <cell r="K44">
            <v>5.8023124677E-2</v>
          </cell>
        </row>
        <row r="45">
          <cell r="I45">
            <v>1.9245835648E-2</v>
          </cell>
          <cell r="K45">
            <v>1.9245835648E-2</v>
          </cell>
        </row>
        <row r="46">
          <cell r="I46">
            <v>5.5993470540999998E-2</v>
          </cell>
          <cell r="K46">
            <v>5.5993470540999998E-2</v>
          </cell>
        </row>
        <row r="47">
          <cell r="I47">
            <v>0.1069228094</v>
          </cell>
          <cell r="K47">
            <v>0.1069228094</v>
          </cell>
        </row>
        <row r="48">
          <cell r="I48">
            <v>8.5524450377000003E-2</v>
          </cell>
          <cell r="K48">
            <v>8.5524450377000003E-2</v>
          </cell>
        </row>
        <row r="49">
          <cell r="I49">
            <v>9.8423941476999996E-2</v>
          </cell>
          <cell r="K49">
            <v>9.8423941476999996E-2</v>
          </cell>
        </row>
        <row r="50">
          <cell r="I50">
            <v>9.4816842999999998E-2</v>
          </cell>
          <cell r="K50">
            <v>9.4816842999999998E-2</v>
          </cell>
        </row>
        <row r="51">
          <cell r="I51">
            <v>5.4460615184E-2</v>
          </cell>
          <cell r="K51">
            <v>5.4460615184E-2</v>
          </cell>
        </row>
        <row r="52">
          <cell r="I52">
            <v>3.8360627474E-2</v>
          </cell>
          <cell r="K52">
            <v>3.8360627474E-2</v>
          </cell>
        </row>
        <row r="53">
          <cell r="I53">
            <v>6.1495386435E-2</v>
          </cell>
          <cell r="K53">
            <v>6.1495386435E-2</v>
          </cell>
        </row>
        <row r="54">
          <cell r="I54">
            <v>4.5589907741000003E-2</v>
          </cell>
          <cell r="K54">
            <v>4.5589907741000003E-2</v>
          </cell>
        </row>
        <row r="55">
          <cell r="I55">
            <v>0.12134782985500001</v>
          </cell>
          <cell r="K55">
            <v>0.12134782985500001</v>
          </cell>
        </row>
        <row r="56">
          <cell r="I56">
            <v>0.13787841845400001</v>
          </cell>
          <cell r="K56">
            <v>0.13787841845400001</v>
          </cell>
        </row>
        <row r="57">
          <cell r="I57">
            <v>9.8418165577000005E-2</v>
          </cell>
          <cell r="K57">
            <v>9.8418165577000005E-2</v>
          </cell>
        </row>
        <row r="58">
          <cell r="I58">
            <v>4.2085494309E-2</v>
          </cell>
          <cell r="K58">
            <v>5.3273071510999997E-2</v>
          </cell>
        </row>
        <row r="59">
          <cell r="I59">
            <v>7.4143210894E-2</v>
          </cell>
          <cell r="K59">
            <v>6.9025864854999994E-2</v>
          </cell>
        </row>
        <row r="60">
          <cell r="I60">
            <v>3.6910693180000002E-2</v>
          </cell>
          <cell r="K60">
            <v>4.1922163093000002E-2</v>
          </cell>
        </row>
        <row r="61">
          <cell r="I61">
            <v>5.1296450857999998E-2</v>
          </cell>
          <cell r="K61">
            <v>5.5355035646999999E-2</v>
          </cell>
        </row>
        <row r="62">
          <cell r="I62">
            <v>8.6371405449000002E-2</v>
          </cell>
          <cell r="K62">
            <v>8.9512397155000006E-2</v>
          </cell>
        </row>
        <row r="63">
          <cell r="I63">
            <v>8.5273750464E-2</v>
          </cell>
          <cell r="K63">
            <v>8.9349981273999998E-2</v>
          </cell>
        </row>
        <row r="64">
          <cell r="I64">
            <v>3.9932787386999999E-2</v>
          </cell>
          <cell r="K64">
            <v>4.6920611633000001E-2</v>
          </cell>
        </row>
        <row r="65">
          <cell r="I65">
            <v>1.6315993179E-2</v>
          </cell>
          <cell r="K65">
            <v>2.4927251341E-2</v>
          </cell>
        </row>
        <row r="66">
          <cell r="I66">
            <v>0.101783027332</v>
          </cell>
          <cell r="K66">
            <v>0.110288409369</v>
          </cell>
        </row>
        <row r="67">
          <cell r="I67">
            <v>0.16525063233599999</v>
          </cell>
          <cell r="K67">
            <v>0.18543768015699999</v>
          </cell>
        </row>
        <row r="68">
          <cell r="I68">
            <v>0.22018168985700001</v>
          </cell>
          <cell r="K68">
            <v>0.228687071894</v>
          </cell>
        </row>
        <row r="69">
          <cell r="I69">
            <v>0.18544879924400001</v>
          </cell>
          <cell r="K69">
            <v>0.19397182730099999</v>
          </cell>
        </row>
        <row r="70">
          <cell r="I70">
            <v>0.18826991968699999</v>
          </cell>
          <cell r="K70">
            <v>0.19509892974500001</v>
          </cell>
        </row>
        <row r="71">
          <cell r="I71">
            <v>0.148567863587</v>
          </cell>
          <cell r="K71">
            <v>0.153702855646</v>
          </cell>
        </row>
        <row r="72">
          <cell r="I72">
            <v>0.11100862746</v>
          </cell>
          <cell r="K72">
            <v>0.113602592521</v>
          </cell>
        </row>
        <row r="73">
          <cell r="I73">
            <v>9.9442477407999996E-2</v>
          </cell>
          <cell r="K73">
            <v>9.9442477407999996E-2</v>
          </cell>
        </row>
        <row r="74">
          <cell r="I74">
            <v>7.8893734726000003E-2</v>
          </cell>
          <cell r="K74">
            <v>7.8893734726000003E-2</v>
          </cell>
        </row>
        <row r="75">
          <cell r="I75">
            <v>8.6477548446999994E-2</v>
          </cell>
          <cell r="K75">
            <v>8.6477548446999994E-2</v>
          </cell>
        </row>
        <row r="76">
          <cell r="I76">
            <v>8.6525358289000001E-2</v>
          </cell>
          <cell r="K76">
            <v>8.6525358289000001E-2</v>
          </cell>
        </row>
        <row r="77">
          <cell r="I77">
            <v>5.397350964E-2</v>
          </cell>
          <cell r="K77">
            <v>5.397350964E-2</v>
          </cell>
        </row>
        <row r="78">
          <cell r="I78">
            <v>8.0639560219999996E-3</v>
          </cell>
          <cell r="K78">
            <v>8.0639560219999996E-3</v>
          </cell>
        </row>
        <row r="79">
          <cell r="I79">
            <v>2.3630868986999998E-2</v>
          </cell>
          <cell r="K79">
            <v>2.3630868986999998E-2</v>
          </cell>
        </row>
        <row r="80">
          <cell r="I80">
            <v>1.0012749830000001E-3</v>
          </cell>
          <cell r="K80">
            <v>1.0012749830000001E-3</v>
          </cell>
        </row>
        <row r="81">
          <cell r="I81">
            <v>2.3414808040000002E-3</v>
          </cell>
          <cell r="K81">
            <v>2.3414808040000002E-3</v>
          </cell>
        </row>
        <row r="82">
          <cell r="I82">
            <v>3.3478256914999997E-2</v>
          </cell>
          <cell r="K82">
            <v>6.1535430023E-2</v>
          </cell>
        </row>
        <row r="83">
          <cell r="I83">
            <v>1.2393185205999999E-2</v>
          </cell>
          <cell r="K83">
            <v>1.5816513245E-2</v>
          </cell>
        </row>
        <row r="84">
          <cell r="I84">
            <v>3.6311766106000003E-2</v>
          </cell>
          <cell r="K84">
            <v>3.1988491005000001E-2</v>
          </cell>
        </row>
        <row r="85">
          <cell r="I85">
            <v>3.6512944896000002E-2</v>
          </cell>
          <cell r="K85">
            <v>3.1783811315999999E-2</v>
          </cell>
        </row>
        <row r="86">
          <cell r="I86">
            <v>1.7029699067000002E-2</v>
          </cell>
          <cell r="K86">
            <v>1.2229981403000001E-2</v>
          </cell>
        </row>
        <row r="87">
          <cell r="I87">
            <v>1.3768319625000001E-2</v>
          </cell>
          <cell r="K87">
            <v>8.2980531699999999E-3</v>
          </cell>
        </row>
        <row r="88">
          <cell r="I88">
            <v>4.1941958788999999E-2</v>
          </cell>
          <cell r="K88">
            <v>4.7941605869000002E-2</v>
          </cell>
        </row>
        <row r="89">
          <cell r="I89">
            <v>2.0811502480999999E-2</v>
          </cell>
          <cell r="K89">
            <v>2.7199362017999999E-2</v>
          </cell>
        </row>
        <row r="90">
          <cell r="I90">
            <v>3.4441008838999997E-2</v>
          </cell>
          <cell r="K90">
            <v>2.7788458988999998E-2</v>
          </cell>
        </row>
        <row r="91">
          <cell r="I91">
            <v>7.2414246954999997E-2</v>
          </cell>
          <cell r="K91">
            <v>6.6908688458000007E-2</v>
          </cell>
        </row>
        <row r="92">
          <cell r="I92">
            <v>4.1227961171999998E-2</v>
          </cell>
          <cell r="K92">
            <v>3.6834101986999997E-2</v>
          </cell>
        </row>
        <row r="93">
          <cell r="I93">
            <v>3.8217013331999998E-2</v>
          </cell>
          <cell r="K93">
            <v>3.4264304667999998E-2</v>
          </cell>
        </row>
        <row r="94">
          <cell r="I94">
            <v>1.9487683241E-2</v>
          </cell>
          <cell r="K94">
            <v>1.6223169387999999E-2</v>
          </cell>
        </row>
        <row r="95">
          <cell r="I95">
            <v>2.3024827437E-2</v>
          </cell>
          <cell r="K95">
            <v>1.9195640919000001E-2</v>
          </cell>
        </row>
        <row r="96">
          <cell r="I96">
            <v>1.1469792060000001E-3</v>
          </cell>
          <cell r="K96">
            <v>4.7820837890000002E-3</v>
          </cell>
        </row>
        <row r="97">
          <cell r="I97">
            <v>4.2077934589999999E-3</v>
          </cell>
          <cell r="K97">
            <v>1.1972042621E-2</v>
          </cell>
        </row>
        <row r="98">
          <cell r="I98">
            <v>1.595094656E-3</v>
          </cell>
          <cell r="K98">
            <v>1.0788671505E-2</v>
          </cell>
        </row>
        <row r="99">
          <cell r="I99">
            <v>6.5955183991000005E-2</v>
          </cell>
          <cell r="K99">
            <v>7.6172230046999995E-2</v>
          </cell>
        </row>
        <row r="100">
          <cell r="I100">
            <v>8.6999531273999994E-2</v>
          </cell>
          <cell r="K100">
            <v>9.7340099476000003E-2</v>
          </cell>
        </row>
        <row r="101">
          <cell r="I101">
            <v>0.118023757942</v>
          </cell>
          <cell r="K101">
            <v>0.12788788358200001</v>
          </cell>
        </row>
        <row r="102">
          <cell r="I102">
            <v>0.15922789279499999</v>
          </cell>
          <cell r="K102">
            <v>0.168386177602</v>
          </cell>
        </row>
        <row r="103">
          <cell r="I103">
            <v>0.14994568204100001</v>
          </cell>
          <cell r="K103">
            <v>0.157974621515</v>
          </cell>
        </row>
        <row r="104">
          <cell r="I104">
            <v>0.13722302434399999</v>
          </cell>
          <cell r="K104">
            <v>0.14392851225700001</v>
          </cell>
        </row>
        <row r="105">
          <cell r="I105">
            <v>0.11117302873400001</v>
          </cell>
          <cell r="K105">
            <v>0.11786087062599999</v>
          </cell>
        </row>
        <row r="106">
          <cell r="I106">
            <v>8.3186112044999996E-2</v>
          </cell>
          <cell r="K106">
            <v>7.3480800592999995E-2</v>
          </cell>
        </row>
        <row r="107">
          <cell r="I107">
            <v>0.111159732227</v>
          </cell>
          <cell r="K107">
            <v>0.11731819349399999</v>
          </cell>
        </row>
        <row r="108">
          <cell r="I108">
            <v>7.4861757700999995E-2</v>
          </cell>
          <cell r="K108">
            <v>8.0790820696999999E-2</v>
          </cell>
        </row>
        <row r="109">
          <cell r="I109">
            <v>4.9185326443999998E-2</v>
          </cell>
          <cell r="K109">
            <v>5.4708530961E-2</v>
          </cell>
        </row>
        <row r="110">
          <cell r="I110">
            <v>5.4997071974999999E-2</v>
          </cell>
          <cell r="K110">
            <v>6.0626152617000002E-2</v>
          </cell>
        </row>
        <row r="111">
          <cell r="I111">
            <v>5.3726158566E-2</v>
          </cell>
          <cell r="K111">
            <v>5.9337593187E-2</v>
          </cell>
        </row>
        <row r="112">
          <cell r="I112">
            <v>2.3282493299E-2</v>
          </cell>
          <cell r="K112">
            <v>2.9405662525000001E-2</v>
          </cell>
        </row>
        <row r="113">
          <cell r="I113">
            <v>2.9155576607000001E-2</v>
          </cell>
          <cell r="K113">
            <v>3.6213984934999999E-2</v>
          </cell>
        </row>
        <row r="114">
          <cell r="I114">
            <v>4.3621073858999999E-2</v>
          </cell>
          <cell r="K114">
            <v>5.0767712292E-2</v>
          </cell>
        </row>
        <row r="115">
          <cell r="I115">
            <v>2.4432992215000001E-2</v>
          </cell>
          <cell r="K115">
            <v>3.1473754522999997E-2</v>
          </cell>
        </row>
        <row r="116">
          <cell r="I116">
            <v>3.0777493751000001E-2</v>
          </cell>
          <cell r="K116">
            <v>4.8494098657000002E-2</v>
          </cell>
        </row>
        <row r="117">
          <cell r="I117">
            <v>2.7344333405000001E-2</v>
          </cell>
          <cell r="K117">
            <v>5.2242868785E-2</v>
          </cell>
        </row>
        <row r="118">
          <cell r="I118">
            <v>3.5077513269999999E-2</v>
          </cell>
          <cell r="K118">
            <v>7.6863290577000004E-2</v>
          </cell>
        </row>
        <row r="119">
          <cell r="I119">
            <v>3.8584819833000002E-2</v>
          </cell>
          <cell r="K119">
            <v>8.3264544555E-2</v>
          </cell>
        </row>
        <row r="120">
          <cell r="I120">
            <v>3.8205594760000001E-3</v>
          </cell>
          <cell r="K120">
            <v>5.0035488009999997E-2</v>
          </cell>
        </row>
        <row r="121">
          <cell r="I121">
            <v>1.7416064610999999E-2</v>
          </cell>
          <cell r="K121">
            <v>6.4036851623999996E-2</v>
          </cell>
        </row>
        <row r="122">
          <cell r="I122">
            <v>2.2722761724E-2</v>
          </cell>
          <cell r="K122">
            <v>6.6731937653999998E-2</v>
          </cell>
        </row>
        <row r="123">
          <cell r="I123">
            <v>1.2406808161E-2</v>
          </cell>
          <cell r="K123">
            <v>5.3980833217999999E-2</v>
          </cell>
        </row>
        <row r="124">
          <cell r="I124">
            <v>1.3566651728E-2</v>
          </cell>
          <cell r="K124">
            <v>5.2705525911999999E-2</v>
          </cell>
        </row>
        <row r="125">
          <cell r="I125">
            <v>1.013618046E-2</v>
          </cell>
          <cell r="K125">
            <v>2.4344144226000002E-2</v>
          </cell>
        </row>
        <row r="126">
          <cell r="I126">
            <v>2.4975750682E-2</v>
          </cell>
          <cell r="K126">
            <v>1.1198592003E-2</v>
          </cell>
        </row>
        <row r="127">
          <cell r="I127">
            <v>9.5388497010999995E-2</v>
          </cell>
          <cell r="K127">
            <v>5.9637658825000002E-2</v>
          </cell>
        </row>
        <row r="128">
          <cell r="I128">
            <v>0.12966612145</v>
          </cell>
          <cell r="K128">
            <v>9.5821053513000007E-2</v>
          </cell>
        </row>
        <row r="129">
          <cell r="I129">
            <v>0.16303386275699999</v>
          </cell>
          <cell r="K129">
            <v>0.12490081175999999</v>
          </cell>
        </row>
        <row r="130">
          <cell r="I130">
            <v>0.187991788642</v>
          </cell>
          <cell r="K130">
            <v>0.15077633072800001</v>
          </cell>
        </row>
        <row r="131">
          <cell r="I131">
            <v>0.15648893481500001</v>
          </cell>
          <cell r="K131">
            <v>0.155341943462</v>
          </cell>
        </row>
        <row r="132">
          <cell r="I132">
            <v>6.1297724595999997E-2</v>
          </cell>
          <cell r="K132">
            <v>6.0838928054999998E-2</v>
          </cell>
        </row>
        <row r="133">
          <cell r="I133">
            <v>2.9812542622000001E-2</v>
          </cell>
          <cell r="K133">
            <v>2.9671374455999999E-2</v>
          </cell>
        </row>
        <row r="134">
          <cell r="I134">
            <v>1.9559003450000001E-2</v>
          </cell>
          <cell r="K134">
            <v>1.9559003450000001E-2</v>
          </cell>
        </row>
        <row r="135">
          <cell r="I135">
            <v>4.0543801325000003E-2</v>
          </cell>
          <cell r="K135">
            <v>4.0543801325000003E-2</v>
          </cell>
        </row>
        <row r="136">
          <cell r="I136">
            <v>3.1146741634999999E-2</v>
          </cell>
          <cell r="K136">
            <v>3.1146741634999999E-2</v>
          </cell>
        </row>
        <row r="137">
          <cell r="I137">
            <v>6.9592504597000004E-2</v>
          </cell>
          <cell r="K137">
            <v>6.9592504597000004E-2</v>
          </cell>
        </row>
        <row r="138">
          <cell r="I138">
            <v>4.8636050142000002E-2</v>
          </cell>
          <cell r="K138">
            <v>4.8636050142000002E-2</v>
          </cell>
        </row>
        <row r="139">
          <cell r="I139">
            <v>0.126236180324</v>
          </cell>
          <cell r="K139">
            <v>0.126236180324</v>
          </cell>
        </row>
        <row r="140">
          <cell r="I140">
            <v>0.15719580717100001</v>
          </cell>
          <cell r="K140">
            <v>0.15719580717100001</v>
          </cell>
        </row>
        <row r="141">
          <cell r="I141">
            <v>0.106052536872</v>
          </cell>
          <cell r="K141">
            <v>0.106052536872</v>
          </cell>
        </row>
        <row r="142">
          <cell r="I142">
            <v>4.7079190370000003E-2</v>
          </cell>
          <cell r="K142">
            <v>4.7079190370000003E-2</v>
          </cell>
        </row>
        <row r="143">
          <cell r="I143">
            <v>2.7805942840000001E-3</v>
          </cell>
          <cell r="K143">
            <v>2.7805942840000001E-3</v>
          </cell>
        </row>
        <row r="144">
          <cell r="I144">
            <v>4.6602968554999999E-2</v>
          </cell>
          <cell r="K144">
            <v>4.6602968554999999E-2</v>
          </cell>
        </row>
        <row r="145">
          <cell r="I145">
            <v>5.4408004821E-2</v>
          </cell>
          <cell r="K145">
            <v>5.4460942884000003E-2</v>
          </cell>
        </row>
        <row r="146">
          <cell r="I146">
            <v>3.9350799305000003E-2</v>
          </cell>
          <cell r="K146">
            <v>3.9439029409000001E-2</v>
          </cell>
        </row>
        <row r="147">
          <cell r="I147">
            <v>3.7524417464000002E-2</v>
          </cell>
          <cell r="K147">
            <v>3.7524417464000002E-2</v>
          </cell>
        </row>
        <row r="148">
          <cell r="I148">
            <v>5.9327966140999999E-2</v>
          </cell>
          <cell r="K148">
            <v>5.1510778916999997E-2</v>
          </cell>
        </row>
        <row r="149">
          <cell r="I149">
            <v>0.12989707394700001</v>
          </cell>
          <cell r="K149">
            <v>0.120279992599</v>
          </cell>
        </row>
        <row r="150">
          <cell r="I150">
            <v>0.146430220917</v>
          </cell>
          <cell r="K150">
            <v>0.139654148921</v>
          </cell>
        </row>
        <row r="151">
          <cell r="I151">
            <v>9.8637359982000003E-2</v>
          </cell>
          <cell r="K151">
            <v>9.8566775898999995E-2</v>
          </cell>
        </row>
        <row r="152">
          <cell r="I152">
            <v>0.10585097279199999</v>
          </cell>
          <cell r="K152">
            <v>0.10585097279199999</v>
          </cell>
        </row>
        <row r="153">
          <cell r="I153">
            <v>8.7369506846999997E-2</v>
          </cell>
          <cell r="K153">
            <v>8.7369506846999997E-2</v>
          </cell>
        </row>
        <row r="154">
          <cell r="I154">
            <v>4.6214138513999997E-2</v>
          </cell>
          <cell r="K154">
            <v>8.0359188804999995E-2</v>
          </cell>
        </row>
        <row r="155">
          <cell r="I155">
            <v>5.0583113805000003E-2</v>
          </cell>
          <cell r="K155">
            <v>5.0583113805000003E-2</v>
          </cell>
        </row>
        <row r="156">
          <cell r="I156">
            <v>7.5714803573000006E-2</v>
          </cell>
          <cell r="K156">
            <v>7.5714803573000006E-2</v>
          </cell>
        </row>
        <row r="157">
          <cell r="I157">
            <v>1.7260083413000001E-2</v>
          </cell>
          <cell r="K157">
            <v>1.7260083413000001E-2</v>
          </cell>
        </row>
        <row r="158">
          <cell r="I158">
            <v>8.2472561496000005E-2</v>
          </cell>
          <cell r="K158">
            <v>8.2472561496000005E-2</v>
          </cell>
        </row>
        <row r="159">
          <cell r="I159">
            <v>0.13034080525200001</v>
          </cell>
          <cell r="K159">
            <v>0.13034080525200001</v>
          </cell>
        </row>
        <row r="160">
          <cell r="I160">
            <v>9.6515183818999997E-2</v>
          </cell>
          <cell r="K160">
            <v>9.6515183818999997E-2</v>
          </cell>
        </row>
        <row r="161">
          <cell r="I161">
            <v>0.13877219134900001</v>
          </cell>
          <cell r="K161">
            <v>0.13877219134900001</v>
          </cell>
        </row>
        <row r="162">
          <cell r="I162">
            <v>0.14005214162999999</v>
          </cell>
          <cell r="K162">
            <v>0.14005214162999999</v>
          </cell>
        </row>
        <row r="163">
          <cell r="I163">
            <v>8.3592335870999998E-2</v>
          </cell>
          <cell r="K163">
            <v>8.3592335870999998E-2</v>
          </cell>
        </row>
        <row r="164">
          <cell r="I164">
            <v>3.0610050082E-2</v>
          </cell>
          <cell r="K164">
            <v>3.0610050082E-2</v>
          </cell>
        </row>
        <row r="165">
          <cell r="I165">
            <v>3.7620245605999997E-2</v>
          </cell>
          <cell r="K165">
            <v>3.7620245605999997E-2</v>
          </cell>
        </row>
        <row r="166">
          <cell r="I166">
            <v>1.803909289E-3</v>
          </cell>
          <cell r="K166">
            <v>1.803909289E-3</v>
          </cell>
        </row>
        <row r="167">
          <cell r="I167">
            <v>2.0968087122999999E-2</v>
          </cell>
          <cell r="K167">
            <v>2.0968087122999999E-2</v>
          </cell>
        </row>
        <row r="168">
          <cell r="I168">
            <v>7.5440904572999998E-2</v>
          </cell>
          <cell r="K168">
            <v>7.5440904572999998E-2</v>
          </cell>
        </row>
        <row r="169">
          <cell r="I169">
            <v>7.5775669753E-2</v>
          </cell>
          <cell r="K169">
            <v>7.5775669753E-2</v>
          </cell>
        </row>
        <row r="170">
          <cell r="I170">
            <v>0.101527742566</v>
          </cell>
          <cell r="K170">
            <v>0.101527742566</v>
          </cell>
        </row>
        <row r="171">
          <cell r="I171">
            <v>0.130305794354</v>
          </cell>
          <cell r="K171">
            <v>0.130305794354</v>
          </cell>
        </row>
        <row r="172">
          <cell r="I172">
            <v>7.7970082381999997E-2</v>
          </cell>
          <cell r="K172">
            <v>7.7970082381999997E-2</v>
          </cell>
        </row>
        <row r="173">
          <cell r="I173">
            <v>7.4311646199999998E-2</v>
          </cell>
          <cell r="K173">
            <v>7.4311646199999998E-2</v>
          </cell>
        </row>
        <row r="174">
          <cell r="I174">
            <v>0.15284172249700001</v>
          </cell>
          <cell r="K174">
            <v>0.15284172249700001</v>
          </cell>
        </row>
        <row r="175">
          <cell r="I175">
            <v>0.19523996221000001</v>
          </cell>
          <cell r="K175">
            <v>0.19523996221000001</v>
          </cell>
        </row>
        <row r="176">
          <cell r="I176">
            <v>0.18678284609000001</v>
          </cell>
          <cell r="K176">
            <v>0.18678284609000001</v>
          </cell>
        </row>
        <row r="177">
          <cell r="I177">
            <v>0.17583814197799999</v>
          </cell>
          <cell r="K177">
            <v>0.17583814197799999</v>
          </cell>
        </row>
        <row r="178">
          <cell r="I178">
            <v>0.10941865740700001</v>
          </cell>
          <cell r="K178">
            <v>0.13763464470199999</v>
          </cell>
        </row>
        <row r="179">
          <cell r="I179">
            <v>7.1544978391000005E-2</v>
          </cell>
          <cell r="K179">
            <v>7.1544978391000005E-2</v>
          </cell>
        </row>
        <row r="180">
          <cell r="I180">
            <v>3.9502512968000003E-2</v>
          </cell>
          <cell r="K180">
            <v>3.9502512968000003E-2</v>
          </cell>
        </row>
        <row r="181">
          <cell r="I181">
            <v>1.0408332705E-2</v>
          </cell>
          <cell r="K181">
            <v>1.0408332705E-2</v>
          </cell>
        </row>
        <row r="182">
          <cell r="I182">
            <v>1.2405757060000001E-3</v>
          </cell>
          <cell r="K182">
            <v>1.2405757060000001E-3</v>
          </cell>
        </row>
        <row r="183">
          <cell r="I183">
            <v>1.7598399484E-2</v>
          </cell>
          <cell r="K183">
            <v>1.7598399484E-2</v>
          </cell>
        </row>
        <row r="184">
          <cell r="I184">
            <v>3.8149990901999997E-2</v>
          </cell>
          <cell r="K184">
            <v>3.8149990901999997E-2</v>
          </cell>
        </row>
        <row r="185">
          <cell r="I185">
            <v>3.3501613545000003E-2</v>
          </cell>
          <cell r="K185">
            <v>3.3501613545000003E-2</v>
          </cell>
        </row>
        <row r="186">
          <cell r="I186">
            <v>5.6812995860000002E-3</v>
          </cell>
          <cell r="K186">
            <v>5.6812995860000002E-3</v>
          </cell>
        </row>
        <row r="187">
          <cell r="I187">
            <v>1.3695006954E-2</v>
          </cell>
          <cell r="K187">
            <v>1.3695006954E-2</v>
          </cell>
        </row>
        <row r="188">
          <cell r="I188">
            <v>9.9442689230000002E-3</v>
          </cell>
          <cell r="K188">
            <v>9.9442689230000002E-3</v>
          </cell>
        </row>
        <row r="189">
          <cell r="I189">
            <v>3.7268435410000001E-3</v>
          </cell>
          <cell r="K189">
            <v>3.7268435410000001E-3</v>
          </cell>
        </row>
        <row r="190">
          <cell r="I190">
            <v>2.1444984407999999E-2</v>
          </cell>
          <cell r="K190">
            <v>2.1444984407999999E-2</v>
          </cell>
        </row>
        <row r="191">
          <cell r="I191">
            <v>1.0940132561E-2</v>
          </cell>
          <cell r="K191">
            <v>1.0940132561E-2</v>
          </cell>
        </row>
        <row r="192">
          <cell r="I192">
            <v>5.5451267292999998E-2</v>
          </cell>
          <cell r="K192">
            <v>5.5451267292999998E-2</v>
          </cell>
        </row>
        <row r="193">
          <cell r="I193">
            <v>6.3944859979999996E-3</v>
          </cell>
          <cell r="K193">
            <v>6.3944859979999996E-3</v>
          </cell>
        </row>
        <row r="194">
          <cell r="I194">
            <v>0.10711339528200001</v>
          </cell>
          <cell r="K194">
            <v>0.10711339528200001</v>
          </cell>
        </row>
        <row r="195">
          <cell r="I195">
            <v>0.110353830949</v>
          </cell>
          <cell r="K195">
            <v>0.110353830949</v>
          </cell>
        </row>
        <row r="196">
          <cell r="I196">
            <v>1.955809371E-3</v>
          </cell>
          <cell r="K196">
            <v>1.955809371E-3</v>
          </cell>
        </row>
        <row r="197">
          <cell r="I197">
            <v>4.2431292434999997E-2</v>
          </cell>
          <cell r="K197">
            <v>4.2431292434999997E-2</v>
          </cell>
        </row>
        <row r="198">
          <cell r="I198">
            <v>4.4223511397750901E-5</v>
          </cell>
          <cell r="K198">
            <v>4.4223511397750901E-5</v>
          </cell>
        </row>
        <row r="199">
          <cell r="I199">
            <v>8.4567892419999992E-3</v>
          </cell>
          <cell r="K199">
            <v>8.4567892419999992E-3</v>
          </cell>
        </row>
        <row r="200">
          <cell r="I200">
            <v>6.7741138199999995E-2</v>
          </cell>
          <cell r="K200">
            <v>6.7741138199999995E-2</v>
          </cell>
        </row>
        <row r="201">
          <cell r="I201">
            <v>9.8492016459999998E-2</v>
          </cell>
          <cell r="K201">
            <v>9.8492016459999998E-2</v>
          </cell>
        </row>
        <row r="202">
          <cell r="I202">
            <v>0.19772649435199999</v>
          </cell>
          <cell r="K202">
            <v>0.248723494529</v>
          </cell>
        </row>
        <row r="203">
          <cell r="I203">
            <v>6.4863858368000002E-2</v>
          </cell>
          <cell r="K203">
            <v>6.4863858368000002E-2</v>
          </cell>
        </row>
        <row r="204">
          <cell r="I204">
            <v>7.1936484097E-2</v>
          </cell>
          <cell r="K204">
            <v>7.1936484097E-2</v>
          </cell>
        </row>
        <row r="205">
          <cell r="I205">
            <v>0.14405841289400001</v>
          </cell>
          <cell r="K205">
            <v>0.14405841289400001</v>
          </cell>
        </row>
        <row r="206">
          <cell r="I206">
            <v>4.3068849787999998E-2</v>
          </cell>
          <cell r="K206">
            <v>4.3068849787999998E-2</v>
          </cell>
        </row>
        <row r="207">
          <cell r="I207">
            <v>5.9192824242000001E-2</v>
          </cell>
          <cell r="K207">
            <v>5.9192824242000001E-2</v>
          </cell>
        </row>
        <row r="208">
          <cell r="I208">
            <v>0.157603392698</v>
          </cell>
          <cell r="K208">
            <v>0.157603392698</v>
          </cell>
        </row>
        <row r="209">
          <cell r="I209">
            <v>4.5833552083000002E-2</v>
          </cell>
          <cell r="K209">
            <v>4.5833552083000002E-2</v>
          </cell>
        </row>
        <row r="210">
          <cell r="I210">
            <v>2.8772677010000001E-2</v>
          </cell>
          <cell r="K210">
            <v>2.8772677010000001E-2</v>
          </cell>
        </row>
        <row r="211">
          <cell r="I211">
            <v>2.9837723180000001E-2</v>
          </cell>
          <cell r="K211">
            <v>2.9837723180000001E-2</v>
          </cell>
        </row>
        <row r="212">
          <cell r="I212">
            <v>3.4764513003E-2</v>
          </cell>
          <cell r="K212">
            <v>3.4764513003E-2</v>
          </cell>
        </row>
        <row r="213">
          <cell r="I213">
            <v>2.4769922436E-2</v>
          </cell>
          <cell r="K213">
            <v>2.4769922436E-2</v>
          </cell>
        </row>
        <row r="214">
          <cell r="I214">
            <v>7.3867055924000002E-2</v>
          </cell>
          <cell r="K214">
            <v>7.3867055924000002E-2</v>
          </cell>
        </row>
        <row r="215">
          <cell r="I215">
            <v>4.5186909371999998E-2</v>
          </cell>
          <cell r="K215">
            <v>4.5186909371999998E-2</v>
          </cell>
        </row>
        <row r="216">
          <cell r="I216">
            <v>1.9102854597E-2</v>
          </cell>
          <cell r="K216">
            <v>1.9102854597E-2</v>
          </cell>
        </row>
        <row r="217">
          <cell r="I217">
            <v>4.0701296344999999E-2</v>
          </cell>
          <cell r="K217">
            <v>4.0701296344999999E-2</v>
          </cell>
        </row>
        <row r="218">
          <cell r="I218">
            <v>5.5318455640999999E-2</v>
          </cell>
          <cell r="K218">
            <v>5.5318455640999999E-2</v>
          </cell>
        </row>
        <row r="219">
          <cell r="I219">
            <v>5.1988396987000002E-2</v>
          </cell>
          <cell r="K219">
            <v>5.1988396987000002E-2</v>
          </cell>
        </row>
        <row r="220">
          <cell r="I220">
            <v>4.9969153081999999E-2</v>
          </cell>
          <cell r="K220">
            <v>4.9969153081999999E-2</v>
          </cell>
        </row>
        <row r="221">
          <cell r="I221">
            <v>4.4890834204000002E-2</v>
          </cell>
          <cell r="K221">
            <v>4.4890834204000002E-2</v>
          </cell>
        </row>
        <row r="222">
          <cell r="I222">
            <v>3.6279845014999999E-2</v>
          </cell>
          <cell r="K222">
            <v>3.6279845014999999E-2</v>
          </cell>
        </row>
        <row r="223">
          <cell r="I223">
            <v>4.5975668458000003E-2</v>
          </cell>
          <cell r="K223">
            <v>4.5975668458000003E-2</v>
          </cell>
        </row>
        <row r="224">
          <cell r="I224">
            <v>6.0545520755999997E-2</v>
          </cell>
          <cell r="K224">
            <v>6.0545520755999997E-2</v>
          </cell>
        </row>
        <row r="225">
          <cell r="I225">
            <v>8.0380074533000001E-2</v>
          </cell>
          <cell r="K225">
            <v>8.0380074533000001E-2</v>
          </cell>
        </row>
        <row r="226">
          <cell r="I226">
            <v>5.7586655431E-2</v>
          </cell>
          <cell r="K226">
            <v>9.4943281512000002E-2</v>
          </cell>
        </row>
        <row r="227">
          <cell r="I227">
            <v>5.4841591822999997E-2</v>
          </cell>
          <cell r="K227">
            <v>5.455925549E-2</v>
          </cell>
        </row>
        <row r="228">
          <cell r="I228">
            <v>3.1718470717999998E-2</v>
          </cell>
          <cell r="K228">
            <v>3.1718470717999998E-2</v>
          </cell>
        </row>
        <row r="229">
          <cell r="I229">
            <v>3.5292992363E-2</v>
          </cell>
          <cell r="K229">
            <v>3.5292992363E-2</v>
          </cell>
        </row>
        <row r="230">
          <cell r="I230">
            <v>6.7661332631000007E-2</v>
          </cell>
          <cell r="K230">
            <v>6.6690801485000006E-2</v>
          </cell>
        </row>
        <row r="231">
          <cell r="I231">
            <v>6.9993502560000004E-2</v>
          </cell>
          <cell r="K231">
            <v>6.8317130581999994E-2</v>
          </cell>
        </row>
        <row r="232">
          <cell r="I232">
            <v>8.6638868068999994E-2</v>
          </cell>
          <cell r="K232">
            <v>8.4997788131999999E-2</v>
          </cell>
        </row>
        <row r="233">
          <cell r="I233">
            <v>0.100001272228</v>
          </cell>
          <cell r="K233">
            <v>9.9118971186999999E-2</v>
          </cell>
        </row>
        <row r="234">
          <cell r="I234">
            <v>9.1756688973000003E-2</v>
          </cell>
          <cell r="K234">
            <v>9.1756688973000003E-2</v>
          </cell>
        </row>
        <row r="235">
          <cell r="I235">
            <v>0.154416815209</v>
          </cell>
          <cell r="K235">
            <v>0.154416815209</v>
          </cell>
        </row>
        <row r="236">
          <cell r="I236">
            <v>0.15443245847199999</v>
          </cell>
          <cell r="K236">
            <v>0.15386778580499999</v>
          </cell>
        </row>
        <row r="237">
          <cell r="I237">
            <v>0.119090479816</v>
          </cell>
          <cell r="K237">
            <v>0.119090479816</v>
          </cell>
        </row>
        <row r="238">
          <cell r="I238">
            <v>8.7967511543000004E-2</v>
          </cell>
          <cell r="K238">
            <v>8.7544007042999999E-2</v>
          </cell>
        </row>
        <row r="239">
          <cell r="I239">
            <v>9.6165666087000001E-2</v>
          </cell>
          <cell r="K239">
            <v>9.5565701379000001E-2</v>
          </cell>
        </row>
        <row r="240">
          <cell r="I240">
            <v>9.0947511578000004E-2</v>
          </cell>
          <cell r="K240">
            <v>9.0947511578000004E-2</v>
          </cell>
        </row>
        <row r="241">
          <cell r="I241">
            <v>8.1401536959000001E-2</v>
          </cell>
          <cell r="K241">
            <v>8.1401536959000001E-2</v>
          </cell>
        </row>
        <row r="242">
          <cell r="I242">
            <v>0.11473901960299999</v>
          </cell>
          <cell r="K242">
            <v>0.11473901960299999</v>
          </cell>
        </row>
        <row r="243">
          <cell r="I243">
            <v>0.130154682158</v>
          </cell>
          <cell r="K243">
            <v>0.12923708907500001</v>
          </cell>
        </row>
        <row r="244">
          <cell r="I244">
            <v>0.121856432211</v>
          </cell>
          <cell r="K244">
            <v>0.120232998295</v>
          </cell>
        </row>
        <row r="245">
          <cell r="I245">
            <v>5.0353303039999998E-3</v>
          </cell>
          <cell r="K245">
            <v>5.335312658E-3</v>
          </cell>
        </row>
        <row r="246">
          <cell r="I246">
            <v>1.6033269009000001E-2</v>
          </cell>
          <cell r="K246">
            <v>1.7974331299000001E-2</v>
          </cell>
        </row>
        <row r="247">
          <cell r="I247">
            <v>1.5095331982999999E-2</v>
          </cell>
          <cell r="K247">
            <v>1.1866110173000001E-2</v>
          </cell>
        </row>
        <row r="248">
          <cell r="I248">
            <v>2.6609457368000002E-2</v>
          </cell>
          <cell r="K248">
            <v>2.4068430370000001E-2</v>
          </cell>
        </row>
        <row r="249">
          <cell r="I249">
            <v>1.6640149983000001E-2</v>
          </cell>
          <cell r="K249">
            <v>1.8492982169999998E-2</v>
          </cell>
        </row>
        <row r="250">
          <cell r="I250">
            <v>1.0289038479999999E-3</v>
          </cell>
          <cell r="K250">
            <v>1.994543817E-2</v>
          </cell>
        </row>
        <row r="251">
          <cell r="I251">
            <v>3.2277664658999998E-2</v>
          </cell>
          <cell r="K251">
            <v>3.2277664658999998E-2</v>
          </cell>
        </row>
        <row r="252">
          <cell r="I252">
            <v>2.5397547672999999E-2</v>
          </cell>
          <cell r="K252">
            <v>2.5397547672999999E-2</v>
          </cell>
        </row>
        <row r="253">
          <cell r="I253">
            <v>1.4445600014E-2</v>
          </cell>
          <cell r="K253">
            <v>1.4445600014E-2</v>
          </cell>
        </row>
        <row r="254">
          <cell r="I254">
            <v>8.5870440850000004E-3</v>
          </cell>
          <cell r="K254">
            <v>8.5870440850000004E-3</v>
          </cell>
        </row>
        <row r="255">
          <cell r="I255">
            <v>2.5991613649999998E-3</v>
          </cell>
          <cell r="K255">
            <v>1.0639575540000001E-3</v>
          </cell>
        </row>
        <row r="256">
          <cell r="I256">
            <v>2.1615942486999998E-2</v>
          </cell>
          <cell r="K256">
            <v>1.9516066009000001E-2</v>
          </cell>
        </row>
        <row r="257">
          <cell r="I257">
            <v>2.3012110009000001E-2</v>
          </cell>
          <cell r="K257">
            <v>2.1388676092999999E-2</v>
          </cell>
        </row>
        <row r="258">
          <cell r="I258">
            <v>3.3032002517000003E-2</v>
          </cell>
          <cell r="K258">
            <v>3.3032002517000003E-2</v>
          </cell>
        </row>
        <row r="259">
          <cell r="I259">
            <v>4.9187797796999999E-2</v>
          </cell>
          <cell r="K259">
            <v>4.9187797796999999E-2</v>
          </cell>
        </row>
        <row r="260">
          <cell r="I260">
            <v>3.2056391501000002E-2</v>
          </cell>
          <cell r="K260">
            <v>3.2056391501000002E-2</v>
          </cell>
        </row>
        <row r="261">
          <cell r="I261">
            <v>1.927199806E-2</v>
          </cell>
          <cell r="K261">
            <v>1.927199806E-2</v>
          </cell>
        </row>
        <row r="262">
          <cell r="I262">
            <v>2.5076521764999998E-2</v>
          </cell>
          <cell r="K262">
            <v>2.5076521764999998E-2</v>
          </cell>
        </row>
        <row r="263">
          <cell r="I263">
            <v>1.0096395847999999E-2</v>
          </cell>
          <cell r="K263">
            <v>1.0096395847999999E-2</v>
          </cell>
        </row>
        <row r="264">
          <cell r="I264">
            <v>2.00234045E-3</v>
          </cell>
          <cell r="K264">
            <v>2.00234045E-3</v>
          </cell>
        </row>
        <row r="265">
          <cell r="I265">
            <v>2.2826248800000001E-2</v>
          </cell>
          <cell r="K265">
            <v>2.2826248800000001E-2</v>
          </cell>
        </row>
        <row r="266">
          <cell r="I266">
            <v>3.9419651533999997E-2</v>
          </cell>
          <cell r="K266">
            <v>3.9419651533999997E-2</v>
          </cell>
        </row>
        <row r="267">
          <cell r="I267">
            <v>6.4616369265000001E-2</v>
          </cell>
          <cell r="K267">
            <v>6.4616369265000001E-2</v>
          </cell>
        </row>
        <row r="268">
          <cell r="I268">
            <v>5.3742912566999999E-2</v>
          </cell>
          <cell r="K268">
            <v>5.3742912566999999E-2</v>
          </cell>
        </row>
        <row r="269">
          <cell r="I269">
            <v>2.0329590243999999E-2</v>
          </cell>
          <cell r="K269">
            <v>2.0329590243999999E-2</v>
          </cell>
        </row>
        <row r="270">
          <cell r="I270">
            <v>9.6144152400000002E-4</v>
          </cell>
          <cell r="K270">
            <v>2.514291356E-3</v>
          </cell>
        </row>
        <row r="271">
          <cell r="I271">
            <v>1.9954954043999999E-2</v>
          </cell>
          <cell r="K271">
            <v>3.0683734704000001E-2</v>
          </cell>
        </row>
        <row r="272">
          <cell r="I272">
            <v>3.3767219984999999E-2</v>
          </cell>
          <cell r="K272">
            <v>1.5397712309E-2</v>
          </cell>
        </row>
        <row r="273">
          <cell r="I273">
            <v>6.0968018908E-2</v>
          </cell>
          <cell r="K273">
            <v>4.0710387004000002E-2</v>
          </cell>
        </row>
        <row r="274">
          <cell r="I274">
            <v>8.1173074844000007E-2</v>
          </cell>
          <cell r="K274">
            <v>9.9419060374000001E-2</v>
          </cell>
        </row>
        <row r="275">
          <cell r="I275">
            <v>6.3347191550000001E-2</v>
          </cell>
          <cell r="K275">
            <v>6.3347191550000001E-2</v>
          </cell>
        </row>
        <row r="276">
          <cell r="I276">
            <v>4.0020620804999997E-2</v>
          </cell>
          <cell r="K276">
            <v>4.0020620804999997E-2</v>
          </cell>
        </row>
        <row r="277">
          <cell r="I277">
            <v>4.8644568412000003E-2</v>
          </cell>
          <cell r="K277">
            <v>4.8644568412000003E-2</v>
          </cell>
        </row>
        <row r="278">
          <cell r="I278">
            <v>6.2422797006000001E-2</v>
          </cell>
          <cell r="K278">
            <v>6.2422797006000001E-2</v>
          </cell>
        </row>
        <row r="279">
          <cell r="I279">
            <v>5.9857930823999997E-2</v>
          </cell>
          <cell r="K279">
            <v>5.9857930823999997E-2</v>
          </cell>
        </row>
        <row r="280">
          <cell r="I280">
            <v>3.581541001E-2</v>
          </cell>
          <cell r="K280">
            <v>3.581541001E-2</v>
          </cell>
        </row>
        <row r="281">
          <cell r="I281">
            <v>1.3514788333000001E-2</v>
          </cell>
          <cell r="K281">
            <v>1.3514788333000001E-2</v>
          </cell>
        </row>
        <row r="282">
          <cell r="I282">
            <v>3.1123660780000002E-3</v>
          </cell>
          <cell r="K282">
            <v>3.1123660780000002E-3</v>
          </cell>
        </row>
        <row r="283">
          <cell r="I283">
            <v>1.3189385608999999E-2</v>
          </cell>
          <cell r="K283">
            <v>1.3189385608999999E-2</v>
          </cell>
        </row>
        <row r="284">
          <cell r="I284">
            <v>1.7002399854000001E-2</v>
          </cell>
          <cell r="K284">
            <v>1.7002399854000001E-2</v>
          </cell>
        </row>
        <row r="285">
          <cell r="I285">
            <v>4.5390716506000003E-2</v>
          </cell>
          <cell r="K285">
            <v>4.5390716506000003E-2</v>
          </cell>
        </row>
        <row r="286">
          <cell r="I286">
            <v>1.0591419758000001E-2</v>
          </cell>
          <cell r="K286">
            <v>1.0591419758000001E-2</v>
          </cell>
        </row>
        <row r="287">
          <cell r="I287">
            <v>9.01184784E-3</v>
          </cell>
          <cell r="K287">
            <v>9.01184784E-3</v>
          </cell>
        </row>
        <row r="288">
          <cell r="I288">
            <v>1.6343263513E-2</v>
          </cell>
          <cell r="K288">
            <v>1.6343263513E-2</v>
          </cell>
        </row>
        <row r="289">
          <cell r="I289">
            <v>2.8700604596E-2</v>
          </cell>
          <cell r="K289">
            <v>2.8700604596E-2</v>
          </cell>
        </row>
        <row r="290">
          <cell r="I290">
            <v>3.4546950786000001E-2</v>
          </cell>
          <cell r="K290">
            <v>3.4546950786000001E-2</v>
          </cell>
        </row>
        <row r="291">
          <cell r="I291">
            <v>1.3558308375E-2</v>
          </cell>
          <cell r="K291">
            <v>1.3558308375E-2</v>
          </cell>
        </row>
        <row r="292">
          <cell r="I292">
            <v>3.6352511749999997E-2</v>
          </cell>
          <cell r="K292">
            <v>3.6352511749999997E-2</v>
          </cell>
        </row>
        <row r="293">
          <cell r="I293">
            <v>2.3056725193000002E-2</v>
          </cell>
          <cell r="K293">
            <v>2.3056725193000002E-2</v>
          </cell>
        </row>
        <row r="294">
          <cell r="I294">
            <v>1.5478318699999999E-3</v>
          </cell>
          <cell r="K294">
            <v>1.5478318699999999E-3</v>
          </cell>
        </row>
        <row r="295">
          <cell r="I295">
            <v>1.2423853861000001E-2</v>
          </cell>
          <cell r="K295">
            <v>9.6181365510000002E-3</v>
          </cell>
        </row>
        <row r="296">
          <cell r="I296">
            <v>3.2279091608E-2</v>
          </cell>
          <cell r="K296">
            <v>2.7726418236E-2</v>
          </cell>
        </row>
        <row r="297">
          <cell r="I297">
            <v>5.2366717181E-2</v>
          </cell>
          <cell r="K297">
            <v>4.6243547954999999E-2</v>
          </cell>
        </row>
        <row r="298">
          <cell r="I298">
            <v>5.0291587413000001E-2</v>
          </cell>
          <cell r="K298">
            <v>9.1402107149999995E-3</v>
          </cell>
        </row>
        <row r="299">
          <cell r="I299">
            <v>0.12138128439699999</v>
          </cell>
          <cell r="K299">
            <v>0.12427523181199999</v>
          </cell>
        </row>
        <row r="300">
          <cell r="I300">
            <v>8.6701129707000002E-2</v>
          </cell>
          <cell r="K300">
            <v>9.4306564681000002E-2</v>
          </cell>
        </row>
        <row r="301">
          <cell r="I301">
            <v>4.5564016025000001E-2</v>
          </cell>
          <cell r="K301">
            <v>5.8533841328999997E-2</v>
          </cell>
        </row>
        <row r="302">
          <cell r="I302">
            <v>3.5073334434E-2</v>
          </cell>
          <cell r="K302">
            <v>5.3742824464E-2</v>
          </cell>
        </row>
        <row r="303">
          <cell r="I303">
            <v>2.0569345653999999E-2</v>
          </cell>
          <cell r="K303">
            <v>4.9291544330000003E-3</v>
          </cell>
        </row>
        <row r="304">
          <cell r="I304">
            <v>4.1443617691000002E-2</v>
          </cell>
          <cell r="K304">
            <v>9.9101784810000006E-3</v>
          </cell>
        </row>
        <row r="305">
          <cell r="I305">
            <v>1.0594438159E-2</v>
          </cell>
          <cell r="K305">
            <v>2.6973940171000001E-2</v>
          </cell>
        </row>
        <row r="306">
          <cell r="I306">
            <v>4.2455377267000001E-2</v>
          </cell>
          <cell r="K306">
            <v>5.1268343499999999E-4</v>
          </cell>
        </row>
        <row r="307">
          <cell r="I307">
            <v>7.0263166816000006E-2</v>
          </cell>
          <cell r="K307">
            <v>2.9342044529000001E-2</v>
          </cell>
        </row>
        <row r="308">
          <cell r="I308">
            <v>1.7295119788999998E-2</v>
          </cell>
          <cell r="K308">
            <v>2.1543772039999999E-2</v>
          </cell>
        </row>
        <row r="309">
          <cell r="I309">
            <v>1.1609079638E-2</v>
          </cell>
          <cell r="K309">
            <v>2.2130112173E-2</v>
          </cell>
        </row>
        <row r="310">
          <cell r="I310">
            <v>1.6617610083000001E-2</v>
          </cell>
          <cell r="K310">
            <v>1.4421740543E-2</v>
          </cell>
        </row>
        <row r="311">
          <cell r="I311">
            <v>1.3186464625E-2</v>
          </cell>
          <cell r="K311">
            <v>1.4941292564E-2</v>
          </cell>
        </row>
        <row r="312">
          <cell r="I312">
            <v>2.2535559220000002E-3</v>
          </cell>
          <cell r="K312">
            <v>2.3050837936000001E-2</v>
          </cell>
        </row>
        <row r="313">
          <cell r="I313">
            <v>1.2599548298E-2</v>
          </cell>
          <cell r="K313">
            <v>1.1540208186E-2</v>
          </cell>
        </row>
        <row r="314">
          <cell r="I314">
            <v>4.6245433660000003E-3</v>
          </cell>
          <cell r="K314">
            <v>2.7211450019000001E-2</v>
          </cell>
        </row>
        <row r="315">
          <cell r="I315">
            <v>1.8691726212E-2</v>
          </cell>
          <cell r="K315">
            <v>4.0272809676999997E-2</v>
          </cell>
        </row>
        <row r="316">
          <cell r="I316">
            <v>4.0431242728999998E-2</v>
          </cell>
          <cell r="K316">
            <v>7.0164787813999999E-2</v>
          </cell>
        </row>
        <row r="317">
          <cell r="I317">
            <v>3.9204129408999998E-2</v>
          </cell>
          <cell r="K317">
            <v>6.5461408392000001E-2</v>
          </cell>
        </row>
        <row r="318">
          <cell r="I318">
            <v>1.9074410468999999E-2</v>
          </cell>
          <cell r="K318">
            <v>4.1943653455E-2</v>
          </cell>
        </row>
        <row r="319">
          <cell r="I319">
            <v>9.5150006770000004E-3</v>
          </cell>
          <cell r="K319">
            <v>7.072258895E-3</v>
          </cell>
        </row>
        <row r="320">
          <cell r="I320">
            <v>1.9748685852E-2</v>
          </cell>
          <cell r="K320">
            <v>1.4754861959E-2</v>
          </cell>
        </row>
        <row r="321">
          <cell r="I321">
            <v>3.6766829377000002E-2</v>
          </cell>
          <cell r="K321">
            <v>3.2672952546E-2</v>
          </cell>
        </row>
        <row r="322">
          <cell r="I322">
            <v>2.0892427585000001E-2</v>
          </cell>
          <cell r="K322">
            <v>1.3358498829999999E-2</v>
          </cell>
        </row>
        <row r="323">
          <cell r="I323">
            <v>4.6669231399999999E-4</v>
          </cell>
          <cell r="K323">
            <v>4.6669231399999999E-4</v>
          </cell>
        </row>
        <row r="324">
          <cell r="I324">
            <v>3.0452784752000001E-2</v>
          </cell>
          <cell r="K324">
            <v>3.0452784752000001E-2</v>
          </cell>
        </row>
        <row r="325">
          <cell r="I325">
            <v>3.2762635189000001E-2</v>
          </cell>
          <cell r="K325">
            <v>3.2762635189000001E-2</v>
          </cell>
        </row>
        <row r="326">
          <cell r="I326">
            <v>9.6232658249999995E-3</v>
          </cell>
          <cell r="K326">
            <v>9.6232658249999995E-3</v>
          </cell>
        </row>
        <row r="327">
          <cell r="I327">
            <v>4.5698594802000003E-2</v>
          </cell>
          <cell r="K327">
            <v>4.5698594802000003E-2</v>
          </cell>
        </row>
        <row r="328">
          <cell r="I328">
            <v>7.1546990985999995E-2</v>
          </cell>
          <cell r="K328">
            <v>7.1546990985999995E-2</v>
          </cell>
        </row>
        <row r="329">
          <cell r="I329">
            <v>6.1866251385000001E-2</v>
          </cell>
          <cell r="K329">
            <v>6.1866251385000001E-2</v>
          </cell>
        </row>
        <row r="330">
          <cell r="I330">
            <v>4.6761647277000003E-2</v>
          </cell>
          <cell r="K330">
            <v>4.6761647277000003E-2</v>
          </cell>
        </row>
        <row r="331">
          <cell r="I331">
            <v>3.1927385014999997E-2</v>
          </cell>
          <cell r="K331">
            <v>3.1927385014999997E-2</v>
          </cell>
        </row>
        <row r="332">
          <cell r="I332">
            <v>4.3651142976E-2</v>
          </cell>
          <cell r="K332">
            <v>4.3651142976E-2</v>
          </cell>
        </row>
        <row r="333">
          <cell r="I333">
            <v>4.0777784210000001E-2</v>
          </cell>
          <cell r="K333">
            <v>4.0777784210000001E-2</v>
          </cell>
        </row>
        <row r="334">
          <cell r="I334">
            <v>2.6867860909999999E-2</v>
          </cell>
          <cell r="K334">
            <v>2.6867860909999999E-2</v>
          </cell>
        </row>
        <row r="335">
          <cell r="I335">
            <v>1.0256699421E-2</v>
          </cell>
          <cell r="K335">
            <v>1.0256699421E-2</v>
          </cell>
        </row>
        <row r="336">
          <cell r="I336">
            <v>1.9449612219E-2</v>
          </cell>
          <cell r="K336">
            <v>1.9449612219E-2</v>
          </cell>
        </row>
        <row r="337">
          <cell r="I337">
            <v>2.4182889480000001E-2</v>
          </cell>
          <cell r="K337">
            <v>2.4182889480000001E-2</v>
          </cell>
        </row>
        <row r="338">
          <cell r="I338">
            <v>1.9906377507E-2</v>
          </cell>
          <cell r="K338">
            <v>1.9906377507E-2</v>
          </cell>
        </row>
        <row r="339">
          <cell r="I339">
            <v>1.7510327204E-2</v>
          </cell>
          <cell r="K339">
            <v>1.7510327204E-2</v>
          </cell>
        </row>
        <row r="340">
          <cell r="I340">
            <v>1.125950071E-2</v>
          </cell>
          <cell r="K340">
            <v>1.125950071E-2</v>
          </cell>
        </row>
        <row r="341">
          <cell r="I341">
            <v>1.0526555089E-2</v>
          </cell>
          <cell r="K341">
            <v>2.1396503915999999E-2</v>
          </cell>
        </row>
        <row r="342">
          <cell r="I342">
            <v>9.4749504510000006E-3</v>
          </cell>
          <cell r="K342">
            <v>2.0027270901999999E-2</v>
          </cell>
        </row>
        <row r="343">
          <cell r="I343">
            <v>3.5187258349000002E-2</v>
          </cell>
          <cell r="K343">
            <v>4.4892569802000001E-2</v>
          </cell>
        </row>
        <row r="344">
          <cell r="I344">
            <v>3.0505166168E-2</v>
          </cell>
          <cell r="K344">
            <v>3.9451698724999998E-2</v>
          </cell>
        </row>
        <row r="345">
          <cell r="I345">
            <v>1.7304636424999999E-2</v>
          </cell>
          <cell r="K345">
            <v>9.6462633880000006E-3</v>
          </cell>
        </row>
        <row r="346">
          <cell r="I346">
            <v>1.8471474800000001E-4</v>
          </cell>
          <cell r="K346">
            <v>2.426896333E-3</v>
          </cell>
        </row>
        <row r="347">
          <cell r="I347">
            <v>7.8873166159999994E-3</v>
          </cell>
          <cell r="K347">
            <v>7.8873166159999994E-3</v>
          </cell>
        </row>
        <row r="348">
          <cell r="I348">
            <v>1.1423282655E-2</v>
          </cell>
          <cell r="K348">
            <v>1.1423282655E-2</v>
          </cell>
        </row>
        <row r="349">
          <cell r="I349">
            <v>1.7184089690000001E-2</v>
          </cell>
          <cell r="K349">
            <v>1.7184089690000001E-2</v>
          </cell>
        </row>
        <row r="350">
          <cell r="I350">
            <v>4.8506951359999998E-3</v>
          </cell>
          <cell r="K350">
            <v>4.8506951359999998E-3</v>
          </cell>
        </row>
        <row r="351">
          <cell r="I351">
            <v>2.0800436275E-2</v>
          </cell>
          <cell r="K351">
            <v>2.0800436275E-2</v>
          </cell>
        </row>
        <row r="352">
          <cell r="I352">
            <v>3.9335426240000001E-3</v>
          </cell>
          <cell r="K352">
            <v>3.9335426240000001E-3</v>
          </cell>
        </row>
        <row r="353">
          <cell r="I353">
            <v>8.7625964979999998E-3</v>
          </cell>
          <cell r="K353">
            <v>8.7625964979999998E-3</v>
          </cell>
        </row>
        <row r="354">
          <cell r="I354">
            <v>4.7871024521999997E-2</v>
          </cell>
          <cell r="K354">
            <v>4.7871024521999997E-2</v>
          </cell>
        </row>
        <row r="355">
          <cell r="I355">
            <v>4.0524835209999999E-2</v>
          </cell>
          <cell r="K355">
            <v>4.0524835209999999E-2</v>
          </cell>
        </row>
        <row r="356">
          <cell r="I356">
            <v>6.0273137809000003E-2</v>
          </cell>
          <cell r="K356">
            <v>6.0273137809000003E-2</v>
          </cell>
        </row>
        <row r="357">
          <cell r="I357">
            <v>6.8569171179999999E-2</v>
          </cell>
          <cell r="K357">
            <v>6.8569171179999999E-2</v>
          </cell>
        </row>
        <row r="358">
          <cell r="I358">
            <v>4.6907635977999997E-2</v>
          </cell>
          <cell r="K358">
            <v>4.6907635977999997E-2</v>
          </cell>
        </row>
        <row r="359">
          <cell r="I359">
            <v>1.5778926245000002E-2</v>
          </cell>
          <cell r="K359">
            <v>1.5778926245000002E-2</v>
          </cell>
        </row>
        <row r="360">
          <cell r="I360">
            <v>1.7934447313E-2</v>
          </cell>
          <cell r="K360">
            <v>1.7934447313E-2</v>
          </cell>
        </row>
        <row r="361">
          <cell r="I361">
            <v>3.3234034377000003E-2</v>
          </cell>
          <cell r="K361">
            <v>3.3234034377000003E-2</v>
          </cell>
        </row>
        <row r="362">
          <cell r="I362">
            <v>3.5866176657000003E-2</v>
          </cell>
          <cell r="K362">
            <v>3.5866176657000003E-2</v>
          </cell>
        </row>
        <row r="363">
          <cell r="I363">
            <v>4.6927795642000003E-2</v>
          </cell>
          <cell r="K363">
            <v>4.6927795642000003E-2</v>
          </cell>
        </row>
        <row r="364">
          <cell r="I364">
            <v>3.9097370059999997E-2</v>
          </cell>
          <cell r="K364">
            <v>3.9097370059999997E-2</v>
          </cell>
        </row>
        <row r="365">
          <cell r="I365">
            <v>6.944768108E-3</v>
          </cell>
          <cell r="K365">
            <v>1.6311980109999999E-3</v>
          </cell>
        </row>
        <row r="366">
          <cell r="I366">
            <v>4.047494989E-2</v>
          </cell>
          <cell r="K366">
            <v>3.3557709727E-2</v>
          </cell>
        </row>
        <row r="367">
          <cell r="I367">
            <v>0.13205272749700001</v>
          </cell>
          <cell r="K367">
            <v>0.12660010706300001</v>
          </cell>
        </row>
        <row r="368">
          <cell r="I368">
            <v>0.120829139386</v>
          </cell>
          <cell r="K368">
            <v>0.11682349266</v>
          </cell>
        </row>
        <row r="369">
          <cell r="I369">
            <v>0.11178639555600001</v>
          </cell>
          <cell r="K369">
            <v>0.108451297621</v>
          </cell>
        </row>
        <row r="370">
          <cell r="I370">
            <v>8.9934736119999997E-2</v>
          </cell>
          <cell r="K370">
            <v>8.6317301851000006E-2</v>
          </cell>
        </row>
        <row r="371">
          <cell r="I371">
            <v>8.4425807480000004E-3</v>
          </cell>
          <cell r="K371">
            <v>8.4425807480000004E-3</v>
          </cell>
        </row>
        <row r="372">
          <cell r="I372">
            <v>2.8366413820000002E-3</v>
          </cell>
          <cell r="K372">
            <v>2.8366413820000002E-3</v>
          </cell>
        </row>
        <row r="373">
          <cell r="I373">
            <v>3.4130042983E-2</v>
          </cell>
          <cell r="K373">
            <v>3.4130042983E-2</v>
          </cell>
        </row>
        <row r="374">
          <cell r="I374">
            <v>5.4445683331E-2</v>
          </cell>
          <cell r="K374">
            <v>5.4445683331E-2</v>
          </cell>
        </row>
        <row r="375">
          <cell r="I375">
            <v>6.7946539205000003E-2</v>
          </cell>
          <cell r="K375">
            <v>6.7946539205000003E-2</v>
          </cell>
        </row>
        <row r="376">
          <cell r="I376">
            <v>2.5021592924999999E-2</v>
          </cell>
          <cell r="K376">
            <v>2.5021592924999999E-2</v>
          </cell>
        </row>
        <row r="377">
          <cell r="I377">
            <v>5.3371685802000003E-2</v>
          </cell>
          <cell r="K377">
            <v>5.3371685802000003E-2</v>
          </cell>
        </row>
        <row r="378">
          <cell r="I378">
            <v>0.131055511652</v>
          </cell>
          <cell r="K378">
            <v>0.131055511652</v>
          </cell>
        </row>
        <row r="379">
          <cell r="I379">
            <v>0.117751100219</v>
          </cell>
          <cell r="K379">
            <v>0.117751100219</v>
          </cell>
        </row>
        <row r="380">
          <cell r="I380">
            <v>6.2415269002999998E-2</v>
          </cell>
          <cell r="K380">
            <v>6.2415269002999998E-2</v>
          </cell>
        </row>
        <row r="381">
          <cell r="I381">
            <v>4.3984493836999997E-2</v>
          </cell>
          <cell r="K381">
            <v>4.3984493836999997E-2</v>
          </cell>
        </row>
        <row r="382">
          <cell r="I382">
            <v>6.5372687629999995E-2</v>
          </cell>
          <cell r="K382">
            <v>6.5372687629999995E-2</v>
          </cell>
        </row>
        <row r="383">
          <cell r="I383">
            <v>3.7960507615E-2</v>
          </cell>
          <cell r="K383">
            <v>3.7960507615E-2</v>
          </cell>
        </row>
        <row r="384">
          <cell r="I384">
            <v>4.5419725201000002E-2</v>
          </cell>
          <cell r="K384">
            <v>4.5419725201000002E-2</v>
          </cell>
        </row>
        <row r="385">
          <cell r="I385">
            <v>0.13463198688299999</v>
          </cell>
          <cell r="K385">
            <v>0.13463198688299999</v>
          </cell>
        </row>
        <row r="386">
          <cell r="I386">
            <v>0.18007574809400001</v>
          </cell>
          <cell r="K386">
            <v>0.18007574809400001</v>
          </cell>
        </row>
        <row r="387">
          <cell r="I387">
            <v>0.21539833573</v>
          </cell>
          <cell r="K387">
            <v>0.21539833573</v>
          </cell>
        </row>
        <row r="388">
          <cell r="I388">
            <v>0.16052408265699999</v>
          </cell>
          <cell r="K388">
            <v>0.153448028308</v>
          </cell>
        </row>
        <row r="389">
          <cell r="I389">
            <v>7.8298276188000004E-2</v>
          </cell>
          <cell r="K389">
            <v>7.2563319419999994E-2</v>
          </cell>
        </row>
        <row r="390">
          <cell r="I390">
            <v>5.9829723608999998E-2</v>
          </cell>
          <cell r="K390">
            <v>5.6476979652999998E-2</v>
          </cell>
        </row>
        <row r="391">
          <cell r="I391">
            <v>4.1416586828E-2</v>
          </cell>
          <cell r="K391">
            <v>3.9369648411999997E-2</v>
          </cell>
        </row>
        <row r="392">
          <cell r="I392">
            <v>2.6214156910000001E-2</v>
          </cell>
          <cell r="K392">
            <v>2.6814121618000002E-2</v>
          </cell>
        </row>
        <row r="393">
          <cell r="I393">
            <v>4.8792819947999999E-2</v>
          </cell>
          <cell r="K393">
            <v>4.2634358680999997E-2</v>
          </cell>
        </row>
        <row r="394">
          <cell r="I394">
            <v>1.108065747E-2</v>
          </cell>
          <cell r="K394">
            <v>6.3983427896000006E-2</v>
          </cell>
        </row>
        <row r="395">
          <cell r="I395">
            <v>2.1111341703999999E-2</v>
          </cell>
          <cell r="K395">
            <v>2.1111341703999999E-2</v>
          </cell>
        </row>
        <row r="396">
          <cell r="I396">
            <v>1.9073143854E-2</v>
          </cell>
          <cell r="K396">
            <v>1.9073143854E-2</v>
          </cell>
        </row>
        <row r="397">
          <cell r="I397">
            <v>3.6194511628999997E-2</v>
          </cell>
          <cell r="K397">
            <v>3.6194511628999997E-2</v>
          </cell>
        </row>
        <row r="398">
          <cell r="I398">
            <v>8.1776819491000005E-2</v>
          </cell>
          <cell r="K398">
            <v>8.1776819491000005E-2</v>
          </cell>
        </row>
        <row r="399">
          <cell r="I399">
            <v>0.10038366002</v>
          </cell>
          <cell r="K399">
            <v>0.10038366002</v>
          </cell>
        </row>
        <row r="400">
          <cell r="I400">
            <v>0.13117357753600001</v>
          </cell>
          <cell r="K400">
            <v>0.13117357753600001</v>
          </cell>
        </row>
        <row r="401">
          <cell r="I401">
            <v>6.6619922198000003E-2</v>
          </cell>
          <cell r="K401">
            <v>6.6619922198000003E-2</v>
          </cell>
        </row>
        <row r="402">
          <cell r="I402">
            <v>0.10337808116900001</v>
          </cell>
          <cell r="K402">
            <v>0.10337808116900001</v>
          </cell>
        </row>
        <row r="403">
          <cell r="I403">
            <v>9.1286479872999995E-2</v>
          </cell>
          <cell r="K403">
            <v>9.1286479872999995E-2</v>
          </cell>
        </row>
        <row r="404">
          <cell r="I404">
            <v>5.7186810758000001E-2</v>
          </cell>
          <cell r="K404">
            <v>5.7186810758000001E-2</v>
          </cell>
        </row>
        <row r="405">
          <cell r="I405">
            <v>7.5232999241000006E-2</v>
          </cell>
          <cell r="K405">
            <v>7.5232999241000006E-2</v>
          </cell>
        </row>
        <row r="406">
          <cell r="I406">
            <v>0.10997596939</v>
          </cell>
          <cell r="K406">
            <v>0.10997596939</v>
          </cell>
        </row>
        <row r="407">
          <cell r="I407">
            <v>0.12567218976299999</v>
          </cell>
          <cell r="K407">
            <v>0.12567218976299999</v>
          </cell>
        </row>
        <row r="408">
          <cell r="I408">
            <v>0.133132466757</v>
          </cell>
          <cell r="K408">
            <v>0.133132466757</v>
          </cell>
        </row>
        <row r="409">
          <cell r="I409">
            <v>7.9364142952999997E-2</v>
          </cell>
          <cell r="K409">
            <v>7.9364142952999997E-2</v>
          </cell>
        </row>
        <row r="410">
          <cell r="I410">
            <v>4.3929606737999997E-2</v>
          </cell>
          <cell r="K410">
            <v>4.3929606737999997E-2</v>
          </cell>
        </row>
        <row r="411">
          <cell r="I411">
            <v>4.9268989861999998E-2</v>
          </cell>
          <cell r="K411">
            <v>4.9268989861999998E-2</v>
          </cell>
        </row>
        <row r="412">
          <cell r="I412">
            <v>2.766982934E-2</v>
          </cell>
          <cell r="K412">
            <v>9.547365956E-3</v>
          </cell>
        </row>
        <row r="413">
          <cell r="I413">
            <v>8.6006444420000001E-3</v>
          </cell>
          <cell r="K413">
            <v>2.4305602974000001E-2</v>
          </cell>
        </row>
        <row r="414">
          <cell r="I414">
            <v>1.2079649082E-2</v>
          </cell>
          <cell r="K414">
            <v>1.209700255E-3</v>
          </cell>
        </row>
        <row r="415">
          <cell r="I415">
            <v>4.623945973E-3</v>
          </cell>
          <cell r="K415">
            <v>6.8750629299999997E-4</v>
          </cell>
        </row>
        <row r="416">
          <cell r="I416">
            <v>8.5428490489000003E-2</v>
          </cell>
          <cell r="K416">
            <v>8.7263676654999997E-2</v>
          </cell>
        </row>
        <row r="417">
          <cell r="I417">
            <v>0.105792424563</v>
          </cell>
          <cell r="K417">
            <v>0.106480619375</v>
          </cell>
        </row>
        <row r="418">
          <cell r="I418">
            <v>0.108361262864</v>
          </cell>
          <cell r="K418">
            <v>0.115807883651</v>
          </cell>
        </row>
        <row r="419">
          <cell r="I419">
            <v>2.5619930643E-2</v>
          </cell>
          <cell r="K419">
            <v>3.4125312679E-2</v>
          </cell>
        </row>
        <row r="420">
          <cell r="I420">
            <v>5.9977426679000002E-2</v>
          </cell>
          <cell r="K420">
            <v>6.6577038466999999E-2</v>
          </cell>
        </row>
        <row r="421">
          <cell r="I421">
            <v>6.1082900889999998E-3</v>
          </cell>
          <cell r="K421">
            <v>1.3149052397E-2</v>
          </cell>
        </row>
        <row r="422">
          <cell r="I422">
            <v>0.142807374742</v>
          </cell>
          <cell r="K422">
            <v>0.13456668301800001</v>
          </cell>
        </row>
        <row r="423">
          <cell r="I423">
            <v>0.114966702984</v>
          </cell>
          <cell r="K423">
            <v>0.110590489821</v>
          </cell>
        </row>
        <row r="424">
          <cell r="I424">
            <v>2.4274737407999999E-2</v>
          </cell>
          <cell r="K424">
            <v>2.9233269259000001E-2</v>
          </cell>
        </row>
        <row r="425">
          <cell r="I425">
            <v>0.107473021258</v>
          </cell>
          <cell r="K425">
            <v>0.107684773508</v>
          </cell>
        </row>
        <row r="426">
          <cell r="I426">
            <v>4.6787762965E-2</v>
          </cell>
          <cell r="K426">
            <v>4.5676063652999997E-2</v>
          </cell>
        </row>
        <row r="427">
          <cell r="I427">
            <v>2.7904954845E-2</v>
          </cell>
          <cell r="K427">
            <v>2.5469803970999998E-2</v>
          </cell>
        </row>
        <row r="428">
          <cell r="I428">
            <v>0.11691181477400001</v>
          </cell>
          <cell r="K428">
            <v>0.11302969019299999</v>
          </cell>
        </row>
        <row r="429">
          <cell r="I429">
            <v>9.8470624911999996E-2</v>
          </cell>
          <cell r="K429">
            <v>9.6176642204999996E-2</v>
          </cell>
        </row>
        <row r="430">
          <cell r="I430">
            <v>5.2396570088E-2</v>
          </cell>
          <cell r="K430">
            <v>5.2184817837999997E-2</v>
          </cell>
        </row>
        <row r="431">
          <cell r="I431">
            <v>1.3001987919999999E-2</v>
          </cell>
          <cell r="K431">
            <v>1.1978518711999999E-2</v>
          </cell>
        </row>
        <row r="432">
          <cell r="I432">
            <v>3.4288778000000003E-4</v>
          </cell>
          <cell r="K432">
            <v>2.3701165500000001E-4</v>
          </cell>
        </row>
        <row r="433">
          <cell r="I433">
            <v>1.7002068775E-2</v>
          </cell>
          <cell r="K433">
            <v>1.6984422754E-2</v>
          </cell>
        </row>
        <row r="434">
          <cell r="I434">
            <v>3.0850858570999999E-2</v>
          </cell>
          <cell r="K434">
            <v>3.0356769988E-2</v>
          </cell>
        </row>
        <row r="435">
          <cell r="I435">
            <v>2.6883691926E-2</v>
          </cell>
          <cell r="K435">
            <v>2.6089620989000001E-2</v>
          </cell>
        </row>
        <row r="436">
          <cell r="I436">
            <v>1.5555734804E-2</v>
          </cell>
          <cell r="K436">
            <v>1.6314513698999999E-2</v>
          </cell>
        </row>
        <row r="437">
          <cell r="I437">
            <v>3.0729092374999999E-2</v>
          </cell>
          <cell r="K437">
            <v>1.7935727278999999E-2</v>
          </cell>
        </row>
        <row r="438">
          <cell r="I438">
            <v>3.4423605660000001E-3</v>
          </cell>
          <cell r="K438">
            <v>1.3994681017999999E-2</v>
          </cell>
        </row>
        <row r="439">
          <cell r="I439">
            <v>7.5266360015000006E-2</v>
          </cell>
          <cell r="K439">
            <v>8.3330591529999998E-2</v>
          </cell>
        </row>
        <row r="440">
          <cell r="I440">
            <v>0.104519404508</v>
          </cell>
          <cell r="K440">
            <v>0.109619104525</v>
          </cell>
        </row>
        <row r="441">
          <cell r="I441">
            <v>0.167041148635</v>
          </cell>
          <cell r="K441">
            <v>0.17168205211099999</v>
          </cell>
        </row>
        <row r="442">
          <cell r="I442">
            <v>0.13505092840399999</v>
          </cell>
          <cell r="K442">
            <v>0.21339926085499999</v>
          </cell>
        </row>
        <row r="443">
          <cell r="I443">
            <v>8.0366141261999993E-2</v>
          </cell>
          <cell r="K443">
            <v>8.0366141261999993E-2</v>
          </cell>
        </row>
        <row r="444">
          <cell r="I444">
            <v>4.6838076509000001E-2</v>
          </cell>
          <cell r="K444">
            <v>4.6838076509000001E-2</v>
          </cell>
        </row>
        <row r="445">
          <cell r="I445">
            <v>3.4452040140000001E-2</v>
          </cell>
          <cell r="K445">
            <v>3.4452040140000001E-2</v>
          </cell>
        </row>
        <row r="446">
          <cell r="I446">
            <v>1.7867067391E-2</v>
          </cell>
          <cell r="K446">
            <v>1.7867067391E-2</v>
          </cell>
        </row>
        <row r="447">
          <cell r="I447">
            <v>2.0881064862999999E-2</v>
          </cell>
          <cell r="K447">
            <v>2.0881064862999999E-2</v>
          </cell>
        </row>
        <row r="448">
          <cell r="I448">
            <v>2.0765895616999999E-2</v>
          </cell>
          <cell r="K448">
            <v>2.0765895616999999E-2</v>
          </cell>
        </row>
        <row r="449">
          <cell r="I449">
            <v>3.2210955623999997E-2</v>
          </cell>
          <cell r="K449">
            <v>3.2210955623999997E-2</v>
          </cell>
        </row>
        <row r="450">
          <cell r="I450">
            <v>6.9530755671999997E-2</v>
          </cell>
          <cell r="K450">
            <v>6.9530755671999997E-2</v>
          </cell>
        </row>
        <row r="451">
          <cell r="I451">
            <v>5.5906681803999998E-2</v>
          </cell>
          <cell r="K451">
            <v>5.5906681803999998E-2</v>
          </cell>
        </row>
        <row r="452">
          <cell r="I452">
            <v>5.8463428833999999E-2</v>
          </cell>
          <cell r="K452">
            <v>5.8463428833999999E-2</v>
          </cell>
        </row>
        <row r="453">
          <cell r="I453">
            <v>5.6055318953999997E-2</v>
          </cell>
          <cell r="K453">
            <v>5.6055318953999997E-2</v>
          </cell>
        </row>
        <row r="454">
          <cell r="I454">
            <v>4.2611819170000002E-2</v>
          </cell>
          <cell r="K454">
            <v>4.2611819170000002E-2</v>
          </cell>
        </row>
        <row r="455">
          <cell r="I455">
            <v>3.6720712895999999E-2</v>
          </cell>
          <cell r="K455">
            <v>3.6720712895999999E-2</v>
          </cell>
        </row>
        <row r="456">
          <cell r="I456">
            <v>2.9671629543000001E-2</v>
          </cell>
          <cell r="K456">
            <v>2.9671629543000001E-2</v>
          </cell>
        </row>
        <row r="457">
          <cell r="I457">
            <v>2.2134197580999999E-2</v>
          </cell>
          <cell r="K457">
            <v>2.2134197580999999E-2</v>
          </cell>
        </row>
        <row r="458">
          <cell r="I458">
            <v>3.2385936530999998E-2</v>
          </cell>
          <cell r="K458">
            <v>3.2385936530999998E-2</v>
          </cell>
        </row>
        <row r="459">
          <cell r="I459">
            <v>3.8327692184999998E-2</v>
          </cell>
          <cell r="K459">
            <v>5.6167819236999997E-2</v>
          </cell>
        </row>
        <row r="460">
          <cell r="I460">
            <v>3.3598992959999997E-2</v>
          </cell>
          <cell r="K460">
            <v>5.1739102364999998E-2</v>
          </cell>
        </row>
        <row r="461">
          <cell r="I461">
            <v>1.6518324356000001E-2</v>
          </cell>
          <cell r="K461">
            <v>3.3723194658E-2</v>
          </cell>
        </row>
        <row r="462">
          <cell r="I462">
            <v>2.9176171026000002E-2</v>
          </cell>
          <cell r="K462">
            <v>4.4634085265999997E-2</v>
          </cell>
        </row>
        <row r="463">
          <cell r="I463">
            <v>4.6448432790999999E-2</v>
          </cell>
          <cell r="K463">
            <v>6.0335851178E-2</v>
          </cell>
        </row>
        <row r="464">
          <cell r="I464">
            <v>1.0251594108000001E-2</v>
          </cell>
          <cell r="K464">
            <v>2.4262534640999998E-2</v>
          </cell>
        </row>
        <row r="465">
          <cell r="I465">
            <v>7.0874553872000007E-2</v>
          </cell>
          <cell r="K465">
            <v>5.8134126839000003E-2</v>
          </cell>
        </row>
        <row r="466">
          <cell r="I466">
            <v>4.9916276177E-2</v>
          </cell>
          <cell r="K466">
            <v>6.2833163418999999E-2</v>
          </cell>
        </row>
        <row r="467">
          <cell r="I467">
            <v>6.4268170999999996E-4</v>
          </cell>
          <cell r="K467">
            <v>6.4268170999999996E-4</v>
          </cell>
        </row>
        <row r="468">
          <cell r="I468">
            <v>5.9120302881000002E-2</v>
          </cell>
          <cell r="K468">
            <v>5.9120302881000002E-2</v>
          </cell>
        </row>
        <row r="469">
          <cell r="I469">
            <v>3.9173536270000003E-2</v>
          </cell>
          <cell r="K469">
            <v>3.9173536270000003E-2</v>
          </cell>
        </row>
        <row r="470">
          <cell r="I470">
            <v>1.0438997130999999E-2</v>
          </cell>
          <cell r="K470">
            <v>1.0438997130999999E-2</v>
          </cell>
        </row>
        <row r="471">
          <cell r="I471">
            <v>1.9219735512999998E-2</v>
          </cell>
          <cell r="K471">
            <v>1.9219735512999998E-2</v>
          </cell>
        </row>
        <row r="472">
          <cell r="I472">
            <v>2.7770530177999998E-2</v>
          </cell>
          <cell r="K472">
            <v>2.7770530177999998E-2</v>
          </cell>
        </row>
        <row r="473">
          <cell r="I473">
            <v>3.5573940153999999E-2</v>
          </cell>
          <cell r="K473">
            <v>3.5573940153999999E-2</v>
          </cell>
        </row>
        <row r="474">
          <cell r="I474">
            <v>7.175141637E-3</v>
          </cell>
          <cell r="K474">
            <v>7.175141637E-3</v>
          </cell>
        </row>
        <row r="475">
          <cell r="I475">
            <v>2.6662905665999999E-2</v>
          </cell>
          <cell r="K475">
            <v>2.6662905665999999E-2</v>
          </cell>
        </row>
        <row r="476">
          <cell r="I476">
            <v>2.8531818035999999E-2</v>
          </cell>
          <cell r="K476">
            <v>2.8531818035999999E-2</v>
          </cell>
        </row>
        <row r="477">
          <cell r="I477">
            <v>2.3494291660999998E-2</v>
          </cell>
          <cell r="K477">
            <v>2.3494291660999998E-2</v>
          </cell>
        </row>
        <row r="478">
          <cell r="I478">
            <v>4.5061588852999997E-2</v>
          </cell>
          <cell r="K478">
            <v>4.5061588852999997E-2</v>
          </cell>
        </row>
        <row r="479">
          <cell r="I479">
            <v>5.1357417737999997E-2</v>
          </cell>
          <cell r="K479">
            <v>5.1357417737999997E-2</v>
          </cell>
        </row>
        <row r="480">
          <cell r="I480">
            <v>7.9044706955999994E-2</v>
          </cell>
          <cell r="K480">
            <v>7.9044706955999994E-2</v>
          </cell>
        </row>
        <row r="481">
          <cell r="I481">
            <v>0.137035530287</v>
          </cell>
          <cell r="K481">
            <v>0.137035530287</v>
          </cell>
        </row>
        <row r="482">
          <cell r="I482">
            <v>0.172101970401</v>
          </cell>
          <cell r="K482">
            <v>0.172101970401</v>
          </cell>
        </row>
        <row r="483">
          <cell r="I483">
            <v>0.19748019206299999</v>
          </cell>
          <cell r="K483">
            <v>0.19748019206299999</v>
          </cell>
        </row>
        <row r="484">
          <cell r="I484">
            <v>0.213053740357</v>
          </cell>
          <cell r="K484">
            <v>0.213053740357</v>
          </cell>
        </row>
        <row r="485">
          <cell r="I485">
            <v>0.155811341282</v>
          </cell>
          <cell r="K485">
            <v>0.155811341282</v>
          </cell>
        </row>
        <row r="486">
          <cell r="I486">
            <v>0.108813818273</v>
          </cell>
          <cell r="K486">
            <v>0.108813818273</v>
          </cell>
        </row>
        <row r="487">
          <cell r="I487">
            <v>9.3589121506999995E-2</v>
          </cell>
          <cell r="K487">
            <v>9.3589121506999995E-2</v>
          </cell>
        </row>
        <row r="488">
          <cell r="I488">
            <v>5.3380310740999998E-2</v>
          </cell>
          <cell r="K488">
            <v>5.3380310740999998E-2</v>
          </cell>
        </row>
        <row r="489">
          <cell r="I489">
            <v>4.7173504180999998E-2</v>
          </cell>
          <cell r="K489">
            <v>4.7173504180999998E-2</v>
          </cell>
        </row>
        <row r="490">
          <cell r="I490">
            <v>9.1553658739999995E-3</v>
          </cell>
          <cell r="K490">
            <v>2.9330605539E-2</v>
          </cell>
        </row>
        <row r="491">
          <cell r="I491">
            <v>8.0192375060000008E-3</v>
          </cell>
          <cell r="K491">
            <v>8.0192375060000008E-3</v>
          </cell>
        </row>
        <row r="492">
          <cell r="I492">
            <v>4.9340409469999999E-3</v>
          </cell>
          <cell r="K492">
            <v>4.9340409469999999E-3</v>
          </cell>
        </row>
        <row r="493">
          <cell r="I493">
            <v>1.1967645852999999E-2</v>
          </cell>
          <cell r="K493">
            <v>1.1967645852999999E-2</v>
          </cell>
        </row>
        <row r="494">
          <cell r="I494">
            <v>1.8134932122E-2</v>
          </cell>
          <cell r="K494">
            <v>1.8134932122E-2</v>
          </cell>
        </row>
        <row r="495">
          <cell r="I495">
            <v>2.7593334337000001E-2</v>
          </cell>
          <cell r="K495">
            <v>2.7593334337000001E-2</v>
          </cell>
        </row>
        <row r="496">
          <cell r="I496">
            <v>1.3586378806000001E-2</v>
          </cell>
          <cell r="K496">
            <v>1.3586378806000001E-2</v>
          </cell>
        </row>
        <row r="497">
          <cell r="I497">
            <v>4.0658998980000003E-3</v>
          </cell>
          <cell r="K497">
            <v>4.0658998980000003E-3</v>
          </cell>
        </row>
        <row r="498">
          <cell r="I498">
            <v>2.276854434E-3</v>
          </cell>
          <cell r="K498">
            <v>2.276854434E-3</v>
          </cell>
        </row>
        <row r="499">
          <cell r="I499">
            <v>3.2027161310000003E-2</v>
          </cell>
          <cell r="K499">
            <v>3.2027161310000003E-2</v>
          </cell>
        </row>
        <row r="500">
          <cell r="I500">
            <v>6.217294214E-2</v>
          </cell>
          <cell r="K500">
            <v>6.217294214E-2</v>
          </cell>
        </row>
        <row r="501">
          <cell r="I501">
            <v>7.8122160612999994E-2</v>
          </cell>
          <cell r="K501">
            <v>7.8122160612999994E-2</v>
          </cell>
        </row>
        <row r="502">
          <cell r="I502">
            <v>8.4150464477000003E-2</v>
          </cell>
          <cell r="K502">
            <v>8.4150464477000003E-2</v>
          </cell>
        </row>
        <row r="503">
          <cell r="I503">
            <v>0.106111237052</v>
          </cell>
          <cell r="K503">
            <v>0.106111237052</v>
          </cell>
        </row>
        <row r="504">
          <cell r="I504">
            <v>0.118703465686</v>
          </cell>
          <cell r="K504">
            <v>0.118703465686</v>
          </cell>
        </row>
        <row r="505">
          <cell r="I505">
            <v>8.7848982724999997E-2</v>
          </cell>
          <cell r="K505">
            <v>8.7848982724999997E-2</v>
          </cell>
        </row>
        <row r="506">
          <cell r="I506">
            <v>3.5663036112000002E-2</v>
          </cell>
          <cell r="K506">
            <v>3.5663036112000002E-2</v>
          </cell>
        </row>
        <row r="507">
          <cell r="I507">
            <v>2.0587049781999999E-2</v>
          </cell>
          <cell r="K507">
            <v>2.0587049781999999E-2</v>
          </cell>
        </row>
        <row r="508">
          <cell r="I508">
            <v>2.9314456595999999E-2</v>
          </cell>
          <cell r="K508">
            <v>2.9314456595999999E-2</v>
          </cell>
        </row>
        <row r="509">
          <cell r="I509">
            <v>3.5256116189999999E-2</v>
          </cell>
          <cell r="K509">
            <v>3.5256116189999999E-2</v>
          </cell>
        </row>
        <row r="510">
          <cell r="I510">
            <v>3.2116243954E-2</v>
          </cell>
          <cell r="K510">
            <v>3.2116243954E-2</v>
          </cell>
        </row>
        <row r="511">
          <cell r="I511">
            <v>7.9028038474000001E-2</v>
          </cell>
          <cell r="K511">
            <v>7.9028038474000001E-2</v>
          </cell>
        </row>
        <row r="512">
          <cell r="I512">
            <v>0.18414562053399999</v>
          </cell>
          <cell r="K512">
            <v>0.18414562053399999</v>
          </cell>
        </row>
        <row r="513">
          <cell r="I513">
            <v>0.114458528056</v>
          </cell>
          <cell r="K513">
            <v>0.114458528056</v>
          </cell>
        </row>
        <row r="514">
          <cell r="I514">
            <v>6.3160706159999996E-2</v>
          </cell>
          <cell r="K514">
            <v>9.0882604872000006E-2</v>
          </cell>
        </row>
        <row r="515">
          <cell r="I515">
            <v>4.9137742733999998E-2</v>
          </cell>
          <cell r="K515">
            <v>4.9137742733999998E-2</v>
          </cell>
        </row>
        <row r="516">
          <cell r="I516">
            <v>0.20978213822200001</v>
          </cell>
          <cell r="K516">
            <v>0.20978213822200001</v>
          </cell>
        </row>
        <row r="517">
          <cell r="I517">
            <v>4.7342794461000003E-2</v>
          </cell>
          <cell r="K517">
            <v>4.7342794461000003E-2</v>
          </cell>
        </row>
        <row r="518">
          <cell r="I518">
            <v>2.3591942768000002E-2</v>
          </cell>
          <cell r="K518">
            <v>2.3591942768000002E-2</v>
          </cell>
        </row>
        <row r="519">
          <cell r="I519">
            <v>4.7617731499999998E-4</v>
          </cell>
          <cell r="K519">
            <v>4.7617731499999998E-4</v>
          </cell>
        </row>
        <row r="520">
          <cell r="I520">
            <v>4.7481043279999999E-3</v>
          </cell>
          <cell r="K520">
            <v>4.7481043279999999E-3</v>
          </cell>
        </row>
        <row r="521">
          <cell r="I521">
            <v>8.0611460013651294E-5</v>
          </cell>
          <cell r="K521">
            <v>8.0611460013651294E-5</v>
          </cell>
        </row>
        <row r="522">
          <cell r="I522">
            <v>2.3802139744999999E-2</v>
          </cell>
          <cell r="K522">
            <v>2.3802139744999999E-2</v>
          </cell>
        </row>
        <row r="523">
          <cell r="I523">
            <v>6.4054829455000004E-2</v>
          </cell>
          <cell r="K523">
            <v>6.4054829455000004E-2</v>
          </cell>
        </row>
        <row r="524">
          <cell r="I524">
            <v>7.0243318501999996E-2</v>
          </cell>
          <cell r="K524">
            <v>7.0243318501999996E-2</v>
          </cell>
        </row>
        <row r="525">
          <cell r="I525">
            <v>0.12441675162099999</v>
          </cell>
          <cell r="K525">
            <v>0.12441675162099999</v>
          </cell>
        </row>
        <row r="526">
          <cell r="I526">
            <v>0.12947185832300001</v>
          </cell>
          <cell r="K526">
            <v>0.12947185832300001</v>
          </cell>
        </row>
        <row r="527">
          <cell r="I527">
            <v>0.12650356702099999</v>
          </cell>
          <cell r="K527">
            <v>0.12650356702099999</v>
          </cell>
        </row>
        <row r="528">
          <cell r="I528">
            <v>0.15523682986699999</v>
          </cell>
          <cell r="K528">
            <v>0.15523682986699999</v>
          </cell>
        </row>
        <row r="529">
          <cell r="I529">
            <v>0.13940285532499999</v>
          </cell>
          <cell r="K529">
            <v>0.13940285532499999</v>
          </cell>
        </row>
        <row r="530">
          <cell r="I530">
            <v>0.17041567990699999</v>
          </cell>
          <cell r="K530">
            <v>0.17041567990699999</v>
          </cell>
        </row>
        <row r="531">
          <cell r="I531">
            <v>0.15612419683199999</v>
          </cell>
          <cell r="K531">
            <v>0.15612419683199999</v>
          </cell>
        </row>
        <row r="532">
          <cell r="I532">
            <v>0.11561507728000001</v>
          </cell>
          <cell r="K532">
            <v>0.11561507728000001</v>
          </cell>
        </row>
        <row r="533">
          <cell r="I533">
            <v>6.7769835134000006E-2</v>
          </cell>
          <cell r="K533">
            <v>6.7769835134000006E-2</v>
          </cell>
        </row>
        <row r="534">
          <cell r="I534">
            <v>1.8148611105999999E-2</v>
          </cell>
          <cell r="K534">
            <v>1.8148611105999999E-2</v>
          </cell>
        </row>
        <row r="535">
          <cell r="I535">
            <v>2.3013577795999999E-2</v>
          </cell>
          <cell r="K535">
            <v>2.3013577795999999E-2</v>
          </cell>
        </row>
        <row r="536">
          <cell r="I536">
            <v>2.5135437306E-2</v>
          </cell>
          <cell r="K536">
            <v>2.4200198201999999E-2</v>
          </cell>
        </row>
        <row r="537">
          <cell r="I537">
            <v>2.2118052776E-2</v>
          </cell>
          <cell r="K537">
            <v>2.3106229942000001E-2</v>
          </cell>
        </row>
        <row r="538">
          <cell r="I538">
            <v>5.7573694942999999E-2</v>
          </cell>
          <cell r="K538">
            <v>8.8736567715000006E-2</v>
          </cell>
        </row>
        <row r="539">
          <cell r="I539">
            <v>6.2786367418999997E-2</v>
          </cell>
          <cell r="K539">
            <v>6.4339217251000003E-2</v>
          </cell>
        </row>
        <row r="540">
          <cell r="I540">
            <v>4.4163700334000001E-2</v>
          </cell>
          <cell r="K540">
            <v>4.5769488227999998E-2</v>
          </cell>
        </row>
        <row r="541">
          <cell r="I541">
            <v>1.5229342292999999E-2</v>
          </cell>
          <cell r="K541">
            <v>1.6799838146000001E-2</v>
          </cell>
        </row>
        <row r="542">
          <cell r="I542">
            <v>1.1652609580000001E-3</v>
          </cell>
          <cell r="K542">
            <v>1.7022436657462999E-5</v>
          </cell>
        </row>
        <row r="543">
          <cell r="I543">
            <v>6.0272639509999998E-3</v>
          </cell>
          <cell r="K543">
            <v>5.1979009730000001E-3</v>
          </cell>
        </row>
        <row r="544">
          <cell r="I544">
            <v>3.4512216716000001E-2</v>
          </cell>
          <cell r="K544">
            <v>3.3912252008E-2</v>
          </cell>
        </row>
        <row r="545">
          <cell r="I545">
            <v>8.5438144739999992E-3</v>
          </cell>
          <cell r="K545">
            <v>7.9967878280000002E-3</v>
          </cell>
        </row>
        <row r="546">
          <cell r="I546">
            <v>9.5353241240000008E-3</v>
          </cell>
          <cell r="K546">
            <v>1.0117642810999999E-2</v>
          </cell>
        </row>
        <row r="547">
          <cell r="I547">
            <v>8.0968171630999994E-2</v>
          </cell>
          <cell r="K547">
            <v>8.0174100693999995E-2</v>
          </cell>
        </row>
        <row r="548">
          <cell r="I548">
            <v>0.114833292113</v>
          </cell>
          <cell r="K548">
            <v>0.113827468926</v>
          </cell>
        </row>
        <row r="549">
          <cell r="I549">
            <v>7.1607807053999994E-2</v>
          </cell>
          <cell r="K549">
            <v>7.0496107742000005E-2</v>
          </cell>
        </row>
        <row r="550">
          <cell r="I550">
            <v>3.2161431269E-2</v>
          </cell>
          <cell r="K550">
            <v>3.0855625729E-2</v>
          </cell>
        </row>
        <row r="551">
          <cell r="I551">
            <v>8.3213101787000004E-2</v>
          </cell>
          <cell r="K551">
            <v>8.1801420121000001E-2</v>
          </cell>
        </row>
        <row r="552">
          <cell r="I552">
            <v>0.147707191141</v>
          </cell>
          <cell r="K552">
            <v>0.14596023508</v>
          </cell>
        </row>
        <row r="553">
          <cell r="I553">
            <v>0.17908841884900001</v>
          </cell>
          <cell r="K553">
            <v>0.17695325033000001</v>
          </cell>
        </row>
        <row r="554">
          <cell r="I554">
            <v>0.171736540006</v>
          </cell>
          <cell r="K554">
            <v>0.16938961923599999</v>
          </cell>
        </row>
        <row r="555">
          <cell r="I555">
            <v>0.10850502790200001</v>
          </cell>
          <cell r="K555">
            <v>0.106369859383</v>
          </cell>
        </row>
        <row r="556">
          <cell r="I556">
            <v>2.3451331389000001E-2</v>
          </cell>
          <cell r="K556">
            <v>1.7504622372000001E-2</v>
          </cell>
        </row>
        <row r="557">
          <cell r="I557">
            <v>2.0331983593000001E-2</v>
          </cell>
          <cell r="K557">
            <v>3.1184286398E-2</v>
          </cell>
        </row>
        <row r="558">
          <cell r="I558">
            <v>1.9386844816999999E-2</v>
          </cell>
          <cell r="K558">
            <v>2.5262969751000001E-2</v>
          </cell>
        </row>
        <row r="559">
          <cell r="I559">
            <v>1.509335882E-2</v>
          </cell>
          <cell r="K559">
            <v>1.0452455344E-2</v>
          </cell>
        </row>
        <row r="560">
          <cell r="I560">
            <v>3.3606982946000001E-2</v>
          </cell>
          <cell r="K560">
            <v>3.0995371864999999E-2</v>
          </cell>
        </row>
        <row r="561">
          <cell r="I561">
            <v>1.7631844886E-2</v>
          </cell>
          <cell r="K561">
            <v>1.2885065284E-2</v>
          </cell>
        </row>
        <row r="562">
          <cell r="I562">
            <v>5.1432179150999999E-2</v>
          </cell>
          <cell r="K562">
            <v>1.5381358611E-2</v>
          </cell>
        </row>
        <row r="563">
          <cell r="I563">
            <v>6.9257191590999995E-2</v>
          </cell>
          <cell r="K563">
            <v>6.9257191590999995E-2</v>
          </cell>
        </row>
        <row r="564">
          <cell r="I564">
            <v>6.4322459100999999E-2</v>
          </cell>
          <cell r="K564">
            <v>6.4322459100999999E-2</v>
          </cell>
        </row>
        <row r="565">
          <cell r="I565">
            <v>5.1478698188999999E-2</v>
          </cell>
          <cell r="K565">
            <v>5.1478698188999999E-2</v>
          </cell>
        </row>
        <row r="566">
          <cell r="I566">
            <v>5.0670491716999999E-2</v>
          </cell>
          <cell r="K566">
            <v>5.0670491716999999E-2</v>
          </cell>
        </row>
        <row r="567">
          <cell r="I567">
            <v>2.9060619438E-2</v>
          </cell>
          <cell r="K567">
            <v>2.9060619438E-2</v>
          </cell>
        </row>
        <row r="568">
          <cell r="I568">
            <v>1.2367708680000001E-2</v>
          </cell>
          <cell r="K568">
            <v>1.2367708680000001E-2</v>
          </cell>
        </row>
        <row r="569">
          <cell r="I569">
            <v>1.7762879220000001E-3</v>
          </cell>
          <cell r="K569">
            <v>1.7762879220000001E-3</v>
          </cell>
        </row>
        <row r="570">
          <cell r="I570">
            <v>9.7436504069999992E-3</v>
          </cell>
          <cell r="K570">
            <v>9.7436504069999992E-3</v>
          </cell>
        </row>
        <row r="571">
          <cell r="I571">
            <v>2.7952572960000002E-2</v>
          </cell>
          <cell r="K571">
            <v>2.7952572960000002E-2</v>
          </cell>
        </row>
        <row r="572">
          <cell r="I572">
            <v>0.12545667092000001</v>
          </cell>
          <cell r="K572">
            <v>0.12545667092000001</v>
          </cell>
        </row>
        <row r="573">
          <cell r="I573">
            <v>0.105352293789</v>
          </cell>
          <cell r="K573">
            <v>0.105352293789</v>
          </cell>
        </row>
        <row r="574">
          <cell r="I574">
            <v>1.9836124306999998E-2</v>
          </cell>
          <cell r="K574">
            <v>1.9836124306999998E-2</v>
          </cell>
        </row>
        <row r="575">
          <cell r="I575">
            <v>5.0050528173E-2</v>
          </cell>
          <cell r="K575">
            <v>5.0050528173E-2</v>
          </cell>
        </row>
        <row r="576">
          <cell r="I576">
            <v>0.100354718011</v>
          </cell>
          <cell r="K576">
            <v>0.100354718011</v>
          </cell>
        </row>
        <row r="577">
          <cell r="I577">
            <v>9.6702341531000005E-2</v>
          </cell>
          <cell r="K577">
            <v>9.6702341531000005E-2</v>
          </cell>
        </row>
        <row r="578">
          <cell r="I578">
            <v>1.7050731124999999E-2</v>
          </cell>
          <cell r="K578">
            <v>1.7050731124999999E-2</v>
          </cell>
        </row>
        <row r="579">
          <cell r="I579">
            <v>3.2455892759000002E-2</v>
          </cell>
          <cell r="K579">
            <v>3.2455892759000002E-2</v>
          </cell>
        </row>
        <row r="580">
          <cell r="I580">
            <v>2.4378298151999999E-2</v>
          </cell>
          <cell r="K580">
            <v>3.7842212038999998E-2</v>
          </cell>
        </row>
        <row r="581">
          <cell r="I581">
            <v>3.7273589742999998E-2</v>
          </cell>
          <cell r="K581">
            <v>4.9061131651999997E-2</v>
          </cell>
        </row>
        <row r="582">
          <cell r="I582">
            <v>5.8562548558999998E-2</v>
          </cell>
          <cell r="K582">
            <v>6.7703187344999999E-2</v>
          </cell>
        </row>
        <row r="583">
          <cell r="I583">
            <v>2.3598999722E-2</v>
          </cell>
          <cell r="K583">
            <v>3.0269195592999999E-2</v>
          </cell>
        </row>
        <row r="584">
          <cell r="I584">
            <v>1.2989955607E-2</v>
          </cell>
          <cell r="K584">
            <v>1.8495514104000001E-2</v>
          </cell>
        </row>
        <row r="585">
          <cell r="I585">
            <v>1.0060325045E-2</v>
          </cell>
          <cell r="K585">
            <v>1.4771812604E-2</v>
          </cell>
        </row>
        <row r="586">
          <cell r="I586">
            <v>9.9149040799999992E-4</v>
          </cell>
          <cell r="K586">
            <v>1.6361174544E-2</v>
          </cell>
        </row>
        <row r="587">
          <cell r="I587">
            <v>1.1012029525E-2</v>
          </cell>
          <cell r="K587">
            <v>1.1012029525E-2</v>
          </cell>
        </row>
        <row r="588">
          <cell r="I588">
            <v>3.3653367747999999E-2</v>
          </cell>
          <cell r="K588">
            <v>3.3653367747999999E-2</v>
          </cell>
        </row>
        <row r="589">
          <cell r="I589">
            <v>1.5577053915E-2</v>
          </cell>
          <cell r="K589">
            <v>1.5577053915E-2</v>
          </cell>
        </row>
        <row r="590">
          <cell r="I590">
            <v>6.6506398947000001E-2</v>
          </cell>
          <cell r="K590">
            <v>6.6506398947000001E-2</v>
          </cell>
        </row>
        <row r="591">
          <cell r="I591">
            <v>7.9113192658000001E-2</v>
          </cell>
          <cell r="K591">
            <v>7.9113192658000001E-2</v>
          </cell>
        </row>
        <row r="592">
          <cell r="I592">
            <v>4.1981180075999998E-2</v>
          </cell>
          <cell r="K592">
            <v>4.1981180075999998E-2</v>
          </cell>
        </row>
        <row r="593">
          <cell r="I593">
            <v>2.1908572865E-2</v>
          </cell>
          <cell r="K593">
            <v>2.1908572865E-2</v>
          </cell>
        </row>
        <row r="594">
          <cell r="I594">
            <v>2.0018864458999999E-2</v>
          </cell>
          <cell r="K594">
            <v>2.0018864458999999E-2</v>
          </cell>
        </row>
        <row r="595">
          <cell r="I595">
            <v>4.7316447301999999E-2</v>
          </cell>
          <cell r="K595">
            <v>4.7316447301999999E-2</v>
          </cell>
        </row>
        <row r="596">
          <cell r="I596">
            <v>7.5800678844999997E-2</v>
          </cell>
          <cell r="K596">
            <v>7.5800678844999997E-2</v>
          </cell>
        </row>
        <row r="597">
          <cell r="I597">
            <v>8.1303535952000003E-2</v>
          </cell>
          <cell r="K597">
            <v>8.1303535952000003E-2</v>
          </cell>
        </row>
        <row r="598">
          <cell r="I598">
            <v>6.1698253627000002E-2</v>
          </cell>
          <cell r="K598">
            <v>6.1698253627000002E-2</v>
          </cell>
        </row>
        <row r="599">
          <cell r="I599">
            <v>1.9491635537999999E-2</v>
          </cell>
          <cell r="K599">
            <v>1.9491635537999999E-2</v>
          </cell>
        </row>
        <row r="600">
          <cell r="I600">
            <v>3.9974624209999999E-3</v>
          </cell>
          <cell r="K600">
            <v>3.9974624209999999E-3</v>
          </cell>
        </row>
        <row r="601">
          <cell r="I601">
            <v>1.2481184574E-2</v>
          </cell>
          <cell r="K601">
            <v>1.2481184574E-2</v>
          </cell>
        </row>
        <row r="602">
          <cell r="I602">
            <v>6.3980649200000002E-4</v>
          </cell>
          <cell r="K602">
            <v>6.3980649200000002E-4</v>
          </cell>
        </row>
        <row r="603">
          <cell r="I603">
            <v>9.6627438959999996E-3</v>
          </cell>
          <cell r="K603">
            <v>9.6627438959999996E-3</v>
          </cell>
        </row>
        <row r="604">
          <cell r="I604">
            <v>2.8078989305999998E-2</v>
          </cell>
          <cell r="K604">
            <v>4.4401558567000003E-2</v>
          </cell>
        </row>
        <row r="605">
          <cell r="I605">
            <v>4.5398905832999999E-2</v>
          </cell>
          <cell r="K605">
            <v>5.9603952595000002E-2</v>
          </cell>
        </row>
        <row r="606">
          <cell r="I606">
            <v>6.1030097754999998E-2</v>
          </cell>
          <cell r="K606">
            <v>7.2676471497999995E-2</v>
          </cell>
        </row>
        <row r="607">
          <cell r="I607">
            <v>0.122326048056</v>
          </cell>
          <cell r="K607">
            <v>0.13238427992499999</v>
          </cell>
        </row>
        <row r="608">
          <cell r="I608">
            <v>0.172241683215</v>
          </cell>
          <cell r="K608">
            <v>0.181717596397</v>
          </cell>
        </row>
        <row r="609">
          <cell r="I609">
            <v>0.15528407050199999</v>
          </cell>
          <cell r="K609">
            <v>0.16592462105799999</v>
          </cell>
        </row>
        <row r="610">
          <cell r="I610">
            <v>7.9209983994999997E-2</v>
          </cell>
          <cell r="K610">
            <v>0.109843476142</v>
          </cell>
        </row>
        <row r="611">
          <cell r="I611">
            <v>1.1419332254999999E-2</v>
          </cell>
          <cell r="K611">
            <v>1.1419332254999999E-2</v>
          </cell>
        </row>
        <row r="612">
          <cell r="I612">
            <v>2.8752026492999998E-2</v>
          </cell>
          <cell r="K612">
            <v>2.8752026492999998E-2</v>
          </cell>
        </row>
        <row r="613">
          <cell r="I613">
            <v>6.0134561218000003E-2</v>
          </cell>
          <cell r="K613">
            <v>6.0134561218000003E-2</v>
          </cell>
        </row>
        <row r="614">
          <cell r="I614">
            <v>0.134198599409</v>
          </cell>
          <cell r="K614">
            <v>0.134198599409</v>
          </cell>
        </row>
        <row r="615">
          <cell r="I615">
            <v>0.159310567046</v>
          </cell>
          <cell r="K615">
            <v>0.159310567046</v>
          </cell>
        </row>
        <row r="616">
          <cell r="I616">
            <v>0.11174432880600001</v>
          </cell>
          <cell r="K616">
            <v>0.11174432880600001</v>
          </cell>
        </row>
        <row r="617">
          <cell r="I617">
            <v>8.9918304859999999E-3</v>
          </cell>
          <cell r="K617">
            <v>8.9918304859999999E-3</v>
          </cell>
        </row>
        <row r="618">
          <cell r="I618">
            <v>6.3834575879999998E-3</v>
          </cell>
          <cell r="K618">
            <v>6.3834575879999998E-3</v>
          </cell>
        </row>
        <row r="619">
          <cell r="I619">
            <v>4.7074826106000001E-2</v>
          </cell>
          <cell r="K619">
            <v>4.7074826106000001E-2</v>
          </cell>
        </row>
        <row r="620">
          <cell r="I620">
            <v>3.6107301630999997E-2</v>
          </cell>
          <cell r="K620">
            <v>3.6107301630999997E-2</v>
          </cell>
        </row>
        <row r="621">
          <cell r="I621">
            <v>4.7763925099999997E-3</v>
          </cell>
          <cell r="K621">
            <v>4.7763925099999997E-3</v>
          </cell>
        </row>
        <row r="622">
          <cell r="I622">
            <v>3.9645382537999999E-2</v>
          </cell>
          <cell r="K622">
            <v>3.9645382537999999E-2</v>
          </cell>
        </row>
        <row r="623">
          <cell r="I623">
            <v>2.5092264319E-2</v>
          </cell>
          <cell r="K623">
            <v>2.5092264319E-2</v>
          </cell>
        </row>
        <row r="624">
          <cell r="I624">
            <v>3.7238317170999999E-2</v>
          </cell>
          <cell r="K624">
            <v>3.7238317170999999E-2</v>
          </cell>
        </row>
        <row r="625">
          <cell r="I625">
            <v>6.6817303342999998E-2</v>
          </cell>
          <cell r="K625">
            <v>6.6817303342999998E-2</v>
          </cell>
        </row>
        <row r="626">
          <cell r="I626">
            <v>3.4552511134E-2</v>
          </cell>
          <cell r="K626">
            <v>3.4552511134E-2</v>
          </cell>
        </row>
        <row r="627">
          <cell r="I627">
            <v>4.223458387E-3</v>
          </cell>
          <cell r="K627">
            <v>4.223458387E-3</v>
          </cell>
        </row>
        <row r="628">
          <cell r="I628">
            <v>1.2537637581000001E-2</v>
          </cell>
          <cell r="K628">
            <v>1.2537637581000001E-2</v>
          </cell>
        </row>
        <row r="629">
          <cell r="I629">
            <v>6.2916688114999994E-2</v>
          </cell>
          <cell r="K629">
            <v>6.2916688114999994E-2</v>
          </cell>
        </row>
        <row r="630">
          <cell r="I630">
            <v>4.4303030064E-2</v>
          </cell>
          <cell r="K630">
            <v>4.4303030064E-2</v>
          </cell>
        </row>
        <row r="631">
          <cell r="I631">
            <v>2.1523715280000002E-3</v>
          </cell>
          <cell r="K631">
            <v>2.1523715280000002E-3</v>
          </cell>
        </row>
        <row r="632">
          <cell r="I632">
            <v>3.5689808762000001E-2</v>
          </cell>
          <cell r="K632">
            <v>3.5689808762000001E-2</v>
          </cell>
        </row>
        <row r="633">
          <cell r="I633">
            <v>4.4991152522999997E-2</v>
          </cell>
          <cell r="K633">
            <v>4.4991152522999997E-2</v>
          </cell>
        </row>
        <row r="634">
          <cell r="I634">
            <v>0.102565403067</v>
          </cell>
          <cell r="K634">
            <v>7.7013964916000002E-2</v>
          </cell>
        </row>
        <row r="635">
          <cell r="I635">
            <v>8.2717701800999993E-2</v>
          </cell>
          <cell r="K635">
            <v>9.5775757209000001E-2</v>
          </cell>
        </row>
        <row r="636">
          <cell r="I636">
            <v>7.5228680532000006E-2</v>
          </cell>
          <cell r="K636">
            <v>6.8593776703000001E-2</v>
          </cell>
        </row>
        <row r="637">
          <cell r="I637">
            <v>8.4990095193000006E-2</v>
          </cell>
          <cell r="K637">
            <v>7.0273313827E-2</v>
          </cell>
        </row>
        <row r="638">
          <cell r="I638">
            <v>4.0126353900000002E-4</v>
          </cell>
          <cell r="K638">
            <v>1.3327340660000001E-2</v>
          </cell>
        </row>
        <row r="639">
          <cell r="I639">
            <v>3.0826094038000001E-2</v>
          </cell>
          <cell r="K639">
            <v>1.79974369E-2</v>
          </cell>
        </row>
        <row r="640">
          <cell r="I640">
            <v>6.1703157523999998E-2</v>
          </cell>
          <cell r="K640">
            <v>7.0843796309999998E-2</v>
          </cell>
        </row>
        <row r="641">
          <cell r="I641">
            <v>0.26339620815800002</v>
          </cell>
          <cell r="K641">
            <v>0.26722539467700002</v>
          </cell>
        </row>
        <row r="642">
          <cell r="I642">
            <v>0.387512741938</v>
          </cell>
          <cell r="K642">
            <v>0.39211835337299999</v>
          </cell>
        </row>
        <row r="643">
          <cell r="I643">
            <v>0.23994858665499999</v>
          </cell>
          <cell r="K643">
            <v>0.25464772200000002</v>
          </cell>
        </row>
        <row r="644">
          <cell r="I644">
            <v>0.15590251154400001</v>
          </cell>
          <cell r="K644">
            <v>0.17388380676199999</v>
          </cell>
        </row>
        <row r="645">
          <cell r="I645">
            <v>0.11032485641299999</v>
          </cell>
          <cell r="K645">
            <v>0.12751208069299999</v>
          </cell>
        </row>
        <row r="646">
          <cell r="I646">
            <v>3.3588397892000001E-2</v>
          </cell>
          <cell r="K646">
            <v>1.680703209E-2</v>
          </cell>
        </row>
        <row r="647">
          <cell r="I647">
            <v>0.12891976725599999</v>
          </cell>
          <cell r="K647">
            <v>0.111644312871</v>
          </cell>
        </row>
        <row r="648">
          <cell r="I648">
            <v>0.14564293877699999</v>
          </cell>
          <cell r="K648">
            <v>0.14564293877699999</v>
          </cell>
        </row>
        <row r="649">
          <cell r="I649">
            <v>0.17483377073</v>
          </cell>
          <cell r="K649">
            <v>0.17483377073</v>
          </cell>
        </row>
        <row r="650">
          <cell r="I650">
            <v>0.19776486070300001</v>
          </cell>
          <cell r="K650">
            <v>0.19776486070300001</v>
          </cell>
        </row>
        <row r="651">
          <cell r="I651">
            <v>0.10877653934500001</v>
          </cell>
          <cell r="K651">
            <v>0.10877653934500001</v>
          </cell>
        </row>
        <row r="652">
          <cell r="I652">
            <v>5.6860213599999997E-3</v>
          </cell>
          <cell r="K652">
            <v>2.862658029E-3</v>
          </cell>
        </row>
        <row r="653">
          <cell r="I653">
            <v>5.5091016833000002E-2</v>
          </cell>
          <cell r="K653">
            <v>5.7314415456000002E-2</v>
          </cell>
        </row>
        <row r="654">
          <cell r="I654">
            <v>3.8653678242999999E-2</v>
          </cell>
          <cell r="K654">
            <v>3.6818492077999997E-2</v>
          </cell>
        </row>
        <row r="655">
          <cell r="I655">
            <v>0.12901783842199999</v>
          </cell>
          <cell r="K655">
            <v>0.127535572673</v>
          </cell>
        </row>
        <row r="656">
          <cell r="I656">
            <v>0.16696245828699999</v>
          </cell>
          <cell r="K656">
            <v>0.16579782091299999</v>
          </cell>
        </row>
        <row r="657">
          <cell r="I657">
            <v>0.14622636972799999</v>
          </cell>
          <cell r="K657">
            <v>0.14490291816699999</v>
          </cell>
        </row>
        <row r="658">
          <cell r="I658">
            <v>1.6094547332000001E-2</v>
          </cell>
          <cell r="K658">
            <v>0.141187188942</v>
          </cell>
        </row>
        <row r="659">
          <cell r="I659">
            <v>3.0168940302E-2</v>
          </cell>
          <cell r="K659">
            <v>3.0168940302E-2</v>
          </cell>
        </row>
        <row r="660">
          <cell r="I660">
            <v>4.1830546774999998E-2</v>
          </cell>
          <cell r="K660">
            <v>4.1830546774999998E-2</v>
          </cell>
        </row>
        <row r="661">
          <cell r="I661">
            <v>7.4958797541000002E-2</v>
          </cell>
          <cell r="K661">
            <v>7.4958797541000002E-2</v>
          </cell>
        </row>
        <row r="662">
          <cell r="I662">
            <v>6.9866703574000003E-2</v>
          </cell>
          <cell r="K662">
            <v>6.9866703574000003E-2</v>
          </cell>
        </row>
        <row r="663">
          <cell r="I663">
            <v>5.2738228860999999E-2</v>
          </cell>
          <cell r="K663">
            <v>5.2738228860999999E-2</v>
          </cell>
        </row>
        <row r="664">
          <cell r="I664">
            <v>3.1026291399999999E-4</v>
          </cell>
          <cell r="K664">
            <v>3.1026291399999999E-4</v>
          </cell>
        </row>
        <row r="665">
          <cell r="I665">
            <v>5.8990480509999998E-3</v>
          </cell>
          <cell r="K665">
            <v>5.8990480509999998E-3</v>
          </cell>
        </row>
        <row r="666">
          <cell r="I666">
            <v>0.29613044406900002</v>
          </cell>
          <cell r="K666">
            <v>0.29613044406900002</v>
          </cell>
        </row>
        <row r="667">
          <cell r="I667">
            <v>0.35218438210000003</v>
          </cell>
          <cell r="K667">
            <v>0.35218438210000003</v>
          </cell>
        </row>
        <row r="668">
          <cell r="I668">
            <v>0.39794456263700001</v>
          </cell>
          <cell r="K668">
            <v>0.39794456263700001</v>
          </cell>
        </row>
        <row r="669">
          <cell r="I669">
            <v>0.350438235514</v>
          </cell>
          <cell r="K669">
            <v>0.350438235514</v>
          </cell>
        </row>
        <row r="670">
          <cell r="I670">
            <v>0.22818693363000001</v>
          </cell>
          <cell r="K670">
            <v>0.22818693363000001</v>
          </cell>
        </row>
        <row r="671">
          <cell r="I671">
            <v>3.3534014780000003E-2</v>
          </cell>
          <cell r="K671">
            <v>3.3534014780000003E-2</v>
          </cell>
        </row>
        <row r="672">
          <cell r="I672">
            <v>0.152261823367</v>
          </cell>
          <cell r="K672">
            <v>0.152261823367</v>
          </cell>
        </row>
        <row r="673">
          <cell r="I673">
            <v>0.15086256853300001</v>
          </cell>
          <cell r="K673">
            <v>0.15086256853300001</v>
          </cell>
        </row>
        <row r="674">
          <cell r="I674">
            <v>0.17114335021900001</v>
          </cell>
          <cell r="K674">
            <v>0.17114335021900001</v>
          </cell>
        </row>
        <row r="675">
          <cell r="I675">
            <v>0.177757038363</v>
          </cell>
          <cell r="K675">
            <v>0.177757038363</v>
          </cell>
        </row>
        <row r="676">
          <cell r="I676">
            <v>0.17498085287199999</v>
          </cell>
          <cell r="K676">
            <v>0.17498085287199999</v>
          </cell>
        </row>
        <row r="677">
          <cell r="I677">
            <v>0.132290621054</v>
          </cell>
          <cell r="K677">
            <v>0.132290621054</v>
          </cell>
        </row>
        <row r="678">
          <cell r="I678">
            <v>5.6972388983E-2</v>
          </cell>
          <cell r="K678">
            <v>5.6972388983E-2</v>
          </cell>
        </row>
        <row r="679">
          <cell r="I679">
            <v>4.2131624274000003E-2</v>
          </cell>
          <cell r="K679">
            <v>4.2131624274000003E-2</v>
          </cell>
        </row>
        <row r="680">
          <cell r="I680">
            <v>7.7374223791999999E-2</v>
          </cell>
          <cell r="K680">
            <v>7.7374223791999999E-2</v>
          </cell>
        </row>
        <row r="681">
          <cell r="I681">
            <v>2.3997049044000001E-2</v>
          </cell>
          <cell r="K681">
            <v>2.3997049044000001E-2</v>
          </cell>
        </row>
        <row r="682">
          <cell r="I682">
            <v>3.8674699591999998E-2</v>
          </cell>
          <cell r="K682">
            <v>4.3732217646999999E-2</v>
          </cell>
        </row>
        <row r="683">
          <cell r="I683">
            <v>2.8680463609999998E-3</v>
          </cell>
          <cell r="K683">
            <v>2.8680463609999998E-3</v>
          </cell>
        </row>
        <row r="684">
          <cell r="I684">
            <v>2.3187658608000001E-2</v>
          </cell>
          <cell r="K684">
            <v>2.3187658608000001E-2</v>
          </cell>
        </row>
        <row r="685">
          <cell r="I685">
            <v>2.2539467802000002E-2</v>
          </cell>
          <cell r="K685">
            <v>2.2539467802000002E-2</v>
          </cell>
        </row>
        <row r="686">
          <cell r="I686">
            <v>1.6853706095E-2</v>
          </cell>
          <cell r="K686">
            <v>1.6853706095E-2</v>
          </cell>
        </row>
        <row r="687">
          <cell r="I687">
            <v>6.8574127250000004E-3</v>
          </cell>
          <cell r="K687">
            <v>6.8574127250000004E-3</v>
          </cell>
        </row>
        <row r="688">
          <cell r="I688">
            <v>7.8907735860000005E-3</v>
          </cell>
          <cell r="K688">
            <v>7.8907735860000005E-3</v>
          </cell>
        </row>
        <row r="689">
          <cell r="I689">
            <v>3.3847449689999999E-3</v>
          </cell>
          <cell r="K689">
            <v>3.3847449689999999E-3</v>
          </cell>
        </row>
        <row r="690">
          <cell r="I690">
            <v>1.8908325677000001E-2</v>
          </cell>
          <cell r="K690">
            <v>1.8908325677000001E-2</v>
          </cell>
        </row>
        <row r="691">
          <cell r="I691">
            <v>2.5097951780000002E-3</v>
          </cell>
          <cell r="K691">
            <v>2.5097951780000002E-3</v>
          </cell>
        </row>
        <row r="692">
          <cell r="I692">
            <v>2.7436805865999999E-2</v>
          </cell>
          <cell r="K692">
            <v>2.7436805865999999E-2</v>
          </cell>
        </row>
        <row r="693">
          <cell r="I693">
            <v>2.7623134875E-2</v>
          </cell>
          <cell r="K693">
            <v>2.7623134875E-2</v>
          </cell>
        </row>
        <row r="694">
          <cell r="I694">
            <v>4.6548088612999999E-2</v>
          </cell>
          <cell r="K694">
            <v>4.6548088612999999E-2</v>
          </cell>
        </row>
        <row r="695">
          <cell r="I695">
            <v>3.2095211183000003E-2</v>
          </cell>
          <cell r="K695">
            <v>3.2095211183000003E-2</v>
          </cell>
        </row>
        <row r="696">
          <cell r="I696">
            <v>1.9043866887175098E-5</v>
          </cell>
          <cell r="K696">
            <v>1.9043866887175098E-5</v>
          </cell>
        </row>
        <row r="697">
          <cell r="I697">
            <v>4.5631956734000001E-2</v>
          </cell>
          <cell r="K697">
            <v>4.5631956734000001E-2</v>
          </cell>
        </row>
        <row r="698">
          <cell r="I698">
            <v>4.6236668092999998E-2</v>
          </cell>
          <cell r="K698">
            <v>4.5142614801999999E-2</v>
          </cell>
        </row>
        <row r="699">
          <cell r="I699">
            <v>4.1048214435000001E-2</v>
          </cell>
          <cell r="K699">
            <v>3.9195382249000002E-2</v>
          </cell>
        </row>
        <row r="700">
          <cell r="I700">
            <v>2.9825803804999999E-2</v>
          </cell>
          <cell r="K700">
            <v>2.7584759160999998E-2</v>
          </cell>
        </row>
        <row r="701">
          <cell r="I701">
            <v>5.4960421886999997E-2</v>
          </cell>
          <cell r="K701">
            <v>5.3336987970999998E-2</v>
          </cell>
        </row>
        <row r="702">
          <cell r="I702">
            <v>0.108198296278</v>
          </cell>
          <cell r="K702">
            <v>0.108198296278</v>
          </cell>
        </row>
        <row r="703">
          <cell r="I703">
            <v>8.2685085175999998E-2</v>
          </cell>
          <cell r="K703">
            <v>8.2685085175999998E-2</v>
          </cell>
        </row>
        <row r="704">
          <cell r="I704">
            <v>4.5614399540000003E-2</v>
          </cell>
          <cell r="K704">
            <v>4.5614399540000003E-2</v>
          </cell>
        </row>
        <row r="705">
          <cell r="I705">
            <v>1.2663570638999999E-2</v>
          </cell>
          <cell r="K705">
            <v>1.2663570638999999E-2</v>
          </cell>
        </row>
        <row r="706">
          <cell r="I706">
            <v>4.0814068916999999E-2</v>
          </cell>
          <cell r="K706">
            <v>2.0097640472000002E-2</v>
          </cell>
        </row>
        <row r="707">
          <cell r="I707">
            <v>1.2539322068E-2</v>
          </cell>
          <cell r="K707">
            <v>1.2539322068E-2</v>
          </cell>
        </row>
        <row r="708">
          <cell r="I708">
            <v>1.6310727715000001E-2</v>
          </cell>
          <cell r="K708">
            <v>1.6310727715000001E-2</v>
          </cell>
        </row>
        <row r="709">
          <cell r="I709">
            <v>2.4060990407999999E-2</v>
          </cell>
          <cell r="K709">
            <v>2.4060990407999999E-2</v>
          </cell>
        </row>
        <row r="710">
          <cell r="I710">
            <v>9.1362219180000006E-3</v>
          </cell>
          <cell r="K710">
            <v>9.1362219180000006E-3</v>
          </cell>
        </row>
        <row r="711">
          <cell r="I711">
            <v>1.7888150273E-2</v>
          </cell>
          <cell r="K711">
            <v>1.7888150273E-2</v>
          </cell>
        </row>
        <row r="712">
          <cell r="I712">
            <v>1.6505520161000001E-2</v>
          </cell>
          <cell r="K712">
            <v>1.6505520161000001E-2</v>
          </cell>
        </row>
        <row r="713">
          <cell r="I713">
            <v>9.1275946130000007E-3</v>
          </cell>
          <cell r="K713">
            <v>9.1275946130000007E-3</v>
          </cell>
        </row>
        <row r="714">
          <cell r="I714">
            <v>4.0004233947999998E-2</v>
          </cell>
          <cell r="K714">
            <v>4.0004233947999998E-2</v>
          </cell>
        </row>
        <row r="715">
          <cell r="I715">
            <v>9.8697075269999993E-3</v>
          </cell>
          <cell r="K715">
            <v>9.8697075269999993E-3</v>
          </cell>
        </row>
        <row r="716">
          <cell r="I716">
            <v>0.106936379382</v>
          </cell>
          <cell r="K716">
            <v>0.106936379382</v>
          </cell>
        </row>
        <row r="717">
          <cell r="I717">
            <v>0.15019620541600001</v>
          </cell>
          <cell r="K717">
            <v>0.15019620541600001</v>
          </cell>
        </row>
        <row r="718">
          <cell r="I718">
            <v>0.11432814740699999</v>
          </cell>
          <cell r="K718">
            <v>0.11432814740699999</v>
          </cell>
        </row>
        <row r="719">
          <cell r="I719">
            <v>0.12650784648499999</v>
          </cell>
          <cell r="K719">
            <v>0.12650784648499999</v>
          </cell>
        </row>
        <row r="720">
          <cell r="I720">
            <v>0.183907744096</v>
          </cell>
          <cell r="K720">
            <v>0.183907744096</v>
          </cell>
        </row>
        <row r="721">
          <cell r="I721">
            <v>0.11504338188799999</v>
          </cell>
          <cell r="K721">
            <v>0.11504338188799999</v>
          </cell>
        </row>
        <row r="722">
          <cell r="I722">
            <v>4.7282216800000002E-3</v>
          </cell>
          <cell r="K722">
            <v>4.7282216800000002E-3</v>
          </cell>
        </row>
        <row r="723">
          <cell r="I723">
            <v>0.116905248139</v>
          </cell>
          <cell r="K723">
            <v>0.116905248139</v>
          </cell>
        </row>
        <row r="724">
          <cell r="I724">
            <v>0.196141712824</v>
          </cell>
          <cell r="K724">
            <v>0.196141712824</v>
          </cell>
        </row>
        <row r="725">
          <cell r="I725">
            <v>0.22085122464699999</v>
          </cell>
          <cell r="K725">
            <v>0.22085122464699999</v>
          </cell>
        </row>
        <row r="726">
          <cell r="I726">
            <v>0.20267034689300001</v>
          </cell>
          <cell r="K726">
            <v>0.20267034689300001</v>
          </cell>
        </row>
        <row r="727">
          <cell r="I727">
            <v>0.17115718973999999</v>
          </cell>
          <cell r="K727">
            <v>0.17115718973999999</v>
          </cell>
        </row>
        <row r="728">
          <cell r="I728">
            <v>0.13647112723800001</v>
          </cell>
          <cell r="K728">
            <v>0.13647112723800001</v>
          </cell>
        </row>
        <row r="729">
          <cell r="I729">
            <v>0.10110865402999999</v>
          </cell>
          <cell r="K729">
            <v>0.10110865402999999</v>
          </cell>
        </row>
        <row r="730">
          <cell r="I730">
            <v>6.8540958072000002E-2</v>
          </cell>
          <cell r="K730">
            <v>7.4540605151E-2</v>
          </cell>
        </row>
        <row r="731">
          <cell r="I731">
            <v>5.2042573383000001E-2</v>
          </cell>
          <cell r="K731">
            <v>5.2042573383000001E-2</v>
          </cell>
        </row>
        <row r="732">
          <cell r="I732">
            <v>3.098436437E-2</v>
          </cell>
          <cell r="K732">
            <v>3.098436437E-2</v>
          </cell>
        </row>
        <row r="733">
          <cell r="I733">
            <v>2.4085146485E-2</v>
          </cell>
          <cell r="K733">
            <v>2.3873394235000001E-2</v>
          </cell>
        </row>
        <row r="734">
          <cell r="I734">
            <v>2.2490715157000001E-2</v>
          </cell>
          <cell r="K734">
            <v>2.2384839032E-2</v>
          </cell>
        </row>
        <row r="735">
          <cell r="I735">
            <v>1.2039910936000001E-2</v>
          </cell>
          <cell r="K735">
            <v>1.1934034810999999E-2</v>
          </cell>
        </row>
        <row r="736">
          <cell r="I736">
            <v>1.5113512346E-2</v>
          </cell>
          <cell r="K736">
            <v>1.5025282242000001E-2</v>
          </cell>
        </row>
        <row r="737">
          <cell r="I737">
            <v>2.8062062520000002E-3</v>
          </cell>
          <cell r="K737">
            <v>2.8062062520000002E-3</v>
          </cell>
        </row>
        <row r="738">
          <cell r="I738">
            <v>4.6677014419999998E-3</v>
          </cell>
          <cell r="K738">
            <v>4.6677014419999998E-3</v>
          </cell>
        </row>
        <row r="739">
          <cell r="I739">
            <v>2.0173834638000002E-2</v>
          </cell>
          <cell r="K739">
            <v>2.0173834638000002E-2</v>
          </cell>
        </row>
        <row r="740">
          <cell r="I740">
            <v>1.2089731306000001E-2</v>
          </cell>
          <cell r="K740">
            <v>1.2089731306000001E-2</v>
          </cell>
        </row>
        <row r="741">
          <cell r="I741">
            <v>4.0894211099999998E-3</v>
          </cell>
          <cell r="K741">
            <v>4.0894211099999998E-3</v>
          </cell>
        </row>
        <row r="742">
          <cell r="I742">
            <v>1.3793858299999999E-4</v>
          </cell>
          <cell r="K742">
            <v>1.3793858299999999E-4</v>
          </cell>
        </row>
        <row r="743">
          <cell r="I743">
            <v>7.7437839780000002E-3</v>
          </cell>
          <cell r="K743">
            <v>7.7437839780000002E-3</v>
          </cell>
        </row>
        <row r="744">
          <cell r="I744">
            <v>1.445731412E-2</v>
          </cell>
          <cell r="K744">
            <v>1.445731412E-2</v>
          </cell>
        </row>
        <row r="745">
          <cell r="I745">
            <v>9.5837387770000004E-3</v>
          </cell>
          <cell r="K745">
            <v>9.5837387770000004E-3</v>
          </cell>
        </row>
        <row r="746">
          <cell r="I746">
            <v>3.848023637E-3</v>
          </cell>
          <cell r="K746">
            <v>3.848023637E-3</v>
          </cell>
        </row>
        <row r="747">
          <cell r="I747">
            <v>9.1263931879999993E-3</v>
          </cell>
          <cell r="K747">
            <v>9.1263931879999993E-3</v>
          </cell>
        </row>
        <row r="748">
          <cell r="I748">
            <v>1.0918158175E-2</v>
          </cell>
          <cell r="K748">
            <v>1.0918158175E-2</v>
          </cell>
        </row>
        <row r="749">
          <cell r="I749">
            <v>1.3844462220000001E-3</v>
          </cell>
          <cell r="K749">
            <v>1.3844462220000001E-3</v>
          </cell>
        </row>
        <row r="750">
          <cell r="I750">
            <v>2.6091356499999998E-3</v>
          </cell>
          <cell r="K750">
            <v>2.6091356499999998E-3</v>
          </cell>
        </row>
        <row r="751">
          <cell r="I751">
            <v>1.9193858524999999E-2</v>
          </cell>
          <cell r="K751">
            <v>1.9193858524999999E-2</v>
          </cell>
        </row>
        <row r="752">
          <cell r="I752">
            <v>2.3423947697999999E-2</v>
          </cell>
          <cell r="K752">
            <v>2.3423947697999999E-2</v>
          </cell>
        </row>
      </sheetData>
      <sheetData sheetId="28">
        <row r="9">
          <cell r="I9"/>
          <cell r="K9"/>
        </row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1.1376553835999999E-2</v>
          </cell>
          <cell r="K11">
            <v>1.1376553835999999E-2</v>
          </cell>
        </row>
        <row r="12">
          <cell r="I12">
            <v>0.151401921015</v>
          </cell>
          <cell r="K12">
            <v>0.151401921015</v>
          </cell>
        </row>
        <row r="13">
          <cell r="I13">
            <v>2.4947677860999998E-2</v>
          </cell>
          <cell r="K13">
            <v>2.4947677860999998E-2</v>
          </cell>
        </row>
        <row r="14">
          <cell r="I14">
            <v>0.109539581426</v>
          </cell>
          <cell r="K14">
            <v>0.109539581426</v>
          </cell>
        </row>
        <row r="15">
          <cell r="I15">
            <v>4.0011825829000001E-2</v>
          </cell>
          <cell r="K15">
            <v>4.0011825829000001E-2</v>
          </cell>
        </row>
        <row r="16">
          <cell r="I16">
            <v>2.7767691878E-2</v>
          </cell>
          <cell r="K16">
            <v>2.7767691878E-2</v>
          </cell>
        </row>
        <row r="17">
          <cell r="I17">
            <v>2.4632623315000001E-2</v>
          </cell>
          <cell r="K17">
            <v>2.4632623315000001E-2</v>
          </cell>
        </row>
        <row r="18">
          <cell r="I18">
            <v>8.2657604989999998E-3</v>
          </cell>
          <cell r="K18">
            <v>8.2657604989999998E-3</v>
          </cell>
        </row>
        <row r="19">
          <cell r="I19">
            <v>9.6294628360000002E-3</v>
          </cell>
          <cell r="K19">
            <v>9.6294628360000002E-3</v>
          </cell>
        </row>
        <row r="20">
          <cell r="I20">
            <v>7.0539452390000002E-3</v>
          </cell>
          <cell r="K20">
            <v>7.0539452390000002E-3</v>
          </cell>
        </row>
        <row r="21">
          <cell r="I21">
            <v>6.1849202149999996E-3</v>
          </cell>
          <cell r="K21">
            <v>6.1849202149999996E-3</v>
          </cell>
        </row>
        <row r="22">
          <cell r="I22">
            <v>2.6418772685000001E-2</v>
          </cell>
          <cell r="K22">
            <v>2.6418772685000001E-2</v>
          </cell>
        </row>
        <row r="23">
          <cell r="I23">
            <v>4.3502696067000003E-2</v>
          </cell>
          <cell r="K23">
            <v>4.3502696067000003E-2</v>
          </cell>
        </row>
        <row r="24">
          <cell r="I24">
            <v>1.8543150931000001E-2</v>
          </cell>
          <cell r="K24">
            <v>1.8543150931000001E-2</v>
          </cell>
        </row>
        <row r="25">
          <cell r="I25">
            <v>9.2039197440000001E-3</v>
          </cell>
          <cell r="K25">
            <v>9.2039197440000001E-3</v>
          </cell>
        </row>
        <row r="26">
          <cell r="I26">
            <v>4.5388933310000004E-3</v>
          </cell>
          <cell r="K26">
            <v>4.5388933310000004E-3</v>
          </cell>
        </row>
        <row r="27">
          <cell r="I27">
            <v>5.2559137115000001E-2</v>
          </cell>
          <cell r="K27">
            <v>5.2559137115000001E-2</v>
          </cell>
        </row>
        <row r="28">
          <cell r="I28">
            <v>5.0665278479E-2</v>
          </cell>
          <cell r="K28">
            <v>5.1930719877000001E-2</v>
          </cell>
        </row>
        <row r="29">
          <cell r="I29">
            <v>0.14616016664600001</v>
          </cell>
          <cell r="K29">
            <v>0.146401203103</v>
          </cell>
        </row>
        <row r="30">
          <cell r="I30">
            <v>7.5858576851999995E-2</v>
          </cell>
          <cell r="K30">
            <v>7.6611815779999995E-2</v>
          </cell>
        </row>
        <row r="31">
          <cell r="I31">
            <v>1.2125505078000001E-2</v>
          </cell>
          <cell r="K31">
            <v>1.3963408061E-2</v>
          </cell>
        </row>
        <row r="32">
          <cell r="I32">
            <v>4.8482295175000002E-2</v>
          </cell>
          <cell r="K32">
            <v>4.8482295175000002E-2</v>
          </cell>
        </row>
        <row r="33">
          <cell r="I33">
            <v>2.7511657477999999E-2</v>
          </cell>
          <cell r="K33">
            <v>2.7511657477999999E-2</v>
          </cell>
        </row>
        <row r="34">
          <cell r="I34">
            <v>8.7275726705000001E-2</v>
          </cell>
          <cell r="K34">
            <v>8.7275726705000001E-2</v>
          </cell>
        </row>
        <row r="35">
          <cell r="I35">
            <v>4.8292933039000001E-2</v>
          </cell>
          <cell r="K35">
            <v>4.8292933039000001E-2</v>
          </cell>
        </row>
        <row r="36">
          <cell r="I36">
            <v>1.2481662196E-2</v>
          </cell>
          <cell r="K36">
            <v>1.2481662196E-2</v>
          </cell>
        </row>
        <row r="37">
          <cell r="I37">
            <v>4.6560870608000002E-2</v>
          </cell>
          <cell r="K37">
            <v>5.4123389438999997E-2</v>
          </cell>
        </row>
        <row r="38">
          <cell r="I38">
            <v>4.0767171276999997E-2</v>
          </cell>
          <cell r="K38">
            <v>4.0767171276999997E-2</v>
          </cell>
        </row>
        <row r="39">
          <cell r="I39">
            <v>6.4742905397000006E-2</v>
          </cell>
          <cell r="K39">
            <v>6.4742905397000006E-2</v>
          </cell>
        </row>
        <row r="40">
          <cell r="I40">
            <v>0.10644557328199999</v>
          </cell>
          <cell r="K40">
            <v>0.10644557328199999</v>
          </cell>
        </row>
        <row r="41">
          <cell r="I41">
            <v>0.10503488244500001</v>
          </cell>
          <cell r="K41">
            <v>0.10503488244500001</v>
          </cell>
        </row>
        <row r="42">
          <cell r="I42">
            <v>4.7875999619E-2</v>
          </cell>
          <cell r="K42">
            <v>4.7875999619E-2</v>
          </cell>
        </row>
        <row r="43">
          <cell r="I43">
            <v>9.5117561283000002E-2</v>
          </cell>
          <cell r="K43">
            <v>9.5117561283000002E-2</v>
          </cell>
        </row>
        <row r="44">
          <cell r="I44">
            <v>0.102572374504</v>
          </cell>
          <cell r="K44">
            <v>0.112515128346</v>
          </cell>
        </row>
        <row r="45">
          <cell r="I45">
            <v>5.5527600429999997E-2</v>
          </cell>
          <cell r="K45">
            <v>5.5527600429999997E-2</v>
          </cell>
        </row>
        <row r="46">
          <cell r="I46">
            <v>1.5049789383999999E-2</v>
          </cell>
          <cell r="K46">
            <v>1.5049789383999999E-2</v>
          </cell>
        </row>
        <row r="47">
          <cell r="I47">
            <v>1.2140434484E-2</v>
          </cell>
          <cell r="K47">
            <v>1.2140434484E-2</v>
          </cell>
        </row>
        <row r="48">
          <cell r="I48">
            <v>9.4045701556999997E-2</v>
          </cell>
          <cell r="K48">
            <v>9.4045701556999997E-2</v>
          </cell>
        </row>
        <row r="49">
          <cell r="I49">
            <v>0.25120222885799998</v>
          </cell>
          <cell r="K49">
            <v>0.25460686881</v>
          </cell>
        </row>
        <row r="50">
          <cell r="I50">
            <v>0.13776997781600001</v>
          </cell>
          <cell r="K50">
            <v>0.13776997781600001</v>
          </cell>
        </row>
        <row r="51">
          <cell r="I51">
            <v>5.9756026094999998E-2</v>
          </cell>
          <cell r="K51">
            <v>5.9756026094999998E-2</v>
          </cell>
        </row>
        <row r="52">
          <cell r="I52">
            <v>6.6894668271999996E-2</v>
          </cell>
          <cell r="K52">
            <v>5.9060983427000002E-2</v>
          </cell>
        </row>
        <row r="53">
          <cell r="I53">
            <v>6.0836660884999998E-2</v>
          </cell>
          <cell r="K53">
            <v>6.0836660884999998E-2</v>
          </cell>
        </row>
        <row r="54">
          <cell r="I54">
            <v>1.8117255164999999E-2</v>
          </cell>
          <cell r="K54">
            <v>1.8117255164999999E-2</v>
          </cell>
        </row>
        <row r="55">
          <cell r="I55">
            <v>4.3300415364999997E-2</v>
          </cell>
          <cell r="K55">
            <v>4.3300415364999997E-2</v>
          </cell>
        </row>
        <row r="56">
          <cell r="I56">
            <v>2.0631749937E-2</v>
          </cell>
          <cell r="K56">
            <v>2.0631749937E-2</v>
          </cell>
        </row>
        <row r="57">
          <cell r="I57">
            <v>6.1379840939000001E-2</v>
          </cell>
          <cell r="K57">
            <v>6.1379840939000001E-2</v>
          </cell>
        </row>
        <row r="58">
          <cell r="I58">
            <v>4.6498494114999997E-2</v>
          </cell>
          <cell r="K58">
            <v>5.5296324787000001E-2</v>
          </cell>
        </row>
        <row r="59">
          <cell r="I59">
            <v>8.7489628888999998E-2</v>
          </cell>
          <cell r="K59">
            <v>8.7489628888999998E-2</v>
          </cell>
        </row>
        <row r="60">
          <cell r="I60">
            <v>5.5408981240000002E-3</v>
          </cell>
          <cell r="K60">
            <v>5.5408981240000002E-3</v>
          </cell>
        </row>
        <row r="61">
          <cell r="I61">
            <v>6.3429684240999998E-2</v>
          </cell>
          <cell r="K61">
            <v>6.4152793612000006E-2</v>
          </cell>
        </row>
        <row r="62">
          <cell r="I62">
            <v>7.3069403094999999E-2</v>
          </cell>
          <cell r="K62">
            <v>7.3069403094999999E-2</v>
          </cell>
        </row>
        <row r="63">
          <cell r="I63">
            <v>1.7562359725000001E-2</v>
          </cell>
          <cell r="K63">
            <v>1.7562359725000001E-2</v>
          </cell>
        </row>
        <row r="64">
          <cell r="I64">
            <v>2.3077415149999999E-2</v>
          </cell>
          <cell r="K64">
            <v>2.3077415149999999E-2</v>
          </cell>
        </row>
        <row r="65">
          <cell r="I65">
            <v>3.4896089366999998E-2</v>
          </cell>
          <cell r="K65">
            <v>3.4896089366999998E-2</v>
          </cell>
        </row>
        <row r="66">
          <cell r="I66">
            <v>2.0496424437000001E-2</v>
          </cell>
          <cell r="K66">
            <v>1.7393080056000002E-2</v>
          </cell>
        </row>
        <row r="67">
          <cell r="I67">
            <v>2.1047762136999999E-2</v>
          </cell>
          <cell r="K67">
            <v>2.5838361715000001E-2</v>
          </cell>
        </row>
        <row r="68">
          <cell r="I68">
            <v>1.9670351113000001E-2</v>
          </cell>
          <cell r="K68">
            <v>1.9911387570000001E-2</v>
          </cell>
        </row>
        <row r="69">
          <cell r="I69">
            <v>2.1446685566999999E-2</v>
          </cell>
          <cell r="K69">
            <v>2.213966538E-2</v>
          </cell>
        </row>
        <row r="70">
          <cell r="I70">
            <v>2.1777740370999998E-2</v>
          </cell>
          <cell r="K70">
            <v>2.4640048296E-2</v>
          </cell>
        </row>
        <row r="71">
          <cell r="I71">
            <v>4.4031450450000001E-3</v>
          </cell>
          <cell r="K71">
            <v>2.0747097299999998E-3</v>
          </cell>
        </row>
        <row r="72">
          <cell r="I72">
            <v>1.0613574343999999E-2</v>
          </cell>
          <cell r="K72">
            <v>1.5313785251E-2</v>
          </cell>
        </row>
        <row r="73">
          <cell r="I73">
            <v>1.7262302505E-2</v>
          </cell>
          <cell r="K73">
            <v>1.9130335044999999E-2</v>
          </cell>
        </row>
        <row r="74">
          <cell r="I74">
            <v>7.4366101300000001E-3</v>
          </cell>
          <cell r="K74">
            <v>7.4366101300000001E-3</v>
          </cell>
        </row>
        <row r="75">
          <cell r="I75">
            <v>1.0128968779E-2</v>
          </cell>
          <cell r="K75">
            <v>1.0128968779E-2</v>
          </cell>
        </row>
        <row r="76">
          <cell r="I76">
            <v>3.1581857749999999E-3</v>
          </cell>
          <cell r="K76">
            <v>3.1581857749999999E-3</v>
          </cell>
        </row>
        <row r="77">
          <cell r="I77">
            <v>1.6735049798000001E-2</v>
          </cell>
          <cell r="K77">
            <v>1.6735049798000001E-2</v>
          </cell>
        </row>
        <row r="78">
          <cell r="I78">
            <v>4.1643609108000003E-2</v>
          </cell>
          <cell r="K78">
            <v>4.1643609108000003E-2</v>
          </cell>
        </row>
        <row r="79">
          <cell r="I79">
            <v>4.3155282917E-2</v>
          </cell>
          <cell r="K79">
            <v>4.3155282917E-2</v>
          </cell>
        </row>
        <row r="80">
          <cell r="I80">
            <v>2.1035403652E-2</v>
          </cell>
          <cell r="K80">
            <v>2.1035403652E-2</v>
          </cell>
        </row>
        <row r="81">
          <cell r="I81">
            <v>1.2943742088999999E-2</v>
          </cell>
          <cell r="K81">
            <v>1.2943742088999999E-2</v>
          </cell>
        </row>
        <row r="82">
          <cell r="I82">
            <v>7.4156931644999993E-2</v>
          </cell>
          <cell r="K82">
            <v>7.4156931644999993E-2</v>
          </cell>
        </row>
        <row r="83">
          <cell r="I83">
            <v>0.110151391481</v>
          </cell>
          <cell r="K83">
            <v>0.110151391481</v>
          </cell>
        </row>
        <row r="84">
          <cell r="I84">
            <v>9.0435202148999999E-2</v>
          </cell>
          <cell r="K84">
            <v>9.0435202148999999E-2</v>
          </cell>
        </row>
        <row r="85">
          <cell r="I85">
            <v>6.3170122440999996E-2</v>
          </cell>
          <cell r="K85">
            <v>6.3170122440999996E-2</v>
          </cell>
        </row>
        <row r="86">
          <cell r="I86">
            <v>2.7192777223000002E-2</v>
          </cell>
          <cell r="K86">
            <v>2.7192777223000002E-2</v>
          </cell>
        </row>
        <row r="87">
          <cell r="I87">
            <v>2.3721075809999999E-2</v>
          </cell>
          <cell r="K87">
            <v>2.3721075809999999E-2</v>
          </cell>
        </row>
        <row r="88">
          <cell r="I88">
            <v>7.7940017130000002E-3</v>
          </cell>
          <cell r="K88">
            <v>7.7940017130000002E-3</v>
          </cell>
        </row>
        <row r="89">
          <cell r="I89">
            <v>3.0560148283999999E-2</v>
          </cell>
          <cell r="K89">
            <v>3.0590277841000001E-2</v>
          </cell>
        </row>
        <row r="90">
          <cell r="I90">
            <v>7.2268314038000006E-2</v>
          </cell>
          <cell r="K90">
            <v>7.2268314038000006E-2</v>
          </cell>
        </row>
        <row r="91">
          <cell r="I91">
            <v>3.3346515452E-2</v>
          </cell>
          <cell r="K91">
            <v>3.3346515452E-2</v>
          </cell>
        </row>
        <row r="92">
          <cell r="I92">
            <v>1.1817905352E-2</v>
          </cell>
          <cell r="K92">
            <v>1.1787775795E-2</v>
          </cell>
        </row>
        <row r="93">
          <cell r="I93">
            <v>5.529205459E-3</v>
          </cell>
          <cell r="K93">
            <v>5.529205459E-3</v>
          </cell>
        </row>
        <row r="94">
          <cell r="I94">
            <v>6.7442021250000003E-3</v>
          </cell>
          <cell r="K94">
            <v>6.7442021250000003E-3</v>
          </cell>
        </row>
        <row r="95">
          <cell r="I95">
            <v>2.889397677E-3</v>
          </cell>
          <cell r="K95">
            <v>2.889397677E-3</v>
          </cell>
        </row>
        <row r="96">
          <cell r="I96">
            <v>8.9134410079999993E-3</v>
          </cell>
          <cell r="K96">
            <v>8.9134410079999993E-3</v>
          </cell>
        </row>
        <row r="97">
          <cell r="I97">
            <v>3.4976606459999997E-2</v>
          </cell>
          <cell r="K97">
            <v>3.4976606459999997E-2</v>
          </cell>
        </row>
        <row r="98">
          <cell r="I98">
            <v>3.5520662133000001E-2</v>
          </cell>
          <cell r="K98">
            <v>3.5520662133000001E-2</v>
          </cell>
        </row>
        <row r="99">
          <cell r="I99">
            <v>1.1372283358E-2</v>
          </cell>
          <cell r="K99">
            <v>1.1372283358E-2</v>
          </cell>
        </row>
        <row r="100">
          <cell r="I100">
            <v>1.0049558094000001E-2</v>
          </cell>
          <cell r="K100">
            <v>1.0049558094000001E-2</v>
          </cell>
        </row>
        <row r="101">
          <cell r="I101">
            <v>1.4841920267E-2</v>
          </cell>
          <cell r="K101">
            <v>1.4841920267E-2</v>
          </cell>
        </row>
        <row r="102">
          <cell r="I102">
            <v>4.9650535199999995E-4</v>
          </cell>
          <cell r="K102">
            <v>4.9650535199999995E-4</v>
          </cell>
        </row>
        <row r="103">
          <cell r="I103">
            <v>1.2799741603999999E-2</v>
          </cell>
          <cell r="K103">
            <v>1.2799741603999999E-2</v>
          </cell>
        </row>
        <row r="104">
          <cell r="I104">
            <v>9.0742992810000003E-3</v>
          </cell>
          <cell r="K104">
            <v>9.0742992810000003E-3</v>
          </cell>
        </row>
        <row r="105">
          <cell r="I105">
            <v>3.2816035815999997E-2</v>
          </cell>
          <cell r="K105">
            <v>3.2816035815999997E-2</v>
          </cell>
        </row>
        <row r="106">
          <cell r="I106">
            <v>3.2768598081000001E-2</v>
          </cell>
          <cell r="K106">
            <v>3.2768598081000001E-2</v>
          </cell>
        </row>
        <row r="107">
          <cell r="I107">
            <v>5.4369998548000002E-2</v>
          </cell>
          <cell r="K107">
            <v>5.4369998548000002E-2</v>
          </cell>
        </row>
        <row r="108">
          <cell r="I108">
            <v>1.3529283655E-2</v>
          </cell>
          <cell r="K108">
            <v>1.3529283655E-2</v>
          </cell>
        </row>
        <row r="109">
          <cell r="I109">
            <v>1.921715942E-3</v>
          </cell>
          <cell r="K109">
            <v>6.8640410099999997E-4</v>
          </cell>
        </row>
        <row r="110">
          <cell r="I110">
            <v>2.5233760249999998E-3</v>
          </cell>
          <cell r="K110">
            <v>2.5233760249999998E-3</v>
          </cell>
        </row>
        <row r="111">
          <cell r="I111">
            <v>1.7619199384000001E-2</v>
          </cell>
          <cell r="K111">
            <v>1.7619199384000001E-2</v>
          </cell>
        </row>
        <row r="112">
          <cell r="I112">
            <v>4.546932301E-2</v>
          </cell>
          <cell r="K112">
            <v>4.546932301E-2</v>
          </cell>
        </row>
        <row r="113">
          <cell r="I113">
            <v>3.0359232189999998E-3</v>
          </cell>
          <cell r="K113">
            <v>3.0359232189999998E-3</v>
          </cell>
        </row>
        <row r="114">
          <cell r="I114">
            <v>0.10475405671099999</v>
          </cell>
          <cell r="K114">
            <v>0.10475405671099999</v>
          </cell>
        </row>
        <row r="115">
          <cell r="I115">
            <v>7.8995198927999999E-2</v>
          </cell>
          <cell r="K115">
            <v>7.8995198927999999E-2</v>
          </cell>
        </row>
        <row r="116">
          <cell r="I116">
            <v>9.5360351896000006E-2</v>
          </cell>
          <cell r="K116">
            <v>9.5842424809999993E-2</v>
          </cell>
        </row>
        <row r="117">
          <cell r="I117">
            <v>0.15284762543800001</v>
          </cell>
          <cell r="K117">
            <v>0.15372138259400001</v>
          </cell>
        </row>
        <row r="118">
          <cell r="I118">
            <v>0.10785669045100001</v>
          </cell>
          <cell r="K118">
            <v>0.10785669045100001</v>
          </cell>
        </row>
        <row r="119">
          <cell r="I119">
            <v>1.3682397359000001E-2</v>
          </cell>
          <cell r="K119">
            <v>1.3682397359000001E-2</v>
          </cell>
        </row>
        <row r="120">
          <cell r="I120">
            <v>0.18939352082899999</v>
          </cell>
          <cell r="K120">
            <v>0.18939352082899999</v>
          </cell>
        </row>
        <row r="121">
          <cell r="I121">
            <v>3.8901598303000003E-2</v>
          </cell>
          <cell r="K121">
            <v>3.8901598303000003E-2</v>
          </cell>
        </row>
        <row r="122">
          <cell r="I122">
            <v>0.26307076971799997</v>
          </cell>
          <cell r="K122">
            <v>0.26307076971799997</v>
          </cell>
        </row>
        <row r="123">
          <cell r="I123">
            <v>0.17837130628600001</v>
          </cell>
          <cell r="K123">
            <v>0.17837130628600001</v>
          </cell>
        </row>
        <row r="124">
          <cell r="I124">
            <v>0.155760319822</v>
          </cell>
          <cell r="K124">
            <v>0.155760319822</v>
          </cell>
        </row>
        <row r="125">
          <cell r="I125">
            <v>0.15036517087000001</v>
          </cell>
          <cell r="K125">
            <v>0.15036517087000001</v>
          </cell>
        </row>
        <row r="126">
          <cell r="I126">
            <v>7.5494916110000004E-2</v>
          </cell>
          <cell r="K126">
            <v>7.5494916110000004E-2</v>
          </cell>
        </row>
        <row r="127">
          <cell r="I127">
            <v>8.9745940460000007E-2</v>
          </cell>
          <cell r="K127">
            <v>8.9745940460000007E-2</v>
          </cell>
        </row>
        <row r="128">
          <cell r="I128">
            <v>0.101776636145</v>
          </cell>
          <cell r="K128">
            <v>0.101776636145</v>
          </cell>
        </row>
        <row r="129">
          <cell r="I129">
            <v>9.1015469230999999E-2</v>
          </cell>
          <cell r="K129">
            <v>9.1015469230999999E-2</v>
          </cell>
        </row>
        <row r="130">
          <cell r="I130">
            <v>3.8485470266000001E-2</v>
          </cell>
          <cell r="K130">
            <v>3.8485470266000001E-2</v>
          </cell>
        </row>
        <row r="131">
          <cell r="I131">
            <v>5.7003716333999997E-2</v>
          </cell>
          <cell r="K131">
            <v>5.7003716333999997E-2</v>
          </cell>
        </row>
        <row r="132">
          <cell r="I132">
            <v>0.137641061871</v>
          </cell>
          <cell r="K132">
            <v>0.137641061871</v>
          </cell>
        </row>
        <row r="133">
          <cell r="I133">
            <v>7.4765690672999999E-2</v>
          </cell>
          <cell r="K133">
            <v>7.4765690672999999E-2</v>
          </cell>
        </row>
        <row r="134">
          <cell r="I134">
            <v>5.4510356670000003E-3</v>
          </cell>
          <cell r="K134">
            <v>5.4510356670000003E-3</v>
          </cell>
        </row>
        <row r="135">
          <cell r="I135">
            <v>9.0797841210000004E-3</v>
          </cell>
          <cell r="K135">
            <v>1.1791444259E-2</v>
          </cell>
        </row>
        <row r="136">
          <cell r="I136">
            <v>1.0591481050999999E-2</v>
          </cell>
          <cell r="K136">
            <v>1.2821068276E-2</v>
          </cell>
        </row>
        <row r="137">
          <cell r="I137">
            <v>0.122585162559</v>
          </cell>
          <cell r="K137">
            <v>0.123097365029</v>
          </cell>
        </row>
        <row r="138">
          <cell r="I138">
            <v>0.153317749822</v>
          </cell>
          <cell r="K138">
            <v>0.15473383900599999</v>
          </cell>
        </row>
        <row r="139">
          <cell r="I139">
            <v>7.5137719170999998E-2</v>
          </cell>
          <cell r="K139">
            <v>7.6824974369000001E-2</v>
          </cell>
        </row>
        <row r="140">
          <cell r="I140">
            <v>2.3815486782E-2</v>
          </cell>
          <cell r="K140">
            <v>2.3815486782E-2</v>
          </cell>
        </row>
        <row r="141">
          <cell r="I141">
            <v>0.102160553517</v>
          </cell>
          <cell r="K141">
            <v>0.102160553517</v>
          </cell>
        </row>
        <row r="142">
          <cell r="I142">
            <v>8.2199951859999992E-3</v>
          </cell>
          <cell r="K142">
            <v>8.2199951859999992E-3</v>
          </cell>
        </row>
        <row r="143">
          <cell r="I143">
            <v>0.103716960048</v>
          </cell>
          <cell r="K143">
            <v>0.103716960048</v>
          </cell>
        </row>
        <row r="144">
          <cell r="I144">
            <v>9.8047353409999993E-3</v>
          </cell>
          <cell r="K144">
            <v>9.8047353409999993E-3</v>
          </cell>
        </row>
        <row r="145">
          <cell r="I145">
            <v>2.1180033213999999E-2</v>
          </cell>
          <cell r="K145">
            <v>3.8835953671999997E-2</v>
          </cell>
        </row>
        <row r="146">
          <cell r="I146">
            <v>2.2087659454E-2</v>
          </cell>
          <cell r="K146">
            <v>2.2660121038999999E-2</v>
          </cell>
        </row>
        <row r="147">
          <cell r="I147">
            <v>2.0966411298999999E-2</v>
          </cell>
          <cell r="K147">
            <v>2.0966411298999999E-2</v>
          </cell>
        </row>
        <row r="148">
          <cell r="I148">
            <v>3.5212733322999998E-2</v>
          </cell>
          <cell r="K148">
            <v>4.0425146701000003E-2</v>
          </cell>
        </row>
        <row r="149">
          <cell r="I149">
            <v>5.1300812158000003E-2</v>
          </cell>
          <cell r="K149">
            <v>5.4313767867999997E-2</v>
          </cell>
        </row>
        <row r="150">
          <cell r="I150">
            <v>2.9743979880000001E-3</v>
          </cell>
          <cell r="K150">
            <v>1.799345262E-3</v>
          </cell>
        </row>
        <row r="151">
          <cell r="I151">
            <v>3.1970588852E-2</v>
          </cell>
          <cell r="K151">
            <v>3.1367997709999998E-2</v>
          </cell>
        </row>
        <row r="152">
          <cell r="I152">
            <v>3.3472509921000003E-2</v>
          </cell>
          <cell r="K152">
            <v>2.9736444841999998E-2</v>
          </cell>
        </row>
        <row r="153">
          <cell r="I153">
            <v>1.4851329131999999E-2</v>
          </cell>
          <cell r="K153">
            <v>1.4851329131999999E-2</v>
          </cell>
        </row>
        <row r="154">
          <cell r="I154">
            <v>2.7642790000000001E-3</v>
          </cell>
          <cell r="K154">
            <v>2.7642790000000001E-3</v>
          </cell>
        </row>
        <row r="155">
          <cell r="I155">
            <v>1.4839653571E-2</v>
          </cell>
          <cell r="K155">
            <v>1.4839653571E-2</v>
          </cell>
        </row>
        <row r="156">
          <cell r="I156">
            <v>2.0078484569999999E-3</v>
          </cell>
          <cell r="K156">
            <v>2.0078484569999999E-3</v>
          </cell>
        </row>
        <row r="157">
          <cell r="I157">
            <v>1.3636781301E-2</v>
          </cell>
          <cell r="K157">
            <v>1.3636781301E-2</v>
          </cell>
        </row>
        <row r="158">
          <cell r="I158">
            <v>7.5245831539999999E-3</v>
          </cell>
          <cell r="K158">
            <v>7.5245831539999999E-3</v>
          </cell>
        </row>
        <row r="159">
          <cell r="I159">
            <v>4.9166340539999999E-2</v>
          </cell>
          <cell r="K159">
            <v>4.9166340539999999E-2</v>
          </cell>
        </row>
        <row r="160">
          <cell r="I160">
            <v>3.37860548E-2</v>
          </cell>
          <cell r="K160">
            <v>3.37860548E-2</v>
          </cell>
        </row>
        <row r="161">
          <cell r="I161">
            <v>1.8098896499999999E-2</v>
          </cell>
          <cell r="K161">
            <v>1.8098896499999999E-2</v>
          </cell>
        </row>
        <row r="162">
          <cell r="I162">
            <v>2.7165418356000001E-2</v>
          </cell>
          <cell r="K162">
            <v>2.7165418356000001E-2</v>
          </cell>
        </row>
        <row r="163">
          <cell r="I163">
            <v>5.3457444808999999E-2</v>
          </cell>
          <cell r="K163">
            <v>5.3457444808999999E-2</v>
          </cell>
        </row>
        <row r="164">
          <cell r="I164">
            <v>8.3698859269999999E-3</v>
          </cell>
          <cell r="K164">
            <v>8.3698859269999999E-3</v>
          </cell>
        </row>
        <row r="165">
          <cell r="I165">
            <v>1.4103566873E-2</v>
          </cell>
          <cell r="K165">
            <v>1.4103566873E-2</v>
          </cell>
        </row>
        <row r="166">
          <cell r="I166">
            <v>1.3881369006E-2</v>
          </cell>
          <cell r="K166">
            <v>1.3881369006E-2</v>
          </cell>
        </row>
        <row r="167">
          <cell r="I167">
            <v>1.7720550338000001E-2</v>
          </cell>
          <cell r="K167">
            <v>1.7720550338000001E-2</v>
          </cell>
        </row>
        <row r="168">
          <cell r="I168">
            <v>8.8274518349999997E-3</v>
          </cell>
          <cell r="K168">
            <v>8.8274518349999997E-3</v>
          </cell>
        </row>
        <row r="169">
          <cell r="I169">
            <v>3.4565392510000001E-3</v>
          </cell>
          <cell r="K169">
            <v>3.4565392510000001E-3</v>
          </cell>
        </row>
        <row r="170">
          <cell r="I170">
            <v>1.654249477E-3</v>
          </cell>
          <cell r="K170">
            <v>1.654249477E-3</v>
          </cell>
        </row>
        <row r="171">
          <cell r="I171">
            <v>2.8193683050000001E-3</v>
          </cell>
          <cell r="K171">
            <v>2.8193683050000001E-3</v>
          </cell>
        </row>
        <row r="172">
          <cell r="I172">
            <v>8.4933501299999995E-4</v>
          </cell>
          <cell r="K172">
            <v>8.4933501299999995E-4</v>
          </cell>
        </row>
        <row r="173">
          <cell r="I173">
            <v>6.1787673780000002E-3</v>
          </cell>
          <cell r="K173">
            <v>6.1787673780000002E-3</v>
          </cell>
        </row>
        <row r="174">
          <cell r="I174">
            <v>1.4846932566999999E-2</v>
          </cell>
          <cell r="K174">
            <v>1.4846932566999999E-2</v>
          </cell>
        </row>
        <row r="175">
          <cell r="I175">
            <v>2.2416775626000002E-2</v>
          </cell>
          <cell r="K175">
            <v>2.2416775626000002E-2</v>
          </cell>
        </row>
        <row r="176">
          <cell r="I176">
            <v>2.6317038325999999E-2</v>
          </cell>
          <cell r="K176">
            <v>2.5533669841999999E-2</v>
          </cell>
        </row>
        <row r="177">
          <cell r="I177">
            <v>4.9014558776E-2</v>
          </cell>
          <cell r="K177">
            <v>4.7658728705999999E-2</v>
          </cell>
        </row>
        <row r="178">
          <cell r="I178">
            <v>4.2020290813000002E-2</v>
          </cell>
          <cell r="K178">
            <v>4.1327310999999999E-2</v>
          </cell>
        </row>
        <row r="179">
          <cell r="I179">
            <v>1.928558126E-2</v>
          </cell>
          <cell r="K179">
            <v>1.928558126E-2</v>
          </cell>
        </row>
        <row r="180">
          <cell r="I180">
            <v>1.9664573104000001E-2</v>
          </cell>
          <cell r="K180">
            <v>1.9664573104000001E-2</v>
          </cell>
        </row>
        <row r="181">
          <cell r="I181">
            <v>3.1692720630000001E-3</v>
          </cell>
          <cell r="K181">
            <v>2.9583651639999999E-3</v>
          </cell>
        </row>
        <row r="182">
          <cell r="I182">
            <v>1.7701066865E-2</v>
          </cell>
          <cell r="K182">
            <v>1.7701066865E-2</v>
          </cell>
        </row>
        <row r="183">
          <cell r="I183">
            <v>5.2328891117000002E-2</v>
          </cell>
          <cell r="K183">
            <v>5.2328891117000002E-2</v>
          </cell>
        </row>
        <row r="184">
          <cell r="I184">
            <v>3.8897345355000001E-2</v>
          </cell>
          <cell r="K184">
            <v>3.8897345355000001E-2</v>
          </cell>
        </row>
        <row r="185">
          <cell r="I185">
            <v>2.2434235919000001E-2</v>
          </cell>
          <cell r="K185">
            <v>2.2434235919000001E-2</v>
          </cell>
        </row>
        <row r="186">
          <cell r="I186">
            <v>5.1221550437000003E-2</v>
          </cell>
          <cell r="K186">
            <v>5.1221550437000003E-2</v>
          </cell>
        </row>
        <row r="187">
          <cell r="I187">
            <v>4.1820694170999997E-2</v>
          </cell>
          <cell r="K187">
            <v>4.1820694170999997E-2</v>
          </cell>
        </row>
        <row r="188">
          <cell r="I188">
            <v>1.4973540053000001E-2</v>
          </cell>
          <cell r="K188">
            <v>1.4973540053000001E-2</v>
          </cell>
        </row>
        <row r="189">
          <cell r="I189">
            <v>1.9892314090000002E-2</v>
          </cell>
          <cell r="K189">
            <v>1.9892314090000002E-2</v>
          </cell>
        </row>
        <row r="190">
          <cell r="I190">
            <v>2.6747741128000001E-2</v>
          </cell>
          <cell r="K190">
            <v>2.6747741128000001E-2</v>
          </cell>
        </row>
        <row r="191">
          <cell r="I191">
            <v>1.9833064394E-2</v>
          </cell>
          <cell r="K191">
            <v>1.9833064394E-2</v>
          </cell>
        </row>
        <row r="192">
          <cell r="I192">
            <v>1.4906079309E-2</v>
          </cell>
          <cell r="K192">
            <v>1.4906079309E-2</v>
          </cell>
        </row>
        <row r="193">
          <cell r="I193">
            <v>5.0107204419999997E-3</v>
          </cell>
          <cell r="K193">
            <v>5.0107204419999997E-3</v>
          </cell>
        </row>
        <row r="194">
          <cell r="I194">
            <v>1.3637867099000001E-2</v>
          </cell>
          <cell r="K194">
            <v>1.3637867099000001E-2</v>
          </cell>
        </row>
        <row r="195">
          <cell r="I195">
            <v>1.6619542556000001E-2</v>
          </cell>
          <cell r="K195">
            <v>1.8728611552E-2</v>
          </cell>
        </row>
        <row r="196">
          <cell r="I196">
            <v>2.3415693110999999E-2</v>
          </cell>
          <cell r="K196">
            <v>2.6067094135E-2</v>
          </cell>
        </row>
        <row r="197">
          <cell r="I197">
            <v>8.4778531250000004E-3</v>
          </cell>
          <cell r="K197">
            <v>5.0430836160000004E-3</v>
          </cell>
        </row>
        <row r="198">
          <cell r="I198">
            <v>0.11417753569</v>
          </cell>
          <cell r="K198">
            <v>0.110893413967</v>
          </cell>
        </row>
        <row r="199">
          <cell r="I199">
            <v>0.10766994429600001</v>
          </cell>
          <cell r="K199">
            <v>0.10739877828199999</v>
          </cell>
        </row>
        <row r="200">
          <cell r="I200">
            <v>3.9386819885999999E-2</v>
          </cell>
          <cell r="K200">
            <v>3.9386819885999999E-2</v>
          </cell>
        </row>
        <row r="201">
          <cell r="I201">
            <v>4.9096554296000003E-2</v>
          </cell>
          <cell r="K201">
            <v>4.6656060170999998E-2</v>
          </cell>
        </row>
        <row r="202">
          <cell r="I202">
            <v>5.5189683926000002E-2</v>
          </cell>
          <cell r="K202">
            <v>5.5189683926000002E-2</v>
          </cell>
        </row>
        <row r="203">
          <cell r="I203">
            <v>2.3185006506999999E-2</v>
          </cell>
          <cell r="K203">
            <v>2.3185006506999999E-2</v>
          </cell>
        </row>
        <row r="204">
          <cell r="I204">
            <v>9.8256979060000003E-3</v>
          </cell>
          <cell r="K204">
            <v>9.8256979060000003E-3</v>
          </cell>
        </row>
        <row r="205">
          <cell r="I205">
            <v>3.6701957448999997E-2</v>
          </cell>
          <cell r="K205">
            <v>3.6732087007000001E-2</v>
          </cell>
        </row>
        <row r="206">
          <cell r="I206">
            <v>5.1141946026000001E-2</v>
          </cell>
          <cell r="K206">
            <v>5.1141946026000001E-2</v>
          </cell>
        </row>
        <row r="207">
          <cell r="I207">
            <v>5.8629190464000003E-2</v>
          </cell>
          <cell r="K207">
            <v>5.8629190464000003E-2</v>
          </cell>
        </row>
        <row r="208">
          <cell r="I208">
            <v>4.4251845773000002E-2</v>
          </cell>
          <cell r="K208">
            <v>4.4251845773000002E-2</v>
          </cell>
        </row>
        <row r="209">
          <cell r="I209">
            <v>2.9935157300000001E-3</v>
          </cell>
          <cell r="K209">
            <v>2.9935157300000001E-3</v>
          </cell>
        </row>
        <row r="210">
          <cell r="I210">
            <v>2.1801024172E-2</v>
          </cell>
          <cell r="K210">
            <v>2.1801024172E-2</v>
          </cell>
        </row>
        <row r="211">
          <cell r="I211">
            <v>4.6724518504000001E-2</v>
          </cell>
          <cell r="K211">
            <v>3.8529278973999999E-2</v>
          </cell>
        </row>
        <row r="212">
          <cell r="I212">
            <v>3.3956559429999998E-2</v>
          </cell>
          <cell r="K212">
            <v>3.3263579616000002E-2</v>
          </cell>
        </row>
        <row r="213">
          <cell r="I213">
            <v>8.3164551377000004E-2</v>
          </cell>
          <cell r="K213">
            <v>8.6508932213999995E-2</v>
          </cell>
        </row>
        <row r="214">
          <cell r="I214">
            <v>0.136970130739</v>
          </cell>
          <cell r="K214">
            <v>0.13763298099499999</v>
          </cell>
        </row>
        <row r="215">
          <cell r="I215">
            <v>0.101605012143</v>
          </cell>
          <cell r="K215">
            <v>0.104316672281</v>
          </cell>
        </row>
        <row r="216">
          <cell r="I216">
            <v>9.6440301790000002E-2</v>
          </cell>
          <cell r="K216">
            <v>0.100507791998</v>
          </cell>
        </row>
        <row r="217">
          <cell r="I217">
            <v>0.114437819229</v>
          </cell>
          <cell r="K217">
            <v>0.11955984393499999</v>
          </cell>
        </row>
        <row r="218">
          <cell r="I218">
            <v>7.6325586400999998E-2</v>
          </cell>
          <cell r="K218">
            <v>8.6208081128000005E-2</v>
          </cell>
        </row>
        <row r="219">
          <cell r="I219">
            <v>2.5007478302000001E-2</v>
          </cell>
          <cell r="K219">
            <v>3.6456709998999998E-2</v>
          </cell>
        </row>
        <row r="220">
          <cell r="I220">
            <v>2.2374488856000001E-2</v>
          </cell>
          <cell r="K220">
            <v>1.2793289699E-2</v>
          </cell>
        </row>
        <row r="221">
          <cell r="I221">
            <v>4.7841602070000003E-2</v>
          </cell>
          <cell r="K221">
            <v>4.3231779834999998E-2</v>
          </cell>
        </row>
        <row r="222">
          <cell r="I222">
            <v>0.122213387939</v>
          </cell>
          <cell r="K222">
            <v>0.122213387939</v>
          </cell>
        </row>
        <row r="223">
          <cell r="I223">
            <v>7.7068079376000007E-2</v>
          </cell>
          <cell r="K223">
            <v>7.0379317701000005E-2</v>
          </cell>
        </row>
        <row r="224">
          <cell r="I224">
            <v>5.2703172467000001E-2</v>
          </cell>
          <cell r="K224">
            <v>5.2703172467000001E-2</v>
          </cell>
        </row>
        <row r="225">
          <cell r="I225">
            <v>8.6387308166999993E-2</v>
          </cell>
          <cell r="K225">
            <v>8.9279745649E-2</v>
          </cell>
        </row>
        <row r="226">
          <cell r="I226">
            <v>3.2411101221999999E-2</v>
          </cell>
          <cell r="K226">
            <v>3.253161945E-2</v>
          </cell>
        </row>
        <row r="227">
          <cell r="I227">
            <v>6.0454874811000002E-2</v>
          </cell>
          <cell r="K227">
            <v>6.0454874811000002E-2</v>
          </cell>
        </row>
        <row r="228">
          <cell r="I228">
            <v>1.5637418007000001E-2</v>
          </cell>
          <cell r="K228">
            <v>1.5637418007000001E-2</v>
          </cell>
        </row>
        <row r="229">
          <cell r="I229">
            <v>5.5837206602999997E-2</v>
          </cell>
          <cell r="K229">
            <v>5.5837206602999997E-2</v>
          </cell>
        </row>
        <row r="230">
          <cell r="I230">
            <v>5.2693291849999997E-2</v>
          </cell>
          <cell r="K230">
            <v>5.1638757351999999E-2</v>
          </cell>
        </row>
        <row r="231">
          <cell r="I231">
            <v>5.1799271968999999E-2</v>
          </cell>
          <cell r="K231">
            <v>5.1799271968999999E-2</v>
          </cell>
        </row>
        <row r="232">
          <cell r="I232">
            <v>7.5947375058000005E-2</v>
          </cell>
          <cell r="K232">
            <v>7.5947375058000005E-2</v>
          </cell>
        </row>
        <row r="233">
          <cell r="I233">
            <v>4.7030244962999998E-2</v>
          </cell>
          <cell r="K233">
            <v>4.7030244962999998E-2</v>
          </cell>
        </row>
        <row r="234">
          <cell r="I234">
            <v>1.8597832663999999E-2</v>
          </cell>
          <cell r="K234">
            <v>1.8597832663999999E-2</v>
          </cell>
        </row>
        <row r="235">
          <cell r="I235">
            <v>4.3290742663000002E-2</v>
          </cell>
          <cell r="K235">
            <v>4.3290742663000002E-2</v>
          </cell>
        </row>
        <row r="236">
          <cell r="I236">
            <v>4.9884996362E-2</v>
          </cell>
          <cell r="K236">
            <v>4.9884996362E-2</v>
          </cell>
        </row>
        <row r="237">
          <cell r="I237">
            <v>1.8372177505999999E-2</v>
          </cell>
          <cell r="K237">
            <v>1.6534274522999999E-2</v>
          </cell>
        </row>
        <row r="238">
          <cell r="I238">
            <v>0.10112935279800001</v>
          </cell>
          <cell r="K238">
            <v>0.102786478438</v>
          </cell>
        </row>
        <row r="239">
          <cell r="I239">
            <v>0.117373286282</v>
          </cell>
          <cell r="K239">
            <v>0.117373286282</v>
          </cell>
        </row>
        <row r="240">
          <cell r="I240">
            <v>3.0239853585E-2</v>
          </cell>
          <cell r="K240">
            <v>3.4909934933999999E-2</v>
          </cell>
        </row>
        <row r="241">
          <cell r="I241">
            <v>6.5292846010000004E-3</v>
          </cell>
          <cell r="K241">
            <v>2.0576391700000002E-3</v>
          </cell>
        </row>
        <row r="242">
          <cell r="I242">
            <v>2.4922717149E-2</v>
          </cell>
          <cell r="K242">
            <v>1.9107712629999999E-2</v>
          </cell>
        </row>
        <row r="243">
          <cell r="I243">
            <v>4.0788944489999999E-3</v>
          </cell>
          <cell r="K243">
            <v>4.0186353350000004E-3</v>
          </cell>
        </row>
        <row r="244">
          <cell r="I244">
            <v>9.2447739478000002E-2</v>
          </cell>
          <cell r="K244">
            <v>9.3532403533999997E-2</v>
          </cell>
        </row>
        <row r="245">
          <cell r="I245">
            <v>5.8092555347000002E-2</v>
          </cell>
          <cell r="K245">
            <v>6.0623438143000002E-2</v>
          </cell>
        </row>
        <row r="246">
          <cell r="I246">
            <v>2.1166530587E-2</v>
          </cell>
          <cell r="K246">
            <v>2.1678733057000001E-2</v>
          </cell>
        </row>
        <row r="247">
          <cell r="I247">
            <v>7.3340011477999997E-2</v>
          </cell>
          <cell r="K247">
            <v>7.3340011477999997E-2</v>
          </cell>
        </row>
        <row r="248">
          <cell r="I248">
            <v>4.0347614871999997E-2</v>
          </cell>
          <cell r="K248">
            <v>4.0166837529E-2</v>
          </cell>
        </row>
        <row r="249">
          <cell r="I249">
            <v>2.0681681301999998E-2</v>
          </cell>
          <cell r="K249">
            <v>2.4929948853000001E-2</v>
          </cell>
        </row>
        <row r="250">
          <cell r="I250">
            <v>3.9731236640999999E-2</v>
          </cell>
          <cell r="K250">
            <v>4.1780046522999999E-2</v>
          </cell>
        </row>
        <row r="251">
          <cell r="I251">
            <v>4.5977832535999998E-2</v>
          </cell>
          <cell r="K251">
            <v>5.2515946426E-2</v>
          </cell>
        </row>
        <row r="252">
          <cell r="I252">
            <v>2.4663476287E-2</v>
          </cell>
          <cell r="K252">
            <v>3.3792732087000003E-2</v>
          </cell>
        </row>
        <row r="253">
          <cell r="I253">
            <v>1.8515622331000001E-2</v>
          </cell>
          <cell r="K253">
            <v>7.6087226629999996E-3</v>
          </cell>
        </row>
        <row r="254">
          <cell r="I254">
            <v>3.7405340293000001E-2</v>
          </cell>
          <cell r="K254">
            <v>3.3578886542000003E-2</v>
          </cell>
        </row>
        <row r="255">
          <cell r="I255">
            <v>1.4654658951E-2</v>
          </cell>
          <cell r="K255">
            <v>1.2304553498E-2</v>
          </cell>
        </row>
        <row r="256">
          <cell r="I256">
            <v>7.9381465639999996E-3</v>
          </cell>
          <cell r="K256">
            <v>5.7386888960000004E-3</v>
          </cell>
        </row>
        <row r="257">
          <cell r="I257">
            <v>4.2635265519999997E-3</v>
          </cell>
          <cell r="K257">
            <v>7.0957049189999998E-3</v>
          </cell>
        </row>
        <row r="258">
          <cell r="I258">
            <v>1.4411578796E-2</v>
          </cell>
          <cell r="K258">
            <v>1.7755959634E-2</v>
          </cell>
        </row>
        <row r="259">
          <cell r="I259">
            <v>5.9308209869999998E-3</v>
          </cell>
          <cell r="K259">
            <v>1.0781679678999999E-2</v>
          </cell>
        </row>
        <row r="260">
          <cell r="I260">
            <v>1.2185242285E-2</v>
          </cell>
          <cell r="K260">
            <v>6.129201309E-3</v>
          </cell>
        </row>
        <row r="261">
          <cell r="I261">
            <v>3.2327163356999998E-2</v>
          </cell>
          <cell r="K261">
            <v>3.6906856036000003E-2</v>
          </cell>
        </row>
        <row r="262">
          <cell r="I262">
            <v>0.115724529351</v>
          </cell>
          <cell r="K262">
            <v>0.115724529351</v>
          </cell>
        </row>
        <row r="263">
          <cell r="I263">
            <v>8.8110190840999997E-2</v>
          </cell>
          <cell r="K263">
            <v>9.0309648509000001E-2</v>
          </cell>
        </row>
        <row r="264">
          <cell r="I264">
            <v>5.2788690380000003E-2</v>
          </cell>
          <cell r="K264">
            <v>5.5229184505000001E-2</v>
          </cell>
        </row>
        <row r="265">
          <cell r="I265">
            <v>8.8101084570000009E-3</v>
          </cell>
          <cell r="K265">
            <v>1.2335266637000001E-2</v>
          </cell>
        </row>
        <row r="266">
          <cell r="I266">
            <v>8.8599236967213399E-5</v>
          </cell>
          <cell r="K266">
            <v>1.1628219604E-2</v>
          </cell>
        </row>
        <row r="267">
          <cell r="I267">
            <v>2.1036801583999998E-2</v>
          </cell>
          <cell r="K267">
            <v>3.5315289110000002E-3</v>
          </cell>
        </row>
        <row r="268">
          <cell r="I268">
            <v>3.4308538753000002E-2</v>
          </cell>
          <cell r="K268">
            <v>1.0355540862999999E-2</v>
          </cell>
        </row>
        <row r="269">
          <cell r="I269">
            <v>1.6602544996000002E-2</v>
          </cell>
          <cell r="K269">
            <v>4.2192970300000002E-3</v>
          </cell>
        </row>
        <row r="270">
          <cell r="I270">
            <v>3.486102755E-2</v>
          </cell>
          <cell r="K270">
            <v>3.3173772353000001E-2</v>
          </cell>
        </row>
        <row r="271">
          <cell r="I271">
            <v>3.8371308095999999E-2</v>
          </cell>
          <cell r="K271">
            <v>3.6623793784999997E-2</v>
          </cell>
        </row>
        <row r="272">
          <cell r="I272">
            <v>3.2271130819000002E-2</v>
          </cell>
          <cell r="K272">
            <v>3.0975559864E-2</v>
          </cell>
        </row>
        <row r="273">
          <cell r="I273">
            <v>3.5402248759999998E-2</v>
          </cell>
          <cell r="K273">
            <v>3.2630329508000003E-2</v>
          </cell>
        </row>
        <row r="274">
          <cell r="I274">
            <v>4.8047727716999999E-2</v>
          </cell>
          <cell r="K274">
            <v>4.5968788278000002E-2</v>
          </cell>
        </row>
        <row r="275">
          <cell r="I275">
            <v>3.1856711551999997E-2</v>
          </cell>
          <cell r="K275">
            <v>3.1856711551999997E-2</v>
          </cell>
        </row>
        <row r="276">
          <cell r="I276">
            <v>4.2316712115000002E-2</v>
          </cell>
          <cell r="K276">
            <v>4.2316712115000002E-2</v>
          </cell>
        </row>
        <row r="277">
          <cell r="I277">
            <v>2.0360808561000001E-2</v>
          </cell>
          <cell r="K277">
            <v>2.0360808561000001E-2</v>
          </cell>
        </row>
        <row r="278">
          <cell r="I278">
            <v>5.0083438309999999E-3</v>
          </cell>
          <cell r="K278">
            <v>5.0083438309999999E-3</v>
          </cell>
        </row>
        <row r="279">
          <cell r="I279">
            <v>8.0649663229999998E-3</v>
          </cell>
          <cell r="K279">
            <v>8.0649663229999998E-3</v>
          </cell>
        </row>
        <row r="280">
          <cell r="I280">
            <v>1.7636000634000001E-2</v>
          </cell>
          <cell r="K280">
            <v>1.7636000634000001E-2</v>
          </cell>
        </row>
        <row r="281">
          <cell r="I281">
            <v>1.6280483052E-2</v>
          </cell>
          <cell r="K281">
            <v>1.6280483052E-2</v>
          </cell>
        </row>
        <row r="282">
          <cell r="I282">
            <v>1.0574993308E-2</v>
          </cell>
          <cell r="K282">
            <v>1.0574993308E-2</v>
          </cell>
        </row>
        <row r="283">
          <cell r="I283">
            <v>1.3197714753E-2</v>
          </cell>
          <cell r="K283">
            <v>1.3197714753E-2</v>
          </cell>
        </row>
        <row r="284">
          <cell r="I284">
            <v>1.5905152956E-2</v>
          </cell>
          <cell r="K284">
            <v>1.5905152956E-2</v>
          </cell>
        </row>
        <row r="285">
          <cell r="I285">
            <v>4.8088423950000004E-3</v>
          </cell>
          <cell r="K285">
            <v>4.8088423950000004E-3</v>
          </cell>
        </row>
        <row r="286">
          <cell r="I286">
            <v>5.2382230719999999E-3</v>
          </cell>
          <cell r="K286">
            <v>5.2382230719999999E-3</v>
          </cell>
        </row>
        <row r="287">
          <cell r="I287">
            <v>1.0765504162999999E-2</v>
          </cell>
          <cell r="K287">
            <v>1.0765504162999999E-2</v>
          </cell>
        </row>
        <row r="288">
          <cell r="I288">
            <v>9.3317421949999993E-3</v>
          </cell>
          <cell r="K288">
            <v>9.3317421949999993E-3</v>
          </cell>
        </row>
        <row r="289">
          <cell r="I289">
            <v>9.2255410560000001E-3</v>
          </cell>
          <cell r="K289">
            <v>9.2255410560000001E-3</v>
          </cell>
        </row>
        <row r="290">
          <cell r="I290">
            <v>1.190851503E-2</v>
          </cell>
          <cell r="K290">
            <v>1.190851503E-2</v>
          </cell>
        </row>
        <row r="291">
          <cell r="I291">
            <v>1.1438779519999999E-2</v>
          </cell>
          <cell r="K291">
            <v>1.1438779519999999E-2</v>
          </cell>
        </row>
        <row r="292">
          <cell r="I292">
            <v>6.7296979099999996E-3</v>
          </cell>
          <cell r="K292">
            <v>6.7296979099999996E-3</v>
          </cell>
        </row>
        <row r="293">
          <cell r="I293">
            <v>1.3848691542E-2</v>
          </cell>
          <cell r="K293">
            <v>1.3848691542E-2</v>
          </cell>
        </row>
        <row r="294">
          <cell r="I294">
            <v>1.7564762343000001E-2</v>
          </cell>
          <cell r="K294">
            <v>1.7564762343000001E-2</v>
          </cell>
        </row>
        <row r="295">
          <cell r="I295">
            <v>2.89494504E-2</v>
          </cell>
          <cell r="K295">
            <v>2.89494504E-2</v>
          </cell>
        </row>
        <row r="296">
          <cell r="I296">
            <v>0.11924160675000001</v>
          </cell>
          <cell r="K296">
            <v>0.11924160675000001</v>
          </cell>
        </row>
        <row r="297">
          <cell r="I297">
            <v>0.12397168386599999</v>
          </cell>
          <cell r="K297">
            <v>0.12397168386599999</v>
          </cell>
        </row>
        <row r="298">
          <cell r="I298">
            <v>7.6685162986999997E-2</v>
          </cell>
          <cell r="K298">
            <v>7.7167235900000006E-2</v>
          </cell>
        </row>
        <row r="299">
          <cell r="I299">
            <v>8.5376740494E-2</v>
          </cell>
          <cell r="K299">
            <v>0.10565393242</v>
          </cell>
        </row>
        <row r="300">
          <cell r="I300">
            <v>8.6174050044E-2</v>
          </cell>
          <cell r="K300">
            <v>0.100093905422</v>
          </cell>
        </row>
        <row r="301">
          <cell r="I301">
            <v>3.7248829242000001E-2</v>
          </cell>
          <cell r="K301">
            <v>4.9782724994000001E-2</v>
          </cell>
        </row>
        <row r="302">
          <cell r="I302">
            <v>8.8090439949999998E-3</v>
          </cell>
          <cell r="K302">
            <v>1.9022963851E-2</v>
          </cell>
        </row>
        <row r="303">
          <cell r="I303">
            <v>2.3205613847000001E-2</v>
          </cell>
          <cell r="K303">
            <v>3.1220076034999999E-2</v>
          </cell>
        </row>
        <row r="304">
          <cell r="I304">
            <v>2.6597323874999999E-2</v>
          </cell>
          <cell r="K304">
            <v>2.9821186483999999E-2</v>
          </cell>
        </row>
        <row r="305">
          <cell r="I305">
            <v>2.1279389776999998E-2</v>
          </cell>
          <cell r="K305">
            <v>2.4111568143999999E-2</v>
          </cell>
        </row>
        <row r="306">
          <cell r="I306">
            <v>1.8422436962000001E-2</v>
          </cell>
          <cell r="K306">
            <v>2.8124154347E-2</v>
          </cell>
        </row>
        <row r="307">
          <cell r="I307">
            <v>1.1289924908E-2</v>
          </cell>
          <cell r="K307">
            <v>2.46196468E-3</v>
          </cell>
        </row>
        <row r="308">
          <cell r="I308">
            <v>5.3235197616999998E-2</v>
          </cell>
          <cell r="K308">
            <v>4.3352702888999999E-2</v>
          </cell>
        </row>
        <row r="309">
          <cell r="I309">
            <v>1.6015734348000001E-2</v>
          </cell>
          <cell r="K309">
            <v>5.8565161000000002E-4</v>
          </cell>
        </row>
        <row r="310">
          <cell r="I310">
            <v>3.0633079729999999E-3</v>
          </cell>
          <cell r="K310">
            <v>1.7796661392999999E-2</v>
          </cell>
        </row>
        <row r="311">
          <cell r="I311">
            <v>8.1789233370000002E-3</v>
          </cell>
          <cell r="K311">
            <v>4.6261384280000001E-3</v>
          </cell>
        </row>
        <row r="312">
          <cell r="I312">
            <v>1.3615117231E-2</v>
          </cell>
          <cell r="K312">
            <v>9.4572383509999997E-3</v>
          </cell>
        </row>
        <row r="313">
          <cell r="I313">
            <v>8.0333895126000004E-2</v>
          </cell>
          <cell r="K313">
            <v>7.2711117180999998E-2</v>
          </cell>
        </row>
        <row r="314">
          <cell r="I314">
            <v>0.11376230710599999</v>
          </cell>
          <cell r="K314">
            <v>0.10158996603999999</v>
          </cell>
        </row>
        <row r="315">
          <cell r="I315">
            <v>0.102024477829</v>
          </cell>
          <cell r="K315">
            <v>9.1268225945999995E-2</v>
          </cell>
        </row>
        <row r="316">
          <cell r="I316">
            <v>4.6889679215000001E-2</v>
          </cell>
          <cell r="K316">
            <v>4.2671541221000003E-2</v>
          </cell>
        </row>
        <row r="317">
          <cell r="I317">
            <v>3.3270624839E-2</v>
          </cell>
          <cell r="K317">
            <v>3.6313710105000001E-2</v>
          </cell>
        </row>
        <row r="318">
          <cell r="I318">
            <v>4.6448453426E-2</v>
          </cell>
          <cell r="K318">
            <v>5.4523174727000003E-2</v>
          </cell>
        </row>
        <row r="319">
          <cell r="I319">
            <v>6.3209722709999996E-3</v>
          </cell>
          <cell r="K319">
            <v>1.5510487185E-2</v>
          </cell>
        </row>
        <row r="320">
          <cell r="I320">
            <v>2.1588156503999999E-2</v>
          </cell>
          <cell r="K320">
            <v>9.8074996789999994E-3</v>
          </cell>
        </row>
        <row r="321">
          <cell r="I321">
            <v>4.1205812047000002E-2</v>
          </cell>
          <cell r="K321">
            <v>6.9798761730000006E-2</v>
          </cell>
        </row>
        <row r="322">
          <cell r="I322">
            <v>2.5864336378000001E-2</v>
          </cell>
          <cell r="K322">
            <v>7.7564725630000003E-3</v>
          </cell>
        </row>
        <row r="323">
          <cell r="I323">
            <v>6.3658923588000002E-2</v>
          </cell>
          <cell r="K323">
            <v>5.4800833802000001E-2</v>
          </cell>
        </row>
        <row r="324">
          <cell r="I324">
            <v>7.4618389699999997E-3</v>
          </cell>
          <cell r="K324">
            <v>1.2674252348000001E-2</v>
          </cell>
        </row>
        <row r="325">
          <cell r="I325">
            <v>3.9437930400000001E-2</v>
          </cell>
          <cell r="K325">
            <v>4.9651850254999998E-2</v>
          </cell>
        </row>
        <row r="326">
          <cell r="I326">
            <v>5.279820268E-3</v>
          </cell>
          <cell r="K326">
            <v>5.1593020389999996E-3</v>
          </cell>
        </row>
        <row r="327">
          <cell r="I327">
            <v>3.1593943104000002E-2</v>
          </cell>
          <cell r="K327">
            <v>3.2166404688999999E-2</v>
          </cell>
        </row>
        <row r="328">
          <cell r="I328">
            <v>3.8212736152E-2</v>
          </cell>
          <cell r="K328">
            <v>3.6826776525E-2</v>
          </cell>
        </row>
        <row r="329">
          <cell r="I329">
            <v>1.2006066045E-2</v>
          </cell>
          <cell r="K329">
            <v>1.2759304972E-2</v>
          </cell>
        </row>
        <row r="330">
          <cell r="I330">
            <v>4.9289005884000002E-2</v>
          </cell>
          <cell r="K330">
            <v>4.9740949239999999E-2</v>
          </cell>
        </row>
        <row r="331">
          <cell r="I331">
            <v>2.2581172069999999E-2</v>
          </cell>
          <cell r="K331">
            <v>1.7127722235999999E-2</v>
          </cell>
        </row>
        <row r="332">
          <cell r="I332">
            <v>6.3018435105999998E-2</v>
          </cell>
          <cell r="K332">
            <v>8.3265497475000005E-2</v>
          </cell>
        </row>
        <row r="333">
          <cell r="I333">
            <v>0.107232660031</v>
          </cell>
          <cell r="K333">
            <v>0.107232660031</v>
          </cell>
        </row>
        <row r="334">
          <cell r="I334">
            <v>7.4532328911000006E-2</v>
          </cell>
          <cell r="K334">
            <v>7.4532328911000006E-2</v>
          </cell>
        </row>
        <row r="335">
          <cell r="I335">
            <v>2.9959623381999999E-2</v>
          </cell>
          <cell r="K335">
            <v>2.9959623381999999E-2</v>
          </cell>
        </row>
        <row r="336">
          <cell r="I336">
            <v>2.5680990748E-2</v>
          </cell>
          <cell r="K336">
            <v>2.5680990748E-2</v>
          </cell>
        </row>
        <row r="337">
          <cell r="I337">
            <v>3.1402048569000002E-2</v>
          </cell>
          <cell r="K337">
            <v>3.1402048569000002E-2</v>
          </cell>
        </row>
        <row r="338">
          <cell r="I338">
            <v>6.0720919084E-2</v>
          </cell>
          <cell r="K338">
            <v>6.0720919084E-2</v>
          </cell>
        </row>
        <row r="339">
          <cell r="I339">
            <v>6.9706608609000006E-2</v>
          </cell>
          <cell r="K339">
            <v>6.9706608609000006E-2</v>
          </cell>
        </row>
        <row r="340">
          <cell r="I340">
            <v>3.8802138914999999E-2</v>
          </cell>
          <cell r="K340">
            <v>3.8802138914999999E-2</v>
          </cell>
        </row>
        <row r="341">
          <cell r="I341">
            <v>7.1060767750000002E-3</v>
          </cell>
          <cell r="K341">
            <v>7.1060767750000002E-3</v>
          </cell>
        </row>
        <row r="342">
          <cell r="I342">
            <v>5.7637502148000001E-2</v>
          </cell>
          <cell r="K342">
            <v>5.7637502148000001E-2</v>
          </cell>
        </row>
        <row r="343">
          <cell r="I343">
            <v>8.8813230433999996E-2</v>
          </cell>
          <cell r="K343">
            <v>8.8813230433999996E-2</v>
          </cell>
        </row>
        <row r="344">
          <cell r="I344">
            <v>5.7921026090000001E-3</v>
          </cell>
          <cell r="K344">
            <v>1.5704726894000001E-2</v>
          </cell>
        </row>
        <row r="345">
          <cell r="I345">
            <v>3.8910730258000001E-2</v>
          </cell>
          <cell r="K345">
            <v>3.1046915856000001E-2</v>
          </cell>
        </row>
        <row r="346">
          <cell r="I346">
            <v>7.8177317672999999E-2</v>
          </cell>
          <cell r="K346">
            <v>7.0916094412999994E-2</v>
          </cell>
        </row>
        <row r="347">
          <cell r="I347">
            <v>7.0017076302999998E-2</v>
          </cell>
          <cell r="K347">
            <v>6.6883602365000003E-2</v>
          </cell>
        </row>
        <row r="348">
          <cell r="I348">
            <v>0.122304500969</v>
          </cell>
          <cell r="K348">
            <v>0.12106918912799999</v>
          </cell>
        </row>
        <row r="349">
          <cell r="I349">
            <v>0.15317847857299999</v>
          </cell>
          <cell r="K349">
            <v>0.163663564442</v>
          </cell>
        </row>
        <row r="350">
          <cell r="I350">
            <v>4.8174625829999998E-2</v>
          </cell>
          <cell r="K350">
            <v>4.8174625829999998E-2</v>
          </cell>
        </row>
        <row r="351">
          <cell r="I351">
            <v>5.5872279279999999E-3</v>
          </cell>
          <cell r="K351">
            <v>8.2422387769999998E-3</v>
          </cell>
        </row>
        <row r="352">
          <cell r="I352">
            <v>1.9918850288000001E-2</v>
          </cell>
          <cell r="K352">
            <v>1.9918850288000001E-2</v>
          </cell>
        </row>
        <row r="353">
          <cell r="I353">
            <v>6.0102611681999998E-2</v>
          </cell>
          <cell r="K353">
            <v>6.0102611681999998E-2</v>
          </cell>
        </row>
        <row r="354">
          <cell r="I354">
            <v>1.0599571538999999E-2</v>
          </cell>
          <cell r="K354">
            <v>1.0599571538999999E-2</v>
          </cell>
        </row>
        <row r="355">
          <cell r="I355">
            <v>2.2931845190000001E-2</v>
          </cell>
          <cell r="K355">
            <v>2.2931845190000001E-2</v>
          </cell>
        </row>
        <row r="356">
          <cell r="I356">
            <v>3.2795115683000003E-2</v>
          </cell>
          <cell r="K356">
            <v>4.4756549850000001E-2</v>
          </cell>
        </row>
        <row r="357">
          <cell r="I357">
            <v>1.5881968534999999E-2</v>
          </cell>
          <cell r="K357">
            <v>1.5881968534999999E-2</v>
          </cell>
        </row>
        <row r="358">
          <cell r="I358">
            <v>4.4593819941999999E-2</v>
          </cell>
          <cell r="K358">
            <v>4.4593819941999999E-2</v>
          </cell>
        </row>
        <row r="359">
          <cell r="I359">
            <v>7.9833706360000006E-2</v>
          </cell>
          <cell r="K359">
            <v>8.8089205003999999E-2</v>
          </cell>
        </row>
        <row r="360">
          <cell r="I360">
            <v>5.1710141757999997E-2</v>
          </cell>
          <cell r="K360">
            <v>6.2195227626999999E-2</v>
          </cell>
        </row>
        <row r="361">
          <cell r="I361">
            <v>2.1035510787999999E-2</v>
          </cell>
          <cell r="K361">
            <v>8.9836879499999994E-3</v>
          </cell>
        </row>
        <row r="362">
          <cell r="I362">
            <v>6.0400633170000002E-2</v>
          </cell>
          <cell r="K362">
            <v>5.1723320726999998E-2</v>
          </cell>
        </row>
        <row r="363">
          <cell r="I363">
            <v>4.0693200924999999E-2</v>
          </cell>
          <cell r="K363">
            <v>4.0693200924999999E-2</v>
          </cell>
        </row>
        <row r="364">
          <cell r="I364">
            <v>3.5807821902999998E-2</v>
          </cell>
          <cell r="K364">
            <v>3.5807821902999998E-2</v>
          </cell>
        </row>
        <row r="365">
          <cell r="I365">
            <v>2.1313670691999999E-2</v>
          </cell>
          <cell r="K365">
            <v>2.1313670691999999E-2</v>
          </cell>
        </row>
        <row r="366">
          <cell r="I366">
            <v>2.0162506148000001E-2</v>
          </cell>
          <cell r="K366">
            <v>2.0162506148000001E-2</v>
          </cell>
        </row>
        <row r="367">
          <cell r="I367">
            <v>5.3904033157999999E-2</v>
          </cell>
          <cell r="K367">
            <v>5.3904033157999999E-2</v>
          </cell>
        </row>
        <row r="368">
          <cell r="I368">
            <v>5.2904102658000003E-2</v>
          </cell>
          <cell r="K368">
            <v>5.2904102658000003E-2</v>
          </cell>
        </row>
        <row r="369">
          <cell r="I369">
            <v>1.0295992956E-2</v>
          </cell>
          <cell r="K369">
            <v>1.0295992956E-2</v>
          </cell>
        </row>
        <row r="370">
          <cell r="I370">
            <v>2.8292720871000002E-2</v>
          </cell>
          <cell r="K370">
            <v>2.8292720871000002E-2</v>
          </cell>
        </row>
        <row r="371">
          <cell r="I371">
            <v>3.7238252166999997E-2</v>
          </cell>
          <cell r="K371">
            <v>3.7238252166999997E-2</v>
          </cell>
        </row>
        <row r="372">
          <cell r="I372">
            <v>3.7892274333999998E-2</v>
          </cell>
          <cell r="K372">
            <v>3.7892274333999998E-2</v>
          </cell>
        </row>
        <row r="373">
          <cell r="I373">
            <v>5.7393835848000001E-2</v>
          </cell>
          <cell r="K373">
            <v>5.9623423072999997E-2</v>
          </cell>
        </row>
        <row r="374">
          <cell r="I374">
            <v>9.8003040529999995E-3</v>
          </cell>
          <cell r="K374">
            <v>9.8003040529999995E-3</v>
          </cell>
        </row>
        <row r="375">
          <cell r="I375">
            <v>1.1675694251000001E-2</v>
          </cell>
          <cell r="K375">
            <v>1.1675694251000001E-2</v>
          </cell>
        </row>
        <row r="376">
          <cell r="I376">
            <v>2.0739254358999999E-2</v>
          </cell>
          <cell r="K376">
            <v>2.0739254358999999E-2</v>
          </cell>
        </row>
        <row r="377">
          <cell r="I377">
            <v>1.6726468106000002E-2</v>
          </cell>
          <cell r="K377">
            <v>1.6726468106000002E-2</v>
          </cell>
        </row>
        <row r="378">
          <cell r="I378">
            <v>8.4919815360000005E-3</v>
          </cell>
          <cell r="K378">
            <v>8.4919815360000005E-3</v>
          </cell>
        </row>
        <row r="379">
          <cell r="I379">
            <v>2.1508301707999999E-2</v>
          </cell>
          <cell r="K379">
            <v>2.1508301707999999E-2</v>
          </cell>
        </row>
        <row r="380">
          <cell r="I380">
            <v>2.1318984741999999E-2</v>
          </cell>
          <cell r="K380">
            <v>2.1318984741999999E-2</v>
          </cell>
        </row>
        <row r="381">
          <cell r="I381">
            <v>2.3590295995E-2</v>
          </cell>
          <cell r="K381">
            <v>2.2867186623999999E-2</v>
          </cell>
        </row>
        <row r="382">
          <cell r="I382">
            <v>2.9772316850000001E-2</v>
          </cell>
          <cell r="K382">
            <v>2.9772316850000001E-2</v>
          </cell>
        </row>
        <row r="383">
          <cell r="I383">
            <v>4.3171041648000001E-2</v>
          </cell>
          <cell r="K383">
            <v>4.3171041648000001E-2</v>
          </cell>
        </row>
        <row r="384">
          <cell r="I384">
            <v>2.5494047725E-2</v>
          </cell>
          <cell r="K384">
            <v>2.5494047725E-2</v>
          </cell>
        </row>
        <row r="385">
          <cell r="I385">
            <v>3.9061652389000001E-2</v>
          </cell>
          <cell r="K385">
            <v>3.9061652389000001E-2</v>
          </cell>
        </row>
        <row r="386">
          <cell r="I386">
            <v>5.6150013202999997E-2</v>
          </cell>
          <cell r="K386">
            <v>5.6150013202999997E-2</v>
          </cell>
        </row>
        <row r="387">
          <cell r="I387">
            <v>3.7392136813999999E-2</v>
          </cell>
          <cell r="K387">
            <v>3.7392136813999999E-2</v>
          </cell>
        </row>
        <row r="388">
          <cell r="I388">
            <v>4.3807132127999998E-2</v>
          </cell>
          <cell r="K388">
            <v>4.3807132127999998E-2</v>
          </cell>
        </row>
        <row r="389">
          <cell r="I389">
            <v>2.0519439702999999E-2</v>
          </cell>
          <cell r="K389">
            <v>2.0519439702999999E-2</v>
          </cell>
        </row>
        <row r="390">
          <cell r="I390">
            <v>1.097880081E-2</v>
          </cell>
          <cell r="K390">
            <v>1.097880081E-2</v>
          </cell>
        </row>
        <row r="391">
          <cell r="I391">
            <v>3.9423350274999998E-2</v>
          </cell>
          <cell r="K391">
            <v>3.9031666031999999E-2</v>
          </cell>
        </row>
        <row r="392">
          <cell r="I392">
            <v>2.6191626118000001E-2</v>
          </cell>
          <cell r="K392">
            <v>2.5558905419000001E-2</v>
          </cell>
        </row>
        <row r="393">
          <cell r="I393">
            <v>3.1546740635000001E-2</v>
          </cell>
          <cell r="K393">
            <v>3.1546740635000001E-2</v>
          </cell>
        </row>
        <row r="394">
          <cell r="I394">
            <v>2.1059235113000001E-2</v>
          </cell>
          <cell r="K394">
            <v>2.1059235113000001E-2</v>
          </cell>
        </row>
        <row r="395">
          <cell r="I395">
            <v>1.5859332154999999E-2</v>
          </cell>
          <cell r="K395">
            <v>1.5859332154999999E-2</v>
          </cell>
        </row>
        <row r="396">
          <cell r="I396">
            <v>1.7412502178E-2</v>
          </cell>
          <cell r="K396">
            <v>1.7412502178E-2</v>
          </cell>
        </row>
        <row r="397">
          <cell r="I397">
            <v>2.5555762148E-2</v>
          </cell>
          <cell r="K397">
            <v>2.5555762148E-2</v>
          </cell>
        </row>
        <row r="398">
          <cell r="I398">
            <v>2.6748622537E-2</v>
          </cell>
          <cell r="K398">
            <v>2.6748622537E-2</v>
          </cell>
        </row>
        <row r="399">
          <cell r="I399">
            <v>6.4072078392999998E-2</v>
          </cell>
          <cell r="K399">
            <v>6.1179640911999997E-2</v>
          </cell>
        </row>
        <row r="400">
          <cell r="I400">
            <v>3.7218688791000001E-2</v>
          </cell>
          <cell r="K400">
            <v>3.0740834014999999E-2</v>
          </cell>
        </row>
        <row r="401">
          <cell r="I401">
            <v>2.4200831579999998E-2</v>
          </cell>
          <cell r="K401">
            <v>1.7813365476000001E-2</v>
          </cell>
        </row>
        <row r="402">
          <cell r="I402">
            <v>1.8733121775E-2</v>
          </cell>
          <cell r="K402">
            <v>9.9352911029999998E-3</v>
          </cell>
        </row>
        <row r="403">
          <cell r="I403">
            <v>1.2313318506999999E-2</v>
          </cell>
          <cell r="K403">
            <v>1.8520007267999999E-2</v>
          </cell>
        </row>
        <row r="404">
          <cell r="I404">
            <v>3.6521715631999997E-2</v>
          </cell>
          <cell r="K404">
            <v>4.1432833438E-2</v>
          </cell>
        </row>
        <row r="405">
          <cell r="I405">
            <v>2.0354086577E-2</v>
          </cell>
          <cell r="K405">
            <v>1.6859057952999999E-2</v>
          </cell>
        </row>
        <row r="406">
          <cell r="I406">
            <v>8.0472385361000001E-2</v>
          </cell>
          <cell r="K406">
            <v>7.8996037062999999E-2</v>
          </cell>
        </row>
        <row r="407">
          <cell r="I407">
            <v>8.2979951248999997E-2</v>
          </cell>
          <cell r="K407">
            <v>8.0720234466999996E-2</v>
          </cell>
        </row>
        <row r="408">
          <cell r="I408">
            <v>7.3794811318000003E-2</v>
          </cell>
          <cell r="K408">
            <v>7.3794811318000003E-2</v>
          </cell>
        </row>
        <row r="409">
          <cell r="I409">
            <v>3.1131215431E-2</v>
          </cell>
          <cell r="K409">
            <v>3.0619012960000001E-2</v>
          </cell>
        </row>
        <row r="410">
          <cell r="I410">
            <v>6.1953799982999998E-2</v>
          </cell>
          <cell r="K410">
            <v>6.1953799982999998E-2</v>
          </cell>
        </row>
        <row r="411">
          <cell r="I411">
            <v>0.15957338561000001</v>
          </cell>
          <cell r="K411">
            <v>0.15957338561000001</v>
          </cell>
        </row>
        <row r="412">
          <cell r="I412">
            <v>5.7194635186000001E-2</v>
          </cell>
          <cell r="K412">
            <v>5.797800367E-2</v>
          </cell>
        </row>
        <row r="413">
          <cell r="I413">
            <v>2.1037279361999998E-2</v>
          </cell>
          <cell r="K413">
            <v>3.3751952456000003E-2</v>
          </cell>
        </row>
        <row r="414">
          <cell r="I414">
            <v>2.3133098469999998E-2</v>
          </cell>
          <cell r="K414">
            <v>2.5302426581000001E-2</v>
          </cell>
        </row>
        <row r="415">
          <cell r="I415">
            <v>7.8890142819999995E-2</v>
          </cell>
          <cell r="K415">
            <v>8.3439705941000003E-2</v>
          </cell>
        </row>
        <row r="416">
          <cell r="I416">
            <v>0.19282157049500001</v>
          </cell>
          <cell r="K416">
            <v>0.193062606951</v>
          </cell>
        </row>
        <row r="417">
          <cell r="I417">
            <v>0.14654114984700001</v>
          </cell>
          <cell r="K417">
            <v>0.15961737762600001</v>
          </cell>
        </row>
        <row r="418">
          <cell r="I418">
            <v>4.9641456031000002E-2</v>
          </cell>
          <cell r="K418">
            <v>7.3172640122999996E-2</v>
          </cell>
        </row>
        <row r="419">
          <cell r="I419">
            <v>1.4168186138E-2</v>
          </cell>
          <cell r="K419">
            <v>1.0251343715E-2</v>
          </cell>
        </row>
        <row r="420">
          <cell r="I420">
            <v>3.4647700198000002E-2</v>
          </cell>
          <cell r="K420">
            <v>4.2180089471999999E-2</v>
          </cell>
        </row>
        <row r="421">
          <cell r="I421">
            <v>2.7638497748E-2</v>
          </cell>
          <cell r="K421">
            <v>2.2697250384000001E-2</v>
          </cell>
        </row>
        <row r="422">
          <cell r="I422">
            <v>1.6954842969E-2</v>
          </cell>
          <cell r="K422">
            <v>1.9666503108E-2</v>
          </cell>
        </row>
        <row r="423">
          <cell r="I423">
            <v>2.1826771936000001E-2</v>
          </cell>
          <cell r="K423">
            <v>2.0953014780000001E-2</v>
          </cell>
        </row>
        <row r="424">
          <cell r="I424">
            <v>5.0688680111999999E-2</v>
          </cell>
          <cell r="K424">
            <v>5.0688680111999999E-2</v>
          </cell>
        </row>
        <row r="425">
          <cell r="I425">
            <v>2.5751643099999999E-2</v>
          </cell>
          <cell r="K425">
            <v>2.5781772657000001E-2</v>
          </cell>
        </row>
        <row r="426">
          <cell r="I426">
            <v>3.2816277652E-2</v>
          </cell>
          <cell r="K426">
            <v>3.9565298441999998E-2</v>
          </cell>
        </row>
        <row r="427">
          <cell r="I427">
            <v>8.2403440526000002E-2</v>
          </cell>
          <cell r="K427">
            <v>8.3216938567999998E-2</v>
          </cell>
        </row>
        <row r="428">
          <cell r="I428">
            <v>7.8049952180000007E-2</v>
          </cell>
          <cell r="K428">
            <v>6.7956550552999997E-2</v>
          </cell>
        </row>
        <row r="429">
          <cell r="I429">
            <v>4.2080257907999997E-2</v>
          </cell>
          <cell r="K429">
            <v>4.2080257907999997E-2</v>
          </cell>
        </row>
        <row r="430">
          <cell r="I430">
            <v>4.6813009854999997E-2</v>
          </cell>
          <cell r="K430">
            <v>3.6388183099999999E-2</v>
          </cell>
        </row>
        <row r="431">
          <cell r="I431">
            <v>3.9039491325000002E-2</v>
          </cell>
          <cell r="K431">
            <v>3.9039491325000002E-2</v>
          </cell>
        </row>
        <row r="432">
          <cell r="I432">
            <v>6.0562739980000004E-3</v>
          </cell>
          <cell r="K432">
            <v>2.8926705030000001E-3</v>
          </cell>
        </row>
        <row r="433">
          <cell r="I433">
            <v>1.7849546492999999E-2</v>
          </cell>
          <cell r="K433">
            <v>1.2878169572E-2</v>
          </cell>
        </row>
        <row r="434">
          <cell r="I434">
            <v>6.1613278729999998E-3</v>
          </cell>
          <cell r="K434">
            <v>6.1613278729999998E-3</v>
          </cell>
        </row>
        <row r="435">
          <cell r="I435">
            <v>4.2818150494E-2</v>
          </cell>
          <cell r="K435">
            <v>3.9985972127000002E-2</v>
          </cell>
        </row>
        <row r="436">
          <cell r="I436">
            <v>3.3204721849999998E-3</v>
          </cell>
          <cell r="K436">
            <v>8.1412013199999994E-3</v>
          </cell>
        </row>
        <row r="437">
          <cell r="I437">
            <v>8.6671369782000005E-2</v>
          </cell>
          <cell r="K437">
            <v>7.4619546943999998E-2</v>
          </cell>
        </row>
        <row r="438">
          <cell r="I438">
            <v>0.110060530744</v>
          </cell>
          <cell r="K438">
            <v>0.110060530744</v>
          </cell>
        </row>
        <row r="439">
          <cell r="I439">
            <v>0.11873964749</v>
          </cell>
          <cell r="K439">
            <v>0.112864383857</v>
          </cell>
        </row>
        <row r="440">
          <cell r="I440">
            <v>2.1667543279999999E-3</v>
          </cell>
          <cell r="K440">
            <v>3.5225843980000002E-3</v>
          </cell>
        </row>
        <row r="441">
          <cell r="I441">
            <v>6.3665956714999999E-2</v>
          </cell>
          <cell r="K441">
            <v>7.6983220951000006E-2</v>
          </cell>
        </row>
        <row r="442">
          <cell r="I442">
            <v>0.18752760342399999</v>
          </cell>
          <cell r="K442">
            <v>0.20940166187500001</v>
          </cell>
        </row>
        <row r="443">
          <cell r="I443">
            <v>8.2828069631000006E-2</v>
          </cell>
          <cell r="K443">
            <v>8.2828069631000006E-2</v>
          </cell>
        </row>
        <row r="444">
          <cell r="I444">
            <v>1.1798455917E-2</v>
          </cell>
          <cell r="K444">
            <v>1.1798455917E-2</v>
          </cell>
        </row>
        <row r="445">
          <cell r="I445">
            <v>6.3502330014000005E-2</v>
          </cell>
          <cell r="K445">
            <v>6.3502330014000005E-2</v>
          </cell>
        </row>
        <row r="446">
          <cell r="I446">
            <v>4.9526184132000002E-2</v>
          </cell>
          <cell r="K446">
            <v>4.9526184132000002E-2</v>
          </cell>
        </row>
        <row r="447">
          <cell r="I447">
            <v>8.7457079370000003E-3</v>
          </cell>
          <cell r="K447">
            <v>8.7457079370000003E-3</v>
          </cell>
        </row>
        <row r="448">
          <cell r="I448">
            <v>1.4900567420000001E-3</v>
          </cell>
          <cell r="K448">
            <v>1.4900567420000001E-3</v>
          </cell>
        </row>
        <row r="449">
          <cell r="I449">
            <v>6.9943564479999998E-2</v>
          </cell>
          <cell r="K449">
            <v>6.9943564479999998E-2</v>
          </cell>
        </row>
        <row r="450">
          <cell r="I450">
            <v>7.5933818141999995E-2</v>
          </cell>
          <cell r="K450">
            <v>6.1833185420999998E-2</v>
          </cell>
        </row>
        <row r="451">
          <cell r="I451">
            <v>3.4453050340999998E-2</v>
          </cell>
          <cell r="K451">
            <v>3.4453050340999998E-2</v>
          </cell>
        </row>
        <row r="452">
          <cell r="I452">
            <v>6.4361703603999995E-2</v>
          </cell>
          <cell r="K452">
            <v>8.1234255576999995E-2</v>
          </cell>
        </row>
        <row r="453">
          <cell r="I453">
            <v>4.6209521912E-2</v>
          </cell>
          <cell r="K453">
            <v>4.6119133240999997E-2</v>
          </cell>
        </row>
        <row r="454">
          <cell r="I454">
            <v>2.5979451151000001E-2</v>
          </cell>
          <cell r="K454">
            <v>2.5979451151000001E-2</v>
          </cell>
        </row>
        <row r="455">
          <cell r="I455">
            <v>3.1172927989E-2</v>
          </cell>
          <cell r="K455">
            <v>3.1172927989E-2</v>
          </cell>
        </row>
        <row r="456">
          <cell r="I456">
            <v>3.5845960662999998E-2</v>
          </cell>
          <cell r="K456">
            <v>3.8406973015999997E-2</v>
          </cell>
        </row>
        <row r="457">
          <cell r="I457">
            <v>6.8949930289999998E-3</v>
          </cell>
          <cell r="K457">
            <v>6.8949930289999998E-3</v>
          </cell>
        </row>
        <row r="458">
          <cell r="I458">
            <v>9.7755631945999996E-2</v>
          </cell>
          <cell r="K458">
            <v>9.7755631945999996E-2</v>
          </cell>
        </row>
        <row r="459">
          <cell r="I459">
            <v>0.170913403253</v>
          </cell>
          <cell r="K459">
            <v>0.17136534661</v>
          </cell>
        </row>
        <row r="460">
          <cell r="I460">
            <v>6.8315768208000005E-2</v>
          </cell>
          <cell r="K460">
            <v>6.8315768208000005E-2</v>
          </cell>
        </row>
        <row r="461">
          <cell r="I461">
            <v>6.0722550604000003E-2</v>
          </cell>
          <cell r="K461">
            <v>6.0722550604000003E-2</v>
          </cell>
        </row>
        <row r="462">
          <cell r="I462">
            <v>6.6168871034000001E-2</v>
          </cell>
          <cell r="K462">
            <v>6.6168871034000001E-2</v>
          </cell>
        </row>
        <row r="463">
          <cell r="I463">
            <v>4.4550628320000002E-3</v>
          </cell>
          <cell r="K463">
            <v>2.6472894059999998E-3</v>
          </cell>
        </row>
        <row r="464">
          <cell r="I464">
            <v>5.3505929734999999E-2</v>
          </cell>
          <cell r="K464">
            <v>5.1758415422999998E-2</v>
          </cell>
        </row>
        <row r="465">
          <cell r="I465">
            <v>6.3972921244999995E-2</v>
          </cell>
          <cell r="K465">
            <v>4.6166353001999998E-2</v>
          </cell>
        </row>
        <row r="466">
          <cell r="I466">
            <v>0.13280467516700001</v>
          </cell>
          <cell r="K466">
            <v>0.113642276855</v>
          </cell>
        </row>
        <row r="467">
          <cell r="I467">
            <v>9.4062300294000006E-2</v>
          </cell>
          <cell r="K467">
            <v>9.3007765795000003E-2</v>
          </cell>
        </row>
        <row r="468">
          <cell r="I468">
            <v>1.1558383094000001E-2</v>
          </cell>
          <cell r="K468">
            <v>1.1558383094000001E-2</v>
          </cell>
        </row>
        <row r="469">
          <cell r="I469">
            <v>1.0691821692E-2</v>
          </cell>
          <cell r="K469">
            <v>1.0691821692E-2</v>
          </cell>
        </row>
        <row r="470">
          <cell r="I470">
            <v>7.8564438858999996E-2</v>
          </cell>
          <cell r="K470">
            <v>7.8564438858999996E-2</v>
          </cell>
        </row>
        <row r="471">
          <cell r="I471">
            <v>8.8581925946999998E-2</v>
          </cell>
          <cell r="K471">
            <v>8.8581925946999998E-2</v>
          </cell>
        </row>
        <row r="472">
          <cell r="I472">
            <v>5.6733038668000002E-2</v>
          </cell>
          <cell r="K472">
            <v>5.6733038668000002E-2</v>
          </cell>
        </row>
        <row r="473">
          <cell r="I473">
            <v>5.2853862456000003E-2</v>
          </cell>
          <cell r="K473">
            <v>5.2853862456000003E-2</v>
          </cell>
        </row>
        <row r="474">
          <cell r="I474">
            <v>6.5373704192000004E-2</v>
          </cell>
          <cell r="K474">
            <v>6.5373704192000004E-2</v>
          </cell>
        </row>
        <row r="475">
          <cell r="I475">
            <v>6.2271319610999999E-2</v>
          </cell>
          <cell r="K475">
            <v>6.2271319610999999E-2</v>
          </cell>
        </row>
        <row r="476">
          <cell r="I476">
            <v>1.2096135290000001E-2</v>
          </cell>
          <cell r="K476">
            <v>1.2096135290000001E-2</v>
          </cell>
        </row>
        <row r="477">
          <cell r="I477">
            <v>1.0399688246999999E-2</v>
          </cell>
          <cell r="K477">
            <v>2.0462960317000001E-2</v>
          </cell>
        </row>
        <row r="478">
          <cell r="I478">
            <v>6.5104843748999996E-2</v>
          </cell>
          <cell r="K478">
            <v>5.7542324918000001E-2</v>
          </cell>
        </row>
        <row r="479">
          <cell r="I479">
            <v>1.9697254718000001E-2</v>
          </cell>
          <cell r="K479">
            <v>1.7527926607000002E-2</v>
          </cell>
        </row>
        <row r="480">
          <cell r="I480">
            <v>2.6230371299999999E-2</v>
          </cell>
          <cell r="K480">
            <v>3.2286412276000001E-2</v>
          </cell>
        </row>
        <row r="481">
          <cell r="I481">
            <v>1.3173740357E-2</v>
          </cell>
          <cell r="K481">
            <v>1.8235505948999999E-2</v>
          </cell>
        </row>
        <row r="482">
          <cell r="I482">
            <v>8.5823503569999997E-3</v>
          </cell>
          <cell r="K482">
            <v>8.5823503569999997E-3</v>
          </cell>
        </row>
        <row r="483">
          <cell r="I483">
            <v>2.6990747121999999E-2</v>
          </cell>
          <cell r="K483">
            <v>2.6990747121999999E-2</v>
          </cell>
        </row>
        <row r="484">
          <cell r="I484">
            <v>2.6013376035999999E-2</v>
          </cell>
          <cell r="K484">
            <v>2.6013376035999999E-2</v>
          </cell>
        </row>
        <row r="485">
          <cell r="I485">
            <v>2.1613555996999999E-2</v>
          </cell>
          <cell r="K485">
            <v>2.1523167326000001E-2</v>
          </cell>
        </row>
        <row r="486">
          <cell r="I486">
            <v>1.6970907043E-2</v>
          </cell>
          <cell r="K486">
            <v>1.6940777486000001E-2</v>
          </cell>
        </row>
        <row r="487">
          <cell r="I487">
            <v>2.6618783116000001E-2</v>
          </cell>
          <cell r="K487">
            <v>2.6588653558999999E-2</v>
          </cell>
        </row>
        <row r="488">
          <cell r="I488">
            <v>1.5464235652000001E-2</v>
          </cell>
          <cell r="K488">
            <v>1.5434106095E-2</v>
          </cell>
        </row>
        <row r="489">
          <cell r="I489">
            <v>3.0887324125999999E-2</v>
          </cell>
          <cell r="K489">
            <v>3.0887324125999999E-2</v>
          </cell>
        </row>
        <row r="490">
          <cell r="I490">
            <v>9.7703448104000001E-2</v>
          </cell>
          <cell r="K490">
            <v>9.7703448104000001E-2</v>
          </cell>
        </row>
        <row r="491">
          <cell r="I491">
            <v>0.101541721382</v>
          </cell>
          <cell r="K491">
            <v>0.101541721382</v>
          </cell>
        </row>
        <row r="492">
          <cell r="I492">
            <v>2.2127942417000002E-2</v>
          </cell>
          <cell r="K492">
            <v>2.2127942417000002E-2</v>
          </cell>
        </row>
        <row r="493">
          <cell r="I493">
            <v>6.0472785649999996E-3</v>
          </cell>
          <cell r="K493">
            <v>6.0472785649999996E-3</v>
          </cell>
        </row>
        <row r="494">
          <cell r="I494">
            <v>2.2808648968E-2</v>
          </cell>
          <cell r="K494">
            <v>2.2808648968E-2</v>
          </cell>
        </row>
        <row r="495">
          <cell r="I495">
            <v>6.16328318E-4</v>
          </cell>
          <cell r="K495">
            <v>6.16328318E-4</v>
          </cell>
        </row>
        <row r="496">
          <cell r="I496">
            <v>3.4475010172999997E-2</v>
          </cell>
          <cell r="K496">
            <v>3.4475010172999997E-2</v>
          </cell>
        </row>
        <row r="497">
          <cell r="I497">
            <v>8.7262566828000002E-2</v>
          </cell>
          <cell r="K497">
            <v>8.7262566828000002E-2</v>
          </cell>
        </row>
        <row r="498">
          <cell r="I498">
            <v>5.9684428751000003E-2</v>
          </cell>
          <cell r="K498">
            <v>5.9684428751000003E-2</v>
          </cell>
        </row>
        <row r="499">
          <cell r="I499">
            <v>6.6968748541999995E-2</v>
          </cell>
          <cell r="K499">
            <v>6.6968748541999995E-2</v>
          </cell>
        </row>
        <row r="500">
          <cell r="I500">
            <v>2.9572858039000002E-2</v>
          </cell>
          <cell r="K500">
            <v>2.9572858039000002E-2</v>
          </cell>
        </row>
        <row r="501">
          <cell r="I501">
            <v>5.2594859117000001E-2</v>
          </cell>
          <cell r="K501">
            <v>5.2594859117000001E-2</v>
          </cell>
        </row>
        <row r="502">
          <cell r="I502">
            <v>5.7032283178E-2</v>
          </cell>
          <cell r="K502">
            <v>5.7032283178E-2</v>
          </cell>
        </row>
        <row r="503">
          <cell r="I503">
            <v>6.4203563299999999E-3</v>
          </cell>
          <cell r="K503">
            <v>6.4203563299999999E-3</v>
          </cell>
        </row>
        <row r="504">
          <cell r="I504">
            <v>1.5559080139E-2</v>
          </cell>
          <cell r="K504">
            <v>1.5559080139E-2</v>
          </cell>
        </row>
        <row r="505">
          <cell r="I505">
            <v>5.5462165529999996E-3</v>
          </cell>
          <cell r="K505">
            <v>5.5462165529999996E-3</v>
          </cell>
        </row>
        <row r="506">
          <cell r="I506">
            <v>3.6116288694E-2</v>
          </cell>
          <cell r="K506">
            <v>2.5962627953E-2</v>
          </cell>
        </row>
        <row r="507">
          <cell r="I507">
            <v>5.2494012599999997E-3</v>
          </cell>
          <cell r="K507">
            <v>4.090761438E-3</v>
          </cell>
        </row>
        <row r="508">
          <cell r="I508">
            <v>1.2470671112E-2</v>
          </cell>
          <cell r="K508">
            <v>1.7954250503999999E-2</v>
          </cell>
        </row>
        <row r="509">
          <cell r="I509">
            <v>9.1915043010000006E-3</v>
          </cell>
          <cell r="K509">
            <v>1.538596799E-3</v>
          </cell>
        </row>
        <row r="510">
          <cell r="I510">
            <v>5.3671429530000002E-3</v>
          </cell>
          <cell r="K510">
            <v>5.9396045379999998E-3</v>
          </cell>
        </row>
        <row r="511">
          <cell r="I511">
            <v>4.0563692881000001E-2</v>
          </cell>
          <cell r="K511">
            <v>4.0563692881000001E-2</v>
          </cell>
        </row>
        <row r="512">
          <cell r="I512">
            <v>0.15153102574999999</v>
          </cell>
          <cell r="K512">
            <v>0.15153102574999999</v>
          </cell>
        </row>
        <row r="513">
          <cell r="I513">
            <v>0.135450040356</v>
          </cell>
          <cell r="K513">
            <v>0.135450040356</v>
          </cell>
        </row>
        <row r="514">
          <cell r="I514">
            <v>5.3215543226000001E-2</v>
          </cell>
          <cell r="K514">
            <v>5.4360466396E-2</v>
          </cell>
        </row>
        <row r="515">
          <cell r="I515">
            <v>1.1252748167999999E-2</v>
          </cell>
          <cell r="K515">
            <v>1.1403395954000001E-2</v>
          </cell>
        </row>
        <row r="516">
          <cell r="I516">
            <v>3.8422671084E-2</v>
          </cell>
          <cell r="K516">
            <v>3.8422671084E-2</v>
          </cell>
        </row>
        <row r="517">
          <cell r="I517">
            <v>4.3464857651E-2</v>
          </cell>
          <cell r="K517">
            <v>5.9704688925999998E-2</v>
          </cell>
        </row>
        <row r="518">
          <cell r="I518">
            <v>4.1150079598000003E-2</v>
          </cell>
          <cell r="K518">
            <v>5.6847578845000003E-2</v>
          </cell>
        </row>
        <row r="519">
          <cell r="I519">
            <v>1.2124088998E-2</v>
          </cell>
          <cell r="K519">
            <v>2.8665215843999999E-2</v>
          </cell>
        </row>
        <row r="520">
          <cell r="I520">
            <v>2.7926592859E-2</v>
          </cell>
          <cell r="K520">
            <v>9.6982108169999994E-3</v>
          </cell>
        </row>
        <row r="521">
          <cell r="I521">
            <v>2.1840370090000002E-3</v>
          </cell>
          <cell r="K521">
            <v>1.7912377572999998E-2</v>
          </cell>
        </row>
        <row r="522">
          <cell r="I522">
            <v>2.539009855E-2</v>
          </cell>
          <cell r="K522">
            <v>2.539009855E-2</v>
          </cell>
        </row>
        <row r="523">
          <cell r="I523">
            <v>1.2501398824000001E-2</v>
          </cell>
          <cell r="K523">
            <v>1.2501398824000001E-2</v>
          </cell>
        </row>
        <row r="524">
          <cell r="I524">
            <v>5.5523341508E-2</v>
          </cell>
          <cell r="K524">
            <v>5.5523341508E-2</v>
          </cell>
        </row>
        <row r="525">
          <cell r="I525">
            <v>7.6298478900000003E-3</v>
          </cell>
          <cell r="K525">
            <v>7.6298478900000003E-3</v>
          </cell>
        </row>
        <row r="526">
          <cell r="I526">
            <v>3.5633098034999998E-2</v>
          </cell>
          <cell r="K526">
            <v>3.5633098034999998E-2</v>
          </cell>
        </row>
        <row r="527">
          <cell r="I527">
            <v>3.2677780390000001E-2</v>
          </cell>
          <cell r="K527">
            <v>3.2677780390000001E-2</v>
          </cell>
        </row>
        <row r="528">
          <cell r="I528">
            <v>6.8211481256000003E-2</v>
          </cell>
          <cell r="K528">
            <v>6.8603165499000002E-2</v>
          </cell>
        </row>
        <row r="529">
          <cell r="I529">
            <v>2.1232461511E-2</v>
          </cell>
          <cell r="K529">
            <v>3.5272835118000001E-2</v>
          </cell>
        </row>
        <row r="530">
          <cell r="I530">
            <v>6.4989482119999997E-2</v>
          </cell>
          <cell r="K530">
            <v>6.4989482119999997E-2</v>
          </cell>
        </row>
        <row r="531">
          <cell r="I531">
            <v>9.9415962509000005E-2</v>
          </cell>
          <cell r="K531">
            <v>9.9415962509000005E-2</v>
          </cell>
        </row>
        <row r="532">
          <cell r="I532">
            <v>0.118656958268</v>
          </cell>
          <cell r="K532">
            <v>0.118656958268</v>
          </cell>
        </row>
        <row r="533">
          <cell r="I533">
            <v>0.14872913587</v>
          </cell>
          <cell r="K533">
            <v>0.14872913587</v>
          </cell>
        </row>
        <row r="534">
          <cell r="I534">
            <v>0.114337441421</v>
          </cell>
          <cell r="K534">
            <v>0.114337441421</v>
          </cell>
        </row>
        <row r="535">
          <cell r="I535">
            <v>5.3816579620000003E-3</v>
          </cell>
          <cell r="K535">
            <v>5.4117875189999996E-3</v>
          </cell>
        </row>
        <row r="536">
          <cell r="I536">
            <v>3.6411664086000002E-2</v>
          </cell>
          <cell r="K536">
            <v>1.7640950015999999E-2</v>
          </cell>
        </row>
        <row r="537">
          <cell r="I537">
            <v>2.7326506077000001E-2</v>
          </cell>
          <cell r="K537">
            <v>2.7326506077000001E-2</v>
          </cell>
        </row>
        <row r="538">
          <cell r="I538">
            <v>5.5309754662999998E-2</v>
          </cell>
          <cell r="K538">
            <v>5.5309754662999998E-2</v>
          </cell>
        </row>
        <row r="539">
          <cell r="I539">
            <v>0.13337337534099999</v>
          </cell>
          <cell r="K539">
            <v>0.13337337534099999</v>
          </cell>
        </row>
        <row r="540">
          <cell r="I540">
            <v>9.198211744E-3</v>
          </cell>
          <cell r="K540">
            <v>9.198211744E-3</v>
          </cell>
        </row>
        <row r="541">
          <cell r="I541">
            <v>5.6943065262999998E-2</v>
          </cell>
          <cell r="K541">
            <v>6.1492628383999999E-2</v>
          </cell>
        </row>
        <row r="542">
          <cell r="I542">
            <v>2.7257364539999998E-3</v>
          </cell>
          <cell r="K542">
            <v>2.7257364539999998E-3</v>
          </cell>
        </row>
        <row r="543">
          <cell r="I543">
            <v>3.5245810034E-2</v>
          </cell>
          <cell r="K543">
            <v>3.5245810034E-2</v>
          </cell>
        </row>
        <row r="544">
          <cell r="I544">
            <v>2.2268316199999999E-2</v>
          </cell>
          <cell r="K544">
            <v>2.2268316199999999E-2</v>
          </cell>
        </row>
        <row r="545">
          <cell r="I545">
            <v>9.8333657635000002E-2</v>
          </cell>
          <cell r="K545">
            <v>9.8333657635000002E-2</v>
          </cell>
        </row>
        <row r="546">
          <cell r="I546">
            <v>0.17286768698900001</v>
          </cell>
          <cell r="K546">
            <v>0.17286768698900001</v>
          </cell>
        </row>
        <row r="547">
          <cell r="I547">
            <v>0.13814364770000001</v>
          </cell>
          <cell r="K547">
            <v>0.13814364770000001</v>
          </cell>
        </row>
        <row r="548">
          <cell r="I548">
            <v>6.3564728516999999E-2</v>
          </cell>
          <cell r="K548">
            <v>6.3564728516999999E-2</v>
          </cell>
        </row>
        <row r="549">
          <cell r="I549">
            <v>5.0268894481999997E-2</v>
          </cell>
          <cell r="K549">
            <v>5.0268894481999997E-2</v>
          </cell>
        </row>
        <row r="550">
          <cell r="I550">
            <v>5.9437183221999999E-2</v>
          </cell>
          <cell r="K550">
            <v>5.9437183221999999E-2</v>
          </cell>
        </row>
        <row r="551">
          <cell r="I551">
            <v>4.3573935708999999E-2</v>
          </cell>
          <cell r="K551">
            <v>4.3573935708999999E-2</v>
          </cell>
        </row>
        <row r="552">
          <cell r="I552">
            <v>3.9308859229000001E-2</v>
          </cell>
          <cell r="K552">
            <v>3.9308859229000001E-2</v>
          </cell>
        </row>
        <row r="553">
          <cell r="I553">
            <v>2.7671005993999999E-2</v>
          </cell>
          <cell r="K553">
            <v>2.7671005993999999E-2</v>
          </cell>
        </row>
        <row r="554">
          <cell r="I554">
            <v>2.5315779970000001E-3</v>
          </cell>
          <cell r="K554">
            <v>2.5315779970000001E-3</v>
          </cell>
        </row>
        <row r="555">
          <cell r="I555">
            <v>1.8199849173E-2</v>
          </cell>
          <cell r="K555">
            <v>1.8199849173E-2</v>
          </cell>
        </row>
        <row r="556">
          <cell r="I556">
            <v>6.1840062607999999E-2</v>
          </cell>
          <cell r="K556">
            <v>6.1840062607999999E-2</v>
          </cell>
        </row>
        <row r="557">
          <cell r="I557">
            <v>0.109972594159</v>
          </cell>
          <cell r="K557">
            <v>0.109972594159</v>
          </cell>
        </row>
        <row r="558">
          <cell r="I558">
            <v>4.5209349740000002E-2</v>
          </cell>
          <cell r="K558">
            <v>4.5209349740000002E-2</v>
          </cell>
        </row>
        <row r="559">
          <cell r="I559">
            <v>6.3753848348999997E-2</v>
          </cell>
          <cell r="K559">
            <v>6.3753848348999997E-2</v>
          </cell>
        </row>
        <row r="560">
          <cell r="I560">
            <v>6.5651495074999996E-2</v>
          </cell>
          <cell r="K560">
            <v>7.8486686397999994E-2</v>
          </cell>
        </row>
        <row r="561">
          <cell r="I561">
            <v>5.6515512740000001E-3</v>
          </cell>
          <cell r="K561">
            <v>1.0467761771000001E-2</v>
          </cell>
        </row>
        <row r="562">
          <cell r="I562">
            <v>4.0549184233000003E-2</v>
          </cell>
          <cell r="K562">
            <v>3.2715499388000002E-2</v>
          </cell>
        </row>
        <row r="563">
          <cell r="I563">
            <v>1.1811350155000001E-2</v>
          </cell>
          <cell r="K563">
            <v>1.1811350155000001E-2</v>
          </cell>
        </row>
        <row r="564">
          <cell r="I564">
            <v>3.8674118498000003E-2</v>
          </cell>
          <cell r="K564">
            <v>3.8674118498000003E-2</v>
          </cell>
        </row>
        <row r="565">
          <cell r="I565">
            <v>4.3068684539E-2</v>
          </cell>
          <cell r="K565">
            <v>4.3068684539E-2</v>
          </cell>
        </row>
        <row r="566">
          <cell r="I566">
            <v>1.8814746399999999E-2</v>
          </cell>
          <cell r="K566">
            <v>1.8814746399999999E-2</v>
          </cell>
        </row>
        <row r="567">
          <cell r="I567">
            <v>1.9711028193E-2</v>
          </cell>
          <cell r="K567">
            <v>1.9620639520999999E-2</v>
          </cell>
        </row>
        <row r="568">
          <cell r="I568">
            <v>1.4043110656E-2</v>
          </cell>
          <cell r="K568">
            <v>1.4133499327000001E-2</v>
          </cell>
        </row>
        <row r="569">
          <cell r="I569">
            <v>4.2993712112000003E-2</v>
          </cell>
          <cell r="K569">
            <v>4.4500189967000003E-2</v>
          </cell>
        </row>
        <row r="570">
          <cell r="I570">
            <v>2.4176693717999999E-2</v>
          </cell>
          <cell r="K570">
            <v>2.4327341504E-2</v>
          </cell>
        </row>
        <row r="571">
          <cell r="I571">
            <v>3.3134670572000001E-2</v>
          </cell>
          <cell r="K571">
            <v>3.6117496725000003E-2</v>
          </cell>
        </row>
        <row r="572">
          <cell r="I572">
            <v>1.44225088E-4</v>
          </cell>
          <cell r="K572">
            <v>3.923265118E-3</v>
          </cell>
        </row>
        <row r="573">
          <cell r="I573">
            <v>3.4482513905999997E-2</v>
          </cell>
          <cell r="K573">
            <v>2.9752173441999999E-2</v>
          </cell>
        </row>
        <row r="574">
          <cell r="I574">
            <v>6.5999980131000002E-2</v>
          </cell>
          <cell r="K574">
            <v>5.1748699624999998E-2</v>
          </cell>
        </row>
        <row r="575">
          <cell r="I575">
            <v>5.4778881578690802E-5</v>
          </cell>
          <cell r="K575">
            <v>4.1332295539999999E-3</v>
          </cell>
        </row>
        <row r="576">
          <cell r="I576">
            <v>2.9625963639E-2</v>
          </cell>
          <cell r="K576">
            <v>3.0198425224E-2</v>
          </cell>
        </row>
        <row r="577">
          <cell r="I577">
            <v>4.2877371870000004E-3</v>
          </cell>
          <cell r="K577">
            <v>4.2877371870000004E-3</v>
          </cell>
        </row>
        <row r="578">
          <cell r="I578">
            <v>5.9766796190000001E-3</v>
          </cell>
          <cell r="K578">
            <v>2.9146309025000001E-2</v>
          </cell>
        </row>
        <row r="579">
          <cell r="I579">
            <v>5.0791712431000002E-2</v>
          </cell>
          <cell r="K579">
            <v>8.1795026682000005E-2</v>
          </cell>
        </row>
        <row r="580">
          <cell r="I580">
            <v>2.7987831833999999E-2</v>
          </cell>
          <cell r="K580">
            <v>5.9623866784000001E-2</v>
          </cell>
        </row>
        <row r="581">
          <cell r="I581">
            <v>2.2982394762000001E-2</v>
          </cell>
          <cell r="K581">
            <v>3.2623853033E-2</v>
          </cell>
        </row>
        <row r="582">
          <cell r="I582">
            <v>9.4665288619999993E-3</v>
          </cell>
          <cell r="K582">
            <v>3.9753217599999998E-4</v>
          </cell>
        </row>
        <row r="583">
          <cell r="I583">
            <v>3.544173072E-3</v>
          </cell>
          <cell r="K583">
            <v>1.013290276E-3</v>
          </cell>
        </row>
        <row r="584">
          <cell r="I584">
            <v>9.7628193759999992E-3</v>
          </cell>
          <cell r="K584">
            <v>1.3709791355999999E-2</v>
          </cell>
        </row>
        <row r="585">
          <cell r="I585">
            <v>4.9579920198999997E-2</v>
          </cell>
          <cell r="K585">
            <v>5.1688989195999999E-2</v>
          </cell>
        </row>
        <row r="586">
          <cell r="I586">
            <v>1.8205392022999999E-2</v>
          </cell>
          <cell r="K586">
            <v>2.0615756591000001E-2</v>
          </cell>
        </row>
        <row r="587">
          <cell r="I587">
            <v>1.1763774158E-2</v>
          </cell>
          <cell r="K587">
            <v>1.1582996816E-2</v>
          </cell>
        </row>
        <row r="588">
          <cell r="I588">
            <v>8.3803166301000001E-2</v>
          </cell>
          <cell r="K588">
            <v>8.3712777629999999E-2</v>
          </cell>
        </row>
        <row r="589">
          <cell r="I589">
            <v>0.121123985825</v>
          </cell>
          <cell r="K589">
            <v>0.12079256069700001</v>
          </cell>
        </row>
        <row r="590">
          <cell r="I590">
            <v>0.12848887978599999</v>
          </cell>
          <cell r="K590">
            <v>0.12848887978599999</v>
          </cell>
        </row>
        <row r="591">
          <cell r="I591">
            <v>0.26301752814399998</v>
          </cell>
          <cell r="K591">
            <v>0.26301752814399998</v>
          </cell>
        </row>
        <row r="592">
          <cell r="I592">
            <v>0.13628863786000001</v>
          </cell>
          <cell r="K592">
            <v>0.13628863786000001</v>
          </cell>
        </row>
        <row r="593">
          <cell r="I593">
            <v>0.105843450206</v>
          </cell>
          <cell r="K593">
            <v>0.105843450206</v>
          </cell>
        </row>
        <row r="594">
          <cell r="I594">
            <v>0.15646872234199999</v>
          </cell>
          <cell r="K594">
            <v>0.15646872234199999</v>
          </cell>
        </row>
        <row r="595">
          <cell r="I595">
            <v>0.147446357365</v>
          </cell>
          <cell r="K595">
            <v>0.147446357365</v>
          </cell>
        </row>
        <row r="596">
          <cell r="I596">
            <v>5.5848172114999997E-2</v>
          </cell>
          <cell r="K596">
            <v>5.5848172114999997E-2</v>
          </cell>
        </row>
        <row r="597">
          <cell r="I597">
            <v>2.8984024875999999E-2</v>
          </cell>
          <cell r="K597">
            <v>2.8984024875999999E-2</v>
          </cell>
        </row>
        <row r="598">
          <cell r="I598">
            <v>8.7056651595999998E-2</v>
          </cell>
          <cell r="K598">
            <v>8.7056651595999998E-2</v>
          </cell>
        </row>
        <row r="599">
          <cell r="I599">
            <v>7.4963672743000004E-2</v>
          </cell>
          <cell r="K599">
            <v>7.4963672743000004E-2</v>
          </cell>
        </row>
        <row r="600">
          <cell r="I600">
            <v>2.9964257192E-2</v>
          </cell>
          <cell r="K600">
            <v>2.9964257192E-2</v>
          </cell>
        </row>
        <row r="601">
          <cell r="I601">
            <v>2.430442952E-2</v>
          </cell>
          <cell r="K601">
            <v>2.430442952E-2</v>
          </cell>
        </row>
        <row r="602">
          <cell r="I602">
            <v>3.6593614086000002E-2</v>
          </cell>
          <cell r="K602">
            <v>3.6593614086000002E-2</v>
          </cell>
        </row>
        <row r="603">
          <cell r="I603">
            <v>4.2362653324999999E-2</v>
          </cell>
          <cell r="K603">
            <v>4.7906491831E-2</v>
          </cell>
        </row>
        <row r="604">
          <cell r="I604">
            <v>8.3357356004000002E-2</v>
          </cell>
          <cell r="K604">
            <v>8.3357356004000002E-2</v>
          </cell>
        </row>
        <row r="605">
          <cell r="I605">
            <v>4.8403587372999997E-2</v>
          </cell>
          <cell r="K605">
            <v>5.0964599727000001E-2</v>
          </cell>
        </row>
        <row r="606">
          <cell r="I606">
            <v>3.5477848976000002E-2</v>
          </cell>
          <cell r="K606">
            <v>8.1804702470000008E-3</v>
          </cell>
        </row>
        <row r="607">
          <cell r="I607">
            <v>3.2732507868999998E-2</v>
          </cell>
          <cell r="K607">
            <v>1.2672734672000001E-2</v>
          </cell>
        </row>
        <row r="608">
          <cell r="I608">
            <v>4.2629002020000001E-3</v>
          </cell>
          <cell r="K608">
            <v>2.3545816742999999E-2</v>
          </cell>
        </row>
        <row r="609">
          <cell r="I609">
            <v>4.5139723228999999E-2</v>
          </cell>
          <cell r="K609">
            <v>6.7556113708000007E-2</v>
          </cell>
        </row>
        <row r="610">
          <cell r="I610">
            <v>7.7378209534E-2</v>
          </cell>
          <cell r="K610">
            <v>9.9945247798E-2</v>
          </cell>
        </row>
        <row r="611">
          <cell r="I611">
            <v>1.9151626365E-2</v>
          </cell>
          <cell r="K611">
            <v>1.9151626365E-2</v>
          </cell>
        </row>
        <row r="612">
          <cell r="I612">
            <v>2.3295410700000001E-4</v>
          </cell>
          <cell r="K612">
            <v>2.3295410700000001E-4</v>
          </cell>
        </row>
        <row r="613">
          <cell r="I613">
            <v>4.6100336960000002E-3</v>
          </cell>
          <cell r="K613">
            <v>4.1580903389999996E-3</v>
          </cell>
        </row>
        <row r="614">
          <cell r="I614">
            <v>4.5039756665E-2</v>
          </cell>
          <cell r="K614">
            <v>4.5039756665E-2</v>
          </cell>
        </row>
        <row r="615">
          <cell r="I615">
            <v>7.3413371500000001E-3</v>
          </cell>
          <cell r="K615">
            <v>7.3413371500000001E-3</v>
          </cell>
        </row>
        <row r="616">
          <cell r="I616">
            <v>0.28064332465199998</v>
          </cell>
          <cell r="K616">
            <v>0.28064332465199998</v>
          </cell>
        </row>
        <row r="617">
          <cell r="I617">
            <v>0.26367395550799999</v>
          </cell>
          <cell r="K617">
            <v>0.26367395550799999</v>
          </cell>
        </row>
        <row r="618">
          <cell r="I618">
            <v>1.0685454166000001E-2</v>
          </cell>
          <cell r="K618">
            <v>1.0685454166000001E-2</v>
          </cell>
        </row>
        <row r="619">
          <cell r="I619">
            <v>1.9018866512E-2</v>
          </cell>
          <cell r="K619">
            <v>1.9018866512E-2</v>
          </cell>
        </row>
        <row r="620">
          <cell r="I620">
            <v>0.14668697595899999</v>
          </cell>
          <cell r="K620">
            <v>0.14668697595899999</v>
          </cell>
        </row>
        <row r="621">
          <cell r="I621">
            <v>8.3196300131999995E-2</v>
          </cell>
          <cell r="K621">
            <v>8.3196300131999995E-2</v>
          </cell>
        </row>
        <row r="622">
          <cell r="I622">
            <v>3.0976202909999999E-3</v>
          </cell>
          <cell r="K622">
            <v>3.0976202909999999E-3</v>
          </cell>
        </row>
        <row r="623">
          <cell r="I623">
            <v>8.0161366711999998E-2</v>
          </cell>
          <cell r="K623">
            <v>8.0161366711999998E-2</v>
          </cell>
        </row>
        <row r="624">
          <cell r="I624">
            <v>3.0636416922999999E-2</v>
          </cell>
          <cell r="K624">
            <v>3.0636416922999999E-2</v>
          </cell>
        </row>
        <row r="625">
          <cell r="I625">
            <v>2.4442207686999999E-2</v>
          </cell>
          <cell r="K625">
            <v>2.4442207686999999E-2</v>
          </cell>
        </row>
        <row r="626">
          <cell r="I626">
            <v>3.4959805205E-2</v>
          </cell>
          <cell r="K626">
            <v>3.4959805205E-2</v>
          </cell>
        </row>
        <row r="627">
          <cell r="I627">
            <v>2.8721075338000002E-2</v>
          </cell>
          <cell r="K627">
            <v>2.8721075338000002E-2</v>
          </cell>
        </row>
        <row r="628">
          <cell r="I628">
            <v>0.10103479369</v>
          </cell>
          <cell r="K628">
            <v>0.10103479369</v>
          </cell>
        </row>
        <row r="629">
          <cell r="I629">
            <v>0.153793510928</v>
          </cell>
          <cell r="K629">
            <v>0.153793510928</v>
          </cell>
        </row>
        <row r="630">
          <cell r="I630">
            <v>9.9658490614000006E-2</v>
          </cell>
          <cell r="K630">
            <v>0.102490668981</v>
          </cell>
        </row>
        <row r="631">
          <cell r="I631">
            <v>0.156722367167</v>
          </cell>
          <cell r="K631">
            <v>0.156722367167</v>
          </cell>
        </row>
        <row r="632">
          <cell r="I632">
            <v>6.2269046196000002E-2</v>
          </cell>
          <cell r="K632">
            <v>6.2269046196000002E-2</v>
          </cell>
        </row>
        <row r="633">
          <cell r="I633">
            <v>6.4141172769999998E-3</v>
          </cell>
          <cell r="K633">
            <v>6.4141172769999998E-3</v>
          </cell>
        </row>
        <row r="634">
          <cell r="I634">
            <v>0.103338726581</v>
          </cell>
          <cell r="K634">
            <v>0.10351950392299999</v>
          </cell>
        </row>
        <row r="635">
          <cell r="I635">
            <v>1.3728196737000001E-2</v>
          </cell>
          <cell r="K635">
            <v>1.3728196737000001E-2</v>
          </cell>
        </row>
        <row r="636">
          <cell r="I636">
            <v>0.15445633115400001</v>
          </cell>
          <cell r="K636">
            <v>0.15445633115400001</v>
          </cell>
        </row>
        <row r="637">
          <cell r="I637">
            <v>0.118246835738</v>
          </cell>
          <cell r="K637">
            <v>0.118246835738</v>
          </cell>
        </row>
        <row r="638">
          <cell r="I638">
            <v>2.215377789E-2</v>
          </cell>
          <cell r="K638">
            <v>2.215377789E-2</v>
          </cell>
        </row>
        <row r="639">
          <cell r="I639">
            <v>1.0885619600000001E-4</v>
          </cell>
          <cell r="K639">
            <v>1.0885619600000001E-4</v>
          </cell>
        </row>
        <row r="640">
          <cell r="I640">
            <v>1.2048432826000001E-2</v>
          </cell>
          <cell r="K640">
            <v>1.2048432826000001E-2</v>
          </cell>
        </row>
        <row r="641">
          <cell r="I641">
            <v>4.3344515058999999E-2</v>
          </cell>
          <cell r="K641">
            <v>4.3344515058999999E-2</v>
          </cell>
        </row>
        <row r="642">
          <cell r="I642">
            <v>2.5393102064E-2</v>
          </cell>
          <cell r="K642">
            <v>2.3735976424000001E-2</v>
          </cell>
        </row>
        <row r="643">
          <cell r="I643">
            <v>1.5511952459E-2</v>
          </cell>
          <cell r="K643">
            <v>1.5511952459E-2</v>
          </cell>
        </row>
        <row r="644">
          <cell r="I644">
            <v>8.8368661869999993E-3</v>
          </cell>
          <cell r="K644">
            <v>8.8368661869999993E-3</v>
          </cell>
        </row>
        <row r="645">
          <cell r="I645">
            <v>4.4234802700000003E-3</v>
          </cell>
          <cell r="K645">
            <v>4.4234802700000003E-3</v>
          </cell>
        </row>
        <row r="646">
          <cell r="I646">
            <v>1.9842422905E-2</v>
          </cell>
          <cell r="K646">
            <v>1.9842422905E-2</v>
          </cell>
        </row>
        <row r="647">
          <cell r="I647">
            <v>2.2443825654999999E-2</v>
          </cell>
          <cell r="K647">
            <v>2.2443825654999999E-2</v>
          </cell>
        </row>
        <row r="648">
          <cell r="I648">
            <v>1.0327735564000001E-2</v>
          </cell>
          <cell r="K648">
            <v>1.0327735564000001E-2</v>
          </cell>
        </row>
        <row r="649">
          <cell r="I649">
            <v>3.362794031E-3</v>
          </cell>
          <cell r="K649">
            <v>2.7836356160000002E-3</v>
          </cell>
        </row>
        <row r="650">
          <cell r="I650">
            <v>9.5999801650000008E-3</v>
          </cell>
          <cell r="K650">
            <v>1.5264336898999999E-2</v>
          </cell>
        </row>
        <row r="651">
          <cell r="I651">
            <v>2.1435342235000002E-2</v>
          </cell>
          <cell r="K651">
            <v>2.3936095473000001E-2</v>
          </cell>
        </row>
        <row r="652">
          <cell r="I652">
            <v>1.6417160598999999E-2</v>
          </cell>
          <cell r="K652">
            <v>1.7471695097000001E-2</v>
          </cell>
        </row>
        <row r="653">
          <cell r="I653">
            <v>9.8929446125184295E-5</v>
          </cell>
          <cell r="K653">
            <v>1.79923265E-3</v>
          </cell>
        </row>
        <row r="654">
          <cell r="I654">
            <v>2.8145125553E-2</v>
          </cell>
          <cell r="K654">
            <v>2.7542534410999998E-2</v>
          </cell>
        </row>
        <row r="655">
          <cell r="I655">
            <v>2.1758013573000001E-2</v>
          </cell>
          <cell r="K655">
            <v>2.0703479075E-2</v>
          </cell>
        </row>
        <row r="656">
          <cell r="I656">
            <v>2.4867594510000002E-3</v>
          </cell>
          <cell r="K656">
            <v>6.7898602500000003E-4</v>
          </cell>
        </row>
        <row r="657">
          <cell r="I657">
            <v>1.1378070456999999E-2</v>
          </cell>
          <cell r="K657">
            <v>1.1679366028E-2</v>
          </cell>
        </row>
        <row r="658">
          <cell r="I658">
            <v>2.0652225896999998E-2</v>
          </cell>
          <cell r="K658">
            <v>2.0652225896999998E-2</v>
          </cell>
        </row>
        <row r="659">
          <cell r="I659">
            <v>1.3395805873000001E-2</v>
          </cell>
          <cell r="K659">
            <v>1.3395805873000001E-2</v>
          </cell>
        </row>
        <row r="660">
          <cell r="I660">
            <v>1.2807345287E-2</v>
          </cell>
          <cell r="K660">
            <v>1.2807345287E-2</v>
          </cell>
        </row>
        <row r="661">
          <cell r="I661">
            <v>3.2932835078000003E-2</v>
          </cell>
          <cell r="K661">
            <v>3.2932835078000003E-2</v>
          </cell>
        </row>
        <row r="662">
          <cell r="I662">
            <v>1.7337272208999999E-2</v>
          </cell>
          <cell r="K662">
            <v>1.7337272208999999E-2</v>
          </cell>
        </row>
        <row r="663">
          <cell r="I663">
            <v>8.9696594639999995E-3</v>
          </cell>
          <cell r="K663">
            <v>8.9696594639999995E-3</v>
          </cell>
        </row>
        <row r="664">
          <cell r="I664">
            <v>1.7383151396E-2</v>
          </cell>
          <cell r="K664">
            <v>1.7383151396E-2</v>
          </cell>
        </row>
        <row r="665">
          <cell r="I665">
            <v>4.8519524683999997E-2</v>
          </cell>
          <cell r="K665">
            <v>4.8519524683999997E-2</v>
          </cell>
        </row>
        <row r="666">
          <cell r="I666">
            <v>0.124050018291</v>
          </cell>
          <cell r="K666">
            <v>0.124050018291</v>
          </cell>
        </row>
        <row r="667">
          <cell r="I667">
            <v>2.9052418627000001E-2</v>
          </cell>
          <cell r="K667">
            <v>2.9052418627000001E-2</v>
          </cell>
        </row>
        <row r="668">
          <cell r="I668">
            <v>6.5034995700000001E-4</v>
          </cell>
          <cell r="K668">
            <v>6.5034995700000001E-4</v>
          </cell>
        </row>
        <row r="669">
          <cell r="I669">
            <v>5.3531582150999998E-2</v>
          </cell>
          <cell r="K669">
            <v>5.3531582150999998E-2</v>
          </cell>
        </row>
        <row r="670">
          <cell r="I670">
            <v>5.9971223798000003E-2</v>
          </cell>
          <cell r="K670">
            <v>5.9971223798000003E-2</v>
          </cell>
        </row>
        <row r="671">
          <cell r="I671">
            <v>5.1816805567000003E-2</v>
          </cell>
          <cell r="K671">
            <v>5.1816805567000003E-2</v>
          </cell>
        </row>
        <row r="672">
          <cell r="I672">
            <v>5.4990526659999997E-2</v>
          </cell>
          <cell r="K672">
            <v>5.4990526659999997E-2</v>
          </cell>
        </row>
        <row r="673">
          <cell r="I673">
            <v>0.103524360809</v>
          </cell>
          <cell r="K673">
            <v>0.103524360809</v>
          </cell>
        </row>
        <row r="674">
          <cell r="I674">
            <v>0.23827029570800001</v>
          </cell>
          <cell r="K674">
            <v>0.23827029570800001</v>
          </cell>
        </row>
        <row r="675">
          <cell r="I675">
            <v>0.18259296736300001</v>
          </cell>
          <cell r="K675">
            <v>0.18259296736300001</v>
          </cell>
        </row>
        <row r="676">
          <cell r="I676">
            <v>7.8498762671999997E-2</v>
          </cell>
          <cell r="K676">
            <v>8.1210422810999994E-2</v>
          </cell>
        </row>
        <row r="677">
          <cell r="I677">
            <v>3.9950381276999999E-2</v>
          </cell>
          <cell r="K677">
            <v>4.1818413817000001E-2</v>
          </cell>
        </row>
        <row r="678">
          <cell r="I678">
            <v>5.1616078572999997E-2</v>
          </cell>
          <cell r="K678">
            <v>5.1616078572999997E-2</v>
          </cell>
        </row>
        <row r="679">
          <cell r="I679">
            <v>7.8554654212999994E-2</v>
          </cell>
          <cell r="K679">
            <v>7.8554654212999994E-2</v>
          </cell>
        </row>
        <row r="680">
          <cell r="I680">
            <v>9.1206502817000004E-2</v>
          </cell>
          <cell r="K680">
            <v>8.9669895405000005E-2</v>
          </cell>
        </row>
        <row r="681">
          <cell r="I681">
            <v>1.4839949363E-2</v>
          </cell>
          <cell r="K681">
            <v>1.5171374491000001E-2</v>
          </cell>
        </row>
        <row r="682">
          <cell r="I682">
            <v>9.9885478819999995E-3</v>
          </cell>
          <cell r="K682">
            <v>9.9885478819999995E-3</v>
          </cell>
        </row>
        <row r="683">
          <cell r="I683">
            <v>7.03936319E-3</v>
          </cell>
          <cell r="K683">
            <v>7.03936319E-3</v>
          </cell>
        </row>
        <row r="684">
          <cell r="I684">
            <v>8.0438778709999992E-3</v>
          </cell>
          <cell r="K684">
            <v>8.0438778709999992E-3</v>
          </cell>
        </row>
        <row r="685">
          <cell r="I685">
            <v>1.197820545E-2</v>
          </cell>
          <cell r="K685">
            <v>1.91493338E-3</v>
          </cell>
        </row>
        <row r="686">
          <cell r="I686">
            <v>4.6257775940000004E-3</v>
          </cell>
          <cell r="K686">
            <v>4.6257775940000004E-3</v>
          </cell>
        </row>
        <row r="687">
          <cell r="I687">
            <v>6.3069782589000006E-2</v>
          </cell>
          <cell r="K687">
            <v>6.3069782589000006E-2</v>
          </cell>
        </row>
        <row r="688">
          <cell r="I688">
            <v>0.123949676501</v>
          </cell>
          <cell r="K688">
            <v>0.123949676501</v>
          </cell>
        </row>
        <row r="689">
          <cell r="I689">
            <v>0.116761412721</v>
          </cell>
          <cell r="K689">
            <v>0.116761412721</v>
          </cell>
        </row>
        <row r="690">
          <cell r="I690">
            <v>7.5425477704999994E-2</v>
          </cell>
          <cell r="K690">
            <v>7.5425477704999994E-2</v>
          </cell>
        </row>
        <row r="691">
          <cell r="I691">
            <v>1.3914612375E-2</v>
          </cell>
          <cell r="K691">
            <v>1.3914612375E-2</v>
          </cell>
        </row>
        <row r="692">
          <cell r="I692">
            <v>1.6682181987999999E-2</v>
          </cell>
          <cell r="K692">
            <v>1.6682181987999999E-2</v>
          </cell>
        </row>
        <row r="693">
          <cell r="I693">
            <v>3.7139396875000001E-2</v>
          </cell>
          <cell r="K693">
            <v>3.7139396875000001E-2</v>
          </cell>
        </row>
        <row r="694">
          <cell r="I694">
            <v>3.2707070400000001E-3</v>
          </cell>
          <cell r="K694">
            <v>3.2707070400000001E-3</v>
          </cell>
        </row>
        <row r="695">
          <cell r="I695">
            <v>2.0233050740000001E-2</v>
          </cell>
          <cell r="K695">
            <v>2.0233050740000001E-2</v>
          </cell>
        </row>
        <row r="696">
          <cell r="I696">
            <v>8.2512874149999992E-3</v>
          </cell>
          <cell r="K696">
            <v>8.2512874149999992E-3</v>
          </cell>
        </row>
        <row r="697">
          <cell r="I697">
            <v>6.4568300469999996E-3</v>
          </cell>
          <cell r="K697">
            <v>6.4568300469999996E-3</v>
          </cell>
        </row>
        <row r="698">
          <cell r="I698">
            <v>2.1979681764E-2</v>
          </cell>
          <cell r="K698">
            <v>2.1979681764E-2</v>
          </cell>
        </row>
        <row r="699">
          <cell r="I699">
            <v>3.7930779971E-2</v>
          </cell>
          <cell r="K699">
            <v>4.3775914047999999E-2</v>
          </cell>
        </row>
        <row r="700">
          <cell r="I700">
            <v>9.9665211899999996E-4</v>
          </cell>
          <cell r="K700">
            <v>5.6667334680000001E-3</v>
          </cell>
        </row>
        <row r="701">
          <cell r="I701">
            <v>2.7737272215999999E-2</v>
          </cell>
          <cell r="K701">
            <v>2.7737272215999999E-2</v>
          </cell>
        </row>
        <row r="702">
          <cell r="I702">
            <v>2.3134739609000001E-2</v>
          </cell>
          <cell r="K702">
            <v>2.3134739609000001E-2</v>
          </cell>
        </row>
        <row r="703">
          <cell r="I703">
            <v>4.3211679319000003E-2</v>
          </cell>
          <cell r="K703">
            <v>4.3211679319000003E-2</v>
          </cell>
        </row>
        <row r="704">
          <cell r="I704">
            <v>9.5344054371000006E-2</v>
          </cell>
          <cell r="K704">
            <v>9.1728507520000002E-2</v>
          </cell>
        </row>
        <row r="705">
          <cell r="I705">
            <v>5.2574924978000002E-2</v>
          </cell>
          <cell r="K705">
            <v>5.2333888521000002E-2</v>
          </cell>
        </row>
        <row r="706">
          <cell r="I706">
            <v>5.1950251103E-2</v>
          </cell>
          <cell r="K706">
            <v>4.7732113110000002E-2</v>
          </cell>
        </row>
        <row r="707">
          <cell r="I707">
            <v>0.12626650196200001</v>
          </cell>
          <cell r="K707">
            <v>0.12626650196200001</v>
          </cell>
        </row>
        <row r="708">
          <cell r="I708">
            <v>0.154462946179</v>
          </cell>
          <cell r="K708">
            <v>0.154462946179</v>
          </cell>
        </row>
        <row r="709">
          <cell r="I709">
            <v>3.8773984260999997E-2</v>
          </cell>
          <cell r="K709">
            <v>3.8773984260999997E-2</v>
          </cell>
        </row>
        <row r="710">
          <cell r="I710">
            <v>0.12920040824099999</v>
          </cell>
          <cell r="K710">
            <v>0.12920040824099999</v>
          </cell>
        </row>
        <row r="711">
          <cell r="I711">
            <v>6.8224580162000004E-2</v>
          </cell>
          <cell r="K711">
            <v>6.9339373775000004E-2</v>
          </cell>
        </row>
        <row r="712">
          <cell r="I712">
            <v>0.12457442942499999</v>
          </cell>
          <cell r="K712">
            <v>0.12457442942499999</v>
          </cell>
        </row>
        <row r="713">
          <cell r="I713">
            <v>8.5587896660000006E-3</v>
          </cell>
          <cell r="K713">
            <v>8.5587896660000006E-3</v>
          </cell>
        </row>
        <row r="714">
          <cell r="I714">
            <v>1.4772616886E-2</v>
          </cell>
          <cell r="K714">
            <v>1.4772616886E-2</v>
          </cell>
        </row>
        <row r="715">
          <cell r="I715">
            <v>8.2919042279000002E-2</v>
          </cell>
          <cell r="K715">
            <v>8.2919042279000002E-2</v>
          </cell>
        </row>
        <row r="716">
          <cell r="I716">
            <v>5.3524561746000003E-2</v>
          </cell>
          <cell r="K716">
            <v>5.3524561746000003E-2</v>
          </cell>
        </row>
        <row r="717">
          <cell r="I717">
            <v>3.9563558784000002E-2</v>
          </cell>
          <cell r="K717">
            <v>3.9563558784000002E-2</v>
          </cell>
        </row>
        <row r="718">
          <cell r="I718">
            <v>8.0819451047000002E-2</v>
          </cell>
          <cell r="K718">
            <v>8.0036082563000002E-2</v>
          </cell>
        </row>
        <row r="719">
          <cell r="I719">
            <v>2.9320193724999999E-2</v>
          </cell>
          <cell r="K719">
            <v>2.7843845427999999E-2</v>
          </cell>
        </row>
        <row r="720">
          <cell r="I720">
            <v>2.1599710958E-2</v>
          </cell>
          <cell r="K720">
            <v>2.0816342472999998E-2</v>
          </cell>
        </row>
        <row r="721">
          <cell r="I721">
            <v>1.6965196136000001E-2</v>
          </cell>
          <cell r="K721">
            <v>1.5850402523999999E-2</v>
          </cell>
        </row>
        <row r="722">
          <cell r="I722">
            <v>1.9817914940999999E-2</v>
          </cell>
          <cell r="K722">
            <v>1.9124935127E-2</v>
          </cell>
        </row>
        <row r="723">
          <cell r="I723">
            <v>2.5253282349000001E-2</v>
          </cell>
          <cell r="K723">
            <v>2.5132764121E-2</v>
          </cell>
        </row>
        <row r="724">
          <cell r="I724">
            <v>2.6279871149999998E-2</v>
          </cell>
          <cell r="K724">
            <v>2.6189482478999999E-2</v>
          </cell>
        </row>
        <row r="725">
          <cell r="I725">
            <v>1.5656245964000001E-2</v>
          </cell>
          <cell r="K725">
            <v>1.5656245964000001E-2</v>
          </cell>
        </row>
        <row r="726">
          <cell r="I726">
            <v>1.5001772528E-2</v>
          </cell>
          <cell r="K726">
            <v>1.5001772528E-2</v>
          </cell>
        </row>
        <row r="727">
          <cell r="I727">
            <v>9.6989712309999993E-3</v>
          </cell>
          <cell r="K727">
            <v>9.6989712309999993E-3</v>
          </cell>
        </row>
        <row r="728">
          <cell r="I728">
            <v>3.3799510624000002E-2</v>
          </cell>
          <cell r="K728">
            <v>3.1901348527000002E-2</v>
          </cell>
        </row>
        <row r="729">
          <cell r="I729">
            <v>4.6514478939000001E-2</v>
          </cell>
          <cell r="K729">
            <v>4.6514478939000001E-2</v>
          </cell>
        </row>
        <row r="730">
          <cell r="I730">
            <v>2.6496125227000001E-2</v>
          </cell>
          <cell r="K730">
            <v>2.6496125227000001E-2</v>
          </cell>
        </row>
        <row r="731">
          <cell r="I731">
            <v>1.9905956491999999E-2</v>
          </cell>
          <cell r="K731">
            <v>1.9905956491999999E-2</v>
          </cell>
        </row>
        <row r="732">
          <cell r="I732">
            <v>1.6582806022000001E-2</v>
          </cell>
          <cell r="K732">
            <v>1.6582806022000001E-2</v>
          </cell>
        </row>
        <row r="733">
          <cell r="I733">
            <v>1.0412942448E-2</v>
          </cell>
          <cell r="K733">
            <v>1.0412942448E-2</v>
          </cell>
        </row>
        <row r="734">
          <cell r="I734">
            <v>1.0354869754999999E-2</v>
          </cell>
          <cell r="K734">
            <v>1.0354869754999999E-2</v>
          </cell>
        </row>
        <row r="735">
          <cell r="I735">
            <v>6.5997420960000001E-3</v>
          </cell>
          <cell r="K735">
            <v>6.5997420960000001E-3</v>
          </cell>
        </row>
        <row r="736">
          <cell r="I736">
            <v>6.2159550449999998E-3</v>
          </cell>
          <cell r="K736">
            <v>6.2159550449999998E-3</v>
          </cell>
        </row>
        <row r="737">
          <cell r="I737">
            <v>3.5511804530000001E-3</v>
          </cell>
          <cell r="K737">
            <v>3.5511804530000001E-3</v>
          </cell>
        </row>
        <row r="738">
          <cell r="I738">
            <v>2.8877693842999999E-2</v>
          </cell>
          <cell r="K738">
            <v>2.8877693842999999E-2</v>
          </cell>
        </row>
        <row r="739">
          <cell r="I739">
            <v>2.5552472515999999E-2</v>
          </cell>
          <cell r="K739">
            <v>2.5552472515999999E-2</v>
          </cell>
        </row>
        <row r="740">
          <cell r="I740">
            <v>2.6968133839999999E-3</v>
          </cell>
          <cell r="K740">
            <v>2.3653882559999998E-3</v>
          </cell>
        </row>
        <row r="741">
          <cell r="I741">
            <v>1.8254927947999999E-2</v>
          </cell>
          <cell r="K741">
            <v>1.8104280162000001E-2</v>
          </cell>
        </row>
        <row r="742">
          <cell r="I742">
            <v>1.4085257294E-2</v>
          </cell>
          <cell r="K742">
            <v>1.3874350394E-2</v>
          </cell>
        </row>
        <row r="743">
          <cell r="I743">
            <v>1.3606301304E-2</v>
          </cell>
          <cell r="K743">
            <v>1.1979305221E-2</v>
          </cell>
        </row>
        <row r="744">
          <cell r="I744">
            <v>6.9322058960000002E-3</v>
          </cell>
          <cell r="K744">
            <v>6.3597443109999997E-3</v>
          </cell>
        </row>
        <row r="745">
          <cell r="I745">
            <v>4.9863807850000002E-3</v>
          </cell>
          <cell r="K745">
            <v>4.9863807850000002E-3</v>
          </cell>
        </row>
        <row r="746">
          <cell r="I746">
            <v>7.0361165730000001E-3</v>
          </cell>
          <cell r="K746">
            <v>6.9758574589999997E-3</v>
          </cell>
        </row>
        <row r="747">
          <cell r="I747">
            <v>7.9904637680000001E-3</v>
          </cell>
          <cell r="K747">
            <v>7.9904637680000001E-3</v>
          </cell>
        </row>
        <row r="748">
          <cell r="I748">
            <v>9.2352911020000001E-3</v>
          </cell>
          <cell r="K748">
            <v>9.2051615449999999E-3</v>
          </cell>
        </row>
        <row r="749">
          <cell r="I749">
            <v>9.2657290570000005E-3</v>
          </cell>
          <cell r="K749">
            <v>9.2657290570000005E-3</v>
          </cell>
        </row>
        <row r="750">
          <cell r="I750">
            <v>8.3595736390000008E-3</v>
          </cell>
          <cell r="K750">
            <v>8.3595736390000008E-3</v>
          </cell>
        </row>
        <row r="751">
          <cell r="I751">
            <v>3.143812909E-3</v>
          </cell>
          <cell r="K751">
            <v>3.143812909E-3</v>
          </cell>
        </row>
        <row r="752">
          <cell r="I752">
            <v>9.8608189700000008E-3</v>
          </cell>
          <cell r="K752">
            <v>9.8608189700000008E-3</v>
          </cell>
        </row>
      </sheetData>
      <sheetData sheetId="29">
        <row r="9">
          <cell r="I9"/>
          <cell r="K9"/>
        </row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4.9008370648000003E-2</v>
          </cell>
          <cell r="K11">
            <v>4.9008370648000003E-2</v>
          </cell>
        </row>
        <row r="12">
          <cell r="I12">
            <v>0.10873846816799999</v>
          </cell>
          <cell r="K12">
            <v>0.10873846816799999</v>
          </cell>
        </row>
        <row r="13">
          <cell r="I13">
            <v>7.1101708879999998E-3</v>
          </cell>
          <cell r="K13">
            <v>5.453045248E-3</v>
          </cell>
        </row>
        <row r="14">
          <cell r="I14">
            <v>1.3697460305000001E-2</v>
          </cell>
          <cell r="K14">
            <v>1.5234067717E-2</v>
          </cell>
        </row>
        <row r="15">
          <cell r="I15">
            <v>4.6791428162E-2</v>
          </cell>
          <cell r="K15">
            <v>4.4893266065E-2</v>
          </cell>
        </row>
        <row r="16">
          <cell r="I16">
            <v>8.5887607515000006E-2</v>
          </cell>
          <cell r="K16">
            <v>8.4109963645999999E-2</v>
          </cell>
        </row>
        <row r="17">
          <cell r="I17">
            <v>0.102848953535</v>
          </cell>
          <cell r="K17">
            <v>0.10197519637999999</v>
          </cell>
        </row>
        <row r="18">
          <cell r="I18">
            <v>9.6093419432000005E-2</v>
          </cell>
          <cell r="K18">
            <v>9.6093419432000005E-2</v>
          </cell>
        </row>
        <row r="19">
          <cell r="I19">
            <v>0.106465859341</v>
          </cell>
          <cell r="K19">
            <v>0.106465859341</v>
          </cell>
        </row>
        <row r="20">
          <cell r="I20">
            <v>5.7543825173000003E-2</v>
          </cell>
          <cell r="K20">
            <v>5.7453436502000001E-2</v>
          </cell>
        </row>
        <row r="21">
          <cell r="I21">
            <v>5.2644697256000003E-2</v>
          </cell>
          <cell r="K21">
            <v>5.2644697256000003E-2</v>
          </cell>
        </row>
        <row r="22">
          <cell r="I22">
            <v>6.4713439752999993E-2</v>
          </cell>
          <cell r="K22">
            <v>6.4713439752999993E-2</v>
          </cell>
        </row>
        <row r="23">
          <cell r="I23">
            <v>6.9655151626E-2</v>
          </cell>
          <cell r="K23">
            <v>6.9655151626E-2</v>
          </cell>
        </row>
        <row r="24">
          <cell r="I24">
            <v>5.2438902662999998E-2</v>
          </cell>
          <cell r="K24">
            <v>5.2438902662999998E-2</v>
          </cell>
        </row>
        <row r="25">
          <cell r="I25">
            <v>3.1561371004999998E-2</v>
          </cell>
          <cell r="K25">
            <v>3.1561371004999998E-2</v>
          </cell>
        </row>
        <row r="26">
          <cell r="I26">
            <v>3.8555163290999998E-2</v>
          </cell>
          <cell r="K26">
            <v>3.8404515505999999E-2</v>
          </cell>
        </row>
        <row r="27">
          <cell r="I27">
            <v>4.9003849378000001E-2</v>
          </cell>
          <cell r="K27">
            <v>4.8732683364000003E-2</v>
          </cell>
        </row>
        <row r="28">
          <cell r="I28">
            <v>8.6248285408999995E-2</v>
          </cell>
          <cell r="K28">
            <v>8.6850876551000003E-2</v>
          </cell>
        </row>
        <row r="29">
          <cell r="I29">
            <v>0.14242410156599999</v>
          </cell>
          <cell r="K29">
            <v>0.14269526758000001</v>
          </cell>
        </row>
        <row r="30">
          <cell r="I30">
            <v>0.15826291550800001</v>
          </cell>
          <cell r="K30">
            <v>0.15826291550800001</v>
          </cell>
        </row>
        <row r="31">
          <cell r="I31">
            <v>0.11905530321</v>
          </cell>
          <cell r="K31">
            <v>0.11905530321</v>
          </cell>
        </row>
        <row r="32">
          <cell r="I32">
            <v>4.6184773218999997E-2</v>
          </cell>
          <cell r="K32">
            <v>5.1457445710000001E-2</v>
          </cell>
        </row>
        <row r="33">
          <cell r="I33">
            <v>2.0755675890000002E-3</v>
          </cell>
          <cell r="K33">
            <v>7.8905721079999998E-3</v>
          </cell>
        </row>
        <row r="34">
          <cell r="I34">
            <v>9.0047645957999994E-2</v>
          </cell>
          <cell r="K34">
            <v>3.1987989435000003E-2</v>
          </cell>
        </row>
        <row r="35">
          <cell r="I35">
            <v>9.3939212039000006E-2</v>
          </cell>
          <cell r="K35">
            <v>9.4029600709999994E-2</v>
          </cell>
        </row>
        <row r="36">
          <cell r="I36">
            <v>2.6415596013E-2</v>
          </cell>
          <cell r="K36">
            <v>2.6415596013E-2</v>
          </cell>
        </row>
        <row r="37">
          <cell r="I37">
            <v>9.6608829310000002E-3</v>
          </cell>
          <cell r="K37">
            <v>9.6608829310000002E-3</v>
          </cell>
        </row>
        <row r="38">
          <cell r="I38">
            <v>9.0872624727000001E-2</v>
          </cell>
          <cell r="K38">
            <v>9.0872624727000001E-2</v>
          </cell>
        </row>
        <row r="39">
          <cell r="I39">
            <v>8.5261133779999998E-2</v>
          </cell>
          <cell r="K39">
            <v>8.5261133779999998E-2</v>
          </cell>
        </row>
        <row r="40">
          <cell r="I40">
            <v>7.2549821550000004E-2</v>
          </cell>
          <cell r="K40">
            <v>7.2549821550000004E-2</v>
          </cell>
        </row>
        <row r="41">
          <cell r="I41">
            <v>4.2636569700000002E-2</v>
          </cell>
          <cell r="K41">
            <v>4.2636569700000002E-2</v>
          </cell>
        </row>
        <row r="42">
          <cell r="I42">
            <v>3.3383415866999999E-2</v>
          </cell>
          <cell r="K42">
            <v>3.3383415866999999E-2</v>
          </cell>
        </row>
        <row r="43">
          <cell r="I43">
            <v>0.186801803524</v>
          </cell>
          <cell r="K43">
            <v>0.186801803524</v>
          </cell>
        </row>
        <row r="44">
          <cell r="I44">
            <v>0.156263245248</v>
          </cell>
          <cell r="K44">
            <v>0.156263245248</v>
          </cell>
        </row>
        <row r="45">
          <cell r="I45">
            <v>0.112984665811</v>
          </cell>
          <cell r="K45">
            <v>0.112984665811</v>
          </cell>
        </row>
        <row r="46">
          <cell r="I46">
            <v>6.5727553187999999E-2</v>
          </cell>
          <cell r="K46">
            <v>6.5727553187999999E-2</v>
          </cell>
        </row>
        <row r="47">
          <cell r="I47">
            <v>7.8094034965999995E-2</v>
          </cell>
          <cell r="K47">
            <v>7.8094034965999995E-2</v>
          </cell>
        </row>
        <row r="48">
          <cell r="I48">
            <v>3.8577186944000003E-2</v>
          </cell>
          <cell r="K48">
            <v>3.8577186944000003E-2</v>
          </cell>
        </row>
        <row r="49">
          <cell r="I49">
            <v>0.20971382873800001</v>
          </cell>
          <cell r="K49">
            <v>0.20971382873800001</v>
          </cell>
        </row>
        <row r="50">
          <cell r="I50">
            <v>0.119330688874</v>
          </cell>
          <cell r="K50">
            <v>0.119330688874</v>
          </cell>
        </row>
        <row r="51">
          <cell r="I51">
            <v>4.7354549378000002E-2</v>
          </cell>
          <cell r="K51">
            <v>4.7354549378000002E-2</v>
          </cell>
        </row>
        <row r="52">
          <cell r="I52">
            <v>2.3839531183000001E-2</v>
          </cell>
          <cell r="K52">
            <v>2.3839531183000001E-2</v>
          </cell>
        </row>
        <row r="53">
          <cell r="I53">
            <v>0.10705540147000001</v>
          </cell>
          <cell r="K53">
            <v>0.10705540147000001</v>
          </cell>
        </row>
        <row r="54">
          <cell r="I54">
            <v>8.5697851729999996E-2</v>
          </cell>
          <cell r="K54">
            <v>8.5486944831E-2</v>
          </cell>
        </row>
        <row r="55">
          <cell r="I55">
            <v>9.2652629887999993E-2</v>
          </cell>
          <cell r="K55">
            <v>9.2652629887999993E-2</v>
          </cell>
        </row>
        <row r="56">
          <cell r="I56">
            <v>8.4084597179999998E-2</v>
          </cell>
          <cell r="K56">
            <v>8.4084597179999998E-2</v>
          </cell>
        </row>
        <row r="57">
          <cell r="I57">
            <v>2.4760562795999998E-2</v>
          </cell>
          <cell r="K57">
            <v>2.4760562795999998E-2</v>
          </cell>
        </row>
        <row r="58">
          <cell r="I58">
            <v>2.3793762587999999E-2</v>
          </cell>
          <cell r="K58">
            <v>6.0401174459E-2</v>
          </cell>
        </row>
        <row r="59">
          <cell r="I59">
            <v>3.3708369474000001E-2</v>
          </cell>
          <cell r="K59">
            <v>3.3708369474000001E-2</v>
          </cell>
        </row>
        <row r="60">
          <cell r="I60">
            <v>1.8647255461E-2</v>
          </cell>
          <cell r="K60">
            <v>1.8647255461E-2</v>
          </cell>
        </row>
        <row r="61">
          <cell r="I61">
            <v>5.7915975293000001E-2</v>
          </cell>
          <cell r="K61">
            <v>5.7915975293000001E-2</v>
          </cell>
        </row>
        <row r="62">
          <cell r="I62">
            <v>0.102325203034</v>
          </cell>
          <cell r="K62">
            <v>0.102325203034</v>
          </cell>
        </row>
        <row r="63">
          <cell r="I63">
            <v>9.8731386539999993E-2</v>
          </cell>
          <cell r="K63">
            <v>9.8731386539999993E-2</v>
          </cell>
        </row>
        <row r="64">
          <cell r="I64">
            <v>0.12612415158599999</v>
          </cell>
          <cell r="K64">
            <v>0.12612415158599999</v>
          </cell>
        </row>
        <row r="65">
          <cell r="I65">
            <v>0.11285925862899999</v>
          </cell>
          <cell r="K65">
            <v>0.11285925862899999</v>
          </cell>
        </row>
        <row r="66">
          <cell r="I66">
            <v>9.5140815695000006E-2</v>
          </cell>
          <cell r="K66">
            <v>9.5140815695000006E-2</v>
          </cell>
        </row>
        <row r="67">
          <cell r="I67">
            <v>8.8176415346000001E-2</v>
          </cell>
          <cell r="K67">
            <v>8.8176415346000001E-2</v>
          </cell>
        </row>
        <row r="68">
          <cell r="I68">
            <v>5.2722475247000002E-2</v>
          </cell>
          <cell r="K68">
            <v>5.2722475247000002E-2</v>
          </cell>
        </row>
        <row r="69">
          <cell r="I69">
            <v>6.2272235431000002E-2</v>
          </cell>
          <cell r="K69">
            <v>6.2272235431000002E-2</v>
          </cell>
        </row>
        <row r="70">
          <cell r="I70">
            <v>3.1871141998000001E-2</v>
          </cell>
          <cell r="K70">
            <v>3.1871141998000001E-2</v>
          </cell>
        </row>
        <row r="71">
          <cell r="I71">
            <v>7.3775117789999997E-3</v>
          </cell>
          <cell r="K71">
            <v>7.3775117789999997E-3</v>
          </cell>
        </row>
        <row r="72">
          <cell r="I72">
            <v>6.09414078E-3</v>
          </cell>
          <cell r="K72">
            <v>6.09414078E-3</v>
          </cell>
        </row>
        <row r="73">
          <cell r="I73">
            <v>8.0727875899999999E-3</v>
          </cell>
          <cell r="K73">
            <v>8.0727875899999999E-3</v>
          </cell>
        </row>
        <row r="74">
          <cell r="I74">
            <v>5.3985811919999996E-3</v>
          </cell>
          <cell r="K74">
            <v>5.3985811919999996E-3</v>
          </cell>
        </row>
        <row r="75">
          <cell r="I75">
            <v>5.5384009099999996E-3</v>
          </cell>
          <cell r="K75">
            <v>5.5384009099999996E-3</v>
          </cell>
        </row>
        <row r="76">
          <cell r="I76">
            <v>9.2551917469999995E-3</v>
          </cell>
          <cell r="K76">
            <v>9.2551917469999995E-3</v>
          </cell>
        </row>
        <row r="77">
          <cell r="I77">
            <v>1.7247252269E-2</v>
          </cell>
          <cell r="K77">
            <v>1.7247252269E-2</v>
          </cell>
        </row>
        <row r="78">
          <cell r="I78">
            <v>4.4174491904000003E-2</v>
          </cell>
          <cell r="K78">
            <v>4.4174491904000003E-2</v>
          </cell>
        </row>
        <row r="79">
          <cell r="I79">
            <v>5.8159802349999998E-2</v>
          </cell>
          <cell r="K79">
            <v>5.8159802349999998E-2</v>
          </cell>
        </row>
        <row r="80">
          <cell r="I80">
            <v>6.7193885122000002E-2</v>
          </cell>
          <cell r="K80">
            <v>6.7193885122000002E-2</v>
          </cell>
        </row>
        <row r="81">
          <cell r="I81">
            <v>7.2811172037999999E-2</v>
          </cell>
          <cell r="K81">
            <v>7.2811172037999999E-2</v>
          </cell>
        </row>
        <row r="82">
          <cell r="I82">
            <v>0.12597976985000001</v>
          </cell>
          <cell r="K82">
            <v>0.115645331766</v>
          </cell>
        </row>
        <row r="83">
          <cell r="I83">
            <v>0.138141750023</v>
          </cell>
          <cell r="K83">
            <v>0.138141750023</v>
          </cell>
        </row>
        <row r="84">
          <cell r="I84">
            <v>0.14451775713600001</v>
          </cell>
          <cell r="K84">
            <v>0.14451775713600001</v>
          </cell>
        </row>
        <row r="85">
          <cell r="I85">
            <v>0.134727820543</v>
          </cell>
          <cell r="K85">
            <v>0.134727820543</v>
          </cell>
        </row>
        <row r="86">
          <cell r="I86">
            <v>0.12198036384499999</v>
          </cell>
          <cell r="K86">
            <v>0.12198036384499999</v>
          </cell>
        </row>
        <row r="87">
          <cell r="I87">
            <v>0.10886720416200001</v>
          </cell>
          <cell r="K87">
            <v>0.10886720416200001</v>
          </cell>
        </row>
        <row r="88">
          <cell r="I88">
            <v>8.1671675710999994E-2</v>
          </cell>
          <cell r="K88">
            <v>8.1671675710999994E-2</v>
          </cell>
        </row>
        <row r="89">
          <cell r="I89">
            <v>3.2591403386999999E-2</v>
          </cell>
          <cell r="K89">
            <v>3.2591403386999999E-2</v>
          </cell>
        </row>
        <row r="90">
          <cell r="I90">
            <v>4.3705493911000003E-2</v>
          </cell>
          <cell r="K90">
            <v>4.3705493911000003E-2</v>
          </cell>
        </row>
        <row r="91">
          <cell r="I91">
            <v>3.8799965286E-2</v>
          </cell>
          <cell r="K91">
            <v>3.8799965286E-2</v>
          </cell>
        </row>
        <row r="92">
          <cell r="I92">
            <v>1.8462299527999999E-2</v>
          </cell>
          <cell r="K92">
            <v>1.8462299527999999E-2</v>
          </cell>
        </row>
        <row r="93">
          <cell r="I93">
            <v>1.3512674624E-2</v>
          </cell>
          <cell r="K93">
            <v>1.3512674624E-2</v>
          </cell>
        </row>
        <row r="94">
          <cell r="I94">
            <v>1.2348299744000001E-2</v>
          </cell>
          <cell r="K94">
            <v>1.2348299744000001E-2</v>
          </cell>
        </row>
        <row r="95">
          <cell r="I95">
            <v>2.7688794490000001E-3</v>
          </cell>
          <cell r="K95">
            <v>2.7688794490000001E-3</v>
          </cell>
        </row>
        <row r="96">
          <cell r="I96">
            <v>1.9157490419999999E-2</v>
          </cell>
          <cell r="K96">
            <v>1.9157490419999999E-2</v>
          </cell>
        </row>
        <row r="97">
          <cell r="I97">
            <v>4.8956720953000001E-2</v>
          </cell>
          <cell r="K97">
            <v>4.8956720953000001E-2</v>
          </cell>
        </row>
        <row r="98">
          <cell r="I98">
            <v>5.2724639235000002E-2</v>
          </cell>
          <cell r="K98">
            <v>5.2724639235000002E-2</v>
          </cell>
        </row>
        <row r="99">
          <cell r="I99">
            <v>4.2074302038999999E-2</v>
          </cell>
          <cell r="K99">
            <v>4.2074302038999999E-2</v>
          </cell>
        </row>
        <row r="100">
          <cell r="I100">
            <v>1.51715828E-2</v>
          </cell>
          <cell r="K100">
            <v>1.51715828E-2</v>
          </cell>
        </row>
        <row r="101">
          <cell r="I101">
            <v>1.1256502973E-2</v>
          </cell>
          <cell r="K101">
            <v>1.1256502973E-2</v>
          </cell>
        </row>
        <row r="102">
          <cell r="I102">
            <v>2.0343774429999999E-3</v>
          </cell>
          <cell r="K102">
            <v>2.0343774429999999E-3</v>
          </cell>
        </row>
        <row r="103">
          <cell r="I103">
            <v>1.4065183001999999E-2</v>
          </cell>
          <cell r="K103">
            <v>1.4065183001999999E-2</v>
          </cell>
        </row>
        <row r="104">
          <cell r="I104">
            <v>1.8715757552000001E-2</v>
          </cell>
          <cell r="K104">
            <v>1.8715757552000001E-2</v>
          </cell>
        </row>
        <row r="105">
          <cell r="I105">
            <v>4.6886538980000003E-2</v>
          </cell>
          <cell r="K105">
            <v>4.6886538980000003E-2</v>
          </cell>
        </row>
        <row r="106">
          <cell r="I106">
            <v>3.7679715886999997E-2</v>
          </cell>
          <cell r="K106">
            <v>2.8399812302000001E-2</v>
          </cell>
        </row>
        <row r="107">
          <cell r="I107">
            <v>4.5120224520000002E-2</v>
          </cell>
          <cell r="K107">
            <v>4.5120224520000002E-2</v>
          </cell>
        </row>
        <row r="108">
          <cell r="I108">
            <v>5.5728555420000003E-3</v>
          </cell>
          <cell r="K108">
            <v>5.5728555420000003E-3</v>
          </cell>
        </row>
        <row r="109">
          <cell r="I109">
            <v>4.2717136250000003E-2</v>
          </cell>
          <cell r="K109">
            <v>4.2717136250000003E-2</v>
          </cell>
        </row>
        <row r="110">
          <cell r="I110">
            <v>2.9602033660000001E-3</v>
          </cell>
          <cell r="K110">
            <v>2.9602033660000001E-3</v>
          </cell>
        </row>
        <row r="111">
          <cell r="I111">
            <v>1.0749660366000001E-2</v>
          </cell>
          <cell r="K111">
            <v>1.0749660366000001E-2</v>
          </cell>
        </row>
        <row r="112">
          <cell r="I112">
            <v>8.8619111390000008E-3</v>
          </cell>
          <cell r="K112">
            <v>8.8619111390000008E-3</v>
          </cell>
        </row>
        <row r="113">
          <cell r="I113">
            <v>3.6901545394999999E-2</v>
          </cell>
          <cell r="K113">
            <v>3.6901545394999999E-2</v>
          </cell>
        </row>
        <row r="114">
          <cell r="I114">
            <v>0.14642323417399999</v>
          </cell>
          <cell r="K114">
            <v>0.14642323417399999</v>
          </cell>
        </row>
        <row r="115">
          <cell r="I115">
            <v>0.14561164966599999</v>
          </cell>
          <cell r="K115">
            <v>0.14561164966599999</v>
          </cell>
        </row>
        <row r="116">
          <cell r="I116">
            <v>0.20024134014600001</v>
          </cell>
          <cell r="K116">
            <v>0.20024134014600001</v>
          </cell>
        </row>
        <row r="117">
          <cell r="I117">
            <v>0.22955747780300001</v>
          </cell>
          <cell r="K117">
            <v>0.22955747780300001</v>
          </cell>
        </row>
        <row r="118">
          <cell r="I118">
            <v>0.179354129438</v>
          </cell>
          <cell r="K118">
            <v>0.179354129438</v>
          </cell>
        </row>
        <row r="119">
          <cell r="I119">
            <v>6.2846677662E-2</v>
          </cell>
          <cell r="K119">
            <v>6.2846677662E-2</v>
          </cell>
        </row>
        <row r="120">
          <cell r="I120">
            <v>0.117685174942</v>
          </cell>
          <cell r="K120">
            <v>0.117685174942</v>
          </cell>
        </row>
        <row r="121">
          <cell r="I121">
            <v>2.9199880918E-2</v>
          </cell>
          <cell r="K121">
            <v>2.9199880918E-2</v>
          </cell>
        </row>
        <row r="122">
          <cell r="I122">
            <v>0.17271222798800001</v>
          </cell>
          <cell r="K122">
            <v>0.17271222798800001</v>
          </cell>
        </row>
        <row r="123">
          <cell r="I123">
            <v>0.205216741658</v>
          </cell>
          <cell r="K123">
            <v>0.205216741658</v>
          </cell>
        </row>
        <row r="124">
          <cell r="I124">
            <v>0.227860349952</v>
          </cell>
          <cell r="K124">
            <v>0.227860349952</v>
          </cell>
        </row>
        <row r="125">
          <cell r="I125">
            <v>0.22023561377500001</v>
          </cell>
          <cell r="K125">
            <v>0.22023561377500001</v>
          </cell>
        </row>
        <row r="126">
          <cell r="I126">
            <v>0.17275312641400001</v>
          </cell>
          <cell r="K126">
            <v>0.17275312641400001</v>
          </cell>
        </row>
        <row r="127">
          <cell r="I127">
            <v>0.150456998008</v>
          </cell>
          <cell r="K127">
            <v>0.150456998008</v>
          </cell>
        </row>
        <row r="128">
          <cell r="I128">
            <v>0.12582002270699999</v>
          </cell>
          <cell r="K128">
            <v>0.12582002270699999</v>
          </cell>
        </row>
        <row r="129">
          <cell r="I129">
            <v>8.2368286345E-2</v>
          </cell>
          <cell r="K129">
            <v>8.2368286345E-2</v>
          </cell>
        </row>
        <row r="130">
          <cell r="I130">
            <v>6.2739763727000006E-2</v>
          </cell>
          <cell r="K130">
            <v>4.9392369934000001E-2</v>
          </cell>
        </row>
        <row r="131">
          <cell r="I131">
            <v>7.6196244203999994E-2</v>
          </cell>
          <cell r="K131">
            <v>7.6196244203999994E-2</v>
          </cell>
        </row>
        <row r="132">
          <cell r="I132">
            <v>0.110916144727</v>
          </cell>
          <cell r="K132">
            <v>0.110916144727</v>
          </cell>
        </row>
        <row r="133">
          <cell r="I133">
            <v>4.6112481875E-2</v>
          </cell>
          <cell r="K133">
            <v>4.6112481875E-2</v>
          </cell>
        </row>
        <row r="134">
          <cell r="I134">
            <v>2.9343774443000001E-2</v>
          </cell>
          <cell r="K134">
            <v>2.9343774443000001E-2</v>
          </cell>
        </row>
        <row r="135">
          <cell r="I135">
            <v>3.2761615998000003E-2</v>
          </cell>
          <cell r="K135">
            <v>3.2761615998000003E-2</v>
          </cell>
        </row>
        <row r="136">
          <cell r="I136">
            <v>7.7298320461000006E-2</v>
          </cell>
          <cell r="K136">
            <v>7.7298320461000006E-2</v>
          </cell>
        </row>
        <row r="137">
          <cell r="I137">
            <v>0.123971122185</v>
          </cell>
          <cell r="K137">
            <v>0.123971122185</v>
          </cell>
        </row>
        <row r="138">
          <cell r="I138">
            <v>0.12951539971699999</v>
          </cell>
          <cell r="K138">
            <v>0.12951539971699999</v>
          </cell>
        </row>
        <row r="139">
          <cell r="I139">
            <v>6.4291078616999994E-2</v>
          </cell>
          <cell r="K139">
            <v>6.4291078616999994E-2</v>
          </cell>
        </row>
        <row r="140">
          <cell r="I140">
            <v>4.5364264439999996E-3</v>
          </cell>
          <cell r="K140">
            <v>4.5364264439999996E-3</v>
          </cell>
        </row>
        <row r="141">
          <cell r="I141">
            <v>0.13009065294399999</v>
          </cell>
          <cell r="K141">
            <v>0.13009065294399999</v>
          </cell>
        </row>
        <row r="142">
          <cell r="I142">
            <v>9.3215475751999996E-2</v>
          </cell>
          <cell r="K142">
            <v>9.3215475751999996E-2</v>
          </cell>
        </row>
        <row r="143">
          <cell r="I143">
            <v>1.3758183066000001E-2</v>
          </cell>
          <cell r="K143">
            <v>1.3758183066000001E-2</v>
          </cell>
        </row>
        <row r="144">
          <cell r="I144">
            <v>6.9104574690999995E-2</v>
          </cell>
          <cell r="K144">
            <v>6.9104574690999995E-2</v>
          </cell>
        </row>
        <row r="145">
          <cell r="I145">
            <v>2.5400262055000001E-2</v>
          </cell>
          <cell r="K145">
            <v>2.5189355154999999E-2</v>
          </cell>
        </row>
        <row r="146">
          <cell r="I146">
            <v>4.5101252868E-2</v>
          </cell>
          <cell r="K146">
            <v>4.4468532169E-2</v>
          </cell>
        </row>
        <row r="147">
          <cell r="I147">
            <v>5.8545489875000002E-2</v>
          </cell>
          <cell r="K147">
            <v>5.6587068663999998E-2</v>
          </cell>
        </row>
        <row r="148">
          <cell r="I148">
            <v>4.2401005754E-2</v>
          </cell>
          <cell r="K148">
            <v>4.077400967E-2</v>
          </cell>
        </row>
        <row r="149">
          <cell r="I149">
            <v>1.6400302634E-2</v>
          </cell>
          <cell r="K149">
            <v>1.6400302634E-2</v>
          </cell>
        </row>
        <row r="150">
          <cell r="I150">
            <v>2.9337760447E-2</v>
          </cell>
          <cell r="K150">
            <v>2.9337760447E-2</v>
          </cell>
        </row>
        <row r="151">
          <cell r="I151">
            <v>4.754756987E-2</v>
          </cell>
          <cell r="K151">
            <v>4.754756987E-2</v>
          </cell>
        </row>
        <row r="152">
          <cell r="I152">
            <v>7.0200440020999996E-2</v>
          </cell>
          <cell r="K152">
            <v>7.0200440020999996E-2</v>
          </cell>
        </row>
        <row r="153">
          <cell r="I153">
            <v>7.4899536424000004E-2</v>
          </cell>
          <cell r="K153">
            <v>7.4899536424000004E-2</v>
          </cell>
        </row>
        <row r="154">
          <cell r="I154">
            <v>3.5243941548999999E-2</v>
          </cell>
          <cell r="K154">
            <v>6.5343369087000003E-2</v>
          </cell>
        </row>
        <row r="155">
          <cell r="I155">
            <v>2.7554326665E-2</v>
          </cell>
          <cell r="K155">
            <v>2.7554326665E-2</v>
          </cell>
        </row>
        <row r="156">
          <cell r="I156">
            <v>1.9934934929E-2</v>
          </cell>
          <cell r="K156">
            <v>1.9934934929E-2</v>
          </cell>
        </row>
        <row r="157">
          <cell r="I157">
            <v>1.2997747170999999E-2</v>
          </cell>
          <cell r="K157">
            <v>1.2997747170999999E-2</v>
          </cell>
        </row>
        <row r="158">
          <cell r="I158">
            <v>5.0067517773000003E-2</v>
          </cell>
          <cell r="K158">
            <v>5.0067517773000003E-2</v>
          </cell>
        </row>
        <row r="159">
          <cell r="I159">
            <v>7.8994602063999997E-2</v>
          </cell>
          <cell r="K159">
            <v>7.8994602063999997E-2</v>
          </cell>
        </row>
        <row r="160">
          <cell r="I160">
            <v>0.102270538078</v>
          </cell>
          <cell r="K160">
            <v>0.102270538078</v>
          </cell>
        </row>
        <row r="161">
          <cell r="I161">
            <v>0.103847615994</v>
          </cell>
          <cell r="K161">
            <v>0.103847615994</v>
          </cell>
        </row>
        <row r="162">
          <cell r="I162">
            <v>3.2611622920999998E-2</v>
          </cell>
          <cell r="K162">
            <v>3.2611622920999998E-2</v>
          </cell>
        </row>
        <row r="163">
          <cell r="I163">
            <v>2.63555491E-4</v>
          </cell>
          <cell r="K163">
            <v>2.63555491E-4</v>
          </cell>
        </row>
        <row r="164">
          <cell r="I164">
            <v>1.0840509609E-2</v>
          </cell>
          <cell r="K164">
            <v>1.0840509609E-2</v>
          </cell>
        </row>
        <row r="165">
          <cell r="I165">
            <v>2.9951713905E-2</v>
          </cell>
          <cell r="K165">
            <v>2.9951713905E-2</v>
          </cell>
        </row>
        <row r="166">
          <cell r="I166">
            <v>3.7502941769000001E-2</v>
          </cell>
          <cell r="K166">
            <v>3.7502941769000001E-2</v>
          </cell>
        </row>
        <row r="167">
          <cell r="I167">
            <v>3.5888673267000001E-2</v>
          </cell>
          <cell r="K167">
            <v>3.5888673267000001E-2</v>
          </cell>
        </row>
        <row r="168">
          <cell r="I168">
            <v>2.9345680217E-2</v>
          </cell>
          <cell r="K168">
            <v>2.9345680217E-2</v>
          </cell>
        </row>
        <row r="169">
          <cell r="I169">
            <v>3.0723788421999999E-2</v>
          </cell>
          <cell r="K169">
            <v>2.8223035183000001E-2</v>
          </cell>
        </row>
        <row r="170">
          <cell r="I170">
            <v>3.0427976504E-2</v>
          </cell>
          <cell r="K170">
            <v>3.0427976504E-2</v>
          </cell>
        </row>
        <row r="171">
          <cell r="I171">
            <v>2.9449387343E-2</v>
          </cell>
          <cell r="K171">
            <v>2.9449387343E-2</v>
          </cell>
        </row>
        <row r="172">
          <cell r="I172">
            <v>2.9099444738999999E-2</v>
          </cell>
          <cell r="K172">
            <v>2.774361467E-2</v>
          </cell>
        </row>
        <row r="173">
          <cell r="I173">
            <v>3.7031433843999997E-2</v>
          </cell>
          <cell r="K173">
            <v>3.7031433843999997E-2</v>
          </cell>
        </row>
        <row r="174">
          <cell r="I174">
            <v>5.6877664714999998E-2</v>
          </cell>
          <cell r="K174">
            <v>5.6877664714999998E-2</v>
          </cell>
        </row>
        <row r="175">
          <cell r="I175">
            <v>7.5083241428999997E-2</v>
          </cell>
          <cell r="K175">
            <v>7.5083241428999997E-2</v>
          </cell>
        </row>
        <row r="176">
          <cell r="I176">
            <v>0.10381025917599999</v>
          </cell>
          <cell r="K176">
            <v>0.10381025917599999</v>
          </cell>
        </row>
        <row r="177">
          <cell r="I177">
            <v>0.13033423337700001</v>
          </cell>
          <cell r="K177">
            <v>0.13033423337700001</v>
          </cell>
        </row>
        <row r="178">
          <cell r="I178">
            <v>5.3831077195E-2</v>
          </cell>
          <cell r="K178">
            <v>0.13930863067400001</v>
          </cell>
        </row>
        <row r="179">
          <cell r="I179">
            <v>6.0894499609000001E-2</v>
          </cell>
          <cell r="K179">
            <v>6.0894499609000001E-2</v>
          </cell>
        </row>
        <row r="180">
          <cell r="I180">
            <v>5.9977920497999999E-2</v>
          </cell>
          <cell r="K180">
            <v>5.9977920497999999E-2</v>
          </cell>
        </row>
        <row r="181">
          <cell r="I181">
            <v>4.8695032834999999E-2</v>
          </cell>
          <cell r="K181">
            <v>4.8695032834999999E-2</v>
          </cell>
        </row>
        <row r="182">
          <cell r="I182">
            <v>5.4760422093E-2</v>
          </cell>
          <cell r="K182">
            <v>5.4760422093E-2</v>
          </cell>
        </row>
        <row r="183">
          <cell r="I183">
            <v>8.7640732033000004E-2</v>
          </cell>
          <cell r="K183">
            <v>8.7640732033000004E-2</v>
          </cell>
        </row>
        <row r="184">
          <cell r="I184">
            <v>9.0479147102000002E-2</v>
          </cell>
          <cell r="K184">
            <v>9.0479147102000002E-2</v>
          </cell>
        </row>
        <row r="185">
          <cell r="I185">
            <v>5.9252554690000001E-2</v>
          </cell>
          <cell r="K185">
            <v>5.9252554690000001E-2</v>
          </cell>
        </row>
        <row r="186">
          <cell r="I186">
            <v>1.4614138566000001E-2</v>
          </cell>
          <cell r="K186">
            <v>1.4614138566000001E-2</v>
          </cell>
        </row>
        <row r="187">
          <cell r="I187">
            <v>2.9527834876000001E-2</v>
          </cell>
          <cell r="K187">
            <v>2.9527834876000001E-2</v>
          </cell>
        </row>
        <row r="188">
          <cell r="I188">
            <v>7.5315394509999998E-3</v>
          </cell>
          <cell r="K188">
            <v>7.5315394509999998E-3</v>
          </cell>
        </row>
        <row r="189">
          <cell r="I189">
            <v>2.2483455999999999E-2</v>
          </cell>
          <cell r="K189">
            <v>2.2483455999999999E-2</v>
          </cell>
        </row>
        <row r="190">
          <cell r="I190">
            <v>4.6663378367999997E-2</v>
          </cell>
          <cell r="K190">
            <v>4.6663378367999997E-2</v>
          </cell>
        </row>
        <row r="191">
          <cell r="I191">
            <v>4.902860522E-2</v>
          </cell>
          <cell r="K191">
            <v>4.902860522E-2</v>
          </cell>
        </row>
        <row r="192">
          <cell r="I192">
            <v>3.2367195772999999E-2</v>
          </cell>
          <cell r="K192">
            <v>3.2367195772999999E-2</v>
          </cell>
        </row>
        <row r="193">
          <cell r="I193">
            <v>5.4935396549000003E-2</v>
          </cell>
          <cell r="K193">
            <v>5.4935396549000003E-2</v>
          </cell>
        </row>
        <row r="194">
          <cell r="I194">
            <v>4.4430274451E-2</v>
          </cell>
          <cell r="K194">
            <v>4.4430274451E-2</v>
          </cell>
        </row>
        <row r="195">
          <cell r="I195">
            <v>4.9153280583000003E-2</v>
          </cell>
          <cell r="K195">
            <v>4.9153280583000003E-2</v>
          </cell>
        </row>
        <row r="196">
          <cell r="I196">
            <v>2.7021185465999999E-2</v>
          </cell>
          <cell r="K196">
            <v>2.7021185465999999E-2</v>
          </cell>
        </row>
        <row r="197">
          <cell r="I197">
            <v>4.3699305369999997E-2</v>
          </cell>
          <cell r="K197">
            <v>4.3699305369999997E-2</v>
          </cell>
        </row>
        <row r="198">
          <cell r="I198">
            <v>0.107247737558</v>
          </cell>
          <cell r="K198">
            <v>0.107247737558</v>
          </cell>
        </row>
        <row r="199">
          <cell r="I199">
            <v>0.10688657581200001</v>
          </cell>
          <cell r="K199">
            <v>0.10688657581200001</v>
          </cell>
        </row>
        <row r="200">
          <cell r="I200">
            <v>9.8681788249999999E-2</v>
          </cell>
          <cell r="K200">
            <v>9.8681788249999999E-2</v>
          </cell>
        </row>
        <row r="201">
          <cell r="I201">
            <v>0.11453795230699999</v>
          </cell>
          <cell r="K201">
            <v>0.11453795230699999</v>
          </cell>
        </row>
        <row r="202">
          <cell r="I202">
            <v>0.103577752621</v>
          </cell>
          <cell r="K202">
            <v>0.12864554412500001</v>
          </cell>
        </row>
        <row r="203">
          <cell r="I203">
            <v>9.4140113467000006E-2</v>
          </cell>
          <cell r="K203">
            <v>9.4140113467000006E-2</v>
          </cell>
        </row>
        <row r="204">
          <cell r="I204">
            <v>5.9231246956000003E-2</v>
          </cell>
          <cell r="K204">
            <v>5.9231246956000003E-2</v>
          </cell>
        </row>
        <row r="205">
          <cell r="I205">
            <v>2.2442363127999999E-2</v>
          </cell>
          <cell r="K205">
            <v>2.2442363127999999E-2</v>
          </cell>
        </row>
        <row r="206">
          <cell r="I206">
            <v>1.0412739119E-2</v>
          </cell>
          <cell r="K206">
            <v>1.0412739119E-2</v>
          </cell>
        </row>
        <row r="207">
          <cell r="I207">
            <v>1.5965737617E-2</v>
          </cell>
          <cell r="K207">
            <v>1.5965737617E-2</v>
          </cell>
        </row>
        <row r="208">
          <cell r="I208">
            <v>2.1021957252000002E-2</v>
          </cell>
          <cell r="K208">
            <v>2.1021957252000002E-2</v>
          </cell>
        </row>
        <row r="209">
          <cell r="I209">
            <v>1.5346634139E-2</v>
          </cell>
          <cell r="K209">
            <v>1.5346634139E-2</v>
          </cell>
        </row>
        <row r="210">
          <cell r="I210">
            <v>1.2526662330000001E-3</v>
          </cell>
          <cell r="K210">
            <v>1.2526662330000001E-3</v>
          </cell>
        </row>
        <row r="211">
          <cell r="I211">
            <v>5.9348802926999997E-2</v>
          </cell>
          <cell r="K211">
            <v>5.787245463E-2</v>
          </cell>
        </row>
        <row r="212">
          <cell r="I212">
            <v>5.7789039091999998E-2</v>
          </cell>
          <cell r="K212">
            <v>5.7789039091999998E-2</v>
          </cell>
        </row>
        <row r="213">
          <cell r="I213">
            <v>8.7908568780000005E-3</v>
          </cell>
          <cell r="K213">
            <v>8.7908568780000005E-3</v>
          </cell>
        </row>
        <row r="214">
          <cell r="I214">
            <v>5.0197006304000001E-2</v>
          </cell>
          <cell r="K214">
            <v>5.0197006304000001E-2</v>
          </cell>
        </row>
        <row r="215">
          <cell r="I215">
            <v>5.1620076920999999E-2</v>
          </cell>
          <cell r="K215">
            <v>5.1620076920999999E-2</v>
          </cell>
        </row>
        <row r="216">
          <cell r="I216">
            <v>0.115542440988</v>
          </cell>
          <cell r="K216">
            <v>0.115542440988</v>
          </cell>
        </row>
        <row r="217">
          <cell r="I217">
            <v>0.147399554691</v>
          </cell>
          <cell r="K217">
            <v>0.147399554691</v>
          </cell>
        </row>
        <row r="218">
          <cell r="I218">
            <v>0.146105640634</v>
          </cell>
          <cell r="K218">
            <v>0.146105640634</v>
          </cell>
        </row>
        <row r="219">
          <cell r="I219">
            <v>0.10114486908299999</v>
          </cell>
          <cell r="K219">
            <v>0.10114486908299999</v>
          </cell>
        </row>
        <row r="220">
          <cell r="I220">
            <v>5.6263655162999998E-2</v>
          </cell>
          <cell r="K220">
            <v>5.7047023646999998E-2</v>
          </cell>
        </row>
        <row r="221">
          <cell r="I221">
            <v>4.8467240950000002E-3</v>
          </cell>
          <cell r="K221">
            <v>4.3646511810000004E-3</v>
          </cell>
        </row>
        <row r="222">
          <cell r="I222">
            <v>8.9763854946999996E-2</v>
          </cell>
          <cell r="K222">
            <v>8.9763854946999996E-2</v>
          </cell>
        </row>
        <row r="223">
          <cell r="I223">
            <v>7.1102427071999999E-2</v>
          </cell>
          <cell r="K223">
            <v>7.1102427071999999E-2</v>
          </cell>
        </row>
        <row r="224">
          <cell r="I224">
            <v>1.8131416263000001E-2</v>
          </cell>
          <cell r="K224">
            <v>1.8131416263000001E-2</v>
          </cell>
        </row>
        <row r="225">
          <cell r="I225">
            <v>1.5726049429999999E-3</v>
          </cell>
          <cell r="K225">
            <v>1.5726049429999999E-3</v>
          </cell>
        </row>
        <row r="226">
          <cell r="I226">
            <v>3.1011616463000002E-2</v>
          </cell>
          <cell r="K226">
            <v>1.4711526075E-2</v>
          </cell>
        </row>
        <row r="227">
          <cell r="I227">
            <v>1.6917664807999999E-2</v>
          </cell>
          <cell r="K227">
            <v>2.0623600329999998E-2</v>
          </cell>
        </row>
        <row r="228">
          <cell r="I228">
            <v>1.114971487E-3</v>
          </cell>
          <cell r="K228">
            <v>2.4406719990000001E-3</v>
          </cell>
        </row>
        <row r="229">
          <cell r="I229">
            <v>4.8877278913999997E-2</v>
          </cell>
          <cell r="K229">
            <v>4.7280412388000001E-2</v>
          </cell>
        </row>
        <row r="230">
          <cell r="I230">
            <v>6.4745114689000002E-2</v>
          </cell>
          <cell r="K230">
            <v>6.3268766391E-2</v>
          </cell>
        </row>
        <row r="231">
          <cell r="I231">
            <v>0.105761308727</v>
          </cell>
          <cell r="K231">
            <v>0.105761308727</v>
          </cell>
        </row>
        <row r="232">
          <cell r="I232">
            <v>0.125751532937</v>
          </cell>
          <cell r="K232">
            <v>0.125751532937</v>
          </cell>
        </row>
        <row r="233">
          <cell r="I233">
            <v>9.7828678227000004E-2</v>
          </cell>
          <cell r="K233">
            <v>9.7828678227000004E-2</v>
          </cell>
        </row>
        <row r="234">
          <cell r="I234">
            <v>8.554570853E-2</v>
          </cell>
          <cell r="K234">
            <v>8.554570853E-2</v>
          </cell>
        </row>
        <row r="235">
          <cell r="I235">
            <v>8.9901167490000003E-2</v>
          </cell>
          <cell r="K235">
            <v>8.9599871918999999E-2</v>
          </cell>
        </row>
        <row r="236">
          <cell r="I236">
            <v>0.108366466684</v>
          </cell>
          <cell r="K236">
            <v>0.107432450414</v>
          </cell>
        </row>
        <row r="237">
          <cell r="I237">
            <v>0.13409980630900001</v>
          </cell>
          <cell r="K237">
            <v>0.13102659148599999</v>
          </cell>
        </row>
        <row r="238">
          <cell r="I238">
            <v>6.1871551088E-2</v>
          </cell>
          <cell r="K238">
            <v>5.4670586941999999E-2</v>
          </cell>
        </row>
        <row r="239">
          <cell r="I239">
            <v>3.5413697749000002E-2</v>
          </cell>
          <cell r="K239">
            <v>3.1526984883E-2</v>
          </cell>
        </row>
        <row r="240">
          <cell r="I240">
            <v>4.3698079527E-2</v>
          </cell>
          <cell r="K240">
            <v>3.9510071091E-2</v>
          </cell>
        </row>
        <row r="241">
          <cell r="I241">
            <v>4.066607279E-2</v>
          </cell>
          <cell r="K241">
            <v>3.5393400297999998E-2</v>
          </cell>
        </row>
        <row r="242">
          <cell r="I242">
            <v>5.5534347158E-2</v>
          </cell>
          <cell r="K242">
            <v>4.9779601753000002E-2</v>
          </cell>
        </row>
        <row r="243">
          <cell r="I243">
            <v>1.1731801950999999E-2</v>
          </cell>
          <cell r="K243">
            <v>4.9225220480000002E-3</v>
          </cell>
        </row>
        <row r="244">
          <cell r="I244">
            <v>2.6222972981999999E-2</v>
          </cell>
          <cell r="K244">
            <v>3.3333548456999998E-2</v>
          </cell>
        </row>
        <row r="245">
          <cell r="I245">
            <v>3.6640310694999997E-2</v>
          </cell>
          <cell r="K245">
            <v>4.8842781319000002E-2</v>
          </cell>
        </row>
        <row r="246">
          <cell r="I246">
            <v>3.5719106664000001E-2</v>
          </cell>
          <cell r="K246">
            <v>3.6472345591000002E-2</v>
          </cell>
        </row>
        <row r="247">
          <cell r="I247">
            <v>3.4292105481999999E-2</v>
          </cell>
          <cell r="K247">
            <v>3.4292105481999999E-2</v>
          </cell>
        </row>
        <row r="248">
          <cell r="I248">
            <v>4.6162619390999998E-2</v>
          </cell>
          <cell r="K248">
            <v>3.7304529604999997E-2</v>
          </cell>
        </row>
        <row r="249">
          <cell r="I249">
            <v>4.7175353279999997E-3</v>
          </cell>
          <cell r="K249">
            <v>1.7603194459999999E-3</v>
          </cell>
        </row>
        <row r="250">
          <cell r="I250">
            <v>7.3175045017000007E-2</v>
          </cell>
          <cell r="K250">
            <v>1.2283210127E-2</v>
          </cell>
        </row>
        <row r="251">
          <cell r="I251">
            <v>7.4420134434000001E-2</v>
          </cell>
          <cell r="K251">
            <v>7.4420134434000001E-2</v>
          </cell>
        </row>
        <row r="252">
          <cell r="I252">
            <v>5.5968086108999997E-2</v>
          </cell>
          <cell r="K252">
            <v>5.5968086108999997E-2</v>
          </cell>
        </row>
        <row r="253">
          <cell r="I253">
            <v>2.8365968509E-2</v>
          </cell>
          <cell r="K253">
            <v>2.8365968509E-2</v>
          </cell>
        </row>
        <row r="254">
          <cell r="I254">
            <v>2.06336982E-3</v>
          </cell>
          <cell r="K254">
            <v>2.06336982E-3</v>
          </cell>
        </row>
        <row r="255">
          <cell r="I255">
            <v>1.1400666784999999E-2</v>
          </cell>
          <cell r="K255">
            <v>9.2012091170000001E-3</v>
          </cell>
        </row>
        <row r="256">
          <cell r="I256">
            <v>2.8396115832E-2</v>
          </cell>
          <cell r="K256">
            <v>2.4870957651E-2</v>
          </cell>
        </row>
        <row r="257">
          <cell r="I257">
            <v>3.2132978418000002E-2</v>
          </cell>
          <cell r="K257">
            <v>2.8186006438999999E-2</v>
          </cell>
        </row>
        <row r="258">
          <cell r="I258">
            <v>3.1023793303000001E-2</v>
          </cell>
          <cell r="K258">
            <v>3.1023793303000001E-2</v>
          </cell>
        </row>
        <row r="259">
          <cell r="I259">
            <v>1.1905876813E-2</v>
          </cell>
          <cell r="K259">
            <v>1.1905876813E-2</v>
          </cell>
        </row>
        <row r="260">
          <cell r="I260">
            <v>2.5653154306999999E-2</v>
          </cell>
          <cell r="K260">
            <v>2.5653154306999999E-2</v>
          </cell>
        </row>
        <row r="261">
          <cell r="I261">
            <v>9.6396068640000002E-3</v>
          </cell>
          <cell r="K261">
            <v>1.1356991618999999E-2</v>
          </cell>
        </row>
        <row r="262">
          <cell r="I262">
            <v>7.9779967736000004E-2</v>
          </cell>
          <cell r="K262">
            <v>8.4118623958000002E-2</v>
          </cell>
        </row>
        <row r="263">
          <cell r="I263">
            <v>9.9408774751000004E-2</v>
          </cell>
          <cell r="K263">
            <v>0.104952613257</v>
          </cell>
        </row>
        <row r="264">
          <cell r="I264">
            <v>9.3764888029999993E-2</v>
          </cell>
          <cell r="K264">
            <v>9.9278596979000003E-2</v>
          </cell>
        </row>
        <row r="265">
          <cell r="I265">
            <v>5.3311464287000003E-2</v>
          </cell>
          <cell r="K265">
            <v>5.9849578176999998E-2</v>
          </cell>
        </row>
        <row r="266">
          <cell r="I266">
            <v>3.5129274139000001E-2</v>
          </cell>
          <cell r="K266">
            <v>4.8205501918E-2</v>
          </cell>
        </row>
        <row r="267">
          <cell r="I267">
            <v>2.2922222217999999E-2</v>
          </cell>
          <cell r="K267">
            <v>3.9613996848000002E-2</v>
          </cell>
        </row>
        <row r="268">
          <cell r="I268">
            <v>1.2994865885E-2</v>
          </cell>
          <cell r="K268">
            <v>2.9475733617E-2</v>
          </cell>
        </row>
        <row r="269">
          <cell r="I269">
            <v>2.3951838853E-2</v>
          </cell>
          <cell r="K269">
            <v>3.7238973533E-2</v>
          </cell>
        </row>
        <row r="270">
          <cell r="I270">
            <v>5.906523181E-3</v>
          </cell>
          <cell r="K270">
            <v>1.505347863E-3</v>
          </cell>
        </row>
        <row r="271">
          <cell r="I271">
            <v>1.592478806E-2</v>
          </cell>
          <cell r="K271">
            <v>1.3213127921E-2</v>
          </cell>
        </row>
        <row r="272">
          <cell r="I272">
            <v>3.2120483034000002E-2</v>
          </cell>
          <cell r="K272">
            <v>3.2120483034000002E-2</v>
          </cell>
        </row>
        <row r="273">
          <cell r="I273">
            <v>4.9141326796000001E-2</v>
          </cell>
          <cell r="K273">
            <v>4.9141326796000001E-2</v>
          </cell>
        </row>
        <row r="274">
          <cell r="I274">
            <v>6.3745226964000007E-2</v>
          </cell>
          <cell r="K274">
            <v>4.2684666554000002E-2</v>
          </cell>
        </row>
        <row r="275">
          <cell r="I275">
            <v>6.5330649485000003E-2</v>
          </cell>
          <cell r="K275">
            <v>6.5330649485000003E-2</v>
          </cell>
        </row>
        <row r="276">
          <cell r="I276">
            <v>8.4467962492000004E-2</v>
          </cell>
          <cell r="K276">
            <v>8.4467962492000004E-2</v>
          </cell>
        </row>
        <row r="277">
          <cell r="I277">
            <v>7.8601242427000007E-2</v>
          </cell>
          <cell r="K277">
            <v>7.8601242427000007E-2</v>
          </cell>
        </row>
        <row r="278">
          <cell r="I278">
            <v>7.7741094659999996E-2</v>
          </cell>
          <cell r="K278">
            <v>7.7741094659999996E-2</v>
          </cell>
        </row>
        <row r="279">
          <cell r="I279">
            <v>6.3985424292000007E-2</v>
          </cell>
          <cell r="K279">
            <v>6.3985424292000007E-2</v>
          </cell>
        </row>
        <row r="280">
          <cell r="I280">
            <v>6.3402797861999996E-2</v>
          </cell>
          <cell r="K280">
            <v>6.3402797861999996E-2</v>
          </cell>
        </row>
        <row r="281">
          <cell r="I281">
            <v>5.6804737345000002E-2</v>
          </cell>
          <cell r="K281">
            <v>5.6804737345000002E-2</v>
          </cell>
        </row>
        <row r="282">
          <cell r="I282">
            <v>4.5675927323999999E-2</v>
          </cell>
          <cell r="K282">
            <v>4.5675927323999999E-2</v>
          </cell>
        </row>
        <row r="283">
          <cell r="I283">
            <v>3.8506542712999997E-2</v>
          </cell>
          <cell r="K283">
            <v>3.8506542712999997E-2</v>
          </cell>
        </row>
        <row r="284">
          <cell r="I284">
            <v>3.4163664555000001E-2</v>
          </cell>
          <cell r="K284">
            <v>3.4163664555000001E-2</v>
          </cell>
        </row>
        <row r="285">
          <cell r="I285">
            <v>2.8641322058000001E-2</v>
          </cell>
          <cell r="K285">
            <v>2.8641322058000001E-2</v>
          </cell>
        </row>
        <row r="286">
          <cell r="I286">
            <v>3.5578687067E-2</v>
          </cell>
          <cell r="K286">
            <v>3.5578687067E-2</v>
          </cell>
        </row>
        <row r="287">
          <cell r="I287">
            <v>3.3181894641999998E-2</v>
          </cell>
          <cell r="K287">
            <v>3.3181894641999998E-2</v>
          </cell>
        </row>
        <row r="288">
          <cell r="I288">
            <v>3.1266059760999998E-2</v>
          </cell>
          <cell r="K288">
            <v>3.1266059760999998E-2</v>
          </cell>
        </row>
        <row r="289">
          <cell r="I289">
            <v>3.0286101465999998E-2</v>
          </cell>
          <cell r="K289">
            <v>3.0286101465999998E-2</v>
          </cell>
        </row>
        <row r="290">
          <cell r="I290">
            <v>3.5710865135999997E-2</v>
          </cell>
          <cell r="K290">
            <v>3.5710865135999997E-2</v>
          </cell>
        </row>
        <row r="291">
          <cell r="I291">
            <v>3.8344474006000002E-2</v>
          </cell>
          <cell r="K291">
            <v>3.8344474006000002E-2</v>
          </cell>
        </row>
        <row r="292">
          <cell r="I292">
            <v>4.0324154070999998E-2</v>
          </cell>
          <cell r="K292">
            <v>4.0324154070999998E-2</v>
          </cell>
        </row>
        <row r="293">
          <cell r="I293">
            <v>5.0877917212000003E-2</v>
          </cell>
          <cell r="K293">
            <v>5.0877917212000003E-2</v>
          </cell>
        </row>
        <row r="294">
          <cell r="I294">
            <v>6.0378862976000001E-2</v>
          </cell>
          <cell r="K294">
            <v>6.0378862976000001E-2</v>
          </cell>
        </row>
        <row r="295">
          <cell r="I295">
            <v>2.5615177499E-2</v>
          </cell>
          <cell r="K295">
            <v>2.5615177499E-2</v>
          </cell>
        </row>
        <row r="296">
          <cell r="I296">
            <v>5.7174719132999999E-2</v>
          </cell>
          <cell r="K296">
            <v>5.7174719132999999E-2</v>
          </cell>
        </row>
        <row r="297">
          <cell r="I297">
            <v>8.4863518755999998E-2</v>
          </cell>
          <cell r="K297">
            <v>8.4863518755999998E-2</v>
          </cell>
        </row>
        <row r="298">
          <cell r="I298">
            <v>0.106784590525</v>
          </cell>
          <cell r="K298">
            <v>7.1020806253000002E-2</v>
          </cell>
        </row>
        <row r="299">
          <cell r="I299">
            <v>0.13361416140400001</v>
          </cell>
          <cell r="K299">
            <v>0.14807634881000001</v>
          </cell>
        </row>
        <row r="300">
          <cell r="I300">
            <v>0.13034398074600001</v>
          </cell>
          <cell r="K300">
            <v>0.14170282377099999</v>
          </cell>
        </row>
        <row r="301">
          <cell r="I301">
            <v>0.11269324021</v>
          </cell>
          <cell r="K301">
            <v>0.121521200439</v>
          </cell>
        </row>
        <row r="302">
          <cell r="I302">
            <v>9.5582168430000003E-2</v>
          </cell>
          <cell r="K302">
            <v>0.100824711365</v>
          </cell>
        </row>
        <row r="303">
          <cell r="I303">
            <v>9.9071838613999999E-2</v>
          </cell>
          <cell r="K303">
            <v>0.10410347464899999</v>
          </cell>
        </row>
        <row r="304">
          <cell r="I304">
            <v>9.8968520017999995E-2</v>
          </cell>
          <cell r="K304">
            <v>0.10077629344400001</v>
          </cell>
        </row>
        <row r="305">
          <cell r="I305">
            <v>8.5214309934000004E-2</v>
          </cell>
          <cell r="K305">
            <v>8.6781046902999995E-2</v>
          </cell>
        </row>
        <row r="306">
          <cell r="I306">
            <v>8.0157899451000006E-2</v>
          </cell>
          <cell r="K306">
            <v>8.3652928074000002E-2</v>
          </cell>
        </row>
        <row r="307">
          <cell r="I307">
            <v>4.3696516790000001E-2</v>
          </cell>
          <cell r="K307">
            <v>4.9330743966999997E-2</v>
          </cell>
        </row>
        <row r="308">
          <cell r="I308">
            <v>1.5219156103E-2</v>
          </cell>
          <cell r="K308">
            <v>2.3414395633000001E-2</v>
          </cell>
        </row>
        <row r="309">
          <cell r="I309">
            <v>2.2730876075E-2</v>
          </cell>
          <cell r="K309">
            <v>3.5174383156000001E-2</v>
          </cell>
        </row>
        <row r="310">
          <cell r="I310">
            <v>2.1080783116999999E-2</v>
          </cell>
          <cell r="K310">
            <v>3.2319107913000002E-2</v>
          </cell>
        </row>
        <row r="311">
          <cell r="I311">
            <v>2.7132917578000001E-2</v>
          </cell>
          <cell r="K311">
            <v>3.5237768437000001E-2</v>
          </cell>
        </row>
        <row r="312">
          <cell r="I312">
            <v>1.47205209E-4</v>
          </cell>
          <cell r="K312">
            <v>1.47205209E-4</v>
          </cell>
        </row>
        <row r="313">
          <cell r="I313">
            <v>5.7495690847E-2</v>
          </cell>
          <cell r="K313">
            <v>5.7495690847E-2</v>
          </cell>
        </row>
        <row r="314">
          <cell r="I314">
            <v>0.106621602075</v>
          </cell>
          <cell r="K314">
            <v>0.106621602075</v>
          </cell>
        </row>
        <row r="315">
          <cell r="I315">
            <v>0.13926461039900001</v>
          </cell>
          <cell r="K315">
            <v>0.13926461039900001</v>
          </cell>
        </row>
        <row r="316">
          <cell r="I316">
            <v>0.117935174846</v>
          </cell>
          <cell r="K316">
            <v>0.117935174846</v>
          </cell>
        </row>
        <row r="317">
          <cell r="I317">
            <v>4.0787826500999998E-2</v>
          </cell>
          <cell r="K317">
            <v>4.0787826500999998E-2</v>
          </cell>
        </row>
        <row r="318">
          <cell r="I318">
            <v>4.3435497715999999E-2</v>
          </cell>
          <cell r="K318">
            <v>4.3435497715999999E-2</v>
          </cell>
        </row>
        <row r="319">
          <cell r="I319">
            <v>6.0041972572000002E-2</v>
          </cell>
          <cell r="K319">
            <v>6.0041972572000002E-2</v>
          </cell>
        </row>
        <row r="320">
          <cell r="I320">
            <v>6.4281081217999997E-2</v>
          </cell>
          <cell r="K320">
            <v>6.4281081217999997E-2</v>
          </cell>
        </row>
        <row r="321">
          <cell r="I321">
            <v>6.3592072969000005E-2</v>
          </cell>
          <cell r="K321">
            <v>6.3592072969000005E-2</v>
          </cell>
        </row>
        <row r="322">
          <cell r="I322">
            <v>5.4728452075000003E-2</v>
          </cell>
          <cell r="K322">
            <v>5.4939358974999998E-2</v>
          </cell>
        </row>
        <row r="323">
          <cell r="I323">
            <v>5.6066275200000001E-2</v>
          </cell>
          <cell r="K323">
            <v>5.6066275200000001E-2</v>
          </cell>
        </row>
        <row r="324">
          <cell r="I324">
            <v>1.0354276451E-2</v>
          </cell>
          <cell r="K324">
            <v>1.0354276451E-2</v>
          </cell>
        </row>
        <row r="325">
          <cell r="I325">
            <v>5.2905842421E-2</v>
          </cell>
          <cell r="K325">
            <v>5.2905842421E-2</v>
          </cell>
        </row>
        <row r="326">
          <cell r="I326">
            <v>3.8512721744E-2</v>
          </cell>
          <cell r="K326">
            <v>3.8512721744E-2</v>
          </cell>
        </row>
        <row r="327">
          <cell r="I327">
            <v>1.187015015E-3</v>
          </cell>
          <cell r="K327">
            <v>1.187015015E-3</v>
          </cell>
        </row>
        <row r="328">
          <cell r="I328">
            <v>1.6700232386000002E-2</v>
          </cell>
          <cell r="K328">
            <v>1.6700232386000002E-2</v>
          </cell>
        </row>
        <row r="329">
          <cell r="I329">
            <v>2.6106698766000001E-2</v>
          </cell>
          <cell r="K329">
            <v>2.6106698766000001E-2</v>
          </cell>
        </row>
        <row r="330">
          <cell r="I330">
            <v>8.2491777803000002E-2</v>
          </cell>
          <cell r="K330">
            <v>8.2491777803000002E-2</v>
          </cell>
        </row>
        <row r="331">
          <cell r="I331">
            <v>7.1812868363999999E-2</v>
          </cell>
          <cell r="K331">
            <v>7.1812868363999999E-2</v>
          </cell>
        </row>
        <row r="332">
          <cell r="I332">
            <v>3.3317824999999999E-3</v>
          </cell>
          <cell r="K332">
            <v>2.970227815E-3</v>
          </cell>
        </row>
        <row r="333">
          <cell r="I333">
            <v>5.0589092691000002E-2</v>
          </cell>
          <cell r="K333">
            <v>5.0076890220000003E-2</v>
          </cell>
        </row>
        <row r="334">
          <cell r="I334">
            <v>6.9771858889999996E-2</v>
          </cell>
          <cell r="K334">
            <v>6.9771858889999996E-2</v>
          </cell>
        </row>
        <row r="335">
          <cell r="I335">
            <v>4.7043082255E-2</v>
          </cell>
          <cell r="K335">
            <v>4.7043082255E-2</v>
          </cell>
        </row>
        <row r="336">
          <cell r="I336">
            <v>2.0920520727E-2</v>
          </cell>
          <cell r="K336">
            <v>2.0920520727E-2</v>
          </cell>
        </row>
        <row r="337">
          <cell r="I337">
            <v>2.7364687918000001E-2</v>
          </cell>
          <cell r="K337">
            <v>2.7364687918000001E-2</v>
          </cell>
        </row>
        <row r="338">
          <cell r="I338">
            <v>5.3037882024999997E-2</v>
          </cell>
          <cell r="K338">
            <v>5.3037882024999997E-2</v>
          </cell>
        </row>
        <row r="339">
          <cell r="I339">
            <v>5.9040745398E-2</v>
          </cell>
          <cell r="K339">
            <v>5.9040745398E-2</v>
          </cell>
        </row>
        <row r="340">
          <cell r="I340">
            <v>3.1661433883000002E-2</v>
          </cell>
          <cell r="K340">
            <v>3.1661433883000002E-2</v>
          </cell>
        </row>
        <row r="341">
          <cell r="I341">
            <v>3.0164185351E-2</v>
          </cell>
          <cell r="K341">
            <v>3.0164185351E-2</v>
          </cell>
        </row>
        <row r="342">
          <cell r="I342">
            <v>2.6754706126000002E-2</v>
          </cell>
          <cell r="K342">
            <v>2.6754706126000002E-2</v>
          </cell>
        </row>
        <row r="343">
          <cell r="I343">
            <v>6.0943390121000002E-2</v>
          </cell>
          <cell r="K343">
            <v>6.0943390121000002E-2</v>
          </cell>
        </row>
        <row r="344">
          <cell r="I344">
            <v>2.9775230058E-2</v>
          </cell>
          <cell r="K344">
            <v>2.9775230058E-2</v>
          </cell>
        </row>
        <row r="345">
          <cell r="I345">
            <v>5.3162740959999998E-3</v>
          </cell>
          <cell r="K345">
            <v>5.3162740959999998E-3</v>
          </cell>
        </row>
        <row r="346">
          <cell r="I346">
            <v>3.8978763891000003E-2</v>
          </cell>
          <cell r="K346">
            <v>6.8626248072999996E-2</v>
          </cell>
        </row>
        <row r="347">
          <cell r="I347">
            <v>2.2321987421E-2</v>
          </cell>
          <cell r="K347">
            <v>2.2321987421E-2</v>
          </cell>
        </row>
        <row r="348">
          <cell r="I348">
            <v>8.0695582619999998E-2</v>
          </cell>
          <cell r="K348">
            <v>8.0695582619999998E-2</v>
          </cell>
        </row>
        <row r="349">
          <cell r="I349">
            <v>0.107863624701</v>
          </cell>
          <cell r="K349">
            <v>0.107863624701</v>
          </cell>
        </row>
        <row r="350">
          <cell r="I350">
            <v>6.2644119099999999E-3</v>
          </cell>
          <cell r="K350">
            <v>6.2644119099999999E-3</v>
          </cell>
        </row>
        <row r="351">
          <cell r="I351">
            <v>1.7311235463000001E-2</v>
          </cell>
          <cell r="K351">
            <v>1.7311235463000001E-2</v>
          </cell>
        </row>
        <row r="352">
          <cell r="I352">
            <v>8.7054410700000001E-4</v>
          </cell>
          <cell r="K352">
            <v>8.7054410700000001E-4</v>
          </cell>
        </row>
        <row r="353">
          <cell r="I353">
            <v>1.6987215478000001E-2</v>
          </cell>
          <cell r="K353">
            <v>1.6987215478000001E-2</v>
          </cell>
        </row>
        <row r="354">
          <cell r="I354">
            <v>5.6642902600000003E-4</v>
          </cell>
          <cell r="K354">
            <v>5.6642902600000003E-4</v>
          </cell>
        </row>
        <row r="355">
          <cell r="I355">
            <v>1.8164870687000002E-2</v>
          </cell>
          <cell r="K355">
            <v>1.8164870687000002E-2</v>
          </cell>
        </row>
        <row r="356">
          <cell r="I356">
            <v>3.1471229599999997E-2</v>
          </cell>
          <cell r="K356">
            <v>3.1471229599999997E-2</v>
          </cell>
        </row>
        <row r="357">
          <cell r="I357">
            <v>7.9244427106999998E-2</v>
          </cell>
          <cell r="K357">
            <v>7.9244427106999998E-2</v>
          </cell>
        </row>
        <row r="358">
          <cell r="I358">
            <v>7.2764955825999997E-2</v>
          </cell>
          <cell r="K358">
            <v>7.2764955825999997E-2</v>
          </cell>
        </row>
        <row r="359">
          <cell r="I359">
            <v>0.128161515941</v>
          </cell>
          <cell r="K359">
            <v>0.128161515941</v>
          </cell>
        </row>
        <row r="360">
          <cell r="I360">
            <v>9.6573052273000004E-2</v>
          </cell>
          <cell r="K360">
            <v>9.6573052273000004E-2</v>
          </cell>
        </row>
        <row r="361">
          <cell r="I361">
            <v>4.0699951699000002E-2</v>
          </cell>
          <cell r="K361">
            <v>4.0699951699000002E-2</v>
          </cell>
        </row>
        <row r="362">
          <cell r="I362">
            <v>1.0204791049E-2</v>
          </cell>
          <cell r="K362">
            <v>1.0204791049E-2</v>
          </cell>
        </row>
        <row r="363">
          <cell r="I363">
            <v>3.0780576641E-2</v>
          </cell>
          <cell r="K363">
            <v>3.0780576641E-2</v>
          </cell>
        </row>
        <row r="364">
          <cell r="I364">
            <v>5.6295920728E-2</v>
          </cell>
          <cell r="K364">
            <v>5.6295920728E-2</v>
          </cell>
        </row>
        <row r="365">
          <cell r="I365">
            <v>5.1262450445000003E-2</v>
          </cell>
          <cell r="K365">
            <v>5.1262450445000003E-2</v>
          </cell>
        </row>
        <row r="366">
          <cell r="I366">
            <v>8.9791912596000001E-2</v>
          </cell>
          <cell r="K366">
            <v>8.9791912596000001E-2</v>
          </cell>
        </row>
        <row r="367">
          <cell r="I367">
            <v>0.15426558784300001</v>
          </cell>
          <cell r="K367">
            <v>0.15426558784300001</v>
          </cell>
        </row>
        <row r="368">
          <cell r="I368">
            <v>0.19538677816300001</v>
          </cell>
          <cell r="K368">
            <v>0.19538677816300001</v>
          </cell>
        </row>
        <row r="369">
          <cell r="I369">
            <v>0.165433082441</v>
          </cell>
          <cell r="K369">
            <v>0.165433082441</v>
          </cell>
        </row>
        <row r="370">
          <cell r="I370">
            <v>0.101625929324</v>
          </cell>
          <cell r="K370">
            <v>0.14362653191499999</v>
          </cell>
        </row>
        <row r="371">
          <cell r="I371">
            <v>7.6621344095999994E-2</v>
          </cell>
          <cell r="K371">
            <v>7.6621344095999994E-2</v>
          </cell>
        </row>
        <row r="372">
          <cell r="I372">
            <v>4.3487659380000002E-2</v>
          </cell>
          <cell r="K372">
            <v>4.3487659380000002E-2</v>
          </cell>
        </row>
        <row r="373">
          <cell r="I373">
            <v>1.2470666219E-2</v>
          </cell>
          <cell r="K373">
            <v>1.2470666219E-2</v>
          </cell>
        </row>
        <row r="374">
          <cell r="I374">
            <v>1.3867794261E-2</v>
          </cell>
          <cell r="K374">
            <v>1.3867794261E-2</v>
          </cell>
        </row>
        <row r="375">
          <cell r="I375">
            <v>1.7941660373000001E-2</v>
          </cell>
          <cell r="K375">
            <v>1.7941660373000001E-2</v>
          </cell>
        </row>
        <row r="376">
          <cell r="I376">
            <v>6.7296933300000001E-4</v>
          </cell>
          <cell r="K376">
            <v>6.7296933300000001E-4</v>
          </cell>
        </row>
        <row r="377">
          <cell r="I377">
            <v>1.204725892E-2</v>
          </cell>
          <cell r="K377">
            <v>1.204725892E-2</v>
          </cell>
        </row>
        <row r="378">
          <cell r="I378">
            <v>1.4216597383999999E-2</v>
          </cell>
          <cell r="K378">
            <v>1.4216597383999999E-2</v>
          </cell>
        </row>
        <row r="379">
          <cell r="I379">
            <v>8.7333694990000005E-3</v>
          </cell>
          <cell r="K379">
            <v>8.7333694990000005E-3</v>
          </cell>
        </row>
        <row r="380">
          <cell r="I380">
            <v>3.4756767207000001E-2</v>
          </cell>
          <cell r="K380">
            <v>3.4756767207000001E-2</v>
          </cell>
        </row>
        <row r="381">
          <cell r="I381">
            <v>3.8835851885000001E-2</v>
          </cell>
          <cell r="K381">
            <v>3.8835851885000001E-2</v>
          </cell>
        </row>
        <row r="382">
          <cell r="I382">
            <v>7.2465899254999994E-2</v>
          </cell>
          <cell r="K382">
            <v>7.2465899254999994E-2</v>
          </cell>
        </row>
        <row r="383">
          <cell r="I383">
            <v>8.6105660510000001E-2</v>
          </cell>
          <cell r="K383">
            <v>8.6105660510000001E-2</v>
          </cell>
        </row>
        <row r="384">
          <cell r="I384">
            <v>6.5536229104999996E-2</v>
          </cell>
          <cell r="K384">
            <v>6.5536229104999996E-2</v>
          </cell>
        </row>
        <row r="385">
          <cell r="I385">
            <v>8.9528660524000006E-2</v>
          </cell>
          <cell r="K385">
            <v>8.9528660524000006E-2</v>
          </cell>
        </row>
        <row r="386">
          <cell r="I386">
            <v>9.3149109315999998E-2</v>
          </cell>
          <cell r="K386">
            <v>9.3149109315999998E-2</v>
          </cell>
        </row>
        <row r="387">
          <cell r="I387">
            <v>9.6506327835000003E-2</v>
          </cell>
          <cell r="K387">
            <v>9.6506327835000003E-2</v>
          </cell>
        </row>
        <row r="388">
          <cell r="I388">
            <v>9.4967120076E-2</v>
          </cell>
          <cell r="K388">
            <v>9.4967120076E-2</v>
          </cell>
        </row>
        <row r="389">
          <cell r="I389">
            <v>8.1351015477999999E-2</v>
          </cell>
          <cell r="K389">
            <v>8.1351015477999999E-2</v>
          </cell>
        </row>
        <row r="390">
          <cell r="I390">
            <v>7.6329810149999996E-2</v>
          </cell>
          <cell r="K390">
            <v>7.6329810149999996E-2</v>
          </cell>
        </row>
        <row r="391">
          <cell r="I391">
            <v>0.11173428730399999</v>
          </cell>
          <cell r="K391">
            <v>0.11173428730399999</v>
          </cell>
        </row>
        <row r="392">
          <cell r="I392">
            <v>0.115616151578</v>
          </cell>
          <cell r="K392">
            <v>0.115616151578</v>
          </cell>
        </row>
        <row r="393">
          <cell r="I393">
            <v>0.12341176022</v>
          </cell>
          <cell r="K393">
            <v>0.12341176022</v>
          </cell>
        </row>
        <row r="394">
          <cell r="I394">
            <v>1.4041698902999999E-2</v>
          </cell>
          <cell r="K394">
            <v>0.11708478416900001</v>
          </cell>
        </row>
        <row r="395">
          <cell r="I395">
            <v>3.1044628931000001E-2</v>
          </cell>
          <cell r="K395">
            <v>3.1044628931000001E-2</v>
          </cell>
        </row>
        <row r="396">
          <cell r="I396">
            <v>3.1057262030000001E-3</v>
          </cell>
          <cell r="K396">
            <v>3.1057262030000001E-3</v>
          </cell>
        </row>
        <row r="397">
          <cell r="I397">
            <v>4.9353496320000004E-3</v>
          </cell>
          <cell r="K397">
            <v>4.9353496320000004E-3</v>
          </cell>
        </row>
        <row r="398">
          <cell r="I398">
            <v>7.2846844893000001E-2</v>
          </cell>
          <cell r="K398">
            <v>7.2846844893000001E-2</v>
          </cell>
        </row>
        <row r="399">
          <cell r="I399">
            <v>0.106464365226</v>
          </cell>
          <cell r="K399">
            <v>9.4412542387999995E-2</v>
          </cell>
        </row>
        <row r="400">
          <cell r="I400">
            <v>0.125588679752</v>
          </cell>
          <cell r="K400">
            <v>0.11471190964</v>
          </cell>
        </row>
        <row r="401">
          <cell r="I401">
            <v>0.111666935828</v>
          </cell>
          <cell r="K401">
            <v>0.100880554388</v>
          </cell>
        </row>
        <row r="402">
          <cell r="I402">
            <v>0.102433031387</v>
          </cell>
          <cell r="K402">
            <v>9.3424293815000004E-2</v>
          </cell>
        </row>
        <row r="403">
          <cell r="I403">
            <v>6.9548688120999999E-2</v>
          </cell>
          <cell r="K403">
            <v>6.9548688120999999E-2</v>
          </cell>
        </row>
        <row r="404">
          <cell r="I404">
            <v>4.6274307266E-2</v>
          </cell>
          <cell r="K404">
            <v>4.5490938781000002E-2</v>
          </cell>
        </row>
        <row r="405">
          <cell r="I405">
            <v>6.2686114296000003E-2</v>
          </cell>
          <cell r="K405">
            <v>6.0727693084999999E-2</v>
          </cell>
        </row>
        <row r="406">
          <cell r="I406">
            <v>0.12165948991</v>
          </cell>
          <cell r="K406">
            <v>0.11852601597200001</v>
          </cell>
        </row>
        <row r="407">
          <cell r="I407">
            <v>0.152458709911</v>
          </cell>
          <cell r="K407">
            <v>0.148541867489</v>
          </cell>
        </row>
        <row r="408">
          <cell r="I408">
            <v>0.16270713430700001</v>
          </cell>
          <cell r="K408">
            <v>0.15975443771200001</v>
          </cell>
        </row>
        <row r="409">
          <cell r="I409">
            <v>0.150353872858</v>
          </cell>
          <cell r="K409">
            <v>0.150353872858</v>
          </cell>
        </row>
        <row r="410">
          <cell r="I410">
            <v>5.5159788447000001E-2</v>
          </cell>
          <cell r="K410">
            <v>5.5159788447000001E-2</v>
          </cell>
        </row>
        <row r="411">
          <cell r="I411">
            <v>5.0414000253000003E-2</v>
          </cell>
          <cell r="K411">
            <v>5.0414000253000003E-2</v>
          </cell>
        </row>
        <row r="412">
          <cell r="I412">
            <v>6.8071405296999996E-2</v>
          </cell>
          <cell r="K412">
            <v>6.8191923525000003E-2</v>
          </cell>
        </row>
        <row r="413">
          <cell r="I413">
            <v>6.1621792768999997E-2</v>
          </cell>
          <cell r="K413">
            <v>6.5116821391999993E-2</v>
          </cell>
        </row>
        <row r="414">
          <cell r="I414">
            <v>1.1955032787999999E-2</v>
          </cell>
          <cell r="K414">
            <v>1.1955032787999999E-2</v>
          </cell>
        </row>
        <row r="415">
          <cell r="I415">
            <v>8.6362272978999996E-2</v>
          </cell>
          <cell r="K415">
            <v>8.6362272978999996E-2</v>
          </cell>
        </row>
        <row r="416">
          <cell r="I416">
            <v>0.16862753614699999</v>
          </cell>
          <cell r="K416">
            <v>0.16862753614699999</v>
          </cell>
        </row>
        <row r="417">
          <cell r="I417">
            <v>0.17712265029900001</v>
          </cell>
          <cell r="K417">
            <v>0.17712265029900001</v>
          </cell>
        </row>
        <row r="418">
          <cell r="I418">
            <v>0.22547755123999999</v>
          </cell>
          <cell r="K418">
            <v>0.132075924244</v>
          </cell>
        </row>
        <row r="419">
          <cell r="I419">
            <v>0.160477315393</v>
          </cell>
          <cell r="K419">
            <v>0.159121485324</v>
          </cell>
        </row>
        <row r="420">
          <cell r="I420">
            <v>0.12892566527300001</v>
          </cell>
          <cell r="K420">
            <v>0.128865406159</v>
          </cell>
        </row>
        <row r="421">
          <cell r="I421">
            <v>0.108396452538</v>
          </cell>
          <cell r="K421">
            <v>0.114844177756</v>
          </cell>
        </row>
        <row r="422">
          <cell r="I422">
            <v>9.2700549507000005E-2</v>
          </cell>
          <cell r="K422">
            <v>9.5351950532000004E-2</v>
          </cell>
        </row>
        <row r="423">
          <cell r="I423">
            <v>9.3655636052000002E-2</v>
          </cell>
          <cell r="K423">
            <v>9.6698721318000003E-2</v>
          </cell>
        </row>
        <row r="424">
          <cell r="I424">
            <v>0.120950807258</v>
          </cell>
          <cell r="K424">
            <v>0.122728451127</v>
          </cell>
        </row>
        <row r="425">
          <cell r="I425">
            <v>0.104660953133</v>
          </cell>
          <cell r="K425">
            <v>0.10426926889099999</v>
          </cell>
        </row>
        <row r="426">
          <cell r="I426">
            <v>4.5610959466000002E-2</v>
          </cell>
          <cell r="K426">
            <v>4.4676943195999998E-2</v>
          </cell>
        </row>
        <row r="427">
          <cell r="I427">
            <v>2.861409794E-3</v>
          </cell>
          <cell r="K427">
            <v>3.373612265E-3</v>
          </cell>
        </row>
        <row r="428">
          <cell r="I428">
            <v>2.0020425214E-2</v>
          </cell>
          <cell r="K428">
            <v>2.0623016356000001E-2</v>
          </cell>
        </row>
        <row r="429">
          <cell r="I429">
            <v>1.0043875866E-2</v>
          </cell>
          <cell r="K429">
            <v>1.0224653209E-2</v>
          </cell>
        </row>
        <row r="430">
          <cell r="I430">
            <v>1.0145338869999999E-2</v>
          </cell>
          <cell r="K430">
            <v>9.5126181709999993E-3</v>
          </cell>
        </row>
        <row r="431">
          <cell r="I431">
            <v>5.2208280480000001E-3</v>
          </cell>
          <cell r="K431">
            <v>6.1548443180000001E-3</v>
          </cell>
        </row>
        <row r="432">
          <cell r="I432">
            <v>5.1491646097999999E-2</v>
          </cell>
          <cell r="K432">
            <v>5.1732682554999999E-2</v>
          </cell>
        </row>
        <row r="433">
          <cell r="I433">
            <v>6.2350902323000001E-2</v>
          </cell>
          <cell r="K433">
            <v>6.2682327450999997E-2</v>
          </cell>
        </row>
        <row r="434">
          <cell r="I434">
            <v>0.10805948997000001</v>
          </cell>
          <cell r="K434">
            <v>0.10667353034300001</v>
          </cell>
        </row>
        <row r="435">
          <cell r="I435">
            <v>6.8932376771999995E-2</v>
          </cell>
          <cell r="K435">
            <v>6.3659704280000007E-2</v>
          </cell>
        </row>
        <row r="436">
          <cell r="I436">
            <v>0.15417916456200001</v>
          </cell>
          <cell r="K436">
            <v>0.150623876825</v>
          </cell>
        </row>
        <row r="437">
          <cell r="I437">
            <v>5.4666382552000001E-2</v>
          </cell>
          <cell r="K437">
            <v>5.8131281617999998E-2</v>
          </cell>
        </row>
        <row r="438">
          <cell r="I438">
            <v>2.829437041E-3</v>
          </cell>
          <cell r="K438">
            <v>3.1909917259999999E-3</v>
          </cell>
        </row>
        <row r="439">
          <cell r="I439">
            <v>6.5500720102000004E-2</v>
          </cell>
          <cell r="K439">
            <v>6.6043052130000002E-2</v>
          </cell>
        </row>
        <row r="440">
          <cell r="I440">
            <v>3.8864554870999997E-2</v>
          </cell>
          <cell r="K440">
            <v>4.0099866711999999E-2</v>
          </cell>
        </row>
        <row r="441">
          <cell r="I441">
            <v>7.0384847947000007E-2</v>
          </cell>
          <cell r="K441">
            <v>6.9330313448999994E-2</v>
          </cell>
        </row>
        <row r="442">
          <cell r="I442">
            <v>0.200995515446</v>
          </cell>
          <cell r="K442">
            <v>0.151522782695</v>
          </cell>
        </row>
        <row r="443">
          <cell r="I443">
            <v>0.18556985932699999</v>
          </cell>
          <cell r="K443">
            <v>0.18556985932699999</v>
          </cell>
        </row>
        <row r="444">
          <cell r="I444">
            <v>0.10510969424200001</v>
          </cell>
          <cell r="K444">
            <v>0.10510969424200001</v>
          </cell>
        </row>
        <row r="445">
          <cell r="I445">
            <v>2.2306648593000002E-2</v>
          </cell>
          <cell r="K445">
            <v>2.2306648593000002E-2</v>
          </cell>
        </row>
        <row r="446">
          <cell r="I446">
            <v>1.9832056301E-2</v>
          </cell>
          <cell r="K446">
            <v>1.9832056301E-2</v>
          </cell>
        </row>
        <row r="447">
          <cell r="I447">
            <v>2.530069158E-2</v>
          </cell>
          <cell r="K447">
            <v>2.530069158E-2</v>
          </cell>
        </row>
        <row r="448">
          <cell r="I448">
            <v>2.0835945065E-2</v>
          </cell>
          <cell r="K448">
            <v>2.0835945065E-2</v>
          </cell>
        </row>
        <row r="449">
          <cell r="I449">
            <v>1.4685956767E-2</v>
          </cell>
          <cell r="K449">
            <v>1.4685956767E-2</v>
          </cell>
        </row>
        <row r="450">
          <cell r="I450">
            <v>5.0486820800000004E-4</v>
          </cell>
          <cell r="K450">
            <v>1.770309606E-3</v>
          </cell>
        </row>
        <row r="451">
          <cell r="I451">
            <v>8.3955912649E-2</v>
          </cell>
          <cell r="K451">
            <v>8.7119516144E-2</v>
          </cell>
        </row>
        <row r="452">
          <cell r="I452">
            <v>4.5139046177E-2</v>
          </cell>
          <cell r="K452">
            <v>5.0321329997000001E-2</v>
          </cell>
        </row>
        <row r="453">
          <cell r="I453">
            <v>3.7833505039000001E-2</v>
          </cell>
          <cell r="K453">
            <v>3.7833505039000001E-2</v>
          </cell>
        </row>
        <row r="454">
          <cell r="I454">
            <v>2.1942090500000001E-2</v>
          </cell>
          <cell r="K454">
            <v>2.1942090500000001E-2</v>
          </cell>
        </row>
        <row r="455">
          <cell r="I455">
            <v>2.4002093400000001E-2</v>
          </cell>
          <cell r="K455">
            <v>2.4002093400000001E-2</v>
          </cell>
        </row>
        <row r="456">
          <cell r="I456">
            <v>4.6813119446000001E-2</v>
          </cell>
          <cell r="K456">
            <v>4.6813119446000001E-2</v>
          </cell>
        </row>
        <row r="457">
          <cell r="I457">
            <v>4.7117951752000002E-2</v>
          </cell>
          <cell r="K457">
            <v>4.7117951752000002E-2</v>
          </cell>
        </row>
        <row r="458">
          <cell r="I458">
            <v>0.117369973615</v>
          </cell>
          <cell r="K458">
            <v>0.117369973615</v>
          </cell>
        </row>
        <row r="459">
          <cell r="I459">
            <v>9.7216506596999999E-2</v>
          </cell>
          <cell r="K459">
            <v>9.7216506596999999E-2</v>
          </cell>
        </row>
        <row r="460">
          <cell r="I460">
            <v>5.7951200566999997E-2</v>
          </cell>
          <cell r="K460">
            <v>5.7951200566999997E-2</v>
          </cell>
        </row>
        <row r="461">
          <cell r="I461">
            <v>4.8700857323000002E-2</v>
          </cell>
          <cell r="K461">
            <v>4.8700857323000002E-2</v>
          </cell>
        </row>
        <row r="462">
          <cell r="I462">
            <v>9.7292703512999998E-2</v>
          </cell>
          <cell r="K462">
            <v>9.7292703512999998E-2</v>
          </cell>
        </row>
        <row r="463">
          <cell r="I463">
            <v>5.8455452382999998E-2</v>
          </cell>
          <cell r="K463">
            <v>5.8455452382999998E-2</v>
          </cell>
        </row>
        <row r="464">
          <cell r="I464">
            <v>2.6759210366999998E-2</v>
          </cell>
          <cell r="K464">
            <v>2.6759210366999998E-2</v>
          </cell>
        </row>
        <row r="465">
          <cell r="I465">
            <v>5.4150685631999998E-2</v>
          </cell>
          <cell r="K465">
            <v>5.4150685631999998E-2</v>
          </cell>
        </row>
        <row r="466">
          <cell r="I466">
            <v>0.180740800506</v>
          </cell>
          <cell r="K466">
            <v>0.12367541936699999</v>
          </cell>
        </row>
        <row r="467">
          <cell r="I467">
            <v>0.13091074862099999</v>
          </cell>
          <cell r="K467">
            <v>0.12862090228199999</v>
          </cell>
        </row>
        <row r="468">
          <cell r="I468">
            <v>7.2231915187999998E-2</v>
          </cell>
          <cell r="K468">
            <v>7.117738069E-2</v>
          </cell>
        </row>
        <row r="469">
          <cell r="I469">
            <v>5.4870094547000002E-2</v>
          </cell>
          <cell r="K469">
            <v>5.3152709792E-2</v>
          </cell>
        </row>
        <row r="470">
          <cell r="I470">
            <v>2.0986855249E-2</v>
          </cell>
          <cell r="K470">
            <v>2.3246572031000001E-2</v>
          </cell>
        </row>
        <row r="471">
          <cell r="I471">
            <v>5.7669000366999998E-2</v>
          </cell>
          <cell r="K471">
            <v>5.8904312208E-2</v>
          </cell>
        </row>
        <row r="472">
          <cell r="I472">
            <v>9.8914418601000004E-2</v>
          </cell>
          <cell r="K472">
            <v>0.100631803356</v>
          </cell>
        </row>
        <row r="473">
          <cell r="I473">
            <v>4.2476056193000003E-2</v>
          </cell>
          <cell r="K473">
            <v>4.2476056193000003E-2</v>
          </cell>
        </row>
        <row r="474">
          <cell r="I474">
            <v>7.0209302737000004E-2</v>
          </cell>
          <cell r="K474">
            <v>7.0209302737000004E-2</v>
          </cell>
        </row>
        <row r="475">
          <cell r="I475">
            <v>1.6035399278999999E-2</v>
          </cell>
          <cell r="K475">
            <v>1.6035399278999999E-2</v>
          </cell>
        </row>
        <row r="476">
          <cell r="I476">
            <v>9.9743016880999999E-2</v>
          </cell>
          <cell r="K476">
            <v>9.9743016880999999E-2</v>
          </cell>
        </row>
        <row r="477">
          <cell r="I477">
            <v>3.8028492104E-2</v>
          </cell>
          <cell r="K477">
            <v>3.8028492104E-2</v>
          </cell>
        </row>
        <row r="478">
          <cell r="I478">
            <v>1.0931900091000001E-2</v>
          </cell>
          <cell r="K478">
            <v>1.0931900091000001E-2</v>
          </cell>
        </row>
        <row r="479">
          <cell r="I479">
            <v>2.0714638170000002E-3</v>
          </cell>
          <cell r="K479">
            <v>2.0714638170000002E-3</v>
          </cell>
        </row>
        <row r="480">
          <cell r="I480">
            <v>2.6638739529999999E-3</v>
          </cell>
          <cell r="K480">
            <v>2.6638739529999999E-3</v>
          </cell>
        </row>
        <row r="481">
          <cell r="I481">
            <v>1.3370399442999999E-2</v>
          </cell>
          <cell r="K481">
            <v>1.3370399442999999E-2</v>
          </cell>
        </row>
        <row r="482">
          <cell r="I482">
            <v>2.9582651652000001E-2</v>
          </cell>
          <cell r="K482">
            <v>2.9582651652000001E-2</v>
          </cell>
        </row>
        <row r="483">
          <cell r="I483">
            <v>3.8439978818999999E-2</v>
          </cell>
          <cell r="K483">
            <v>3.8439978818999999E-2</v>
          </cell>
        </row>
        <row r="484">
          <cell r="I484">
            <v>4.0144138314000002E-2</v>
          </cell>
          <cell r="K484">
            <v>4.0144138314000002E-2</v>
          </cell>
        </row>
        <row r="485">
          <cell r="I485">
            <v>3.5021208904999997E-2</v>
          </cell>
          <cell r="K485">
            <v>3.5021208904999997E-2</v>
          </cell>
        </row>
        <row r="486">
          <cell r="I486">
            <v>3.3180608760000001E-2</v>
          </cell>
          <cell r="K486">
            <v>3.3180608760000001E-2</v>
          </cell>
        </row>
        <row r="487">
          <cell r="I487">
            <v>4.2707966605000001E-2</v>
          </cell>
          <cell r="K487">
            <v>4.2707966605000001E-2</v>
          </cell>
        </row>
        <row r="488">
          <cell r="I488">
            <v>4.1616691211E-2</v>
          </cell>
          <cell r="K488">
            <v>4.1616691211E-2</v>
          </cell>
        </row>
        <row r="489">
          <cell r="I489">
            <v>6.9945853490000001E-3</v>
          </cell>
          <cell r="K489">
            <v>6.9945853490000001E-3</v>
          </cell>
        </row>
        <row r="490">
          <cell r="I490">
            <v>4.9556415866E-2</v>
          </cell>
          <cell r="K490">
            <v>8.4597090767999997E-2</v>
          </cell>
        </row>
        <row r="491">
          <cell r="I491">
            <v>0.112358232379</v>
          </cell>
          <cell r="K491">
            <v>0.112358232379</v>
          </cell>
        </row>
        <row r="492">
          <cell r="I492">
            <v>7.6150238289E-2</v>
          </cell>
          <cell r="K492">
            <v>7.6150238289E-2</v>
          </cell>
        </row>
        <row r="493">
          <cell r="I493">
            <v>8.2684267079999998E-2</v>
          </cell>
          <cell r="K493">
            <v>8.2684267079999998E-2</v>
          </cell>
        </row>
        <row r="494">
          <cell r="I494">
            <v>5.6523623358E-2</v>
          </cell>
          <cell r="K494">
            <v>5.6523623358E-2</v>
          </cell>
        </row>
        <row r="495">
          <cell r="I495">
            <v>4.2830493013000001E-2</v>
          </cell>
          <cell r="K495">
            <v>4.2830493013000001E-2</v>
          </cell>
        </row>
        <row r="496">
          <cell r="I496">
            <v>5.8458137621000002E-2</v>
          </cell>
          <cell r="K496">
            <v>5.8458137621000002E-2</v>
          </cell>
        </row>
        <row r="497">
          <cell r="I497">
            <v>0.100308665051</v>
          </cell>
          <cell r="K497">
            <v>0.100308665051</v>
          </cell>
        </row>
        <row r="498">
          <cell r="I498">
            <v>7.8515401935000007E-2</v>
          </cell>
          <cell r="K498">
            <v>7.8515401935000007E-2</v>
          </cell>
        </row>
        <row r="499">
          <cell r="I499">
            <v>8.1702101962000007E-2</v>
          </cell>
          <cell r="K499">
            <v>8.1702101962000007E-2</v>
          </cell>
        </row>
        <row r="500">
          <cell r="I500">
            <v>4.2558697148000001E-2</v>
          </cell>
          <cell r="K500">
            <v>4.2558697148000001E-2</v>
          </cell>
        </row>
        <row r="501">
          <cell r="I501">
            <v>7.5342674725000003E-2</v>
          </cell>
          <cell r="K501">
            <v>7.5342674725000003E-2</v>
          </cell>
        </row>
        <row r="502">
          <cell r="I502">
            <v>4.2238670643999998E-2</v>
          </cell>
          <cell r="K502">
            <v>4.2238670643999998E-2</v>
          </cell>
        </row>
        <row r="503">
          <cell r="I503">
            <v>8.7651782500000001E-4</v>
          </cell>
          <cell r="K503">
            <v>8.7651782500000001E-4</v>
          </cell>
        </row>
        <row r="504">
          <cell r="I504">
            <v>8.8100593499999998E-3</v>
          </cell>
          <cell r="K504">
            <v>8.8100593499999998E-3</v>
          </cell>
        </row>
        <row r="505">
          <cell r="I505">
            <v>3.1211843103E-2</v>
          </cell>
          <cell r="K505">
            <v>3.1211843103E-2</v>
          </cell>
        </row>
        <row r="506">
          <cell r="I506">
            <v>6.0129545699000003E-2</v>
          </cell>
          <cell r="K506">
            <v>6.0129545699000003E-2</v>
          </cell>
        </row>
        <row r="507">
          <cell r="I507">
            <v>5.7765219277999998E-2</v>
          </cell>
          <cell r="K507">
            <v>5.7765219277999998E-2</v>
          </cell>
        </row>
        <row r="508">
          <cell r="I508">
            <v>6.5203327079000006E-2</v>
          </cell>
          <cell r="K508">
            <v>6.5203327079000006E-2</v>
          </cell>
        </row>
        <row r="509">
          <cell r="I509">
            <v>8.4967340395999999E-2</v>
          </cell>
          <cell r="K509">
            <v>8.4967340395999999E-2</v>
          </cell>
        </row>
        <row r="510">
          <cell r="I510">
            <v>9.8459310797000002E-2</v>
          </cell>
          <cell r="K510">
            <v>9.8459310797000002E-2</v>
          </cell>
        </row>
        <row r="511">
          <cell r="I511">
            <v>2.2678247461000001E-2</v>
          </cell>
          <cell r="K511">
            <v>2.2678247461000001E-2</v>
          </cell>
        </row>
        <row r="512">
          <cell r="I512">
            <v>0.11311584045299999</v>
          </cell>
          <cell r="K512">
            <v>0.11311584045299999</v>
          </cell>
        </row>
        <row r="513">
          <cell r="I513">
            <v>0.16946631031699999</v>
          </cell>
          <cell r="K513">
            <v>0.16946631031699999</v>
          </cell>
        </row>
        <row r="514">
          <cell r="I514">
            <v>0.115463208186</v>
          </cell>
          <cell r="K514">
            <v>0.14378499185499999</v>
          </cell>
        </row>
        <row r="515">
          <cell r="I515">
            <v>9.2391645425999994E-2</v>
          </cell>
          <cell r="K515">
            <v>9.2391645425999994E-2</v>
          </cell>
        </row>
        <row r="516">
          <cell r="I516">
            <v>0.119260272771</v>
          </cell>
          <cell r="K516">
            <v>0.12941393351200001</v>
          </cell>
        </row>
        <row r="517">
          <cell r="I517">
            <v>0.11466100106800001</v>
          </cell>
          <cell r="K517">
            <v>0.12532686428000001</v>
          </cell>
        </row>
        <row r="518">
          <cell r="I518">
            <v>0.11086987471699999</v>
          </cell>
          <cell r="K518">
            <v>0.121354960586</v>
          </cell>
        </row>
        <row r="519">
          <cell r="I519">
            <v>7.7836653022999996E-2</v>
          </cell>
          <cell r="K519">
            <v>8.9557050733999999E-2</v>
          </cell>
        </row>
        <row r="520">
          <cell r="I520">
            <v>4.4324085054999997E-2</v>
          </cell>
          <cell r="K520">
            <v>5.6315648778999999E-2</v>
          </cell>
        </row>
        <row r="521">
          <cell r="I521">
            <v>6.5667725568999996E-2</v>
          </cell>
          <cell r="K521">
            <v>7.4586074469999999E-2</v>
          </cell>
        </row>
        <row r="522">
          <cell r="I522">
            <v>7.3476871674999999E-2</v>
          </cell>
          <cell r="K522">
            <v>7.3476871674999999E-2</v>
          </cell>
        </row>
        <row r="523">
          <cell r="I523">
            <v>4.6793569538999998E-2</v>
          </cell>
          <cell r="K523">
            <v>4.6793569538999998E-2</v>
          </cell>
        </row>
        <row r="524">
          <cell r="I524">
            <v>7.8692466199999991E-3</v>
          </cell>
          <cell r="K524">
            <v>7.8692466199999991E-3</v>
          </cell>
        </row>
        <row r="525">
          <cell r="I525">
            <v>5.7916078682000001E-2</v>
          </cell>
          <cell r="K525">
            <v>5.7916078682000001E-2</v>
          </cell>
        </row>
        <row r="526">
          <cell r="I526">
            <v>3.9369163115000001E-2</v>
          </cell>
          <cell r="K526">
            <v>3.9369163115000001E-2</v>
          </cell>
        </row>
        <row r="527">
          <cell r="I527">
            <v>7.2780220884000005E-2</v>
          </cell>
          <cell r="K527">
            <v>7.2780220884000005E-2</v>
          </cell>
        </row>
        <row r="528">
          <cell r="I528">
            <v>9.1079815091999999E-2</v>
          </cell>
          <cell r="K528">
            <v>9.1079815091999999E-2</v>
          </cell>
        </row>
        <row r="529">
          <cell r="I529">
            <v>5.6062229514E-2</v>
          </cell>
          <cell r="K529">
            <v>5.6062229514E-2</v>
          </cell>
        </row>
        <row r="530">
          <cell r="I530">
            <v>0.110244076878</v>
          </cell>
          <cell r="K530">
            <v>0.110244076878</v>
          </cell>
        </row>
        <row r="531">
          <cell r="I531">
            <v>0.17510140993199999</v>
          </cell>
          <cell r="K531">
            <v>0.17510140993199999</v>
          </cell>
        </row>
        <row r="532">
          <cell r="I532">
            <v>0.241856717232</v>
          </cell>
          <cell r="K532">
            <v>0.241856717232</v>
          </cell>
        </row>
        <row r="533">
          <cell r="I533">
            <v>0.30275143174199998</v>
          </cell>
          <cell r="K533">
            <v>0.30275143174199998</v>
          </cell>
        </row>
        <row r="534">
          <cell r="I534">
            <v>0.25682011692599999</v>
          </cell>
          <cell r="K534">
            <v>0.25682011692599999</v>
          </cell>
        </row>
        <row r="535">
          <cell r="I535">
            <v>0.111377439824</v>
          </cell>
          <cell r="K535">
            <v>0.111377439824</v>
          </cell>
        </row>
        <row r="536">
          <cell r="I536">
            <v>7.9105057817000002E-2</v>
          </cell>
          <cell r="K536">
            <v>7.9105057817000002E-2</v>
          </cell>
        </row>
        <row r="537">
          <cell r="I537">
            <v>9.8613038165E-2</v>
          </cell>
          <cell r="K537">
            <v>9.8613038165E-2</v>
          </cell>
        </row>
        <row r="538">
          <cell r="I538">
            <v>8.3300113204999998E-2</v>
          </cell>
          <cell r="K538">
            <v>3.8617980032000003E-2</v>
          </cell>
        </row>
        <row r="539">
          <cell r="I539">
            <v>8.0164577510999993E-2</v>
          </cell>
          <cell r="K539">
            <v>7.4922034575999996E-2</v>
          </cell>
        </row>
        <row r="540">
          <cell r="I540">
            <v>5.3217494660000003E-2</v>
          </cell>
          <cell r="K540">
            <v>5.3217494660000003E-2</v>
          </cell>
        </row>
        <row r="541">
          <cell r="I541">
            <v>8.4662257791000006E-2</v>
          </cell>
          <cell r="K541">
            <v>8.4662257791000006E-2</v>
          </cell>
        </row>
        <row r="542">
          <cell r="I542">
            <v>0.124780572248</v>
          </cell>
          <cell r="K542">
            <v>0.124780572248</v>
          </cell>
        </row>
        <row r="543">
          <cell r="I543">
            <v>9.2443252936000003E-2</v>
          </cell>
          <cell r="K543">
            <v>9.2443252936000003E-2</v>
          </cell>
        </row>
        <row r="544">
          <cell r="I544">
            <v>9.1711798292000005E-2</v>
          </cell>
          <cell r="K544">
            <v>9.1711798292000005E-2</v>
          </cell>
        </row>
        <row r="545">
          <cell r="I545">
            <v>3.22208403E-4</v>
          </cell>
          <cell r="K545">
            <v>3.22208403E-4</v>
          </cell>
        </row>
        <row r="546">
          <cell r="I546">
            <v>0.126618816848</v>
          </cell>
          <cell r="K546">
            <v>0.126618816848</v>
          </cell>
        </row>
        <row r="547">
          <cell r="I547">
            <v>0.17851725420799999</v>
          </cell>
          <cell r="K547">
            <v>0.17851725420799999</v>
          </cell>
        </row>
        <row r="548">
          <cell r="I548">
            <v>0.19426674719699999</v>
          </cell>
          <cell r="K548">
            <v>0.19426674719699999</v>
          </cell>
        </row>
        <row r="549">
          <cell r="I549">
            <v>0.215499385594</v>
          </cell>
          <cell r="K549">
            <v>0.215499385594</v>
          </cell>
        </row>
        <row r="550">
          <cell r="I550">
            <v>0.23216993405</v>
          </cell>
          <cell r="K550">
            <v>0.23216993405</v>
          </cell>
        </row>
        <row r="551">
          <cell r="I551">
            <v>0.24667728009000001</v>
          </cell>
          <cell r="K551">
            <v>0.24667728009000001</v>
          </cell>
        </row>
        <row r="552">
          <cell r="I552">
            <v>0.26467794630399999</v>
          </cell>
          <cell r="K552">
            <v>0.26467794630399999</v>
          </cell>
        </row>
        <row r="553">
          <cell r="I553">
            <v>0.27729438652999999</v>
          </cell>
          <cell r="K553">
            <v>0.27729438652999999</v>
          </cell>
        </row>
        <row r="554">
          <cell r="I554">
            <v>0.25992699386099999</v>
          </cell>
          <cell r="K554">
            <v>0.25992699386099999</v>
          </cell>
        </row>
        <row r="555">
          <cell r="I555">
            <v>0.23717827676700001</v>
          </cell>
          <cell r="K555">
            <v>0.23717827676700001</v>
          </cell>
        </row>
        <row r="556">
          <cell r="I556">
            <v>0.160726975656</v>
          </cell>
          <cell r="K556">
            <v>0.160726975656</v>
          </cell>
        </row>
        <row r="557">
          <cell r="I557">
            <v>9.5360337446000004E-2</v>
          </cell>
          <cell r="K557">
            <v>9.5360337446000004E-2</v>
          </cell>
        </row>
        <row r="558">
          <cell r="I558">
            <v>8.6035000966999994E-2</v>
          </cell>
          <cell r="K558">
            <v>8.6035000966999994E-2</v>
          </cell>
        </row>
        <row r="559">
          <cell r="I559">
            <v>8.7405161899999995E-4</v>
          </cell>
          <cell r="K559">
            <v>2.2292927599999999E-3</v>
          </cell>
        </row>
        <row r="560">
          <cell r="I560">
            <v>2.4765686097E-2</v>
          </cell>
          <cell r="K560">
            <v>3.4346885252999997E-2</v>
          </cell>
        </row>
        <row r="561">
          <cell r="I561">
            <v>8.8151547689999995E-3</v>
          </cell>
          <cell r="K561">
            <v>7.6604438699999998E-4</v>
          </cell>
        </row>
        <row r="562">
          <cell r="I562">
            <v>4.3301373163E-2</v>
          </cell>
          <cell r="K562">
            <v>5.0264364179999996E-3</v>
          </cell>
        </row>
        <row r="563">
          <cell r="I563">
            <v>6.6737532739999994E-2</v>
          </cell>
          <cell r="K563">
            <v>6.6737532739999994E-2</v>
          </cell>
        </row>
        <row r="564">
          <cell r="I564">
            <v>6.4103464686999997E-2</v>
          </cell>
          <cell r="K564">
            <v>6.4103464686999997E-2</v>
          </cell>
        </row>
        <row r="565">
          <cell r="I565">
            <v>5.2197940339E-2</v>
          </cell>
          <cell r="K565">
            <v>5.2197940339E-2</v>
          </cell>
        </row>
        <row r="566">
          <cell r="I566">
            <v>3.0926828351999999E-2</v>
          </cell>
          <cell r="K566">
            <v>3.1017217023000001E-2</v>
          </cell>
        </row>
        <row r="567">
          <cell r="I567">
            <v>1.6474569878000001E-2</v>
          </cell>
          <cell r="K567">
            <v>1.6474569878000001E-2</v>
          </cell>
        </row>
        <row r="568">
          <cell r="I568">
            <v>4.8903008215000002E-2</v>
          </cell>
          <cell r="K568">
            <v>5.0319097399E-2</v>
          </cell>
        </row>
        <row r="569">
          <cell r="I569">
            <v>8.0926824495999999E-2</v>
          </cell>
          <cell r="K569">
            <v>8.0926824495999999E-2</v>
          </cell>
        </row>
        <row r="570">
          <cell r="I570">
            <v>9.6095946505000002E-2</v>
          </cell>
          <cell r="K570">
            <v>9.6095946505000002E-2</v>
          </cell>
        </row>
        <row r="571">
          <cell r="I571">
            <v>0.106319364757</v>
          </cell>
          <cell r="K571">
            <v>0.11333955156</v>
          </cell>
        </row>
        <row r="572">
          <cell r="I572">
            <v>8.7623174730000003E-2</v>
          </cell>
          <cell r="K572">
            <v>8.7623174730000003E-2</v>
          </cell>
        </row>
        <row r="573">
          <cell r="I573">
            <v>4.8042342976999997E-2</v>
          </cell>
          <cell r="K573">
            <v>4.8042342976999997E-2</v>
          </cell>
        </row>
        <row r="574">
          <cell r="I574">
            <v>3.2980011880000002E-3</v>
          </cell>
          <cell r="K574">
            <v>3.2980011880000002E-3</v>
          </cell>
        </row>
        <row r="575">
          <cell r="I575">
            <v>3.7577037930000001E-2</v>
          </cell>
          <cell r="K575">
            <v>3.7577037930000001E-2</v>
          </cell>
        </row>
        <row r="576">
          <cell r="I576">
            <v>3.9207162795E-2</v>
          </cell>
          <cell r="K576">
            <v>3.9207162795E-2</v>
          </cell>
        </row>
        <row r="577">
          <cell r="I577">
            <v>3.9469636713324403E-5</v>
          </cell>
          <cell r="K577">
            <v>3.9469636713324403E-5</v>
          </cell>
        </row>
        <row r="578">
          <cell r="I578">
            <v>3.2370171634000001E-2</v>
          </cell>
          <cell r="K578">
            <v>3.2370171634000001E-2</v>
          </cell>
        </row>
        <row r="579">
          <cell r="I579">
            <v>4.6453056208999997E-2</v>
          </cell>
          <cell r="K579">
            <v>4.6453056208999997E-2</v>
          </cell>
        </row>
        <row r="580">
          <cell r="I580">
            <v>6.2335526922999998E-2</v>
          </cell>
          <cell r="K580">
            <v>6.2335526922999998E-2</v>
          </cell>
        </row>
        <row r="581">
          <cell r="I581">
            <v>5.4708818383999998E-2</v>
          </cell>
          <cell r="K581">
            <v>5.4708818383999998E-2</v>
          </cell>
        </row>
        <row r="582">
          <cell r="I582">
            <v>4.5067969479999997E-2</v>
          </cell>
          <cell r="K582">
            <v>4.5067969479999997E-2</v>
          </cell>
        </row>
        <row r="583">
          <cell r="I583">
            <v>4.0595628071999998E-2</v>
          </cell>
          <cell r="K583">
            <v>4.0716146299999999E-2</v>
          </cell>
        </row>
        <row r="584">
          <cell r="I584">
            <v>3.9741728685999997E-2</v>
          </cell>
          <cell r="K584">
            <v>4.2483518381999999E-2</v>
          </cell>
        </row>
        <row r="585">
          <cell r="I585">
            <v>3.2375943098000001E-2</v>
          </cell>
          <cell r="K585">
            <v>3.5057473679000001E-2</v>
          </cell>
        </row>
        <row r="586">
          <cell r="I586">
            <v>4.2098130800000001E-2</v>
          </cell>
          <cell r="K586">
            <v>2.2363270902999999E-2</v>
          </cell>
        </row>
        <row r="587">
          <cell r="I587">
            <v>2.9001516591E-2</v>
          </cell>
          <cell r="K587">
            <v>2.9091905261999999E-2</v>
          </cell>
        </row>
        <row r="588">
          <cell r="I588">
            <v>5.5752548644999997E-2</v>
          </cell>
          <cell r="K588">
            <v>5.5632030417000003E-2</v>
          </cell>
        </row>
        <row r="589">
          <cell r="I589">
            <v>0.15875580263700001</v>
          </cell>
          <cell r="K589">
            <v>0.158484636624</v>
          </cell>
        </row>
        <row r="590">
          <cell r="I590">
            <v>0.26910352275100002</v>
          </cell>
          <cell r="K590">
            <v>0.26880222718000002</v>
          </cell>
        </row>
        <row r="591">
          <cell r="I591">
            <v>0.44246917020499998</v>
          </cell>
          <cell r="K591">
            <v>0.44225826330500001</v>
          </cell>
        </row>
        <row r="592">
          <cell r="I592">
            <v>0.32366435343700001</v>
          </cell>
          <cell r="K592">
            <v>0.323483576095</v>
          </cell>
        </row>
        <row r="593">
          <cell r="I593">
            <v>0.122327685677</v>
          </cell>
          <cell r="K593">
            <v>0.122116778777</v>
          </cell>
        </row>
        <row r="594">
          <cell r="I594">
            <v>7.0659743733999997E-2</v>
          </cell>
          <cell r="K594">
            <v>7.0900780191000004E-2</v>
          </cell>
        </row>
        <row r="595">
          <cell r="I595">
            <v>0.13208028324599999</v>
          </cell>
          <cell r="K595">
            <v>0.13250209704499999</v>
          </cell>
        </row>
        <row r="596">
          <cell r="I596">
            <v>0.120355553857</v>
          </cell>
          <cell r="K596">
            <v>0.12083762677</v>
          </cell>
        </row>
        <row r="597">
          <cell r="I597">
            <v>7.8066291482999997E-2</v>
          </cell>
          <cell r="K597">
            <v>7.8518234839000001E-2</v>
          </cell>
        </row>
        <row r="598">
          <cell r="I598">
            <v>5.1397931150000001E-3</v>
          </cell>
          <cell r="K598">
            <v>5.5013477999999996E-3</v>
          </cell>
        </row>
        <row r="599">
          <cell r="I599">
            <v>1.669310932E-2</v>
          </cell>
          <cell r="K599">
            <v>1.6361684192000001E-2</v>
          </cell>
        </row>
        <row r="600">
          <cell r="I600">
            <v>6.2514704360000003E-3</v>
          </cell>
          <cell r="K600">
            <v>6.4925068929999998E-3</v>
          </cell>
        </row>
        <row r="601">
          <cell r="I601">
            <v>3.4277312918E-2</v>
          </cell>
          <cell r="K601">
            <v>3.4458090261000003E-2</v>
          </cell>
        </row>
        <row r="602">
          <cell r="I602">
            <v>2.3818681878E-2</v>
          </cell>
          <cell r="K602">
            <v>2.3848811434999999E-2</v>
          </cell>
        </row>
        <row r="603">
          <cell r="I603">
            <v>5.5227974205000002E-2</v>
          </cell>
          <cell r="K603">
            <v>5.5227974205000002E-2</v>
          </cell>
        </row>
        <row r="604">
          <cell r="I604">
            <v>9.0588449707000002E-2</v>
          </cell>
          <cell r="K604">
            <v>9.9808094178000004E-2</v>
          </cell>
        </row>
        <row r="605">
          <cell r="I605">
            <v>5.0783822383999998E-2</v>
          </cell>
          <cell r="K605">
            <v>6.6571710302000001E-2</v>
          </cell>
        </row>
        <row r="606">
          <cell r="I606">
            <v>5.3778304449999996E-3</v>
          </cell>
          <cell r="K606">
            <v>3.5959330897E-2</v>
          </cell>
        </row>
        <row r="607">
          <cell r="I607">
            <v>4.7405602174999999E-2</v>
          </cell>
          <cell r="K607">
            <v>5.7429365409999997E-3</v>
          </cell>
        </row>
        <row r="608">
          <cell r="I608">
            <v>7.2537340834E-2</v>
          </cell>
          <cell r="K608">
            <v>3.8159516188000002E-2</v>
          </cell>
        </row>
        <row r="609">
          <cell r="I609">
            <v>6.3808755228000003E-2</v>
          </cell>
          <cell r="K609">
            <v>1.2046176138000001E-2</v>
          </cell>
        </row>
        <row r="610">
          <cell r="I610">
            <v>3.3630092631000003E-2</v>
          </cell>
          <cell r="K610">
            <v>1.3503231560000001E-3</v>
          </cell>
        </row>
        <row r="611">
          <cell r="I611">
            <v>2.0197575201E-2</v>
          </cell>
          <cell r="K611">
            <v>2.0197575201E-2</v>
          </cell>
        </row>
        <row r="612">
          <cell r="I612">
            <v>5.4436027322000001E-2</v>
          </cell>
          <cell r="K612">
            <v>5.4436027322000001E-2</v>
          </cell>
        </row>
        <row r="613">
          <cell r="I613">
            <v>4.7574359193000001E-2</v>
          </cell>
          <cell r="K613">
            <v>4.7574359193000001E-2</v>
          </cell>
        </row>
        <row r="614">
          <cell r="I614">
            <v>2.3239070880000001E-3</v>
          </cell>
          <cell r="K614">
            <v>2.3239070880000001E-3</v>
          </cell>
        </row>
        <row r="615">
          <cell r="I615">
            <v>6.3111147334000001E-2</v>
          </cell>
          <cell r="K615">
            <v>6.3111147334000001E-2</v>
          </cell>
        </row>
        <row r="616">
          <cell r="I616">
            <v>0.243342932968</v>
          </cell>
          <cell r="K616">
            <v>0.243342932968</v>
          </cell>
        </row>
        <row r="617">
          <cell r="I617">
            <v>0.30329432308799997</v>
          </cell>
          <cell r="K617">
            <v>0.30329432308799997</v>
          </cell>
        </row>
        <row r="618">
          <cell r="I618">
            <v>0.13915788562199999</v>
          </cell>
          <cell r="K618">
            <v>0.13915788562199999</v>
          </cell>
        </row>
        <row r="619">
          <cell r="I619">
            <v>0.15998083219100001</v>
          </cell>
          <cell r="K619">
            <v>0.15998083219100001</v>
          </cell>
        </row>
        <row r="620">
          <cell r="I620">
            <v>0.168470645739</v>
          </cell>
          <cell r="K620">
            <v>0.168470645739</v>
          </cell>
        </row>
        <row r="621">
          <cell r="I621">
            <v>0.14457020793600001</v>
          </cell>
          <cell r="K621">
            <v>0.14457020793600001</v>
          </cell>
        </row>
        <row r="622">
          <cell r="I622">
            <v>9.6658637379999999E-3</v>
          </cell>
          <cell r="K622">
            <v>9.6658637379999999E-3</v>
          </cell>
        </row>
        <row r="623">
          <cell r="I623">
            <v>7.0007705971000006E-2</v>
          </cell>
          <cell r="K623">
            <v>7.0007705971000006E-2</v>
          </cell>
        </row>
        <row r="624">
          <cell r="I624">
            <v>7.4685829396000006E-2</v>
          </cell>
          <cell r="K624">
            <v>7.4685829396000006E-2</v>
          </cell>
        </row>
        <row r="625">
          <cell r="I625">
            <v>3.1960323195000001E-2</v>
          </cell>
          <cell r="K625">
            <v>3.1960323195000001E-2</v>
          </cell>
        </row>
        <row r="626">
          <cell r="I626">
            <v>1.8640676867000001E-2</v>
          </cell>
          <cell r="K626">
            <v>1.8640676867000001E-2</v>
          </cell>
        </row>
        <row r="627">
          <cell r="I627">
            <v>6.9637013873999995E-2</v>
          </cell>
          <cell r="K627">
            <v>6.9637013873999995E-2</v>
          </cell>
        </row>
        <row r="628">
          <cell r="I628">
            <v>2.189068918E-3</v>
          </cell>
          <cell r="K628">
            <v>2.189068918E-3</v>
          </cell>
        </row>
        <row r="629">
          <cell r="I629">
            <v>2.0168925210000001E-2</v>
          </cell>
          <cell r="K629">
            <v>2.0168925210000001E-2</v>
          </cell>
        </row>
        <row r="630">
          <cell r="I630">
            <v>7.9742853374E-2</v>
          </cell>
          <cell r="K630">
            <v>7.9742853374E-2</v>
          </cell>
        </row>
        <row r="631">
          <cell r="I631">
            <v>0.172630773313</v>
          </cell>
          <cell r="K631">
            <v>0.172630773313</v>
          </cell>
        </row>
        <row r="632">
          <cell r="I632">
            <v>4.7517217000000002E-3</v>
          </cell>
          <cell r="K632">
            <v>4.7517217000000002E-3</v>
          </cell>
        </row>
        <row r="633">
          <cell r="I633">
            <v>1.8646717457999999E-2</v>
          </cell>
          <cell r="K633">
            <v>1.8646717457999999E-2</v>
          </cell>
        </row>
        <row r="634">
          <cell r="I634">
            <v>6.8840383706E-2</v>
          </cell>
          <cell r="K634">
            <v>5.1636406604999997E-2</v>
          </cell>
        </row>
        <row r="635">
          <cell r="I635">
            <v>5.5397374200000002E-2</v>
          </cell>
          <cell r="K635">
            <v>5.5397374200000002E-2</v>
          </cell>
        </row>
        <row r="636">
          <cell r="I636">
            <v>0.13378745498700001</v>
          </cell>
          <cell r="K636">
            <v>0.13378745498700001</v>
          </cell>
        </row>
        <row r="637">
          <cell r="I637">
            <v>0.117041653454</v>
          </cell>
          <cell r="K637">
            <v>0.117041653454</v>
          </cell>
        </row>
        <row r="638">
          <cell r="I638">
            <v>6.6745522390999998E-2</v>
          </cell>
          <cell r="K638">
            <v>6.6745522390999998E-2</v>
          </cell>
        </row>
        <row r="639">
          <cell r="I639">
            <v>3.6016482761000002E-2</v>
          </cell>
          <cell r="K639">
            <v>3.6016482761000002E-2</v>
          </cell>
        </row>
        <row r="640">
          <cell r="I640">
            <v>3.4525082419E-2</v>
          </cell>
          <cell r="K640">
            <v>3.4525082419E-2</v>
          </cell>
        </row>
        <row r="641">
          <cell r="I641">
            <v>5.1268588575000003E-2</v>
          </cell>
          <cell r="K641">
            <v>5.1268588575000003E-2</v>
          </cell>
        </row>
        <row r="642">
          <cell r="I642">
            <v>4.3983038792000002E-2</v>
          </cell>
          <cell r="K642">
            <v>4.3983038792000002E-2</v>
          </cell>
        </row>
        <row r="643">
          <cell r="I643">
            <v>3.5276941914E-2</v>
          </cell>
          <cell r="K643">
            <v>3.5276941914E-2</v>
          </cell>
        </row>
        <row r="644">
          <cell r="I644">
            <v>3.2940511864000002E-2</v>
          </cell>
          <cell r="K644">
            <v>3.2940511864000002E-2</v>
          </cell>
        </row>
        <row r="645">
          <cell r="I645">
            <v>2.9321623676000001E-2</v>
          </cell>
          <cell r="K645">
            <v>2.9321623676000001E-2</v>
          </cell>
        </row>
        <row r="646">
          <cell r="I646">
            <v>2.7491111291000001E-2</v>
          </cell>
          <cell r="K646">
            <v>2.7491111291000001E-2</v>
          </cell>
        </row>
        <row r="647">
          <cell r="I647">
            <v>1.4585400013999999E-2</v>
          </cell>
          <cell r="K647">
            <v>1.4585400013999999E-2</v>
          </cell>
        </row>
        <row r="648">
          <cell r="I648">
            <v>1.4438760367E-2</v>
          </cell>
          <cell r="K648">
            <v>1.4438760367E-2</v>
          </cell>
        </row>
        <row r="649">
          <cell r="I649">
            <v>2.2585451457999998E-2</v>
          </cell>
          <cell r="K649">
            <v>2.2585451457999998E-2</v>
          </cell>
        </row>
        <row r="650">
          <cell r="I650">
            <v>2.2005925227000001E-2</v>
          </cell>
          <cell r="K650">
            <v>2.2005925227000001E-2</v>
          </cell>
        </row>
        <row r="651">
          <cell r="I651">
            <v>2.1408887953999998E-2</v>
          </cell>
          <cell r="K651">
            <v>2.1408887953999998E-2</v>
          </cell>
        </row>
        <row r="652">
          <cell r="I652">
            <v>2.2299320268000002E-2</v>
          </cell>
          <cell r="K652">
            <v>2.2299320268000002E-2</v>
          </cell>
        </row>
        <row r="653">
          <cell r="I653">
            <v>2.3509595309E-2</v>
          </cell>
          <cell r="K653">
            <v>2.3509595309E-2</v>
          </cell>
        </row>
        <row r="654">
          <cell r="I654">
            <v>3.5346089699000001E-2</v>
          </cell>
          <cell r="K654">
            <v>3.5346089699000001E-2</v>
          </cell>
        </row>
        <row r="655">
          <cell r="I655">
            <v>2.2149697815000001E-2</v>
          </cell>
          <cell r="K655">
            <v>2.2149697815000001E-2</v>
          </cell>
        </row>
        <row r="656">
          <cell r="I656">
            <v>8.6633186550000001E-3</v>
          </cell>
          <cell r="K656">
            <v>8.6633186550000001E-3</v>
          </cell>
        </row>
        <row r="657">
          <cell r="I657">
            <v>4.056588083E-3</v>
          </cell>
          <cell r="K657">
            <v>4.056588083E-3</v>
          </cell>
        </row>
        <row r="658">
          <cell r="I658">
            <v>3.2613660064000002E-2</v>
          </cell>
          <cell r="K658">
            <v>3.2824566963999997E-2</v>
          </cell>
        </row>
        <row r="659">
          <cell r="I659">
            <v>4.8767905903000001E-2</v>
          </cell>
          <cell r="K659">
            <v>4.8767905903000001E-2</v>
          </cell>
        </row>
        <row r="660">
          <cell r="I660">
            <v>3.1969743600000003E-2</v>
          </cell>
          <cell r="K660">
            <v>3.1969743600000003E-2</v>
          </cell>
        </row>
        <row r="661">
          <cell r="I661">
            <v>1.1420331311999999E-2</v>
          </cell>
          <cell r="K661">
            <v>1.1420331311999999E-2</v>
          </cell>
        </row>
        <row r="662">
          <cell r="I662">
            <v>1.6403255939000001E-2</v>
          </cell>
          <cell r="K662">
            <v>1.6403255939000001E-2</v>
          </cell>
        </row>
        <row r="663">
          <cell r="I663">
            <v>1.1380024032000001E-2</v>
          </cell>
          <cell r="K663">
            <v>1.1380024032000001E-2</v>
          </cell>
        </row>
        <row r="664">
          <cell r="I664">
            <v>1.1417499091E-2</v>
          </cell>
          <cell r="K664">
            <v>1.1417499091E-2</v>
          </cell>
        </row>
        <row r="665">
          <cell r="I665">
            <v>5.6112173071999998E-2</v>
          </cell>
          <cell r="K665">
            <v>5.6112173071999998E-2</v>
          </cell>
        </row>
        <row r="666">
          <cell r="I666">
            <v>8.6357942364999996E-2</v>
          </cell>
          <cell r="K666">
            <v>8.6357942364999996E-2</v>
          </cell>
        </row>
        <row r="667">
          <cell r="I667">
            <v>3.5801439416000003E-2</v>
          </cell>
          <cell r="K667">
            <v>3.5801439416000003E-2</v>
          </cell>
        </row>
        <row r="668">
          <cell r="I668">
            <v>2.2519279448000001E-2</v>
          </cell>
          <cell r="K668">
            <v>2.2519279448000001E-2</v>
          </cell>
        </row>
        <row r="669">
          <cell r="I669">
            <v>2.5209798480999999E-2</v>
          </cell>
          <cell r="K669">
            <v>2.5209798480999999E-2</v>
          </cell>
        </row>
        <row r="670">
          <cell r="I670">
            <v>6.3195086407000001E-2</v>
          </cell>
          <cell r="K670">
            <v>6.3195086407000001E-2</v>
          </cell>
        </row>
        <row r="671">
          <cell r="I671">
            <v>0.118252478962</v>
          </cell>
          <cell r="K671">
            <v>0.118252478962</v>
          </cell>
        </row>
        <row r="672">
          <cell r="I672">
            <v>0.13477359384900001</v>
          </cell>
          <cell r="K672">
            <v>0.13477359384900001</v>
          </cell>
        </row>
        <row r="673">
          <cell r="I673">
            <v>0.188610230047</v>
          </cell>
          <cell r="K673">
            <v>0.188610230047</v>
          </cell>
        </row>
        <row r="674">
          <cell r="I674">
            <v>0.31341341110400001</v>
          </cell>
          <cell r="K674">
            <v>0.31341341110400001</v>
          </cell>
        </row>
        <row r="675">
          <cell r="I675">
            <v>0.246467628405</v>
          </cell>
          <cell r="K675">
            <v>0.246467628405</v>
          </cell>
        </row>
        <row r="676">
          <cell r="I676">
            <v>0.20823663552499999</v>
          </cell>
          <cell r="K676">
            <v>0.20823663552499999</v>
          </cell>
        </row>
        <row r="677">
          <cell r="I677">
            <v>0.15070663315999999</v>
          </cell>
          <cell r="K677">
            <v>0.15070663315999999</v>
          </cell>
        </row>
        <row r="678">
          <cell r="I678">
            <v>8.2529004153000005E-2</v>
          </cell>
          <cell r="K678">
            <v>8.2529004153000005E-2</v>
          </cell>
        </row>
        <row r="679">
          <cell r="I679">
            <v>5.3366344481E-2</v>
          </cell>
          <cell r="K679">
            <v>5.3366344481E-2</v>
          </cell>
        </row>
        <row r="680">
          <cell r="I680">
            <v>7.9606623335000001E-2</v>
          </cell>
          <cell r="K680">
            <v>7.9606623335000001E-2</v>
          </cell>
        </row>
        <row r="681">
          <cell r="I681">
            <v>5.9429408877000003E-2</v>
          </cell>
          <cell r="K681">
            <v>5.9429408877000003E-2</v>
          </cell>
        </row>
        <row r="682">
          <cell r="I682">
            <v>8.4829168295999999E-2</v>
          </cell>
          <cell r="K682">
            <v>7.1361256274000001E-2</v>
          </cell>
        </row>
        <row r="683">
          <cell r="I683">
            <v>5.9546957990000003E-2</v>
          </cell>
          <cell r="K683">
            <v>5.9546957990000003E-2</v>
          </cell>
        </row>
        <row r="684">
          <cell r="I684">
            <v>3.5672681727999998E-2</v>
          </cell>
          <cell r="K684">
            <v>3.5672681727999998E-2</v>
          </cell>
        </row>
        <row r="685">
          <cell r="I685">
            <v>2.4421712530999999E-2</v>
          </cell>
          <cell r="K685">
            <v>2.4421712530999999E-2</v>
          </cell>
        </row>
        <row r="686">
          <cell r="I686">
            <v>2.6409447374E-2</v>
          </cell>
          <cell r="K686">
            <v>2.6409447374E-2</v>
          </cell>
        </row>
        <row r="687">
          <cell r="I687">
            <v>8.4160472555999996E-2</v>
          </cell>
          <cell r="K687">
            <v>8.4160472555999996E-2</v>
          </cell>
        </row>
        <row r="688">
          <cell r="I688">
            <v>0.152241330614</v>
          </cell>
          <cell r="K688">
            <v>0.152241330614</v>
          </cell>
        </row>
        <row r="689">
          <cell r="I689">
            <v>0.189132608865</v>
          </cell>
          <cell r="K689">
            <v>0.189132608865</v>
          </cell>
        </row>
        <row r="690">
          <cell r="I690">
            <v>0.14963457683100001</v>
          </cell>
          <cell r="K690">
            <v>0.14963457683100001</v>
          </cell>
        </row>
        <row r="691">
          <cell r="I691">
            <v>8.1766374954000007E-2</v>
          </cell>
          <cell r="K691">
            <v>8.1766374954000007E-2</v>
          </cell>
        </row>
        <row r="692">
          <cell r="I692">
            <v>1.4712816504E-2</v>
          </cell>
          <cell r="K692">
            <v>1.4712816504E-2</v>
          </cell>
        </row>
        <row r="693">
          <cell r="I693">
            <v>1.9634124203000002E-2</v>
          </cell>
          <cell r="K693">
            <v>1.9634124203000002E-2</v>
          </cell>
        </row>
        <row r="694">
          <cell r="I694">
            <v>1.1827501254999999E-2</v>
          </cell>
          <cell r="K694">
            <v>1.1827501254999999E-2</v>
          </cell>
        </row>
        <row r="695">
          <cell r="I695">
            <v>1.5562969390999999E-2</v>
          </cell>
          <cell r="K695">
            <v>1.5562969390999999E-2</v>
          </cell>
        </row>
        <row r="696">
          <cell r="I696">
            <v>1.2589943637000001E-2</v>
          </cell>
          <cell r="K696">
            <v>1.2589943637000001E-2</v>
          </cell>
        </row>
        <row r="697">
          <cell r="I697">
            <v>1.0295203697E-2</v>
          </cell>
          <cell r="K697">
            <v>1.0295203697E-2</v>
          </cell>
        </row>
        <row r="698">
          <cell r="I698">
            <v>1.2519000836000001E-2</v>
          </cell>
          <cell r="K698">
            <v>1.2519000836000001E-2</v>
          </cell>
        </row>
        <row r="699">
          <cell r="I699">
            <v>2.7475823659E-2</v>
          </cell>
          <cell r="K699">
            <v>2.7475823659E-2</v>
          </cell>
        </row>
        <row r="700">
          <cell r="I700">
            <v>4.5588396619999999E-2</v>
          </cell>
          <cell r="K700">
            <v>4.5588396619999999E-2</v>
          </cell>
        </row>
        <row r="701">
          <cell r="I701">
            <v>7.2449534945999997E-2</v>
          </cell>
          <cell r="K701">
            <v>7.2449534945999997E-2</v>
          </cell>
        </row>
        <row r="702">
          <cell r="I702">
            <v>4.7479421741999997E-2</v>
          </cell>
          <cell r="K702">
            <v>4.7479421741999997E-2</v>
          </cell>
        </row>
        <row r="703">
          <cell r="I703">
            <v>2.4501224363E-2</v>
          </cell>
          <cell r="K703">
            <v>2.4501224363E-2</v>
          </cell>
        </row>
        <row r="704">
          <cell r="I704">
            <v>3.4391960366999999E-2</v>
          </cell>
          <cell r="K704">
            <v>3.4391960366999999E-2</v>
          </cell>
        </row>
        <row r="705">
          <cell r="I705">
            <v>5.3810236818999997E-2</v>
          </cell>
          <cell r="K705">
            <v>5.3810236818999997E-2</v>
          </cell>
        </row>
        <row r="706">
          <cell r="I706">
            <v>7.5933378551000005E-2</v>
          </cell>
          <cell r="K706">
            <v>0.114619729862</v>
          </cell>
        </row>
        <row r="707">
          <cell r="I707">
            <v>0.110840168729</v>
          </cell>
          <cell r="K707">
            <v>0.110840168729</v>
          </cell>
        </row>
        <row r="708">
          <cell r="I708">
            <v>0.1413867184</v>
          </cell>
          <cell r="K708">
            <v>0.1413867184</v>
          </cell>
        </row>
        <row r="709">
          <cell r="I709">
            <v>1.4399172571000001E-2</v>
          </cell>
          <cell r="K709">
            <v>1.4399172571000001E-2</v>
          </cell>
        </row>
        <row r="710">
          <cell r="I710">
            <v>7.4033189198999996E-2</v>
          </cell>
          <cell r="K710">
            <v>7.4033189198999996E-2</v>
          </cell>
        </row>
        <row r="711">
          <cell r="I711">
            <v>1.1339976365999999E-2</v>
          </cell>
          <cell r="K711">
            <v>1.1339976365999999E-2</v>
          </cell>
        </row>
        <row r="712">
          <cell r="I712">
            <v>2.4453911195999999E-2</v>
          </cell>
          <cell r="K712">
            <v>2.4453911195999999E-2</v>
          </cell>
        </row>
        <row r="713">
          <cell r="I713">
            <v>4.9995110250000002E-3</v>
          </cell>
          <cell r="K713">
            <v>4.9995110250000002E-3</v>
          </cell>
        </row>
        <row r="714">
          <cell r="I714">
            <v>5.1952490341000003E-2</v>
          </cell>
          <cell r="K714">
            <v>5.1952490341000003E-2</v>
          </cell>
        </row>
        <row r="715">
          <cell r="I715">
            <v>4.5980205279999999E-2</v>
          </cell>
          <cell r="K715">
            <v>4.5980205279999999E-2</v>
          </cell>
        </row>
        <row r="716">
          <cell r="I716">
            <v>4.6504374942999999E-2</v>
          </cell>
          <cell r="K716">
            <v>4.6504374942999999E-2</v>
          </cell>
        </row>
        <row r="717">
          <cell r="I717">
            <v>2.1395435854999999E-2</v>
          </cell>
          <cell r="K717">
            <v>2.1395435854999999E-2</v>
          </cell>
        </row>
        <row r="718">
          <cell r="I718">
            <v>5.6113214229000001E-2</v>
          </cell>
          <cell r="K718">
            <v>5.6113214229000001E-2</v>
          </cell>
        </row>
        <row r="719">
          <cell r="I719">
            <v>5.4779669470999999E-2</v>
          </cell>
          <cell r="K719">
            <v>5.4779669470999999E-2</v>
          </cell>
        </row>
        <row r="720">
          <cell r="I720">
            <v>4.5191154163999998E-2</v>
          </cell>
          <cell r="K720">
            <v>4.5191154163999998E-2</v>
          </cell>
        </row>
        <row r="721">
          <cell r="I721">
            <v>3.9893789085999998E-2</v>
          </cell>
          <cell r="K721">
            <v>3.9893789085999998E-2</v>
          </cell>
        </row>
        <row r="722">
          <cell r="I722">
            <v>3.2532588034999997E-2</v>
          </cell>
          <cell r="K722">
            <v>3.2532588034999997E-2</v>
          </cell>
        </row>
        <row r="723">
          <cell r="I723">
            <v>3.4834481505999999E-2</v>
          </cell>
          <cell r="K723">
            <v>3.4834481505999999E-2</v>
          </cell>
        </row>
        <row r="724">
          <cell r="I724">
            <v>3.5439256507E-2</v>
          </cell>
          <cell r="K724">
            <v>3.5439256507E-2</v>
          </cell>
        </row>
        <row r="725">
          <cell r="I725">
            <v>3.1835818124999998E-2</v>
          </cell>
          <cell r="K725">
            <v>3.1835818124999998E-2</v>
          </cell>
        </row>
        <row r="726">
          <cell r="I726">
            <v>2.8921627905999999E-2</v>
          </cell>
          <cell r="K726">
            <v>2.8921627905999999E-2</v>
          </cell>
        </row>
        <row r="727">
          <cell r="I727">
            <v>2.7626057701999999E-2</v>
          </cell>
          <cell r="K727">
            <v>2.7626057701999999E-2</v>
          </cell>
        </row>
        <row r="728">
          <cell r="I728">
            <v>5.9228856812999997E-2</v>
          </cell>
          <cell r="K728">
            <v>5.9228856812999997E-2</v>
          </cell>
        </row>
        <row r="729">
          <cell r="I729">
            <v>7.2395768484000006E-2</v>
          </cell>
          <cell r="K729">
            <v>7.2395768484000006E-2</v>
          </cell>
        </row>
        <row r="730">
          <cell r="I730">
            <v>6.9521132760000007E-2</v>
          </cell>
          <cell r="K730">
            <v>6.5333124322999994E-2</v>
          </cell>
        </row>
        <row r="731">
          <cell r="I731">
            <v>7.0523612412000003E-2</v>
          </cell>
          <cell r="K731">
            <v>7.0523612412000003E-2</v>
          </cell>
        </row>
        <row r="732">
          <cell r="I732">
            <v>6.6477352572000006E-2</v>
          </cell>
          <cell r="K732">
            <v>6.6477352572000006E-2</v>
          </cell>
        </row>
        <row r="733">
          <cell r="I733">
            <v>6.3079408251000002E-2</v>
          </cell>
          <cell r="K733">
            <v>6.3079408251000002E-2</v>
          </cell>
        </row>
        <row r="734">
          <cell r="I734">
            <v>4.3738419016999999E-2</v>
          </cell>
          <cell r="K734">
            <v>4.3738419016999999E-2</v>
          </cell>
        </row>
        <row r="735">
          <cell r="I735">
            <v>2.9344819518000002E-2</v>
          </cell>
          <cell r="K735">
            <v>2.9344819518000002E-2</v>
          </cell>
        </row>
        <row r="736">
          <cell r="I736">
            <v>2.1503237482E-2</v>
          </cell>
          <cell r="K736">
            <v>2.1503237482E-2</v>
          </cell>
        </row>
        <row r="737">
          <cell r="I737">
            <v>1.6726011470999998E-2</v>
          </cell>
          <cell r="K737">
            <v>1.6726011470999998E-2</v>
          </cell>
        </row>
        <row r="738">
          <cell r="I738">
            <v>1.5078356693999999E-2</v>
          </cell>
          <cell r="K738">
            <v>1.5259134036E-2</v>
          </cell>
        </row>
        <row r="739">
          <cell r="I739">
            <v>1.9315654198E-2</v>
          </cell>
          <cell r="K739">
            <v>1.9315654198E-2</v>
          </cell>
        </row>
        <row r="740">
          <cell r="I740">
            <v>1.5213246080000001E-3</v>
          </cell>
          <cell r="K740">
            <v>1.5213246080000001E-3</v>
          </cell>
        </row>
        <row r="741">
          <cell r="I741">
            <v>1.4609251538999999E-2</v>
          </cell>
          <cell r="K741">
            <v>1.4609251538999999E-2</v>
          </cell>
        </row>
        <row r="742">
          <cell r="I742">
            <v>2.1256091883000001E-2</v>
          </cell>
          <cell r="K742">
            <v>2.1256091883000001E-2</v>
          </cell>
        </row>
        <row r="743">
          <cell r="I743">
            <v>1.9993767408000001E-2</v>
          </cell>
          <cell r="K743">
            <v>1.9993767408000001E-2</v>
          </cell>
        </row>
        <row r="744">
          <cell r="I744">
            <v>1.9104546962999999E-2</v>
          </cell>
          <cell r="K744">
            <v>1.9104546962999999E-2</v>
          </cell>
        </row>
        <row r="745">
          <cell r="I745">
            <v>1.9900511547E-2</v>
          </cell>
          <cell r="K745">
            <v>1.9900511547E-2</v>
          </cell>
        </row>
        <row r="746">
          <cell r="I746">
            <v>2.3818279875999999E-2</v>
          </cell>
          <cell r="K746">
            <v>2.3818279875999999E-2</v>
          </cell>
        </row>
        <row r="747">
          <cell r="I747">
            <v>2.6821436952999999E-2</v>
          </cell>
          <cell r="K747">
            <v>2.6821436952999999E-2</v>
          </cell>
        </row>
        <row r="748">
          <cell r="I748">
            <v>3.4092175704999998E-2</v>
          </cell>
          <cell r="K748">
            <v>3.4092175704999998E-2</v>
          </cell>
        </row>
        <row r="749">
          <cell r="I749">
            <v>4.2679407875999997E-2</v>
          </cell>
          <cell r="K749">
            <v>4.2679407875999997E-2</v>
          </cell>
        </row>
        <row r="750">
          <cell r="I750">
            <v>5.9308654687000001E-2</v>
          </cell>
          <cell r="K750">
            <v>5.9308654687000001E-2</v>
          </cell>
        </row>
        <row r="751">
          <cell r="I751">
            <v>9.0157973801000005E-2</v>
          </cell>
          <cell r="K751">
            <v>9.0157973801000005E-2</v>
          </cell>
        </row>
        <row r="752">
          <cell r="I752">
            <v>0.105535384705</v>
          </cell>
          <cell r="K752">
            <v>0.105535384705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 Page"/>
      <sheetName val="Resource to Region"/>
      <sheetName val="BOARD SLIDE DATA"/>
      <sheetName val="BOARD SLIDE CHART"/>
      <sheetName val="ROS DATA"/>
      <sheetName val="ROS CHART"/>
      <sheetName val="WMWG SYSTEM-WIDE DATA"/>
      <sheetName val="WMWG SYSTEM-WIDE CHART"/>
      <sheetName val="WMWG WEST DATA"/>
      <sheetName val="WMWG WEST CHART"/>
      <sheetName val="WMWG SOUTH DATA"/>
      <sheetName val="WMWG SOUTH CHART"/>
      <sheetName val="WMWG PANHANDLE DATA"/>
      <sheetName val="WMWG PANHANDLE CHART"/>
      <sheetName val="WMWG COASTAL DATA"/>
      <sheetName val="WMWG COASTAL CHART"/>
      <sheetName val="WMWG NORTH DATA"/>
      <sheetName val="WMWG NORTH CHART"/>
      <sheetName val="HA System-Wide STWPF"/>
      <sheetName val="DA System-Wide STWPF"/>
      <sheetName val="HA West STWPF"/>
      <sheetName val="DA West STWPF"/>
      <sheetName val="HA South STWPF"/>
      <sheetName val="DA South STWPF"/>
      <sheetName val="HA Panhandle STWPF"/>
      <sheetName val="DA Panhandle STWPF"/>
      <sheetName val="HA Coastal STWPF"/>
      <sheetName val="DA Coastal STWPF"/>
      <sheetName val="HA North STWPF"/>
      <sheetName val="DA North STWPF"/>
    </sheetNames>
    <sheetDataSet>
      <sheetData sheetId="0"/>
      <sheetData sheetId="1"/>
      <sheetData sheetId="2"/>
      <sheetData sheetId="3"/>
      <sheetData sheetId="4">
        <row r="21">
          <cell r="A21">
            <v>45778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3.5354152037999999E-2</v>
          </cell>
          <cell r="K11">
            <v>2.8474762415999999E-2</v>
          </cell>
        </row>
        <row r="12">
          <cell r="I12">
            <v>5.6425453043E-2</v>
          </cell>
          <cell r="K12">
            <v>4.7977168468999999E-2</v>
          </cell>
        </row>
        <row r="13">
          <cell r="I13">
            <v>3.3853825571000001E-2</v>
          </cell>
          <cell r="K13">
            <v>2.6246832493E-2</v>
          </cell>
        </row>
        <row r="14">
          <cell r="I14">
            <v>1.5656315095000001E-2</v>
          </cell>
          <cell r="K14">
            <v>9.7167466049999998E-3</v>
          </cell>
        </row>
        <row r="15">
          <cell r="I15">
            <v>1.1013666097E-2</v>
          </cell>
          <cell r="K15">
            <v>1.7354932329000001E-2</v>
          </cell>
        </row>
        <row r="16">
          <cell r="I16">
            <v>5.9944921950000002E-3</v>
          </cell>
          <cell r="K16">
            <v>1.2305441616E-2</v>
          </cell>
        </row>
        <row r="17">
          <cell r="I17">
            <v>2.8730418606999999E-2</v>
          </cell>
          <cell r="K17">
            <v>2.3301183095999999E-2</v>
          </cell>
        </row>
        <row r="18">
          <cell r="I18">
            <v>1.6553457123E-2</v>
          </cell>
          <cell r="K18">
            <v>1.2167625179E-2</v>
          </cell>
        </row>
        <row r="19">
          <cell r="I19">
            <v>2.0183379559E-2</v>
          </cell>
          <cell r="K19">
            <v>1.6398831026E-2</v>
          </cell>
        </row>
        <row r="20">
          <cell r="I20">
            <v>2.5630551934999999E-2</v>
          </cell>
          <cell r="K20">
            <v>2.2704979706000002E-2</v>
          </cell>
        </row>
        <row r="21">
          <cell r="I21">
            <v>1.4672898716999999E-2</v>
          </cell>
          <cell r="K21">
            <v>1.2702306022999999E-2</v>
          </cell>
        </row>
        <row r="22">
          <cell r="I22">
            <v>2.7295096329999998E-3</v>
          </cell>
          <cell r="K22">
            <v>1.155561879E-3</v>
          </cell>
        </row>
        <row r="23">
          <cell r="I23">
            <v>1.215509622E-2</v>
          </cell>
          <cell r="K23">
            <v>1.3289450219E-2</v>
          </cell>
        </row>
        <row r="24">
          <cell r="I24">
            <v>1.6528610661E-2</v>
          </cell>
          <cell r="K24">
            <v>1.8084873609000001E-2</v>
          </cell>
        </row>
        <row r="25">
          <cell r="I25">
            <v>1.7729863889999999E-2</v>
          </cell>
          <cell r="K25">
            <v>1.9276021234000001E-2</v>
          </cell>
        </row>
        <row r="26">
          <cell r="I26">
            <v>9.7468242250000007E-3</v>
          </cell>
          <cell r="K26">
            <v>1.2194906687E-2</v>
          </cell>
        </row>
        <row r="27">
          <cell r="I27">
            <v>3.7180633390000001E-3</v>
          </cell>
          <cell r="K27">
            <v>6.0903537740000001E-3</v>
          </cell>
        </row>
        <row r="28">
          <cell r="I28">
            <v>1.5332741796999999E-2</v>
          </cell>
          <cell r="K28">
            <v>1.8255787626000001E-2</v>
          </cell>
        </row>
        <row r="29">
          <cell r="I29">
            <v>1.7208432082999998E-2</v>
          </cell>
          <cell r="K29">
            <v>2.0972769408000001E-2</v>
          </cell>
        </row>
        <row r="30">
          <cell r="I30">
            <v>1.1796451345E-2</v>
          </cell>
          <cell r="K30">
            <v>7.7895795340000001E-3</v>
          </cell>
        </row>
        <row r="31">
          <cell r="I31">
            <v>1.9837011602999999E-2</v>
          </cell>
          <cell r="K31">
            <v>1.3682699037E-2</v>
          </cell>
        </row>
        <row r="32">
          <cell r="I32">
            <v>9.2686895130000002E-3</v>
          </cell>
          <cell r="K32">
            <v>1.789634855E-2</v>
          </cell>
        </row>
        <row r="33">
          <cell r="I33">
            <v>3.7477740159000003E-2</v>
          </cell>
          <cell r="K33">
            <v>4.8361475190000003E-2</v>
          </cell>
        </row>
        <row r="34">
          <cell r="I34">
            <v>4.4205151189999998E-3</v>
          </cell>
          <cell r="K34">
            <v>8.8936175659999998E-3</v>
          </cell>
        </row>
        <row r="35">
          <cell r="I35">
            <v>2.7511774526E-2</v>
          </cell>
          <cell r="K35">
            <v>1.4988405317000001E-2</v>
          </cell>
        </row>
        <row r="36">
          <cell r="I36">
            <v>1.9063510527000001E-2</v>
          </cell>
          <cell r="K36">
            <v>7.9852426270000006E-3</v>
          </cell>
        </row>
        <row r="37">
          <cell r="I37">
            <v>1.3560648704999999E-2</v>
          </cell>
          <cell r="K37">
            <v>1.178757947E-3</v>
          </cell>
        </row>
        <row r="38">
          <cell r="I38">
            <v>5.5379070050000003E-3</v>
          </cell>
          <cell r="K38">
            <v>4.9491830850000003E-3</v>
          </cell>
        </row>
        <row r="39">
          <cell r="I39">
            <v>9.4079152709999996E-3</v>
          </cell>
          <cell r="K39">
            <v>9.3011716700000004E-4</v>
          </cell>
        </row>
        <row r="40">
          <cell r="I40">
            <v>1.3451476993E-2</v>
          </cell>
          <cell r="K40">
            <v>3.0881805449999998E-3</v>
          </cell>
        </row>
        <row r="41">
          <cell r="I41">
            <v>1.3190659955E-2</v>
          </cell>
          <cell r="K41">
            <v>3.0370547809999999E-3</v>
          </cell>
        </row>
        <row r="42">
          <cell r="I42">
            <v>1.6561391229000001E-2</v>
          </cell>
          <cell r="K42">
            <v>8.3960635549999996E-3</v>
          </cell>
        </row>
        <row r="43">
          <cell r="I43">
            <v>6.1602381538000003E-2</v>
          </cell>
          <cell r="K43">
            <v>5.4068654086E-2</v>
          </cell>
        </row>
        <row r="44">
          <cell r="I44">
            <v>2.0844324471E-2</v>
          </cell>
          <cell r="K44">
            <v>1.3108484948E-2</v>
          </cell>
        </row>
        <row r="45">
          <cell r="I45">
            <v>4.0675509390000003E-2</v>
          </cell>
          <cell r="K45">
            <v>4.7971755158E-2</v>
          </cell>
        </row>
        <row r="46">
          <cell r="I46">
            <v>5.7417264363999999E-2</v>
          </cell>
          <cell r="K46">
            <v>6.4056645901999998E-2</v>
          </cell>
        </row>
        <row r="47">
          <cell r="I47">
            <v>6.8599558194000002E-2</v>
          </cell>
          <cell r="K47">
            <v>7.6282343298000002E-2</v>
          </cell>
        </row>
        <row r="48">
          <cell r="I48">
            <v>5.1172952144E-2</v>
          </cell>
          <cell r="K48">
            <v>5.9803137582000003E-2</v>
          </cell>
        </row>
        <row r="49">
          <cell r="I49">
            <v>3.419279787E-2</v>
          </cell>
          <cell r="K49">
            <v>4.5331699390999999E-2</v>
          </cell>
        </row>
        <row r="50">
          <cell r="I50">
            <v>3.8689540022E-2</v>
          </cell>
          <cell r="K50">
            <v>5.2635272931000003E-2</v>
          </cell>
        </row>
        <row r="51">
          <cell r="I51">
            <v>3.1204757138999999E-2</v>
          </cell>
          <cell r="K51">
            <v>4.4796793922999997E-2</v>
          </cell>
        </row>
        <row r="52">
          <cell r="I52">
            <v>9.9388157219999999E-3</v>
          </cell>
          <cell r="K52">
            <v>1.990849276E-3</v>
          </cell>
        </row>
        <row r="53">
          <cell r="I53">
            <v>1.8246065193999999E-2</v>
          </cell>
          <cell r="K53">
            <v>3.9668473680000002E-3</v>
          </cell>
        </row>
        <row r="54">
          <cell r="I54">
            <v>3.7311534807000002E-2</v>
          </cell>
          <cell r="K54">
            <v>5.1277478922999997E-2</v>
          </cell>
        </row>
        <row r="55">
          <cell r="I55">
            <v>8.1683361449999999E-3</v>
          </cell>
          <cell r="K55">
            <v>6.613635457E-3</v>
          </cell>
        </row>
        <row r="56">
          <cell r="I56">
            <v>2.3022582909E-2</v>
          </cell>
          <cell r="K56">
            <v>9.561918971E-3</v>
          </cell>
        </row>
        <row r="57">
          <cell r="I57">
            <v>1.5343297041000001E-2</v>
          </cell>
          <cell r="K57">
            <v>2.7856560645999999E-2</v>
          </cell>
        </row>
        <row r="58">
          <cell r="I58">
            <v>3.814597942E-3</v>
          </cell>
          <cell r="K58">
            <v>1.6583028037E-2</v>
          </cell>
        </row>
        <row r="59">
          <cell r="I59">
            <v>1.558539993E-3</v>
          </cell>
          <cell r="K59">
            <v>1.3417465767E-2</v>
          </cell>
        </row>
        <row r="60">
          <cell r="I60">
            <v>1.7960008376000001E-2</v>
          </cell>
          <cell r="K60">
            <v>7.0232189269999997E-3</v>
          </cell>
        </row>
        <row r="61">
          <cell r="I61">
            <v>1.9044730704999999E-2</v>
          </cell>
          <cell r="K61">
            <v>9.0452359850000004E-3</v>
          </cell>
        </row>
        <row r="62">
          <cell r="I62">
            <v>8.6680459678999996E-2</v>
          </cell>
          <cell r="K62">
            <v>7.4771005887000003E-2</v>
          </cell>
        </row>
        <row r="63">
          <cell r="I63">
            <v>7.3406482603999998E-2</v>
          </cell>
          <cell r="K63">
            <v>6.0865428589999999E-2</v>
          </cell>
        </row>
        <row r="64">
          <cell r="I64">
            <v>3.0960447620000001E-2</v>
          </cell>
          <cell r="K64">
            <v>1.8252651147000001E-2</v>
          </cell>
        </row>
        <row r="65">
          <cell r="I65">
            <v>1.2222699369999999E-2</v>
          </cell>
          <cell r="K65">
            <v>8.3879322599999997E-4</v>
          </cell>
        </row>
        <row r="66">
          <cell r="I66">
            <v>1.7929739409999999E-3</v>
          </cell>
          <cell r="K66">
            <v>1.2062793555E-2</v>
          </cell>
        </row>
        <row r="67">
          <cell r="I67">
            <v>2.1691702973999999E-2</v>
          </cell>
          <cell r="K67">
            <v>1.4349981988999999E-2</v>
          </cell>
        </row>
        <row r="68">
          <cell r="I68">
            <v>4.6348007089999997E-2</v>
          </cell>
          <cell r="K68">
            <v>5.4897347700000002E-2</v>
          </cell>
        </row>
        <row r="69">
          <cell r="I69">
            <v>8.8687414871E-2</v>
          </cell>
          <cell r="K69">
            <v>9.5157527547999998E-2</v>
          </cell>
        </row>
        <row r="70">
          <cell r="I70">
            <v>5.1222914761999999E-2</v>
          </cell>
          <cell r="K70">
            <v>5.7816821083E-2</v>
          </cell>
        </row>
        <row r="71">
          <cell r="I71">
            <v>2.9270401839999998E-3</v>
          </cell>
          <cell r="K71">
            <v>2.7699938209999999E-3</v>
          </cell>
        </row>
        <row r="72">
          <cell r="I72">
            <v>5.6120814840000003E-3</v>
          </cell>
          <cell r="K72">
            <v>9.9950964200000002E-4</v>
          </cell>
        </row>
        <row r="73">
          <cell r="I73">
            <v>8.3337048519999991E-3</v>
          </cell>
          <cell r="K73">
            <v>1.5996278749E-2</v>
          </cell>
        </row>
        <row r="74">
          <cell r="I74">
            <v>1.3832861635000001E-2</v>
          </cell>
          <cell r="K74">
            <v>2.0838571300999999E-2</v>
          </cell>
        </row>
        <row r="75">
          <cell r="I75">
            <v>3.6926905126999997E-2</v>
          </cell>
          <cell r="K75">
            <v>4.3215116940999998E-2</v>
          </cell>
        </row>
        <row r="76">
          <cell r="I76">
            <v>5.6571194248999999E-2</v>
          </cell>
          <cell r="K76">
            <v>6.2442549915999998E-2</v>
          </cell>
        </row>
        <row r="77">
          <cell r="I77">
            <v>3.8021648167000002E-2</v>
          </cell>
          <cell r="K77">
            <v>4.3584782925000003E-2</v>
          </cell>
        </row>
        <row r="78">
          <cell r="I78">
            <v>1.2185214325000001E-2</v>
          </cell>
          <cell r="K78">
            <v>1.6391671805999999E-2</v>
          </cell>
        </row>
        <row r="79">
          <cell r="I79">
            <v>1.1573030790000001E-3</v>
          </cell>
          <cell r="K79">
            <v>5.7022982789999999E-3</v>
          </cell>
        </row>
        <row r="80">
          <cell r="I80">
            <v>5.6561040085E-2</v>
          </cell>
          <cell r="K80">
            <v>6.2639560624999993E-2</v>
          </cell>
        </row>
        <row r="81">
          <cell r="I81">
            <v>7.5534603707000006E-2</v>
          </cell>
          <cell r="K81">
            <v>8.3108753573999994E-2</v>
          </cell>
        </row>
        <row r="82">
          <cell r="I82">
            <v>2.4612847689999998E-2</v>
          </cell>
          <cell r="K82">
            <v>3.6744624759999997E-2</v>
          </cell>
        </row>
        <row r="83">
          <cell r="I83">
            <v>8.9505138339999995E-3</v>
          </cell>
          <cell r="K83">
            <v>6.4811326619999996E-3</v>
          </cell>
        </row>
        <row r="84">
          <cell r="I84">
            <v>1.7427171998E-2</v>
          </cell>
          <cell r="K84">
            <v>1.9222580249999999E-3</v>
          </cell>
        </row>
        <row r="85">
          <cell r="I85">
            <v>3.8857043613999998E-2</v>
          </cell>
          <cell r="K85">
            <v>2.5022122817999998E-2</v>
          </cell>
        </row>
        <row r="86">
          <cell r="I86">
            <v>1.0218756516E-2</v>
          </cell>
          <cell r="K86">
            <v>2.3520593255E-2</v>
          </cell>
        </row>
        <row r="87">
          <cell r="I87">
            <v>2.1533190640000001E-3</v>
          </cell>
          <cell r="K87">
            <v>1.5487999844999999E-2</v>
          </cell>
        </row>
        <row r="88">
          <cell r="I88">
            <v>2.5489639373999999E-2</v>
          </cell>
          <cell r="K88">
            <v>1.2036214751E-2</v>
          </cell>
        </row>
        <row r="89">
          <cell r="I89">
            <v>8.6077218000000007E-3</v>
          </cell>
          <cell r="K89">
            <v>4.9088644399999997E-3</v>
          </cell>
        </row>
        <row r="90">
          <cell r="I90">
            <v>8.882336385E-3</v>
          </cell>
          <cell r="K90">
            <v>4.13626651E-4</v>
          </cell>
        </row>
        <row r="91">
          <cell r="I91">
            <v>2.076856689E-3</v>
          </cell>
          <cell r="K91">
            <v>8.9286290040000004E-3</v>
          </cell>
        </row>
        <row r="92">
          <cell r="I92">
            <v>3.9675125058999998E-2</v>
          </cell>
          <cell r="K92">
            <v>4.5566840780999998E-2</v>
          </cell>
        </row>
        <row r="93">
          <cell r="I93">
            <v>2.8123492295E-2</v>
          </cell>
          <cell r="K93">
            <v>3.2299738474E-2</v>
          </cell>
        </row>
        <row r="94">
          <cell r="I94">
            <v>1.7106161735999999E-2</v>
          </cell>
          <cell r="K94">
            <v>1.3695434366999999E-2</v>
          </cell>
        </row>
        <row r="95">
          <cell r="I95">
            <v>2.9420279782E-2</v>
          </cell>
          <cell r="K95">
            <v>2.7330893459999998E-2</v>
          </cell>
        </row>
        <row r="96">
          <cell r="I96">
            <v>2.7407544783000001E-2</v>
          </cell>
          <cell r="K96">
            <v>2.6505596879000001E-2</v>
          </cell>
        </row>
        <row r="97">
          <cell r="I97">
            <v>1.1870703687E-2</v>
          </cell>
          <cell r="K97">
            <v>1.0918226489E-2</v>
          </cell>
        </row>
        <row r="98">
          <cell r="I98">
            <v>5.61854411E-3</v>
          </cell>
          <cell r="K98">
            <v>4.5397436759999996E-3</v>
          </cell>
        </row>
        <row r="99">
          <cell r="I99">
            <v>5.4235047499999998E-4</v>
          </cell>
          <cell r="K99">
            <v>5.6424106999999999E-4</v>
          </cell>
        </row>
        <row r="100">
          <cell r="I100">
            <v>4.3535131885843801E-5</v>
          </cell>
          <cell r="K100">
            <v>2.2707065489999999E-3</v>
          </cell>
        </row>
        <row r="101">
          <cell r="I101">
            <v>7.8554010990000006E-3</v>
          </cell>
          <cell r="K101">
            <v>1.1806791917999999E-2</v>
          </cell>
        </row>
        <row r="102">
          <cell r="I102">
            <v>3.6176784981E-2</v>
          </cell>
          <cell r="K102">
            <v>4.2015444944000002E-2</v>
          </cell>
        </row>
        <row r="103">
          <cell r="I103">
            <v>2.5988898108000001E-2</v>
          </cell>
          <cell r="K103">
            <v>3.2888673253000003E-2</v>
          </cell>
        </row>
        <row r="104">
          <cell r="I104">
            <v>1.2053415482E-2</v>
          </cell>
          <cell r="K104">
            <v>1.4176943930000001E-3</v>
          </cell>
        </row>
        <row r="105">
          <cell r="I105">
            <v>2.445440144E-3</v>
          </cell>
          <cell r="K105">
            <v>8.2212938940000001E-3</v>
          </cell>
        </row>
        <row r="106">
          <cell r="I106">
            <v>4.9760357299999999E-4</v>
          </cell>
          <cell r="K106">
            <v>1.2841910184999999E-2</v>
          </cell>
        </row>
        <row r="107">
          <cell r="I107">
            <v>3.1222999170000001E-3</v>
          </cell>
          <cell r="K107">
            <v>1.316499717E-2</v>
          </cell>
        </row>
        <row r="108">
          <cell r="I108">
            <v>7.2188709240000003E-3</v>
          </cell>
          <cell r="K108">
            <v>1.5634524899E-2</v>
          </cell>
        </row>
        <row r="109">
          <cell r="I109">
            <v>2.2622565928E-2</v>
          </cell>
          <cell r="K109">
            <v>3.0949793638E-2</v>
          </cell>
        </row>
        <row r="110">
          <cell r="I110">
            <v>2.0888704721999999E-2</v>
          </cell>
          <cell r="K110">
            <v>2.8632319082E-2</v>
          </cell>
        </row>
        <row r="111">
          <cell r="I111">
            <v>1.6477911881E-2</v>
          </cell>
          <cell r="K111">
            <v>2.4567651906999999E-2</v>
          </cell>
        </row>
        <row r="112">
          <cell r="I112">
            <v>2.1805036111000001E-2</v>
          </cell>
          <cell r="K112">
            <v>2.9690132495999999E-2</v>
          </cell>
        </row>
        <row r="113">
          <cell r="I113">
            <v>2.5303976765999998E-2</v>
          </cell>
          <cell r="K113">
            <v>3.2544824648000001E-2</v>
          </cell>
        </row>
        <row r="114">
          <cell r="I114">
            <v>3.5744056587999999E-2</v>
          </cell>
          <cell r="K114">
            <v>4.2138538789999999E-2</v>
          </cell>
        </row>
        <row r="115">
          <cell r="I115">
            <v>3.0351114491E-2</v>
          </cell>
          <cell r="K115">
            <v>3.6619273456000002E-2</v>
          </cell>
        </row>
        <row r="116">
          <cell r="I116">
            <v>3.0645155773000001E-2</v>
          </cell>
          <cell r="K116">
            <v>3.7951691736999998E-2</v>
          </cell>
        </row>
        <row r="117">
          <cell r="I117">
            <v>2.8636018170000001E-3</v>
          </cell>
          <cell r="K117">
            <v>5.0113887080000001E-3</v>
          </cell>
        </row>
        <row r="118">
          <cell r="I118">
            <v>2.1574250577E-2</v>
          </cell>
          <cell r="K118">
            <v>1.3956959452E-2</v>
          </cell>
        </row>
        <row r="119">
          <cell r="I119">
            <v>2.3382025104999999E-2</v>
          </cell>
          <cell r="K119">
            <v>2.9700713364999999E-2</v>
          </cell>
        </row>
        <row r="120">
          <cell r="I120">
            <v>5.2690270455E-2</v>
          </cell>
          <cell r="K120">
            <v>5.8988746996999998E-2</v>
          </cell>
        </row>
        <row r="121">
          <cell r="I121">
            <v>7.3910450603E-2</v>
          </cell>
          <cell r="K121">
            <v>8.1947134870999999E-2</v>
          </cell>
        </row>
        <row r="122">
          <cell r="I122">
            <v>8.4665455804000006E-2</v>
          </cell>
          <cell r="K122">
            <v>9.3811258083000004E-2</v>
          </cell>
        </row>
        <row r="123">
          <cell r="I123">
            <v>5.0364445317000003E-2</v>
          </cell>
          <cell r="K123">
            <v>6.0985702991E-2</v>
          </cell>
        </row>
        <row r="124">
          <cell r="I124">
            <v>1.5976662137999999E-2</v>
          </cell>
          <cell r="K124">
            <v>2.5953671309E-2</v>
          </cell>
        </row>
        <row r="125">
          <cell r="I125">
            <v>4.550231242E-3</v>
          </cell>
          <cell r="K125">
            <v>5.5152041929999998E-3</v>
          </cell>
        </row>
        <row r="126">
          <cell r="I126">
            <v>4.1087884306000001E-2</v>
          </cell>
          <cell r="K126">
            <v>2.9334770438E-2</v>
          </cell>
        </row>
        <row r="127">
          <cell r="I127">
            <v>1.0633323881999999E-2</v>
          </cell>
          <cell r="K127">
            <v>2.0924789009999999E-3</v>
          </cell>
        </row>
        <row r="128">
          <cell r="I128">
            <v>2.4905474989999998E-3</v>
          </cell>
          <cell r="K128">
            <v>1.022262296E-2</v>
          </cell>
        </row>
        <row r="129">
          <cell r="I129">
            <v>4.5363284924999997E-2</v>
          </cell>
          <cell r="K129">
            <v>3.3496480145E-2</v>
          </cell>
        </row>
        <row r="130">
          <cell r="I130">
            <v>3.0702439266000001E-2</v>
          </cell>
          <cell r="K130">
            <v>1.5313742668999999E-2</v>
          </cell>
        </row>
        <row r="131">
          <cell r="I131">
            <v>1.0300755732999999E-2</v>
          </cell>
          <cell r="K131">
            <v>2.3847659550000001E-2</v>
          </cell>
        </row>
        <row r="132">
          <cell r="I132">
            <v>4.2977316494000002E-2</v>
          </cell>
          <cell r="K132">
            <v>5.4290825500999999E-2</v>
          </cell>
        </row>
        <row r="133">
          <cell r="I133">
            <v>1.4961902137000001E-2</v>
          </cell>
          <cell r="K133">
            <v>2.5929285478000001E-2</v>
          </cell>
        </row>
        <row r="134">
          <cell r="I134">
            <v>3.9239238771000003E-2</v>
          </cell>
          <cell r="K134">
            <v>2.7594762886000001E-2</v>
          </cell>
        </row>
        <row r="135">
          <cell r="I135">
            <v>6.6528897311999999E-2</v>
          </cell>
          <cell r="K135">
            <v>5.5604463872E-2</v>
          </cell>
        </row>
        <row r="136">
          <cell r="I136">
            <v>4.1962978965000002E-2</v>
          </cell>
          <cell r="K136">
            <v>3.2870232445000001E-2</v>
          </cell>
        </row>
        <row r="137">
          <cell r="I137">
            <v>3.7426908272999999E-2</v>
          </cell>
          <cell r="K137">
            <v>2.9933413919999999E-2</v>
          </cell>
        </row>
        <row r="138">
          <cell r="I138">
            <v>5.620060373E-2</v>
          </cell>
          <cell r="K138">
            <v>4.9207349391000001E-2</v>
          </cell>
        </row>
        <row r="139">
          <cell r="I139">
            <v>5.8146645823999997E-2</v>
          </cell>
          <cell r="K139">
            <v>4.9604668613000003E-2</v>
          </cell>
        </row>
        <row r="140">
          <cell r="I140">
            <v>7.5153554960000002E-3</v>
          </cell>
          <cell r="K140">
            <v>1.6863274952000001E-2</v>
          </cell>
        </row>
        <row r="141">
          <cell r="I141">
            <v>7.1714298100000002E-3</v>
          </cell>
          <cell r="K141">
            <v>1.1280067880000001E-3</v>
          </cell>
        </row>
        <row r="142">
          <cell r="I142">
            <v>3.5536636836000002E-2</v>
          </cell>
          <cell r="K142">
            <v>2.7206882660999999E-2</v>
          </cell>
        </row>
        <row r="143">
          <cell r="I143">
            <v>3.5765035761999998E-2</v>
          </cell>
          <cell r="K143">
            <v>2.7412543404000001E-2</v>
          </cell>
        </row>
        <row r="144">
          <cell r="I144">
            <v>8.1955659839999997E-3</v>
          </cell>
          <cell r="K144">
            <v>2.3442736969999998E-3</v>
          </cell>
        </row>
        <row r="145">
          <cell r="I145">
            <v>1.2204323961E-2</v>
          </cell>
          <cell r="K145">
            <v>1.7931819476000001E-2</v>
          </cell>
        </row>
        <row r="146">
          <cell r="I146">
            <v>2.6660496092999999E-2</v>
          </cell>
          <cell r="K146">
            <v>3.3239410217999997E-2</v>
          </cell>
        </row>
        <row r="147">
          <cell r="I147">
            <v>4.0753922658999998E-2</v>
          </cell>
          <cell r="K147">
            <v>4.8537960455000001E-2</v>
          </cell>
        </row>
        <row r="148">
          <cell r="I148">
            <v>5.0348616169999999E-2</v>
          </cell>
          <cell r="K148">
            <v>6.0302887159E-2</v>
          </cell>
        </row>
        <row r="149">
          <cell r="I149">
            <v>7.2555099321999994E-2</v>
          </cell>
          <cell r="K149">
            <v>8.2711487488999993E-2</v>
          </cell>
        </row>
        <row r="150">
          <cell r="I150">
            <v>8.7063615745999995E-2</v>
          </cell>
          <cell r="K150">
            <v>9.7561076649000003E-2</v>
          </cell>
        </row>
        <row r="151">
          <cell r="I151">
            <v>3.4793498511999997E-2</v>
          </cell>
          <cell r="K151">
            <v>4.9315617710000002E-2</v>
          </cell>
        </row>
        <row r="152">
          <cell r="I152">
            <v>2.8930135557000001E-2</v>
          </cell>
          <cell r="K152">
            <v>1.3996202609999999E-2</v>
          </cell>
        </row>
        <row r="153">
          <cell r="I153">
            <v>4.7393402606000001E-2</v>
          </cell>
          <cell r="K153">
            <v>2.9869843322E-2</v>
          </cell>
        </row>
        <row r="154">
          <cell r="I154">
            <v>3.9917833674000001E-2</v>
          </cell>
          <cell r="K154">
            <v>5.6276692723000003E-2</v>
          </cell>
        </row>
        <row r="155">
          <cell r="I155">
            <v>3.6757349879999998E-2</v>
          </cell>
          <cell r="K155">
            <v>5.2663971743999997E-2</v>
          </cell>
        </row>
        <row r="156">
          <cell r="I156">
            <v>1.6899327918000001E-2</v>
          </cell>
          <cell r="K156">
            <v>5.6573351600000001E-4</v>
          </cell>
        </row>
        <row r="157">
          <cell r="I157">
            <v>1.9665428019000002E-2</v>
          </cell>
          <cell r="K157">
            <v>1.4041410380000001E-3</v>
          </cell>
        </row>
        <row r="158">
          <cell r="I158">
            <v>1.1894877770000001E-3</v>
          </cell>
          <cell r="K158">
            <v>1.6744931046E-2</v>
          </cell>
        </row>
        <row r="159">
          <cell r="I159">
            <v>5.5230360816000003E-2</v>
          </cell>
          <cell r="K159">
            <v>3.8674437519000002E-2</v>
          </cell>
        </row>
        <row r="160">
          <cell r="I160">
            <v>0.12354783569699999</v>
          </cell>
          <cell r="K160">
            <v>0.1081591391</v>
          </cell>
        </row>
        <row r="161">
          <cell r="I161">
            <v>0.115183953435</v>
          </cell>
          <cell r="K161">
            <v>0.10069720474299999</v>
          </cell>
        </row>
        <row r="162">
          <cell r="I162">
            <v>9.5456816407000003E-2</v>
          </cell>
          <cell r="K162">
            <v>8.2293935227000001E-2</v>
          </cell>
        </row>
        <row r="163">
          <cell r="I163">
            <v>7.1266737607000002E-2</v>
          </cell>
          <cell r="K163">
            <v>5.9387300503999998E-2</v>
          </cell>
        </row>
        <row r="164">
          <cell r="I164">
            <v>1.5261549203E-2</v>
          </cell>
          <cell r="K164">
            <v>3.9707783779999997E-3</v>
          </cell>
        </row>
        <row r="165">
          <cell r="I165">
            <v>9.4790025832811603E-5</v>
          </cell>
          <cell r="K165">
            <v>7.8938914120000002E-3</v>
          </cell>
        </row>
        <row r="166">
          <cell r="I166">
            <v>1.5470484253000001E-2</v>
          </cell>
          <cell r="K166">
            <v>9.9703705619999996E-3</v>
          </cell>
        </row>
        <row r="167">
          <cell r="I167">
            <v>4.3902893659999997E-3</v>
          </cell>
          <cell r="K167">
            <v>1.1109381619999999E-3</v>
          </cell>
        </row>
        <row r="168">
          <cell r="I168">
            <v>5.0583646040000003E-3</v>
          </cell>
          <cell r="K168">
            <v>7.8728462999999999E-3</v>
          </cell>
        </row>
        <row r="169">
          <cell r="I169">
            <v>2.2444178190000001E-3</v>
          </cell>
          <cell r="K169">
            <v>6.9891357599999998E-4</v>
          </cell>
        </row>
        <row r="170">
          <cell r="I170">
            <v>1.3352673652E-2</v>
          </cell>
          <cell r="K170">
            <v>1.1296131371999999E-2</v>
          </cell>
        </row>
        <row r="171">
          <cell r="I171">
            <v>1.1076648426999999E-2</v>
          </cell>
          <cell r="K171">
            <v>8.9872621049999993E-3</v>
          </cell>
        </row>
        <row r="172">
          <cell r="I172">
            <v>1.2762343991E-2</v>
          </cell>
          <cell r="K172">
            <v>1.0690642922000001E-2</v>
          </cell>
        </row>
        <row r="173">
          <cell r="I173">
            <v>1.7316375249999999E-3</v>
          </cell>
          <cell r="K173">
            <v>5.16916073E-4</v>
          </cell>
        </row>
        <row r="174">
          <cell r="I174">
            <v>1.1602446884000001E-2</v>
          </cell>
          <cell r="K174">
            <v>1.4737789599E-2</v>
          </cell>
        </row>
        <row r="175">
          <cell r="I175">
            <v>9.2541476130000005E-3</v>
          </cell>
          <cell r="K175">
            <v>1.5489462536E-2</v>
          </cell>
        </row>
        <row r="176">
          <cell r="I176">
            <v>3.5848008979999998E-3</v>
          </cell>
          <cell r="K176">
            <v>4.9243322699999998E-3</v>
          </cell>
        </row>
        <row r="177">
          <cell r="I177">
            <v>7.0854972170000001E-3</v>
          </cell>
          <cell r="K177">
            <v>4.4907641190000003E-3</v>
          </cell>
        </row>
        <row r="178">
          <cell r="I178">
            <v>3.3345666029999999E-3</v>
          </cell>
          <cell r="K178">
            <v>7.9157807849999998E-3</v>
          </cell>
        </row>
        <row r="179">
          <cell r="I179">
            <v>2.4398714971000001E-2</v>
          </cell>
          <cell r="K179">
            <v>1.446970863E-2</v>
          </cell>
        </row>
        <row r="180">
          <cell r="I180">
            <v>3.5169038537999998E-2</v>
          </cell>
          <cell r="K180">
            <v>2.5889333628999998E-2</v>
          </cell>
        </row>
        <row r="181">
          <cell r="I181">
            <v>1.288699902E-3</v>
          </cell>
          <cell r="K181">
            <v>6.5231290050000003E-3</v>
          </cell>
        </row>
        <row r="182">
          <cell r="I182">
            <v>9.2239238429999999E-3</v>
          </cell>
          <cell r="K182">
            <v>1.6654256578000001E-2</v>
          </cell>
        </row>
        <row r="183">
          <cell r="I183">
            <v>1.717719468E-3</v>
          </cell>
          <cell r="K183">
            <v>9.9918914190000006E-3</v>
          </cell>
        </row>
        <row r="184">
          <cell r="I184">
            <v>1.2859509849E-2</v>
          </cell>
          <cell r="K184">
            <v>5.5908708559999996E-3</v>
          </cell>
        </row>
        <row r="185">
          <cell r="I185">
            <v>5.2534631089999999E-3</v>
          </cell>
          <cell r="K185">
            <v>2.576051051E-3</v>
          </cell>
        </row>
        <row r="186">
          <cell r="I186">
            <v>3.6188172413E-2</v>
          </cell>
          <cell r="K186">
            <v>4.2956571392000001E-2</v>
          </cell>
        </row>
        <row r="187">
          <cell r="I187">
            <v>2.2604800963E-2</v>
          </cell>
          <cell r="K187">
            <v>2.9555105402000001E-2</v>
          </cell>
        </row>
        <row r="188">
          <cell r="I188">
            <v>5.5246577300000002E-3</v>
          </cell>
          <cell r="K188">
            <v>1.2090939532E-2</v>
          </cell>
        </row>
        <row r="189">
          <cell r="I189">
            <v>9.8538796269999999E-3</v>
          </cell>
          <cell r="K189">
            <v>1.5295884629000001E-2</v>
          </cell>
        </row>
        <row r="190">
          <cell r="I190">
            <v>1.9785948008000001E-2</v>
          </cell>
          <cell r="K190">
            <v>2.5473020087999999E-2</v>
          </cell>
        </row>
        <row r="191">
          <cell r="I191">
            <v>4.2327408296999998E-2</v>
          </cell>
          <cell r="K191">
            <v>4.8961904645999997E-2</v>
          </cell>
        </row>
        <row r="192">
          <cell r="I192">
            <v>6.1086098711E-2</v>
          </cell>
          <cell r="K192">
            <v>6.7970715067000004E-2</v>
          </cell>
        </row>
        <row r="193">
          <cell r="I193">
            <v>7.3444651141999995E-2</v>
          </cell>
          <cell r="K193">
            <v>8.1074574590999995E-2</v>
          </cell>
        </row>
        <row r="194">
          <cell r="I194">
            <v>6.9208304738999998E-2</v>
          </cell>
          <cell r="K194">
            <v>7.6441573227000001E-2</v>
          </cell>
        </row>
        <row r="195">
          <cell r="I195">
            <v>5.9698407478000003E-2</v>
          </cell>
          <cell r="K195">
            <v>6.8753257026999998E-2</v>
          </cell>
        </row>
        <row r="196">
          <cell r="I196">
            <v>2.6620884288999998E-2</v>
          </cell>
          <cell r="K196">
            <v>3.6064809405000002E-2</v>
          </cell>
        </row>
        <row r="197">
          <cell r="I197">
            <v>5.8908624886000002E-2</v>
          </cell>
          <cell r="K197">
            <v>6.9618308825999994E-2</v>
          </cell>
        </row>
        <row r="198">
          <cell r="I198">
            <v>5.1370155434000003E-2</v>
          </cell>
          <cell r="K198">
            <v>6.3312754156000003E-2</v>
          </cell>
        </row>
        <row r="199">
          <cell r="I199">
            <v>6.3023740999999995E-4</v>
          </cell>
          <cell r="K199">
            <v>1.4369152546E-2</v>
          </cell>
        </row>
        <row r="200">
          <cell r="I200">
            <v>1.2178380113999999E-2</v>
          </cell>
          <cell r="K200">
            <v>2.9191593525E-2</v>
          </cell>
        </row>
        <row r="201">
          <cell r="I201">
            <v>8.5810012059999996E-3</v>
          </cell>
          <cell r="K201">
            <v>2.1299224596000001E-2</v>
          </cell>
        </row>
        <row r="202">
          <cell r="I202">
            <v>5.4559496410000003E-3</v>
          </cell>
          <cell r="K202">
            <v>1.8975062346E-2</v>
          </cell>
        </row>
        <row r="203">
          <cell r="I203">
            <v>7.1021276233000002E-2</v>
          </cell>
          <cell r="K203">
            <v>8.2557114134999998E-2</v>
          </cell>
        </row>
        <row r="204">
          <cell r="I204">
            <v>9.3636963332000001E-2</v>
          </cell>
          <cell r="K204">
            <v>0.10473572283800001</v>
          </cell>
        </row>
        <row r="205">
          <cell r="I205">
            <v>2.0081171469E-2</v>
          </cell>
          <cell r="K205">
            <v>3.1950502712999998E-2</v>
          </cell>
        </row>
        <row r="206">
          <cell r="I206">
            <v>3.0235688861000001E-2</v>
          </cell>
          <cell r="K206">
            <v>2.0801869604E-2</v>
          </cell>
        </row>
        <row r="207">
          <cell r="I207">
            <v>1.1851036614999999E-2</v>
          </cell>
          <cell r="K207">
            <v>2.836610501E-3</v>
          </cell>
        </row>
        <row r="208">
          <cell r="I208">
            <v>2.2757142349999998E-3</v>
          </cell>
          <cell r="K208">
            <v>1.154783975E-2</v>
          </cell>
        </row>
        <row r="209">
          <cell r="I209">
            <v>1.7262796015000002E-2</v>
          </cell>
          <cell r="K209">
            <v>8.2534228300000009E-3</v>
          </cell>
        </row>
        <row r="210">
          <cell r="I210">
            <v>9.7959137469999999E-3</v>
          </cell>
          <cell r="K210">
            <v>1.4333155299999999E-3</v>
          </cell>
        </row>
        <row r="211">
          <cell r="I211">
            <v>6.4801784780000003E-3</v>
          </cell>
          <cell r="K211">
            <v>1.1295332509999999E-3</v>
          </cell>
        </row>
        <row r="212">
          <cell r="I212">
            <v>1.7822330678999999E-2</v>
          </cell>
          <cell r="K212">
            <v>1.2231264258E-2</v>
          </cell>
        </row>
        <row r="213">
          <cell r="I213">
            <v>2.9915134166000001E-2</v>
          </cell>
          <cell r="K213">
            <v>3.6008967066E-2</v>
          </cell>
        </row>
        <row r="214">
          <cell r="I214">
            <v>1.2369374107E-2</v>
          </cell>
          <cell r="K214">
            <v>1.8857335502999999E-2</v>
          </cell>
        </row>
        <row r="215">
          <cell r="I215">
            <v>7.9899541820000006E-3</v>
          </cell>
          <cell r="K215">
            <v>1.4488021437000001E-2</v>
          </cell>
        </row>
        <row r="216">
          <cell r="I216">
            <v>4.0892807920000001E-3</v>
          </cell>
          <cell r="K216">
            <v>1.4254761E-4</v>
          </cell>
        </row>
        <row r="217">
          <cell r="I217">
            <v>1.0165553363000001E-2</v>
          </cell>
          <cell r="K217">
            <v>6.9973666059999998E-3</v>
          </cell>
        </row>
        <row r="218">
          <cell r="I218">
            <v>2.2179043039999998E-3</v>
          </cell>
          <cell r="K218">
            <v>4.7847924580000003E-3</v>
          </cell>
        </row>
        <row r="219">
          <cell r="I219">
            <v>6.6083659409999999E-3</v>
          </cell>
          <cell r="K219">
            <v>9.9256141160000005E-3</v>
          </cell>
        </row>
        <row r="220">
          <cell r="I220">
            <v>1.1373697047E-2</v>
          </cell>
          <cell r="K220">
            <v>1.4981488664E-2</v>
          </cell>
        </row>
        <row r="221">
          <cell r="I221">
            <v>3.3707603407999998E-2</v>
          </cell>
          <cell r="K221">
            <v>3.8611471426000001E-2</v>
          </cell>
        </row>
        <row r="222">
          <cell r="I222">
            <v>5.4404455653999997E-2</v>
          </cell>
          <cell r="K222">
            <v>6.0667561690000003E-2</v>
          </cell>
        </row>
        <row r="223">
          <cell r="I223">
            <v>1.7901034242999998E-2</v>
          </cell>
          <cell r="K223">
            <v>2.5470322537999999E-2</v>
          </cell>
        </row>
        <row r="224">
          <cell r="I224">
            <v>4.087988513E-3</v>
          </cell>
          <cell r="K224">
            <v>5.9370234869999998E-3</v>
          </cell>
        </row>
        <row r="225">
          <cell r="I225">
            <v>1.1900828130000001E-3</v>
          </cell>
          <cell r="K225">
            <v>8.2108924009999997E-3</v>
          </cell>
        </row>
        <row r="226">
          <cell r="I226">
            <v>3.9326042946999998E-2</v>
          </cell>
          <cell r="K226">
            <v>5.0040779815999997E-2</v>
          </cell>
        </row>
        <row r="227">
          <cell r="I227">
            <v>2.8381990372E-2</v>
          </cell>
          <cell r="K227">
            <v>3.9053777340999997E-2</v>
          </cell>
        </row>
        <row r="228">
          <cell r="I228">
            <v>1.3381225349000001E-2</v>
          </cell>
          <cell r="K228">
            <v>5.6906667480000001E-3</v>
          </cell>
        </row>
        <row r="229">
          <cell r="I229">
            <v>4.3716658943000003E-2</v>
          </cell>
          <cell r="K229">
            <v>3.3817970177999999E-2</v>
          </cell>
        </row>
        <row r="230">
          <cell r="I230">
            <v>9.3926985400000001E-4</v>
          </cell>
          <cell r="K230">
            <v>4.2980915049999997E-3</v>
          </cell>
        </row>
        <row r="231">
          <cell r="I231">
            <v>8.1054726322999995E-2</v>
          </cell>
          <cell r="K231">
            <v>8.6236505458999996E-2</v>
          </cell>
        </row>
        <row r="232">
          <cell r="I232">
            <v>8.5843978840000001E-2</v>
          </cell>
          <cell r="K232">
            <v>9.3691178254000002E-2</v>
          </cell>
        </row>
        <row r="233">
          <cell r="I233">
            <v>6.7694405329999999E-3</v>
          </cell>
          <cell r="K233">
            <v>1.580525359E-3</v>
          </cell>
        </row>
        <row r="234">
          <cell r="I234">
            <v>1.8190958159999999E-3</v>
          </cell>
          <cell r="K234">
            <v>5.1211852029999999E-3</v>
          </cell>
        </row>
        <row r="235">
          <cell r="I235">
            <v>3.6390095529999999E-3</v>
          </cell>
          <cell r="K235">
            <v>1.40581664E-4</v>
          </cell>
        </row>
        <row r="236">
          <cell r="I236">
            <v>2.9141872241E-2</v>
          </cell>
          <cell r="K236">
            <v>2.6703833789E-2</v>
          </cell>
        </row>
        <row r="237">
          <cell r="I237">
            <v>1.6296528954000002E-2</v>
          </cell>
          <cell r="K237">
            <v>1.3964602019000001E-2</v>
          </cell>
        </row>
        <row r="238">
          <cell r="I238">
            <v>3.6971662837999998E-2</v>
          </cell>
          <cell r="K238">
            <v>3.4334033673000003E-2</v>
          </cell>
        </row>
        <row r="239">
          <cell r="I239">
            <v>2.6915131682999999E-2</v>
          </cell>
          <cell r="K239">
            <v>2.4904065768E-2</v>
          </cell>
        </row>
        <row r="240">
          <cell r="I240">
            <v>2.8196532444999999E-2</v>
          </cell>
          <cell r="K240">
            <v>2.5915134804000001E-2</v>
          </cell>
        </row>
        <row r="241">
          <cell r="I241">
            <v>3.1130092052E-2</v>
          </cell>
          <cell r="K241">
            <v>2.8674368346000002E-2</v>
          </cell>
        </row>
        <row r="242">
          <cell r="I242">
            <v>4.0008806836999998E-2</v>
          </cell>
          <cell r="K242">
            <v>3.7575821314000002E-2</v>
          </cell>
        </row>
        <row r="243">
          <cell r="I243">
            <v>2.7685699886999999E-2</v>
          </cell>
          <cell r="K243">
            <v>2.6222876815999999E-2</v>
          </cell>
        </row>
        <row r="244">
          <cell r="I244">
            <v>9.1673487630000005E-3</v>
          </cell>
          <cell r="K244">
            <v>7.5377790199999996E-3</v>
          </cell>
        </row>
        <row r="245">
          <cell r="I245">
            <v>3.1998986733000001E-2</v>
          </cell>
          <cell r="K245">
            <v>3.4517872056000001E-2</v>
          </cell>
        </row>
        <row r="246">
          <cell r="I246">
            <v>5.0830114267000001E-2</v>
          </cell>
          <cell r="K246">
            <v>5.4617284879E-2</v>
          </cell>
        </row>
        <row r="247">
          <cell r="I247">
            <v>1.8696527431000001E-2</v>
          </cell>
          <cell r="K247">
            <v>2.4947001143000001E-2</v>
          </cell>
        </row>
        <row r="248">
          <cell r="I248">
            <v>2.9806080285000001E-2</v>
          </cell>
          <cell r="K248">
            <v>2.1582437627999999E-2</v>
          </cell>
        </row>
        <row r="249">
          <cell r="I249">
            <v>5.8301302207E-2</v>
          </cell>
          <cell r="K249">
            <v>5.1217095137999998E-2</v>
          </cell>
        </row>
        <row r="250">
          <cell r="I250">
            <v>1.8127245417999999E-2</v>
          </cell>
          <cell r="K250">
            <v>9.9162350850000008E-3</v>
          </cell>
        </row>
        <row r="251">
          <cell r="I251">
            <v>1.0482930822999999E-2</v>
          </cell>
          <cell r="K251">
            <v>1.4158936988E-2</v>
          </cell>
        </row>
        <row r="252">
          <cell r="I252">
            <v>1.7757208616000001E-2</v>
          </cell>
          <cell r="K252">
            <v>2.1117406690999999E-2</v>
          </cell>
        </row>
        <row r="253">
          <cell r="I253">
            <v>1.8059110400000001E-4</v>
          </cell>
          <cell r="K253">
            <v>2.8106408750000001E-3</v>
          </cell>
        </row>
        <row r="254">
          <cell r="I254">
            <v>2.2764072674000001E-2</v>
          </cell>
          <cell r="K254">
            <v>1.9479668540000002E-2</v>
          </cell>
        </row>
        <row r="255">
          <cell r="I255">
            <v>3.0677197048999998E-2</v>
          </cell>
          <cell r="K255">
            <v>2.8522122644999998E-2</v>
          </cell>
        </row>
        <row r="256">
          <cell r="I256">
            <v>2.2486563537000001E-2</v>
          </cell>
          <cell r="K256">
            <v>2.1481030578999999E-2</v>
          </cell>
        </row>
        <row r="257">
          <cell r="I257">
            <v>1.2366096949E-2</v>
          </cell>
          <cell r="K257">
            <v>1.1471728439E-2</v>
          </cell>
        </row>
        <row r="258">
          <cell r="I258">
            <v>2.7741983697000001E-2</v>
          </cell>
          <cell r="K258">
            <v>2.6845088722000001E-2</v>
          </cell>
        </row>
        <row r="259">
          <cell r="I259">
            <v>1.0099272955E-2</v>
          </cell>
          <cell r="K259">
            <v>9.1569016159999995E-3</v>
          </cell>
        </row>
        <row r="260">
          <cell r="I260">
            <v>3.8895042053999997E-2</v>
          </cell>
          <cell r="K260">
            <v>3.8427646081000001E-2</v>
          </cell>
        </row>
        <row r="261">
          <cell r="I261">
            <v>6.4175564273000002E-2</v>
          </cell>
          <cell r="K261">
            <v>6.3665218400000001E-2</v>
          </cell>
        </row>
        <row r="262">
          <cell r="I262">
            <v>5.6065732277999998E-2</v>
          </cell>
          <cell r="K262">
            <v>5.5689289034999999E-2</v>
          </cell>
        </row>
        <row r="263">
          <cell r="I263">
            <v>5.2600937362999999E-2</v>
          </cell>
          <cell r="K263">
            <v>5.2264917555999997E-2</v>
          </cell>
        </row>
        <row r="264">
          <cell r="I264">
            <v>2.0369417237999999E-2</v>
          </cell>
          <cell r="K264">
            <v>2.0094032583999999E-2</v>
          </cell>
        </row>
        <row r="265">
          <cell r="I265">
            <v>1.4638477700000001E-3</v>
          </cell>
          <cell r="K265">
            <v>1.9666142480000001E-3</v>
          </cell>
        </row>
        <row r="266">
          <cell r="I266">
            <v>9.6262456510000007E-3</v>
          </cell>
          <cell r="K266">
            <v>8.3453280390000002E-3</v>
          </cell>
        </row>
        <row r="267">
          <cell r="I267">
            <v>1.9020400425E-2</v>
          </cell>
          <cell r="K267">
            <v>1.8168981814999999E-2</v>
          </cell>
        </row>
        <row r="268">
          <cell r="I268">
            <v>2.0598185934999999E-2</v>
          </cell>
          <cell r="K268">
            <v>1.8680599214000001E-2</v>
          </cell>
        </row>
        <row r="269">
          <cell r="I269">
            <v>3.3381717140000002E-3</v>
          </cell>
          <cell r="K269">
            <v>1.092144579E-3</v>
          </cell>
        </row>
        <row r="270">
          <cell r="I270">
            <v>8.9724977799999998E-3</v>
          </cell>
          <cell r="K270">
            <v>1.1526753609E-2</v>
          </cell>
        </row>
        <row r="271">
          <cell r="I271">
            <v>2.2295615600000001E-4</v>
          </cell>
          <cell r="K271">
            <v>2.7532192810000001E-3</v>
          </cell>
        </row>
        <row r="272">
          <cell r="I272">
            <v>1.7565719799999999E-3</v>
          </cell>
          <cell r="K272">
            <v>8.5326607200000002E-4</v>
          </cell>
        </row>
        <row r="273">
          <cell r="I273">
            <v>3.0206112209999999E-3</v>
          </cell>
          <cell r="K273">
            <v>6.5539494200000004E-4</v>
          </cell>
        </row>
        <row r="274">
          <cell r="I274">
            <v>7.3183137689999999E-3</v>
          </cell>
          <cell r="K274">
            <v>3.7863160930000001E-3</v>
          </cell>
        </row>
        <row r="275">
          <cell r="I275">
            <v>4.9480289379999999E-3</v>
          </cell>
          <cell r="K275">
            <v>2.2674498719999999E-3</v>
          </cell>
        </row>
        <row r="276">
          <cell r="I276">
            <v>2.8120117059999999E-3</v>
          </cell>
          <cell r="K276">
            <v>1.3889908399999999E-4</v>
          </cell>
        </row>
        <row r="277">
          <cell r="I277">
            <v>1.2303153286E-2</v>
          </cell>
          <cell r="K277">
            <v>1.5463760647999999E-2</v>
          </cell>
        </row>
        <row r="278">
          <cell r="I278">
            <v>2.45443479E-3</v>
          </cell>
          <cell r="K278">
            <v>5.3623956810000001E-3</v>
          </cell>
        </row>
        <row r="279">
          <cell r="I279">
            <v>1.3328137754E-2</v>
          </cell>
          <cell r="K279">
            <v>1.0776408389E-2</v>
          </cell>
        </row>
        <row r="280">
          <cell r="I280">
            <v>1.9616606545000002E-2</v>
          </cell>
          <cell r="K280">
            <v>1.7592908306E-2</v>
          </cell>
        </row>
        <row r="281">
          <cell r="I281">
            <v>5.3550387399999998E-4</v>
          </cell>
          <cell r="K281">
            <v>1.281024258E-3</v>
          </cell>
        </row>
        <row r="282">
          <cell r="I282">
            <v>1.3331358535999999E-2</v>
          </cell>
          <cell r="K282">
            <v>1.5125148486E-2</v>
          </cell>
        </row>
        <row r="283">
          <cell r="I283">
            <v>2.3821345139E-2</v>
          </cell>
          <cell r="K283">
            <v>2.5135106792000001E-2</v>
          </cell>
        </row>
        <row r="284">
          <cell r="I284">
            <v>3.8521432272999999E-2</v>
          </cell>
          <cell r="K284">
            <v>3.903935754E-2</v>
          </cell>
        </row>
        <row r="285">
          <cell r="I285">
            <v>2.6181970597999999E-2</v>
          </cell>
          <cell r="K285">
            <v>2.6581152023000001E-2</v>
          </cell>
        </row>
        <row r="286">
          <cell r="I286">
            <v>2.0263237395000001E-2</v>
          </cell>
          <cell r="K286">
            <v>2.0735686297000001E-2</v>
          </cell>
        </row>
        <row r="287">
          <cell r="I287">
            <v>3.506780156E-2</v>
          </cell>
          <cell r="K287">
            <v>3.5514985814999997E-2</v>
          </cell>
        </row>
        <row r="288">
          <cell r="I288">
            <v>3.0934598229E-2</v>
          </cell>
          <cell r="K288">
            <v>3.0934598229E-2</v>
          </cell>
        </row>
        <row r="289">
          <cell r="I289">
            <v>2.2758907084E-2</v>
          </cell>
          <cell r="K289">
            <v>2.3337467503999999E-2</v>
          </cell>
        </row>
        <row r="290">
          <cell r="I290">
            <v>1.1963512868000001E-2</v>
          </cell>
          <cell r="K290">
            <v>1.3234324621E-2</v>
          </cell>
        </row>
        <row r="291">
          <cell r="I291">
            <v>1.7023181791999999E-2</v>
          </cell>
          <cell r="K291">
            <v>1.7781121208E-2</v>
          </cell>
        </row>
        <row r="292">
          <cell r="I292">
            <v>3.1789954889000001E-2</v>
          </cell>
          <cell r="K292">
            <v>3.2803067241000003E-2</v>
          </cell>
        </row>
        <row r="293">
          <cell r="I293">
            <v>5.1866772063E-2</v>
          </cell>
          <cell r="K293">
            <v>5.3488762411999999E-2</v>
          </cell>
        </row>
        <row r="294">
          <cell r="I294">
            <v>5.5505392436000001E-2</v>
          </cell>
          <cell r="K294">
            <v>5.7627622799000001E-2</v>
          </cell>
        </row>
        <row r="295">
          <cell r="I295">
            <v>1.0744555914E-2</v>
          </cell>
          <cell r="K295">
            <v>1.4809637645E-2</v>
          </cell>
        </row>
        <row r="296">
          <cell r="I296">
            <v>1.4649637690000001E-3</v>
          </cell>
          <cell r="K296">
            <v>1.3311556832000001E-2</v>
          </cell>
        </row>
        <row r="297">
          <cell r="I297">
            <v>9.7551318019999996E-3</v>
          </cell>
          <cell r="K297">
            <v>2.3501626332000002E-2</v>
          </cell>
        </row>
        <row r="298">
          <cell r="I298">
            <v>1.8398669396E-2</v>
          </cell>
          <cell r="K298">
            <v>3.0768240655000001E-2</v>
          </cell>
        </row>
        <row r="299">
          <cell r="I299">
            <v>1.0491834735E-2</v>
          </cell>
          <cell r="K299">
            <v>1.243593879E-3</v>
          </cell>
        </row>
        <row r="300">
          <cell r="I300">
            <v>1.1569131519999999E-3</v>
          </cell>
          <cell r="K300">
            <v>1.3703336941E-2</v>
          </cell>
        </row>
        <row r="301">
          <cell r="I301">
            <v>1.7082208254E-2</v>
          </cell>
          <cell r="K301">
            <v>3.5782543369999999E-3</v>
          </cell>
        </row>
        <row r="302">
          <cell r="I302">
            <v>1.4593014273000001E-2</v>
          </cell>
          <cell r="K302">
            <v>1.599406229E-3</v>
          </cell>
        </row>
        <row r="303">
          <cell r="I303">
            <v>1.8263521399999999E-4</v>
          </cell>
          <cell r="K303">
            <v>1.2272835845E-2</v>
          </cell>
        </row>
        <row r="304">
          <cell r="I304">
            <v>5.2854651169999996E-3</v>
          </cell>
          <cell r="K304">
            <v>5.9269852999999997E-3</v>
          </cell>
        </row>
        <row r="305">
          <cell r="I305">
            <v>1.4641650188E-2</v>
          </cell>
          <cell r="K305">
            <v>2.4906676336000001E-2</v>
          </cell>
        </row>
        <row r="306">
          <cell r="I306">
            <v>2.1730138114E-2</v>
          </cell>
          <cell r="K306">
            <v>3.0244324212999999E-2</v>
          </cell>
        </row>
        <row r="307">
          <cell r="I307">
            <v>2.1710006175000001E-2</v>
          </cell>
          <cell r="K307">
            <v>1.2880011986000001E-2</v>
          </cell>
        </row>
        <row r="308">
          <cell r="I308">
            <v>4.5693890990000001E-3</v>
          </cell>
          <cell r="K308">
            <v>1.274755539E-2</v>
          </cell>
        </row>
        <row r="309">
          <cell r="I309">
            <v>4.7685474763000002E-2</v>
          </cell>
          <cell r="K309">
            <v>5.4974325474000003E-2</v>
          </cell>
        </row>
        <row r="310">
          <cell r="I310">
            <v>1.6142726433999999E-2</v>
          </cell>
          <cell r="K310">
            <v>2.2885860766E-2</v>
          </cell>
        </row>
        <row r="311">
          <cell r="I311">
            <v>1.461187601E-2</v>
          </cell>
          <cell r="K311">
            <v>2.1625342067000002E-2</v>
          </cell>
        </row>
        <row r="312">
          <cell r="I312">
            <v>3.6849478881999999E-2</v>
          </cell>
          <cell r="K312">
            <v>4.5098386185999997E-2</v>
          </cell>
        </row>
        <row r="313">
          <cell r="I313">
            <v>4.4348921101E-2</v>
          </cell>
          <cell r="K313">
            <v>5.3009642154000003E-2</v>
          </cell>
        </row>
        <row r="314">
          <cell r="I314">
            <v>2.3651794495999998E-2</v>
          </cell>
          <cell r="K314">
            <v>3.1976495741999997E-2</v>
          </cell>
        </row>
        <row r="315">
          <cell r="I315">
            <v>1.4241946423E-2</v>
          </cell>
          <cell r="K315">
            <v>2.1770811282000001E-2</v>
          </cell>
        </row>
        <row r="316">
          <cell r="I316">
            <v>3.3700491712E-2</v>
          </cell>
          <cell r="K316">
            <v>4.1567902843E-2</v>
          </cell>
        </row>
        <row r="317">
          <cell r="I317">
            <v>6.8287691203999995E-2</v>
          </cell>
          <cell r="K317">
            <v>7.6811983161999997E-2</v>
          </cell>
        </row>
        <row r="318">
          <cell r="I318">
            <v>9.8981741107999996E-2</v>
          </cell>
          <cell r="K318">
            <v>0.10777131186199999</v>
          </cell>
        </row>
        <row r="319">
          <cell r="I319">
            <v>6.0024454376999999E-2</v>
          </cell>
          <cell r="K319">
            <v>7.2373813918000005E-2</v>
          </cell>
        </row>
        <row r="320">
          <cell r="I320">
            <v>1.3820288062999999E-2</v>
          </cell>
          <cell r="K320">
            <v>2.8231242813999999E-2</v>
          </cell>
        </row>
        <row r="321">
          <cell r="I321">
            <v>2.9791491997999998E-2</v>
          </cell>
          <cell r="K321">
            <v>4.1994316586000002E-2</v>
          </cell>
        </row>
        <row r="322">
          <cell r="I322">
            <v>3.0440680873E-2</v>
          </cell>
          <cell r="K322">
            <v>4.3047739815999998E-2</v>
          </cell>
        </row>
        <row r="323">
          <cell r="I323">
            <v>6.0285994839999997E-3</v>
          </cell>
          <cell r="K323">
            <v>5.2444860860000001E-3</v>
          </cell>
        </row>
        <row r="324">
          <cell r="I324">
            <v>3.7595789524000001E-2</v>
          </cell>
          <cell r="K324">
            <v>2.7123593267999999E-2</v>
          </cell>
        </row>
        <row r="325">
          <cell r="I325">
            <v>2.9204472158000001E-2</v>
          </cell>
          <cell r="K325">
            <v>1.9568535723000002E-2</v>
          </cell>
        </row>
        <row r="326">
          <cell r="I326">
            <v>1.8104704637999999E-2</v>
          </cell>
          <cell r="K326">
            <v>2.8635009582E-2</v>
          </cell>
        </row>
        <row r="327">
          <cell r="I327">
            <v>8.4094910622000002E-2</v>
          </cell>
          <cell r="K327">
            <v>9.4622689102000002E-2</v>
          </cell>
        </row>
        <row r="328">
          <cell r="I328">
            <v>6.7101904894000003E-2</v>
          </cell>
          <cell r="K328">
            <v>7.8172873288000003E-2</v>
          </cell>
        </row>
        <row r="329">
          <cell r="I329">
            <v>4.9005828788999999E-2</v>
          </cell>
          <cell r="K329">
            <v>5.8914623413000002E-2</v>
          </cell>
        </row>
        <row r="330">
          <cell r="I330">
            <v>5.8842081296E-2</v>
          </cell>
          <cell r="K330">
            <v>6.7490170025999996E-2</v>
          </cell>
        </row>
        <row r="331">
          <cell r="I331">
            <v>4.8874425766999997E-2</v>
          </cell>
          <cell r="K331">
            <v>5.7560411467E-2</v>
          </cell>
        </row>
        <row r="332">
          <cell r="I332">
            <v>9.5169834041000004E-2</v>
          </cell>
          <cell r="K332">
            <v>0.10402003994800001</v>
          </cell>
        </row>
        <row r="333">
          <cell r="I333">
            <v>0.112309409559</v>
          </cell>
          <cell r="K333">
            <v>0.119893856642</v>
          </cell>
        </row>
        <row r="334">
          <cell r="I334">
            <v>4.5343985339999997E-2</v>
          </cell>
          <cell r="K334">
            <v>5.2238707555999998E-2</v>
          </cell>
        </row>
        <row r="335">
          <cell r="I335">
            <v>3.2706394819999999E-3</v>
          </cell>
          <cell r="K335">
            <v>2.7322406869999998E-3</v>
          </cell>
        </row>
        <row r="336">
          <cell r="I336">
            <v>1.3979373627E-2</v>
          </cell>
          <cell r="K336">
            <v>6.74105221E-3</v>
          </cell>
        </row>
        <row r="337">
          <cell r="I337">
            <v>2.5563213620999999E-2</v>
          </cell>
          <cell r="K337">
            <v>3.3440730612000001E-2</v>
          </cell>
        </row>
        <row r="338">
          <cell r="I338">
            <v>5.7875951186000002E-2</v>
          </cell>
          <cell r="K338">
            <v>6.4502868140999994E-2</v>
          </cell>
        </row>
        <row r="339">
          <cell r="I339">
            <v>7.9328876677999996E-2</v>
          </cell>
          <cell r="K339">
            <v>8.5801679285000002E-2</v>
          </cell>
        </row>
        <row r="340">
          <cell r="I340">
            <v>7.2135102694999995E-2</v>
          </cell>
          <cell r="K340">
            <v>8.0957517490000006E-2</v>
          </cell>
        </row>
        <row r="341">
          <cell r="I341">
            <v>6.8664355881999997E-2</v>
          </cell>
          <cell r="K341">
            <v>8.1160250377000004E-2</v>
          </cell>
        </row>
        <row r="342">
          <cell r="I342">
            <v>7.5237714107000003E-2</v>
          </cell>
          <cell r="K342">
            <v>8.7114624745999999E-2</v>
          </cell>
        </row>
        <row r="343">
          <cell r="I343">
            <v>4.1548288799999999E-2</v>
          </cell>
          <cell r="K343">
            <v>5.5608064955000001E-2</v>
          </cell>
        </row>
        <row r="344">
          <cell r="I344">
            <v>1.1806708424000001E-2</v>
          </cell>
          <cell r="K344">
            <v>2.5687105583999999E-2</v>
          </cell>
        </row>
        <row r="345">
          <cell r="I345">
            <v>2.4178314812000001E-2</v>
          </cell>
          <cell r="K345">
            <v>3.7667109940999997E-2</v>
          </cell>
        </row>
        <row r="346">
          <cell r="I346">
            <v>2.5344447656E-2</v>
          </cell>
          <cell r="K346">
            <v>3.9773087659999998E-2</v>
          </cell>
        </row>
        <row r="347">
          <cell r="I347">
            <v>3.4693127071000002E-2</v>
          </cell>
          <cell r="K347">
            <v>4.9106608287000003E-2</v>
          </cell>
        </row>
        <row r="348">
          <cell r="I348">
            <v>3.6063916393000002E-2</v>
          </cell>
          <cell r="K348">
            <v>4.8044412085000002E-2</v>
          </cell>
        </row>
        <row r="349">
          <cell r="I349">
            <v>3.6739909504000003E-2</v>
          </cell>
          <cell r="K349">
            <v>4.8647137719999997E-2</v>
          </cell>
        </row>
        <row r="350">
          <cell r="I350">
            <v>4.1291294264000002E-2</v>
          </cell>
          <cell r="K350">
            <v>5.3961514825000001E-2</v>
          </cell>
        </row>
        <row r="351">
          <cell r="I351">
            <v>3.9708324009999997E-2</v>
          </cell>
          <cell r="K351">
            <v>5.0723710179999999E-2</v>
          </cell>
        </row>
        <row r="352">
          <cell r="I352">
            <v>3.0249225857999999E-2</v>
          </cell>
          <cell r="K352">
            <v>3.9622409961999998E-2</v>
          </cell>
        </row>
        <row r="353">
          <cell r="I353">
            <v>3.0538223523000001E-2</v>
          </cell>
          <cell r="K353">
            <v>4.1359071910000003E-2</v>
          </cell>
        </row>
        <row r="354">
          <cell r="I354">
            <v>1.9959131216999999E-2</v>
          </cell>
          <cell r="K354">
            <v>2.9708758562999999E-2</v>
          </cell>
        </row>
        <row r="355">
          <cell r="I355">
            <v>7.1526502010000007E-2</v>
          </cell>
          <cell r="K355">
            <v>7.9717300626000007E-2</v>
          </cell>
        </row>
        <row r="356">
          <cell r="I356">
            <v>0.16053464511900001</v>
          </cell>
          <cell r="K356">
            <v>0.16771738431200001</v>
          </cell>
        </row>
        <row r="357">
          <cell r="I357">
            <v>0.110444475291</v>
          </cell>
          <cell r="K357">
            <v>0.117538788219</v>
          </cell>
        </row>
        <row r="358">
          <cell r="I358">
            <v>0.110071522492</v>
          </cell>
          <cell r="K358">
            <v>0.115806597402</v>
          </cell>
        </row>
        <row r="359">
          <cell r="I359">
            <v>0.197937619569</v>
          </cell>
          <cell r="K359">
            <v>0.20249030899000001</v>
          </cell>
        </row>
        <row r="360">
          <cell r="I360">
            <v>0.15579204762099999</v>
          </cell>
          <cell r="K360">
            <v>0.16260087003599999</v>
          </cell>
        </row>
        <row r="361">
          <cell r="I361">
            <v>8.5054927108E-2</v>
          </cell>
          <cell r="K361">
            <v>9.2596424290999998E-2</v>
          </cell>
        </row>
        <row r="362">
          <cell r="I362">
            <v>6.2249796418999997E-2</v>
          </cell>
          <cell r="K362">
            <v>6.8682175590999997E-2</v>
          </cell>
        </row>
        <row r="363">
          <cell r="I363">
            <v>5.2256809089000003E-2</v>
          </cell>
          <cell r="K363">
            <v>5.8714452908000002E-2</v>
          </cell>
        </row>
        <row r="364">
          <cell r="I364">
            <v>4.1631201487000002E-2</v>
          </cell>
          <cell r="K364">
            <v>4.8394547537000003E-2</v>
          </cell>
        </row>
        <row r="365">
          <cell r="I365">
            <v>2.1218913192000002E-2</v>
          </cell>
          <cell r="K365">
            <v>2.9301073824999999E-2</v>
          </cell>
        </row>
        <row r="366">
          <cell r="I366">
            <v>2.4492985769000001E-2</v>
          </cell>
          <cell r="K366">
            <v>1.7138446974999999E-2</v>
          </cell>
        </row>
        <row r="367">
          <cell r="I367">
            <v>4.8123154379999998E-2</v>
          </cell>
          <cell r="K367">
            <v>4.0071311323999999E-2</v>
          </cell>
        </row>
        <row r="368">
          <cell r="I368">
            <v>5.2214838620000002E-2</v>
          </cell>
          <cell r="K368">
            <v>4.4597547495000001E-2</v>
          </cell>
        </row>
        <row r="369">
          <cell r="I369">
            <v>3.2296539254000001E-2</v>
          </cell>
          <cell r="K369">
            <v>2.4153743468000002E-2</v>
          </cell>
        </row>
        <row r="370">
          <cell r="I370">
            <v>7.5965340589999996E-3</v>
          </cell>
          <cell r="K370">
            <v>1.7462378782999999E-2</v>
          </cell>
        </row>
        <row r="371">
          <cell r="I371">
            <v>3.486289219E-3</v>
          </cell>
          <cell r="K371">
            <v>1.3695733143999999E-2</v>
          </cell>
        </row>
        <row r="372">
          <cell r="I372">
            <v>5.7342727590000003E-3</v>
          </cell>
          <cell r="K372">
            <v>4.6924471309999997E-3</v>
          </cell>
        </row>
        <row r="373">
          <cell r="I373">
            <v>1.4381676907000001E-2</v>
          </cell>
          <cell r="K373">
            <v>2.52378958E-2</v>
          </cell>
        </row>
        <row r="374">
          <cell r="I374">
            <v>3.2189019057000001E-2</v>
          </cell>
          <cell r="K374">
            <v>4.2037178527999999E-2</v>
          </cell>
        </row>
        <row r="375">
          <cell r="I375">
            <v>1.8532871135E-2</v>
          </cell>
          <cell r="K375">
            <v>2.6445758632000001E-2</v>
          </cell>
        </row>
        <row r="376">
          <cell r="I376">
            <v>9.5102210070000005E-3</v>
          </cell>
          <cell r="K376">
            <v>3.853466503E-3</v>
          </cell>
        </row>
        <row r="377">
          <cell r="I377">
            <v>1.6936949672999999E-2</v>
          </cell>
          <cell r="K377">
            <v>1.1540421035E-2</v>
          </cell>
        </row>
        <row r="378">
          <cell r="I378">
            <v>2.0341205211E-2</v>
          </cell>
          <cell r="K378">
            <v>1.3459115319999999E-2</v>
          </cell>
        </row>
        <row r="379">
          <cell r="I379">
            <v>1.7008841109E-2</v>
          </cell>
          <cell r="K379">
            <v>1.1559256713E-2</v>
          </cell>
        </row>
        <row r="380">
          <cell r="I380">
            <v>1.1498585414E-2</v>
          </cell>
          <cell r="K380">
            <v>6.223327083E-3</v>
          </cell>
        </row>
        <row r="381">
          <cell r="I381">
            <v>6.4204104379999996E-3</v>
          </cell>
          <cell r="K381">
            <v>2.46396669E-3</v>
          </cell>
        </row>
        <row r="382">
          <cell r="I382">
            <v>3.2951762540000002E-3</v>
          </cell>
          <cell r="K382">
            <v>3.1261536199999999E-4</v>
          </cell>
        </row>
        <row r="383">
          <cell r="I383">
            <v>3.1682257549999998E-3</v>
          </cell>
          <cell r="K383">
            <v>5.8260666379999996E-3</v>
          </cell>
        </row>
        <row r="384">
          <cell r="I384">
            <v>2.7204115163E-2</v>
          </cell>
          <cell r="K384">
            <v>2.9050960872000001E-2</v>
          </cell>
        </row>
        <row r="385">
          <cell r="I385">
            <v>3.8799653118000002E-2</v>
          </cell>
          <cell r="K385">
            <v>4.1078524294000003E-2</v>
          </cell>
        </row>
        <row r="386">
          <cell r="I386">
            <v>3.5389976694999999E-2</v>
          </cell>
          <cell r="K386">
            <v>3.8497528298000003E-2</v>
          </cell>
        </row>
        <row r="387">
          <cell r="I387">
            <v>3.9714203284999999E-2</v>
          </cell>
          <cell r="K387">
            <v>4.7179906526000001E-2</v>
          </cell>
        </row>
        <row r="388">
          <cell r="I388">
            <v>1.4331640410000001E-3</v>
          </cell>
          <cell r="K388">
            <v>4.7996244170000002E-3</v>
          </cell>
        </row>
        <row r="389">
          <cell r="I389">
            <v>1.0376747515E-2</v>
          </cell>
          <cell r="K389">
            <v>2.7998798250000001E-3</v>
          </cell>
        </row>
        <row r="390">
          <cell r="I390">
            <v>7.3435867370000001E-3</v>
          </cell>
          <cell r="K390">
            <v>2.2898232309999998E-3</v>
          </cell>
        </row>
        <row r="391">
          <cell r="I391">
            <v>2.0679543440999999E-2</v>
          </cell>
          <cell r="K391">
            <v>9.1032821040000003E-3</v>
          </cell>
        </row>
        <row r="392">
          <cell r="I392">
            <v>1.3826435488E-2</v>
          </cell>
          <cell r="K392">
            <v>2.7125745763E-2</v>
          </cell>
        </row>
        <row r="393">
          <cell r="I393">
            <v>5.1661016151000001E-2</v>
          </cell>
          <cell r="K393">
            <v>6.5245816939000001E-2</v>
          </cell>
        </row>
        <row r="394">
          <cell r="I394">
            <v>1.5724964617999999E-2</v>
          </cell>
          <cell r="K394">
            <v>3.0128339973999999E-2</v>
          </cell>
        </row>
        <row r="395">
          <cell r="I395">
            <v>6.2086447799999996E-3</v>
          </cell>
          <cell r="K395">
            <v>9.5817534919999999E-3</v>
          </cell>
        </row>
        <row r="396">
          <cell r="I396">
            <v>2.2578715459999998E-3</v>
          </cell>
          <cell r="K396">
            <v>1.4955469482E-2</v>
          </cell>
        </row>
        <row r="397">
          <cell r="I397">
            <v>3.702243767E-3</v>
          </cell>
          <cell r="K397">
            <v>2.1342216662999999E-2</v>
          </cell>
        </row>
        <row r="398">
          <cell r="I398">
            <v>1.5737647378999998E-2</v>
          </cell>
          <cell r="K398">
            <v>3.3016237988999997E-2</v>
          </cell>
        </row>
        <row r="399">
          <cell r="I399">
            <v>1.152863025E-3</v>
          </cell>
          <cell r="K399">
            <v>1.6763165784999999E-2</v>
          </cell>
        </row>
        <row r="400">
          <cell r="I400">
            <v>1.2451806756E-2</v>
          </cell>
          <cell r="K400">
            <v>4.9748502060000003E-3</v>
          </cell>
        </row>
        <row r="401">
          <cell r="I401">
            <v>7.5072417260000001E-3</v>
          </cell>
          <cell r="K401">
            <v>2.5039301856E-2</v>
          </cell>
        </row>
        <row r="402">
          <cell r="I402">
            <v>1.6402071417000001E-2</v>
          </cell>
          <cell r="K402">
            <v>3.0684200561000002E-2</v>
          </cell>
        </row>
        <row r="403">
          <cell r="I403">
            <v>2.4526890211000001E-2</v>
          </cell>
          <cell r="K403">
            <v>9.8181291999999993E-3</v>
          </cell>
        </row>
        <row r="404">
          <cell r="I404">
            <v>2.1825458326E-2</v>
          </cell>
          <cell r="K404">
            <v>6.7854302189999998E-3</v>
          </cell>
        </row>
        <row r="405">
          <cell r="I405">
            <v>2.2622453649999998E-3</v>
          </cell>
          <cell r="K405">
            <v>2.0363984517E-2</v>
          </cell>
        </row>
        <row r="406">
          <cell r="I406">
            <v>2.7815998320000002E-3</v>
          </cell>
          <cell r="K406">
            <v>2.1455527605E-2</v>
          </cell>
        </row>
        <row r="407">
          <cell r="I407">
            <v>1.6909599129999999E-3</v>
          </cell>
          <cell r="K407">
            <v>1.7600329267E-2</v>
          </cell>
        </row>
        <row r="408">
          <cell r="I408">
            <v>2.8926681200000001E-3</v>
          </cell>
          <cell r="K408">
            <v>1.6275650698999999E-2</v>
          </cell>
        </row>
        <row r="409">
          <cell r="I409">
            <v>2.3774969519999999E-3</v>
          </cell>
          <cell r="K409">
            <v>2.1440412605E-2</v>
          </cell>
        </row>
        <row r="410">
          <cell r="I410">
            <v>1.1324538351E-2</v>
          </cell>
          <cell r="K410">
            <v>3.1067555391E-2</v>
          </cell>
        </row>
        <row r="411">
          <cell r="I411">
            <v>3.0371288600000002E-4</v>
          </cell>
          <cell r="K411">
            <v>1.9459380947000001E-2</v>
          </cell>
        </row>
        <row r="412">
          <cell r="I412">
            <v>2.4113307335999999E-2</v>
          </cell>
          <cell r="K412">
            <v>5.2862940100000004E-3</v>
          </cell>
        </row>
        <row r="413">
          <cell r="I413">
            <v>3.0218400616999999E-2</v>
          </cell>
          <cell r="K413">
            <v>3.3029490149999998E-3</v>
          </cell>
        </row>
        <row r="414">
          <cell r="I414">
            <v>2.5805114529000001E-2</v>
          </cell>
          <cell r="K414">
            <v>5.9742615169999999E-3</v>
          </cell>
        </row>
        <row r="415">
          <cell r="I415">
            <v>1.3467209519999999E-3</v>
          </cell>
          <cell r="K415">
            <v>1.6087464807000001E-2</v>
          </cell>
        </row>
        <row r="416">
          <cell r="I416">
            <v>4.7406015000000003E-3</v>
          </cell>
          <cell r="K416">
            <v>1.2967130574000001E-2</v>
          </cell>
        </row>
        <row r="417">
          <cell r="I417">
            <v>1.9782593096999999E-2</v>
          </cell>
          <cell r="K417">
            <v>2.9682783429999999E-3</v>
          </cell>
        </row>
        <row r="418">
          <cell r="I418">
            <v>6.8764448657999994E-2</v>
          </cell>
          <cell r="K418">
            <v>5.0615027121000002E-2</v>
          </cell>
        </row>
        <row r="419">
          <cell r="I419">
            <v>7.8591591646000006E-2</v>
          </cell>
          <cell r="K419">
            <v>6.3488823557999993E-2</v>
          </cell>
        </row>
        <row r="420">
          <cell r="I420">
            <v>4.7177326600999998E-2</v>
          </cell>
          <cell r="K420">
            <v>3.1951588151E-2</v>
          </cell>
        </row>
        <row r="421">
          <cell r="I421">
            <v>6.7199825148000006E-2</v>
          </cell>
          <cell r="K421">
            <v>5.2127172250999998E-2</v>
          </cell>
        </row>
        <row r="422">
          <cell r="I422">
            <v>6.2426573744E-2</v>
          </cell>
          <cell r="K422">
            <v>4.7153152908999997E-2</v>
          </cell>
        </row>
        <row r="423">
          <cell r="I423">
            <v>2.9320105199E-2</v>
          </cell>
          <cell r="K423">
            <v>1.4382970659000001E-2</v>
          </cell>
        </row>
        <row r="424">
          <cell r="I424">
            <v>1.4661368799999999E-4</v>
          </cell>
          <cell r="K424">
            <v>1.3879536335E-2</v>
          </cell>
        </row>
        <row r="425">
          <cell r="I425">
            <v>2.6478579046000001E-2</v>
          </cell>
          <cell r="K425">
            <v>1.4550453967000001E-2</v>
          </cell>
        </row>
        <row r="426">
          <cell r="I426">
            <v>5.1833191825E-2</v>
          </cell>
          <cell r="K426">
            <v>4.0615283325000001E-2</v>
          </cell>
        </row>
        <row r="427">
          <cell r="I427">
            <v>3.6798242698999999E-2</v>
          </cell>
          <cell r="K427">
            <v>2.8182788587000001E-2</v>
          </cell>
        </row>
        <row r="428">
          <cell r="I428">
            <v>6.3100138359999999E-3</v>
          </cell>
          <cell r="K428">
            <v>1.4747629340000001E-3</v>
          </cell>
        </row>
        <row r="429">
          <cell r="I429">
            <v>9.2630330029999999E-3</v>
          </cell>
          <cell r="K429">
            <v>1.5082793587E-2</v>
          </cell>
        </row>
        <row r="430">
          <cell r="I430">
            <v>7.1646168059999998E-3</v>
          </cell>
          <cell r="K430">
            <v>1.8643432599999999E-3</v>
          </cell>
        </row>
        <row r="431">
          <cell r="I431">
            <v>5.3464692769999997E-3</v>
          </cell>
          <cell r="K431">
            <v>5.6317316900000001E-4</v>
          </cell>
        </row>
        <row r="432">
          <cell r="I432">
            <v>6.2808962360000001E-3</v>
          </cell>
          <cell r="K432">
            <v>1.0662656469E-2</v>
          </cell>
        </row>
        <row r="433">
          <cell r="I433">
            <v>2.085002192E-2</v>
          </cell>
          <cell r="K433">
            <v>2.5485251673999999E-2</v>
          </cell>
        </row>
        <row r="434">
          <cell r="I434">
            <v>3.6352088715000001E-2</v>
          </cell>
          <cell r="K434">
            <v>4.2171849299000003E-2</v>
          </cell>
        </row>
        <row r="435">
          <cell r="I435">
            <v>3.2906541067999999E-2</v>
          </cell>
          <cell r="K435">
            <v>3.9687478152000001E-2</v>
          </cell>
        </row>
        <row r="436">
          <cell r="I436">
            <v>3.2380911472999999E-2</v>
          </cell>
          <cell r="K436">
            <v>4.0961231196000002E-2</v>
          </cell>
        </row>
        <row r="437">
          <cell r="I437">
            <v>3.2978298535999997E-2</v>
          </cell>
          <cell r="K437">
            <v>4.2118258885000003E-2</v>
          </cell>
        </row>
        <row r="438">
          <cell r="I438">
            <v>2.6328694545999998E-2</v>
          </cell>
          <cell r="K438">
            <v>3.5965555539999999E-2</v>
          </cell>
        </row>
        <row r="439">
          <cell r="I439">
            <v>1.3924781092E-2</v>
          </cell>
          <cell r="K439">
            <v>2.3730958959999999E-3</v>
          </cell>
        </row>
        <row r="440">
          <cell r="I440">
            <v>3.1048803385E-2</v>
          </cell>
          <cell r="K440">
            <v>1.8169540203999999E-2</v>
          </cell>
        </row>
        <row r="441">
          <cell r="I441">
            <v>1.263396217E-3</v>
          </cell>
          <cell r="K441">
            <v>1.3222010462E-2</v>
          </cell>
        </row>
        <row r="442">
          <cell r="I442">
            <v>1.1779505246000001E-2</v>
          </cell>
          <cell r="K442">
            <v>2.6420507078000002E-2</v>
          </cell>
        </row>
        <row r="443">
          <cell r="I443">
            <v>2.5549077246000002E-2</v>
          </cell>
          <cell r="K443">
            <v>1.3686201748000001E-2</v>
          </cell>
        </row>
        <row r="444">
          <cell r="I444">
            <v>4.1357771612999999E-2</v>
          </cell>
          <cell r="K444">
            <v>3.0082142331000001E-2</v>
          </cell>
        </row>
        <row r="445">
          <cell r="I445">
            <v>2.5984784443000002E-2</v>
          </cell>
          <cell r="K445">
            <v>1.5858551602999999E-2</v>
          </cell>
        </row>
        <row r="446">
          <cell r="I446">
            <v>1.3699631384999999E-2</v>
          </cell>
          <cell r="K446">
            <v>3.4905817699999999E-3</v>
          </cell>
        </row>
        <row r="447">
          <cell r="I447">
            <v>1.2791389455E-2</v>
          </cell>
          <cell r="K447">
            <v>8.6075477699999996E-4</v>
          </cell>
        </row>
        <row r="448">
          <cell r="I448">
            <v>2.6939820789999998E-3</v>
          </cell>
          <cell r="K448">
            <v>1.4077524127E-2</v>
          </cell>
        </row>
        <row r="449">
          <cell r="I449">
            <v>1.1375299247E-2</v>
          </cell>
          <cell r="K449">
            <v>2.2783937287999999E-2</v>
          </cell>
        </row>
        <row r="450">
          <cell r="I450">
            <v>4.1767424630000001E-3</v>
          </cell>
          <cell r="K450">
            <v>5.3396577670000002E-3</v>
          </cell>
        </row>
        <row r="451">
          <cell r="I451">
            <v>2.2956831955999998E-2</v>
          </cell>
          <cell r="K451">
            <v>1.3435412527E-2</v>
          </cell>
        </row>
        <row r="452">
          <cell r="I452">
            <v>4.4402312419000001E-2</v>
          </cell>
          <cell r="K452">
            <v>5.3366600822000003E-2</v>
          </cell>
        </row>
        <row r="453">
          <cell r="I453">
            <v>5.2914139946999998E-2</v>
          </cell>
          <cell r="K453">
            <v>6.0279813649000001E-2</v>
          </cell>
        </row>
        <row r="454">
          <cell r="I454">
            <v>5.5148825000000002E-4</v>
          </cell>
          <cell r="K454">
            <v>6.5858119220000002E-3</v>
          </cell>
        </row>
        <row r="455">
          <cell r="I455">
            <v>2.6457401070000001E-2</v>
          </cell>
          <cell r="K455">
            <v>1.9177053741E-2</v>
          </cell>
        </row>
        <row r="456">
          <cell r="I456">
            <v>3.0700764009999999E-2</v>
          </cell>
          <cell r="K456">
            <v>2.2148049877999999E-2</v>
          </cell>
        </row>
        <row r="457">
          <cell r="I457">
            <v>1.5673838382999999E-2</v>
          </cell>
          <cell r="K457">
            <v>7.5929289040000004E-3</v>
          </cell>
        </row>
        <row r="458">
          <cell r="I458">
            <v>7.463128732E-3</v>
          </cell>
          <cell r="K458">
            <v>1.5920478092999998E-2</v>
          </cell>
        </row>
        <row r="459">
          <cell r="I459">
            <v>9.4528089189999994E-3</v>
          </cell>
          <cell r="K459">
            <v>1.8168646999000001E-2</v>
          </cell>
        </row>
        <row r="460">
          <cell r="I460">
            <v>4.9835217400000004E-4</v>
          </cell>
          <cell r="K460">
            <v>1.0129800509E-2</v>
          </cell>
        </row>
        <row r="461">
          <cell r="I461">
            <v>1.8597320765000001E-2</v>
          </cell>
          <cell r="K461">
            <v>7.2840474950000003E-3</v>
          </cell>
        </row>
        <row r="462">
          <cell r="I462">
            <v>1.3757213896000001E-2</v>
          </cell>
          <cell r="K462">
            <v>1.623301682E-3</v>
          </cell>
        </row>
        <row r="463">
          <cell r="I463">
            <v>5.3028985200000004E-4</v>
          </cell>
          <cell r="K463">
            <v>1.2182359016E-2</v>
          </cell>
        </row>
        <row r="464">
          <cell r="I464">
            <v>5.1953968791752497E-5</v>
          </cell>
          <cell r="K464">
            <v>1.2790679593999999E-2</v>
          </cell>
        </row>
        <row r="465">
          <cell r="I465">
            <v>1.0520448703E-2</v>
          </cell>
          <cell r="K465">
            <v>3.4956629229999999E-3</v>
          </cell>
        </row>
        <row r="466">
          <cell r="I466">
            <v>1.3564084368000001E-2</v>
          </cell>
          <cell r="K466">
            <v>2.6335434782999999E-2</v>
          </cell>
        </row>
        <row r="467">
          <cell r="I467">
            <v>1.4766711431E-2</v>
          </cell>
          <cell r="K467">
            <v>2.8863130232999998E-2</v>
          </cell>
        </row>
        <row r="468">
          <cell r="I468">
            <v>1.7335164279999999E-2</v>
          </cell>
          <cell r="K468">
            <v>3.3246023314999998E-2</v>
          </cell>
        </row>
        <row r="469">
          <cell r="I469">
            <v>3.7208414770000002E-3</v>
          </cell>
          <cell r="K469">
            <v>2.1305603190000001E-2</v>
          </cell>
        </row>
        <row r="470">
          <cell r="I470">
            <v>2.4293473839999999E-3</v>
          </cell>
          <cell r="K470">
            <v>1.3873009129E-2</v>
          </cell>
        </row>
        <row r="471">
          <cell r="I471">
            <v>1.2159095032E-2</v>
          </cell>
          <cell r="K471">
            <v>2.8260683607999999E-2</v>
          </cell>
        </row>
        <row r="472">
          <cell r="I472">
            <v>9.6865013850000008E-3</v>
          </cell>
          <cell r="K472">
            <v>2.5803147557E-2</v>
          </cell>
        </row>
        <row r="473">
          <cell r="I473">
            <v>1.1993351966E-2</v>
          </cell>
          <cell r="K473">
            <v>4.3165333440000004E-3</v>
          </cell>
        </row>
        <row r="474">
          <cell r="I474">
            <v>4.5186528279999999E-2</v>
          </cell>
          <cell r="K474">
            <v>3.1576971725999999E-2</v>
          </cell>
        </row>
        <row r="475">
          <cell r="I475">
            <v>2.9871383048000001E-2</v>
          </cell>
          <cell r="K475">
            <v>1.6246768899000001E-2</v>
          </cell>
        </row>
        <row r="476">
          <cell r="I476">
            <v>4.5341167467000003E-2</v>
          </cell>
          <cell r="K476">
            <v>5.9000916005000001E-2</v>
          </cell>
        </row>
        <row r="477">
          <cell r="I477">
            <v>4.827425715E-2</v>
          </cell>
          <cell r="K477">
            <v>6.2972979764000001E-2</v>
          </cell>
        </row>
        <row r="478">
          <cell r="I478">
            <v>3.3554402827999999E-2</v>
          </cell>
          <cell r="K478">
            <v>4.7595610447000003E-2</v>
          </cell>
        </row>
        <row r="479">
          <cell r="I479">
            <v>2.4045790203999998E-2</v>
          </cell>
          <cell r="K479">
            <v>3.8260160170000002E-2</v>
          </cell>
        </row>
        <row r="480">
          <cell r="I480">
            <v>3.0922680655E-2</v>
          </cell>
          <cell r="K480">
            <v>4.5573720884000003E-2</v>
          </cell>
        </row>
        <row r="481">
          <cell r="I481">
            <v>1.6654504747000001E-2</v>
          </cell>
          <cell r="K481">
            <v>3.2670766949999999E-2</v>
          </cell>
        </row>
        <row r="482">
          <cell r="I482">
            <v>1.4039561309E-2</v>
          </cell>
          <cell r="K482">
            <v>3.2284347616999998E-2</v>
          </cell>
        </row>
        <row r="483">
          <cell r="I483">
            <v>1.6943572380000001E-2</v>
          </cell>
          <cell r="K483">
            <v>3.4325056557000001E-2</v>
          </cell>
        </row>
        <row r="484">
          <cell r="I484">
            <v>3.3602698882000001E-2</v>
          </cell>
          <cell r="K484">
            <v>5.1235142981000001E-2</v>
          </cell>
        </row>
        <row r="485">
          <cell r="I485">
            <v>1.4208469725000001E-2</v>
          </cell>
          <cell r="K485">
            <v>3.1602501897999999E-2</v>
          </cell>
        </row>
        <row r="486">
          <cell r="I486">
            <v>4.1120369052999997E-2</v>
          </cell>
          <cell r="K486">
            <v>2.36635969E-2</v>
          </cell>
        </row>
        <row r="487">
          <cell r="I487">
            <v>5.7325297592000002E-2</v>
          </cell>
          <cell r="K487">
            <v>3.9883583032999999E-2</v>
          </cell>
        </row>
        <row r="488">
          <cell r="I488">
            <v>2.1060626241E-2</v>
          </cell>
          <cell r="K488">
            <v>4.2387826890000002E-3</v>
          </cell>
        </row>
        <row r="489">
          <cell r="I489">
            <v>4.9197621379999997E-3</v>
          </cell>
          <cell r="K489">
            <v>2.1927316031E-2</v>
          </cell>
        </row>
        <row r="490">
          <cell r="I490">
            <v>2.66892261E-3</v>
          </cell>
          <cell r="K490">
            <v>1.4273381703E-2</v>
          </cell>
        </row>
        <row r="491">
          <cell r="I491">
            <v>8.4716738920000006E-3</v>
          </cell>
          <cell r="K491">
            <v>1.0463252199E-2</v>
          </cell>
        </row>
        <row r="492">
          <cell r="I492">
            <v>2.261746267E-3</v>
          </cell>
          <cell r="K492">
            <v>2.2115185672999998E-2</v>
          </cell>
        </row>
        <row r="493">
          <cell r="I493">
            <v>1.4546060820000001E-3</v>
          </cell>
          <cell r="K493">
            <v>2.1973089280999999E-2</v>
          </cell>
        </row>
        <row r="494">
          <cell r="I494">
            <v>8.9159653900000007E-3</v>
          </cell>
          <cell r="K494">
            <v>1.2164668032E-2</v>
          </cell>
        </row>
        <row r="495">
          <cell r="I495">
            <v>4.1763149320000002E-3</v>
          </cell>
          <cell r="K495">
            <v>1.6816482516999999E-2</v>
          </cell>
        </row>
        <row r="496">
          <cell r="I496">
            <v>1.2147554870000001E-2</v>
          </cell>
          <cell r="K496">
            <v>3.1998484676E-2</v>
          </cell>
        </row>
        <row r="497">
          <cell r="I497">
            <v>8.6207749209999997E-3</v>
          </cell>
          <cell r="K497">
            <v>3.0042713836999999E-2</v>
          </cell>
        </row>
        <row r="498">
          <cell r="I498">
            <v>4.518027323E-3</v>
          </cell>
          <cell r="K498">
            <v>1.7656791357999999E-2</v>
          </cell>
        </row>
        <row r="499">
          <cell r="I499">
            <v>2.382579794E-3</v>
          </cell>
          <cell r="K499">
            <v>2.6447126686000001E-2</v>
          </cell>
        </row>
        <row r="500">
          <cell r="I500">
            <v>3.7591271805999998E-2</v>
          </cell>
          <cell r="K500">
            <v>5.9740994494999998E-2</v>
          </cell>
        </row>
        <row r="501">
          <cell r="I501">
            <v>4.9078479033999999E-2</v>
          </cell>
          <cell r="K501">
            <v>7.1943437499999999E-2</v>
          </cell>
        </row>
        <row r="502">
          <cell r="I502">
            <v>1.4081061894E-2</v>
          </cell>
          <cell r="K502">
            <v>3.4511709118999999E-2</v>
          </cell>
        </row>
        <row r="503">
          <cell r="I503">
            <v>6.5426638999999999E-4</v>
          </cell>
          <cell r="K503">
            <v>2.0517744192999999E-2</v>
          </cell>
        </row>
        <row r="504">
          <cell r="I504">
            <v>6.3550203259999999E-3</v>
          </cell>
          <cell r="K504">
            <v>2.6268690112999999E-2</v>
          </cell>
        </row>
        <row r="505">
          <cell r="I505">
            <v>2.3862414579999998E-3</v>
          </cell>
          <cell r="K505">
            <v>2.2031384128999999E-2</v>
          </cell>
        </row>
        <row r="506">
          <cell r="I506">
            <v>4.7217103131999998E-2</v>
          </cell>
          <cell r="K506">
            <v>2.7042435026000001E-2</v>
          </cell>
        </row>
        <row r="507">
          <cell r="I507">
            <v>6.8225303498000003E-2</v>
          </cell>
          <cell r="K507">
            <v>4.7593888335000001E-2</v>
          </cell>
        </row>
        <row r="508">
          <cell r="I508">
            <v>6.2883791511000001E-2</v>
          </cell>
          <cell r="K508">
            <v>4.2277472339999997E-2</v>
          </cell>
        </row>
        <row r="509">
          <cell r="I509">
            <v>4.6091874005999997E-2</v>
          </cell>
          <cell r="K509">
            <v>2.6095387445E-2</v>
          </cell>
        </row>
        <row r="510">
          <cell r="I510">
            <v>2.7916876928E-2</v>
          </cell>
          <cell r="K510">
            <v>8.8464324780000003E-3</v>
          </cell>
        </row>
        <row r="511">
          <cell r="I511">
            <v>3.1399834229999999E-3</v>
          </cell>
          <cell r="K511">
            <v>1.4319298329E-2</v>
          </cell>
        </row>
        <row r="512">
          <cell r="I512">
            <v>7.4516580279999998E-3</v>
          </cell>
          <cell r="K512">
            <v>2.5217110885000001E-2</v>
          </cell>
        </row>
        <row r="513">
          <cell r="I513">
            <v>1.094619631E-2</v>
          </cell>
          <cell r="K513">
            <v>2.8739254757999998E-2</v>
          </cell>
        </row>
        <row r="514">
          <cell r="I514">
            <v>9.3353177540000006E-3</v>
          </cell>
          <cell r="K514">
            <v>2.8117158294000001E-2</v>
          </cell>
        </row>
        <row r="515">
          <cell r="I515">
            <v>2.4066108420000001E-3</v>
          </cell>
          <cell r="K515">
            <v>2.1487093689000002E-2</v>
          </cell>
        </row>
        <row r="516">
          <cell r="I516">
            <v>1.0606957890000001E-3</v>
          </cell>
          <cell r="K516">
            <v>2.0013189075999999E-2</v>
          </cell>
        </row>
        <row r="517">
          <cell r="I517">
            <v>1.113337337E-3</v>
          </cell>
          <cell r="K517">
            <v>2.2485084268999998E-2</v>
          </cell>
        </row>
        <row r="518">
          <cell r="I518">
            <v>4.0311127789999998E-3</v>
          </cell>
          <cell r="K518">
            <v>1.6191237710999999E-2</v>
          </cell>
        </row>
        <row r="519">
          <cell r="I519">
            <v>1.97922484E-4</v>
          </cell>
          <cell r="K519">
            <v>1.9384480204999999E-2</v>
          </cell>
        </row>
        <row r="520">
          <cell r="I520">
            <v>1.4751990487000001E-2</v>
          </cell>
          <cell r="K520">
            <v>3.6337053352E-2</v>
          </cell>
        </row>
        <row r="521">
          <cell r="I521">
            <v>6.1266940320000001E-3</v>
          </cell>
          <cell r="K521">
            <v>2.6820849176E-2</v>
          </cell>
        </row>
        <row r="522">
          <cell r="I522">
            <v>1.2798064077E-2</v>
          </cell>
          <cell r="K522">
            <v>5.1957623080000001E-3</v>
          </cell>
        </row>
        <row r="523">
          <cell r="I523">
            <v>6.867738741E-3</v>
          </cell>
          <cell r="K523">
            <v>1.1341913177E-2</v>
          </cell>
        </row>
        <row r="524">
          <cell r="I524">
            <v>2.2171001586000001E-2</v>
          </cell>
          <cell r="K524">
            <v>4.0922726935000001E-2</v>
          </cell>
        </row>
        <row r="525">
          <cell r="I525">
            <v>1.8614631085999998E-2</v>
          </cell>
          <cell r="K525">
            <v>3.8232168164999997E-2</v>
          </cell>
        </row>
        <row r="526">
          <cell r="I526">
            <v>5.8706813809999998E-3</v>
          </cell>
          <cell r="K526">
            <v>1.3054206313E-2</v>
          </cell>
        </row>
        <row r="527">
          <cell r="I527">
            <v>1.2794315089000001E-2</v>
          </cell>
          <cell r="K527">
            <v>7.4255258010000004E-3</v>
          </cell>
        </row>
        <row r="528">
          <cell r="I528">
            <v>2.0978061069999998E-3</v>
          </cell>
          <cell r="K528">
            <v>1.7266261450999999E-2</v>
          </cell>
        </row>
        <row r="529">
          <cell r="I529">
            <v>8.3573743369999998E-3</v>
          </cell>
          <cell r="K529">
            <v>2.7395193997000002E-2</v>
          </cell>
        </row>
        <row r="530">
          <cell r="I530">
            <v>4.7328814589999999E-3</v>
          </cell>
          <cell r="K530">
            <v>2.4277640161000001E-2</v>
          </cell>
        </row>
        <row r="531">
          <cell r="I531">
            <v>3.453051095E-3</v>
          </cell>
          <cell r="K531">
            <v>1.7534727154999999E-2</v>
          </cell>
        </row>
        <row r="532">
          <cell r="I532">
            <v>1.2382551682E-2</v>
          </cell>
          <cell r="K532">
            <v>7.9903747600000002E-3</v>
          </cell>
        </row>
        <row r="533">
          <cell r="I533">
            <v>4.134708305E-3</v>
          </cell>
          <cell r="K533">
            <v>1.5550587952999999E-2</v>
          </cell>
        </row>
        <row r="534">
          <cell r="I534">
            <v>7.9352385059999996E-3</v>
          </cell>
          <cell r="K534">
            <v>1.1441377047E-2</v>
          </cell>
        </row>
        <row r="535">
          <cell r="I535">
            <v>1.8318262474000001E-2</v>
          </cell>
          <cell r="K535">
            <v>1.2755741909999999E-3</v>
          </cell>
        </row>
        <row r="536">
          <cell r="I536">
            <v>6.0398783940000004E-3</v>
          </cell>
          <cell r="K536">
            <v>1.0242401325000001E-2</v>
          </cell>
        </row>
        <row r="537">
          <cell r="I537">
            <v>7.8778930699999997E-4</v>
          </cell>
          <cell r="K537">
            <v>1.5938239781000001E-2</v>
          </cell>
        </row>
        <row r="538">
          <cell r="I538">
            <v>4.1103348868000003E-2</v>
          </cell>
          <cell r="K538">
            <v>2.5491132138999999E-2</v>
          </cell>
        </row>
        <row r="539">
          <cell r="I539">
            <v>7.4866572475000004E-2</v>
          </cell>
          <cell r="K539">
            <v>5.8099940106000003E-2</v>
          </cell>
        </row>
        <row r="540">
          <cell r="I540">
            <v>5.9089500876999997E-2</v>
          </cell>
          <cell r="K540">
            <v>4.2312830110999997E-2</v>
          </cell>
        </row>
        <row r="541">
          <cell r="I541">
            <v>5.3270255533000001E-2</v>
          </cell>
          <cell r="K541">
            <v>3.6992995011E-2</v>
          </cell>
        </row>
        <row r="542">
          <cell r="I542">
            <v>5.9876746618999999E-2</v>
          </cell>
          <cell r="K542">
            <v>4.2655876792000003E-2</v>
          </cell>
        </row>
        <row r="543">
          <cell r="I543">
            <v>4.7989422789000001E-2</v>
          </cell>
          <cell r="K543">
            <v>3.1441125552000002E-2</v>
          </cell>
        </row>
        <row r="544">
          <cell r="I544">
            <v>3.4314428812000003E-2</v>
          </cell>
          <cell r="K544">
            <v>1.7994505102999998E-2</v>
          </cell>
        </row>
        <row r="545">
          <cell r="I545">
            <v>1.8291422937E-2</v>
          </cell>
          <cell r="K545">
            <v>4.5319170299999999E-4</v>
          </cell>
        </row>
        <row r="546">
          <cell r="I546">
            <v>1.9074860002E-2</v>
          </cell>
          <cell r="K546">
            <v>4.0222838979999996E-3</v>
          </cell>
        </row>
        <row r="547">
          <cell r="I547">
            <v>8.2682451399999999E-3</v>
          </cell>
          <cell r="K547">
            <v>7.4870187429999999E-3</v>
          </cell>
        </row>
        <row r="548">
          <cell r="I548">
            <v>3.5707917130000003E-2</v>
          </cell>
          <cell r="K548">
            <v>5.1538468990000003E-2</v>
          </cell>
        </row>
        <row r="549">
          <cell r="I549">
            <v>4.0432620090000003E-2</v>
          </cell>
          <cell r="K549">
            <v>5.6712390210999997E-2</v>
          </cell>
        </row>
        <row r="550">
          <cell r="I550">
            <v>8.2076237199999996E-3</v>
          </cell>
          <cell r="K550">
            <v>7.653043331E-3</v>
          </cell>
        </row>
        <row r="551">
          <cell r="I551">
            <v>2.9552324186000001E-2</v>
          </cell>
          <cell r="K551">
            <v>1.3935088259E-2</v>
          </cell>
        </row>
        <row r="552">
          <cell r="I552">
            <v>3.1509764278999999E-2</v>
          </cell>
          <cell r="K552">
            <v>1.6818570461999999E-2</v>
          </cell>
        </row>
        <row r="553">
          <cell r="I553">
            <v>2.0163231529999998E-3</v>
          </cell>
          <cell r="K553">
            <v>1.1836664524E-2</v>
          </cell>
        </row>
        <row r="554">
          <cell r="I554">
            <v>3.3815781081000001E-2</v>
          </cell>
          <cell r="K554">
            <v>4.7352559257E-2</v>
          </cell>
        </row>
        <row r="555">
          <cell r="I555">
            <v>5.2580379285999998E-2</v>
          </cell>
          <cell r="K555">
            <v>6.5778361568000002E-2</v>
          </cell>
        </row>
        <row r="556">
          <cell r="I556">
            <v>4.5917971622000002E-2</v>
          </cell>
          <cell r="K556">
            <v>5.9861304870999998E-2</v>
          </cell>
        </row>
        <row r="557">
          <cell r="I557">
            <v>1.6440578463E-2</v>
          </cell>
          <cell r="K557">
            <v>3.2025189599999997E-2</v>
          </cell>
        </row>
        <row r="558">
          <cell r="I558">
            <v>1.7615723946E-2</v>
          </cell>
          <cell r="K558">
            <v>4.1441953489999997E-3</v>
          </cell>
        </row>
        <row r="559">
          <cell r="I559">
            <v>3.9581751477999999E-2</v>
          </cell>
          <cell r="K559">
            <v>2.6885689038999998E-2</v>
          </cell>
        </row>
        <row r="560">
          <cell r="I560">
            <v>4.3155065474999997E-2</v>
          </cell>
          <cell r="K560">
            <v>3.1006095665E-2</v>
          </cell>
        </row>
        <row r="561">
          <cell r="I561">
            <v>2.5612909749999999E-2</v>
          </cell>
          <cell r="K561">
            <v>1.3122634447000001E-2</v>
          </cell>
        </row>
        <row r="562">
          <cell r="I562">
            <v>5.7657801349999998E-3</v>
          </cell>
          <cell r="K562">
            <v>6.0218073859999999E-3</v>
          </cell>
        </row>
        <row r="563">
          <cell r="I563">
            <v>6.9113070839999999E-3</v>
          </cell>
          <cell r="K563">
            <v>5.7245249729999999E-3</v>
          </cell>
        </row>
        <row r="564">
          <cell r="I564">
            <v>8.62503443E-4</v>
          </cell>
          <cell r="K564">
            <v>1.4150831297E-2</v>
          </cell>
        </row>
        <row r="565">
          <cell r="I565">
            <v>1.1972691601E-2</v>
          </cell>
          <cell r="K565">
            <v>3.504006769E-3</v>
          </cell>
        </row>
        <row r="566">
          <cell r="I566">
            <v>3.7844648443999998E-2</v>
          </cell>
          <cell r="K566">
            <v>2.2498449231999999E-2</v>
          </cell>
        </row>
        <row r="567">
          <cell r="I567">
            <v>2.8444421317999999E-2</v>
          </cell>
          <cell r="K567">
            <v>1.4044341009999999E-2</v>
          </cell>
        </row>
        <row r="568">
          <cell r="I568">
            <v>6.3873612480000001E-3</v>
          </cell>
          <cell r="K568">
            <v>6.6023242989999998E-3</v>
          </cell>
        </row>
        <row r="569">
          <cell r="I569">
            <v>3.0263735989999999E-3</v>
          </cell>
          <cell r="K569">
            <v>1.4896777896E-2</v>
          </cell>
        </row>
        <row r="570">
          <cell r="I570">
            <v>2.3344978305E-2</v>
          </cell>
          <cell r="K570">
            <v>1.3592675748000001E-2</v>
          </cell>
        </row>
        <row r="571">
          <cell r="I571">
            <v>4.3486798729999998E-3</v>
          </cell>
          <cell r="K571">
            <v>7.8228763279999999E-3</v>
          </cell>
        </row>
        <row r="572">
          <cell r="I572">
            <v>1.5858464837E-2</v>
          </cell>
          <cell r="K572">
            <v>2.9882105260999998E-2</v>
          </cell>
        </row>
        <row r="573">
          <cell r="I573">
            <v>5.0316990500000004E-3</v>
          </cell>
          <cell r="K573">
            <v>1.8581025223000001E-2</v>
          </cell>
        </row>
        <row r="574">
          <cell r="I574">
            <v>9.3237136019999993E-3</v>
          </cell>
          <cell r="K574">
            <v>3.5480207810000002E-3</v>
          </cell>
        </row>
        <row r="575">
          <cell r="I575">
            <v>9.1365936230000007E-3</v>
          </cell>
          <cell r="K575">
            <v>3.9308894990000001E-3</v>
          </cell>
        </row>
        <row r="576">
          <cell r="I576">
            <v>2.1494377550000002E-3</v>
          </cell>
          <cell r="K576">
            <v>1.2378632111E-2</v>
          </cell>
        </row>
        <row r="577">
          <cell r="I577">
            <v>1.2445943021E-2</v>
          </cell>
          <cell r="K577">
            <v>2.5583694922000001E-2</v>
          </cell>
        </row>
        <row r="578">
          <cell r="I578">
            <v>2.1454745072999999E-2</v>
          </cell>
          <cell r="K578">
            <v>3.5834748585999998E-2</v>
          </cell>
        </row>
        <row r="579">
          <cell r="I579">
            <v>1.9647470169000002E-2</v>
          </cell>
          <cell r="K579">
            <v>3.5656203573999998E-2</v>
          </cell>
        </row>
        <row r="580">
          <cell r="I580">
            <v>8.9996265570000001E-3</v>
          </cell>
          <cell r="K580">
            <v>2.5291944673999998E-2</v>
          </cell>
        </row>
        <row r="581">
          <cell r="I581">
            <v>6.0559207659999998E-3</v>
          </cell>
          <cell r="K581">
            <v>8.8837233709999994E-3</v>
          </cell>
        </row>
        <row r="582">
          <cell r="I582">
            <v>8.6625692800000008E-3</v>
          </cell>
          <cell r="K582">
            <v>2.3331176703999999E-2</v>
          </cell>
        </row>
        <row r="583">
          <cell r="I583">
            <v>1.2835780562E-2</v>
          </cell>
          <cell r="K583">
            <v>2.6829305796E-2</v>
          </cell>
        </row>
        <row r="584">
          <cell r="I584">
            <v>8.0258795E-4</v>
          </cell>
          <cell r="K584">
            <v>1.3478573595E-2</v>
          </cell>
        </row>
        <row r="585">
          <cell r="I585">
            <v>1.7042739093000001E-2</v>
          </cell>
          <cell r="K585">
            <v>4.2939750710000004E-3</v>
          </cell>
        </row>
        <row r="586">
          <cell r="I586">
            <v>2.3694222276000002E-2</v>
          </cell>
          <cell r="K586">
            <v>1.0375779232000001E-2</v>
          </cell>
        </row>
        <row r="587">
          <cell r="I587">
            <v>7.5951383499999999E-4</v>
          </cell>
          <cell r="K587">
            <v>1.4276215217E-2</v>
          </cell>
        </row>
        <row r="588">
          <cell r="I588">
            <v>2.5531339972000001E-2</v>
          </cell>
          <cell r="K588">
            <v>3.8473343133999999E-2</v>
          </cell>
        </row>
        <row r="589">
          <cell r="I589">
            <v>6.7363754749999996E-3</v>
          </cell>
          <cell r="K589">
            <v>1.9936867356999999E-2</v>
          </cell>
        </row>
        <row r="590">
          <cell r="I590">
            <v>1.4789215656000001E-2</v>
          </cell>
          <cell r="K590">
            <v>2.7458120388394498E-5</v>
          </cell>
        </row>
        <row r="591">
          <cell r="I591">
            <v>2.0887850881000002E-2</v>
          </cell>
          <cell r="K591">
            <v>6.3597810140000001E-3</v>
          </cell>
        </row>
        <row r="592">
          <cell r="I592">
            <v>1.9453178445999999E-2</v>
          </cell>
          <cell r="K592">
            <v>4.9150701810000003E-3</v>
          </cell>
        </row>
        <row r="593">
          <cell r="I593">
            <v>2.0575970860999999E-2</v>
          </cell>
          <cell r="K593">
            <v>5.8747386469999996E-3</v>
          </cell>
        </row>
        <row r="594">
          <cell r="I594">
            <v>2.9100521019E-2</v>
          </cell>
          <cell r="K594">
            <v>1.7631652598000001E-2</v>
          </cell>
        </row>
        <row r="595">
          <cell r="I595">
            <v>3.2796284537000002E-2</v>
          </cell>
          <cell r="K595">
            <v>2.0865649859999998E-2</v>
          </cell>
        </row>
        <row r="596">
          <cell r="I596">
            <v>3.5680330409999998E-3</v>
          </cell>
          <cell r="K596">
            <v>1.6552699390000002E-2</v>
          </cell>
        </row>
        <row r="597">
          <cell r="I597">
            <v>2.3700815029999999E-2</v>
          </cell>
          <cell r="K597">
            <v>3.6554982218999998E-2</v>
          </cell>
        </row>
        <row r="598">
          <cell r="I598">
            <v>1.415928053E-2</v>
          </cell>
          <cell r="K598">
            <v>2.4912913174999999E-2</v>
          </cell>
        </row>
        <row r="599">
          <cell r="I599">
            <v>1.4439647801999999E-2</v>
          </cell>
          <cell r="K599">
            <v>2.4508159860999999E-2</v>
          </cell>
        </row>
        <row r="600">
          <cell r="I600">
            <v>1.3782918675E-2</v>
          </cell>
          <cell r="K600">
            <v>2.2817475856E-2</v>
          </cell>
        </row>
        <row r="601">
          <cell r="I601">
            <v>7.2084773550000003E-3</v>
          </cell>
          <cell r="K601">
            <v>1.6240524937000001E-2</v>
          </cell>
        </row>
        <row r="602">
          <cell r="I602">
            <v>7.2547426299999999E-3</v>
          </cell>
          <cell r="K602">
            <v>1.4597829939000001E-2</v>
          </cell>
        </row>
        <row r="603">
          <cell r="I603">
            <v>1.3825756337999999E-2</v>
          </cell>
          <cell r="K603">
            <v>2.0458627068000002E-2</v>
          </cell>
        </row>
        <row r="604">
          <cell r="I604">
            <v>3.1041222568000001E-2</v>
          </cell>
          <cell r="K604">
            <v>3.8391838674999998E-2</v>
          </cell>
        </row>
        <row r="605">
          <cell r="I605">
            <v>5.4170930800000001E-3</v>
          </cell>
          <cell r="K605">
            <v>1.3221946645E-2</v>
          </cell>
        </row>
        <row r="606">
          <cell r="I606">
            <v>6.9395107959999997E-3</v>
          </cell>
          <cell r="K606">
            <v>6.1187324699999996E-4</v>
          </cell>
        </row>
        <row r="607">
          <cell r="I607">
            <v>1.2556142980000001E-2</v>
          </cell>
          <cell r="K607">
            <v>1.9457540826E-2</v>
          </cell>
        </row>
        <row r="608">
          <cell r="I608">
            <v>2.4010398076E-2</v>
          </cell>
          <cell r="K608">
            <v>2.7764758505000001E-2</v>
          </cell>
        </row>
        <row r="609">
          <cell r="I609">
            <v>1.2979953544E-2</v>
          </cell>
          <cell r="K609">
            <v>1.9625372270999999E-2</v>
          </cell>
        </row>
        <row r="610">
          <cell r="I610">
            <v>5.355639794E-3</v>
          </cell>
          <cell r="K610">
            <v>2.1555906620000002E-3</v>
          </cell>
        </row>
        <row r="611">
          <cell r="I611">
            <v>5.7750822508000003E-2</v>
          </cell>
          <cell r="K611">
            <v>5.0350014417000002E-2</v>
          </cell>
        </row>
        <row r="612">
          <cell r="I612">
            <v>4.9837419979E-2</v>
          </cell>
          <cell r="K612">
            <v>4.3139299669E-2</v>
          </cell>
        </row>
        <row r="613">
          <cell r="I613">
            <v>2.0182607384E-2</v>
          </cell>
          <cell r="K613">
            <v>1.2222158667999999E-2</v>
          </cell>
        </row>
        <row r="614">
          <cell r="I614">
            <v>3.8521184691E-2</v>
          </cell>
          <cell r="K614">
            <v>2.9531800295999999E-2</v>
          </cell>
        </row>
        <row r="615">
          <cell r="I615">
            <v>4.1138384859000003E-2</v>
          </cell>
          <cell r="K615">
            <v>3.2462700365999998E-2</v>
          </cell>
        </row>
        <row r="616">
          <cell r="I616">
            <v>2.7853811897000001E-2</v>
          </cell>
          <cell r="K616">
            <v>1.9765373621000001E-2</v>
          </cell>
        </row>
        <row r="617">
          <cell r="I617">
            <v>1.9946728431999999E-2</v>
          </cell>
          <cell r="K617">
            <v>1.0334963431E-2</v>
          </cell>
        </row>
        <row r="618">
          <cell r="I618">
            <v>3.0179648677000001E-2</v>
          </cell>
          <cell r="K618">
            <v>2.2382323910000002E-2</v>
          </cell>
        </row>
        <row r="619">
          <cell r="I619">
            <v>6.0316531434000002E-2</v>
          </cell>
          <cell r="K619">
            <v>5.2027325221000002E-2</v>
          </cell>
        </row>
        <row r="620">
          <cell r="I620">
            <v>4.4837402907000001E-2</v>
          </cell>
          <cell r="K620">
            <v>3.6088940037E-2</v>
          </cell>
        </row>
        <row r="621">
          <cell r="I621">
            <v>1.3815789408E-2</v>
          </cell>
          <cell r="K621">
            <v>5.910551874E-3</v>
          </cell>
        </row>
        <row r="622">
          <cell r="I622">
            <v>2.1554106621000001E-2</v>
          </cell>
          <cell r="K622">
            <v>1.6183564296E-2</v>
          </cell>
        </row>
        <row r="623">
          <cell r="I623">
            <v>3.079292682E-2</v>
          </cell>
          <cell r="K623">
            <v>2.5977005922000002E-2</v>
          </cell>
        </row>
        <row r="624">
          <cell r="I624">
            <v>3.6052362506000003E-2</v>
          </cell>
          <cell r="K624">
            <v>3.2107272536999999E-2</v>
          </cell>
        </row>
        <row r="625">
          <cell r="I625">
            <v>3.9389675229999999E-3</v>
          </cell>
          <cell r="K625">
            <v>4.7070140500000003E-4</v>
          </cell>
        </row>
        <row r="626">
          <cell r="I626">
            <v>4.0482565508000001E-2</v>
          </cell>
          <cell r="K626">
            <v>4.4262021929000001E-2</v>
          </cell>
        </row>
        <row r="627">
          <cell r="I627">
            <v>5.9139192367999999E-2</v>
          </cell>
          <cell r="K627">
            <v>6.3249915885999999E-2</v>
          </cell>
        </row>
        <row r="628">
          <cell r="I628">
            <v>1.6418416823999998E-2</v>
          </cell>
          <cell r="K628">
            <v>2.1856718327000001E-2</v>
          </cell>
        </row>
        <row r="629">
          <cell r="I629">
            <v>1.5733091689000001E-2</v>
          </cell>
          <cell r="K629">
            <v>2.2953208635999998E-2</v>
          </cell>
        </row>
        <row r="630">
          <cell r="I630">
            <v>2.7585776768E-2</v>
          </cell>
          <cell r="K630">
            <v>3.5227506383999997E-2</v>
          </cell>
        </row>
        <row r="631">
          <cell r="I631">
            <v>2.2300566607E-2</v>
          </cell>
          <cell r="K631">
            <v>2.9779172273000001E-2</v>
          </cell>
        </row>
        <row r="632">
          <cell r="I632">
            <v>1.3925201250000001E-3</v>
          </cell>
          <cell r="K632">
            <v>4.5301340259999998E-3</v>
          </cell>
        </row>
        <row r="633">
          <cell r="I633">
            <v>4.5615727900999999E-2</v>
          </cell>
          <cell r="K633">
            <v>3.8076891852999999E-2</v>
          </cell>
        </row>
        <row r="634">
          <cell r="I634">
            <v>3.3317987596E-2</v>
          </cell>
          <cell r="K634">
            <v>2.6025092271999999E-2</v>
          </cell>
        </row>
        <row r="635">
          <cell r="I635">
            <v>3.3268634390000003E-2</v>
          </cell>
          <cell r="K635">
            <v>2.4618045889E-2</v>
          </cell>
        </row>
        <row r="636">
          <cell r="I636">
            <v>3.7653593085999998E-2</v>
          </cell>
          <cell r="K636">
            <v>3.0646792071999999E-2</v>
          </cell>
        </row>
        <row r="637">
          <cell r="I637">
            <v>7.2604429570000004E-2</v>
          </cell>
          <cell r="K637">
            <v>6.3748053932999996E-2</v>
          </cell>
        </row>
        <row r="638">
          <cell r="I638">
            <v>4.2617709306E-2</v>
          </cell>
          <cell r="K638">
            <v>3.3806506455000003E-2</v>
          </cell>
        </row>
        <row r="639">
          <cell r="I639">
            <v>6.2903155930000001E-3</v>
          </cell>
          <cell r="K639">
            <v>1.5563284700000001E-2</v>
          </cell>
        </row>
        <row r="640">
          <cell r="I640">
            <v>3.7603059756E-2</v>
          </cell>
          <cell r="K640">
            <v>2.9401689514999999E-2</v>
          </cell>
        </row>
        <row r="641">
          <cell r="I641">
            <v>7.5609252833999996E-2</v>
          </cell>
          <cell r="K641">
            <v>6.5613519152999997E-2</v>
          </cell>
        </row>
        <row r="642">
          <cell r="I642">
            <v>3.7797672843999999E-2</v>
          </cell>
          <cell r="K642">
            <v>2.9716763364999999E-2</v>
          </cell>
        </row>
        <row r="643">
          <cell r="I643">
            <v>2.2175770476000001E-2</v>
          </cell>
          <cell r="K643">
            <v>1.5512784555000001E-2</v>
          </cell>
        </row>
        <row r="644">
          <cell r="I644">
            <v>1.822985126E-3</v>
          </cell>
          <cell r="K644">
            <v>5.1185663069999998E-3</v>
          </cell>
        </row>
        <row r="645">
          <cell r="I645">
            <v>2.8904873378999999E-2</v>
          </cell>
          <cell r="K645">
            <v>3.5334466572999997E-2</v>
          </cell>
        </row>
        <row r="646">
          <cell r="I646">
            <v>1.3975592857000001E-2</v>
          </cell>
          <cell r="K646">
            <v>1.9986082982000001E-2</v>
          </cell>
        </row>
        <row r="647">
          <cell r="I647">
            <v>7.866404766E-3</v>
          </cell>
          <cell r="K647">
            <v>2.2022393329999999E-3</v>
          </cell>
        </row>
        <row r="648">
          <cell r="I648">
            <v>1.1104266437E-2</v>
          </cell>
          <cell r="K648">
            <v>4.709807632E-3</v>
          </cell>
        </row>
        <row r="649">
          <cell r="I649">
            <v>8.0836190000000004E-4</v>
          </cell>
          <cell r="K649">
            <v>6.4122969509999997E-3</v>
          </cell>
        </row>
        <row r="650">
          <cell r="I650">
            <v>2.2759710357000001E-2</v>
          </cell>
          <cell r="K650">
            <v>2.6998423434E-2</v>
          </cell>
        </row>
        <row r="651">
          <cell r="I651">
            <v>3.8368650668E-2</v>
          </cell>
          <cell r="K651">
            <v>4.4015248905999997E-2</v>
          </cell>
        </row>
        <row r="652">
          <cell r="I652">
            <v>7.8018410950000004E-3</v>
          </cell>
          <cell r="K652">
            <v>1.4999371649000001E-2</v>
          </cell>
        </row>
        <row r="653">
          <cell r="I653">
            <v>5.8987161440000003E-3</v>
          </cell>
          <cell r="K653">
            <v>1.8057534509999999E-3</v>
          </cell>
        </row>
        <row r="654">
          <cell r="I654">
            <v>3.9689678142000001E-2</v>
          </cell>
          <cell r="K654">
            <v>3.1774402212000001E-2</v>
          </cell>
        </row>
        <row r="655">
          <cell r="I655">
            <v>4.5234675523999998E-2</v>
          </cell>
          <cell r="K655">
            <v>3.8659525574999999E-2</v>
          </cell>
        </row>
        <row r="656">
          <cell r="I656">
            <v>1.7567141982999999E-2</v>
          </cell>
          <cell r="K656">
            <v>1.2813961065999999E-2</v>
          </cell>
        </row>
        <row r="657">
          <cell r="I657">
            <v>7.7557908840000002E-3</v>
          </cell>
          <cell r="K657">
            <v>3.6753078900000002E-4</v>
          </cell>
        </row>
        <row r="658">
          <cell r="I658">
            <v>9.2554881819999994E-3</v>
          </cell>
          <cell r="K658">
            <v>1.4465416155999999E-2</v>
          </cell>
        </row>
        <row r="659">
          <cell r="I659">
            <v>5.1443924800000001E-3</v>
          </cell>
          <cell r="K659">
            <v>9.9201597900000008E-3</v>
          </cell>
        </row>
        <row r="660">
          <cell r="I660">
            <v>1.1621904E-4</v>
          </cell>
          <cell r="K660">
            <v>6.042337438E-3</v>
          </cell>
        </row>
        <row r="661">
          <cell r="I661">
            <v>9.4617854120000004E-3</v>
          </cell>
          <cell r="K661">
            <v>1.6599085586000002E-2</v>
          </cell>
        </row>
        <row r="662">
          <cell r="I662">
            <v>4.5638185180000004E-3</v>
          </cell>
          <cell r="K662">
            <v>1.2692410382000001E-2</v>
          </cell>
        </row>
        <row r="663">
          <cell r="I663">
            <v>2.2671202020999998E-2</v>
          </cell>
          <cell r="K663">
            <v>1.2314086052E-2</v>
          </cell>
        </row>
        <row r="664">
          <cell r="I664">
            <v>3.9363474842E-2</v>
          </cell>
          <cell r="K664">
            <v>2.8434170251999999E-2</v>
          </cell>
        </row>
        <row r="665">
          <cell r="I665">
            <v>3.0037362511999999E-2</v>
          </cell>
          <cell r="K665">
            <v>1.6982427384999998E-2</v>
          </cell>
        </row>
        <row r="666">
          <cell r="I666">
            <v>3.3612879925999997E-2</v>
          </cell>
          <cell r="K666">
            <v>2.1883013186E-2</v>
          </cell>
        </row>
        <row r="667">
          <cell r="I667">
            <v>6.2536645121000003E-2</v>
          </cell>
          <cell r="K667">
            <v>5.0613539240999997E-2</v>
          </cell>
        </row>
        <row r="668">
          <cell r="I668">
            <v>4.0900686027999997E-2</v>
          </cell>
          <cell r="K668">
            <v>2.6799248027999999E-2</v>
          </cell>
        </row>
        <row r="669">
          <cell r="I669">
            <v>1.4373207436000001E-2</v>
          </cell>
          <cell r="K669">
            <v>2.5066609699999999E-2</v>
          </cell>
        </row>
        <row r="670">
          <cell r="I670">
            <v>7.3335599250000001E-3</v>
          </cell>
          <cell r="K670">
            <v>1.620690081E-3</v>
          </cell>
        </row>
        <row r="671">
          <cell r="I671">
            <v>3.5620191750000002E-2</v>
          </cell>
          <cell r="K671">
            <v>2.84101132E-2</v>
          </cell>
        </row>
        <row r="672">
          <cell r="I672">
            <v>2.4660296956999998E-2</v>
          </cell>
          <cell r="K672">
            <v>1.9214466656999999E-2</v>
          </cell>
        </row>
        <row r="673">
          <cell r="I673">
            <v>5.1728967449999998E-3</v>
          </cell>
          <cell r="K673">
            <v>1.4436323090000001E-3</v>
          </cell>
        </row>
        <row r="674">
          <cell r="I674">
            <v>1.4747156254999999E-2</v>
          </cell>
          <cell r="K674">
            <v>1.7818905696999999E-2</v>
          </cell>
        </row>
        <row r="675">
          <cell r="I675">
            <v>1.9913745649999998E-2</v>
          </cell>
          <cell r="K675">
            <v>2.4139910731999999E-2</v>
          </cell>
        </row>
        <row r="676">
          <cell r="I676">
            <v>2.6946704097999999E-2</v>
          </cell>
          <cell r="K676">
            <v>3.1213022767000002E-2</v>
          </cell>
        </row>
        <row r="677">
          <cell r="I677">
            <v>4.2080707848999997E-2</v>
          </cell>
          <cell r="K677">
            <v>4.7534066947999998E-2</v>
          </cell>
        </row>
        <row r="678">
          <cell r="I678">
            <v>2.9594207348000001E-2</v>
          </cell>
          <cell r="K678">
            <v>3.6734017119999997E-2</v>
          </cell>
        </row>
        <row r="679">
          <cell r="I679">
            <v>3.0371758916999999E-2</v>
          </cell>
          <cell r="K679">
            <v>2.1901861559999999E-2</v>
          </cell>
        </row>
        <row r="680">
          <cell r="I680">
            <v>3.3238247794000003E-2</v>
          </cell>
          <cell r="K680">
            <v>2.3307763692000001E-2</v>
          </cell>
        </row>
        <row r="681">
          <cell r="I681">
            <v>5.5252838100000004E-4</v>
          </cell>
          <cell r="K681">
            <v>8.6250759539999999E-3</v>
          </cell>
        </row>
        <row r="682">
          <cell r="I682">
            <v>2.1880429133999998E-2</v>
          </cell>
          <cell r="K682">
            <v>2.9401697987E-2</v>
          </cell>
        </row>
        <row r="683">
          <cell r="I683">
            <v>2.3603395716000002E-2</v>
          </cell>
          <cell r="K683">
            <v>1.3605152435E-2</v>
          </cell>
        </row>
        <row r="684">
          <cell r="I684">
            <v>4.8451499857999999E-2</v>
          </cell>
          <cell r="K684">
            <v>3.8277584633000003E-2</v>
          </cell>
        </row>
        <row r="685">
          <cell r="I685">
            <v>1.9822443589999999E-2</v>
          </cell>
          <cell r="K685">
            <v>1.0070141031999999E-2</v>
          </cell>
        </row>
        <row r="686">
          <cell r="I686">
            <v>1.6146387703999999E-2</v>
          </cell>
          <cell r="K686">
            <v>4.326175392E-3</v>
          </cell>
        </row>
        <row r="687">
          <cell r="I687">
            <v>3.2705030459999999E-3</v>
          </cell>
          <cell r="K687">
            <v>1.6408254947E-2</v>
          </cell>
        </row>
        <row r="688">
          <cell r="I688">
            <v>1.6426070710000001E-3</v>
          </cell>
          <cell r="K688">
            <v>1.4943482920999999E-2</v>
          </cell>
        </row>
        <row r="689">
          <cell r="I689">
            <v>1.0115702254000001E-2</v>
          </cell>
          <cell r="K689">
            <v>2.4523706239999998E-3</v>
          </cell>
        </row>
        <row r="690">
          <cell r="I690">
            <v>4.2421267663999999E-2</v>
          </cell>
          <cell r="K690">
            <v>3.2227275644999998E-2</v>
          </cell>
        </row>
        <row r="691">
          <cell r="I691">
            <v>7.7097905145999998E-2</v>
          </cell>
          <cell r="K691">
            <v>6.4883685757000001E-2</v>
          </cell>
        </row>
        <row r="692">
          <cell r="I692">
            <v>5.3020225802999997E-2</v>
          </cell>
          <cell r="K692">
            <v>4.2196324379999997E-2</v>
          </cell>
        </row>
        <row r="693">
          <cell r="I693">
            <v>2.7170891621000001E-2</v>
          </cell>
          <cell r="K693">
            <v>1.7631904997999999E-2</v>
          </cell>
        </row>
        <row r="694">
          <cell r="I694">
            <v>7.5443068690000002E-3</v>
          </cell>
          <cell r="K694">
            <v>8.2109056700000003E-4</v>
          </cell>
        </row>
        <row r="695">
          <cell r="I695">
            <v>1.4028848682E-2</v>
          </cell>
          <cell r="K695">
            <v>1.9527380566999999E-2</v>
          </cell>
        </row>
        <row r="696">
          <cell r="I696">
            <v>1.9732445296999999E-2</v>
          </cell>
          <cell r="K696">
            <v>2.2919636303E-2</v>
          </cell>
        </row>
        <row r="697">
          <cell r="I697">
            <v>4.386208648E-3</v>
          </cell>
          <cell r="K697">
            <v>7.2195461639999996E-3</v>
          </cell>
        </row>
        <row r="698">
          <cell r="I698">
            <v>1.8832090534E-2</v>
          </cell>
          <cell r="K698">
            <v>1.5077730106E-2</v>
          </cell>
        </row>
        <row r="699">
          <cell r="I699">
            <v>5.3414626382000001E-2</v>
          </cell>
          <cell r="K699">
            <v>4.9231124486999997E-2</v>
          </cell>
        </row>
        <row r="700">
          <cell r="I700">
            <v>2.4340967977999999E-2</v>
          </cell>
          <cell r="K700">
            <v>2.0591626748000001E-2</v>
          </cell>
        </row>
        <row r="701">
          <cell r="I701">
            <v>6.9121724787000002E-2</v>
          </cell>
          <cell r="K701">
            <v>7.4384354345000001E-2</v>
          </cell>
        </row>
        <row r="702">
          <cell r="I702">
            <v>7.4457395829000003E-2</v>
          </cell>
          <cell r="K702">
            <v>8.3170724311000005E-2</v>
          </cell>
        </row>
        <row r="703">
          <cell r="I703">
            <v>7.0725365509999999E-3</v>
          </cell>
          <cell r="K703">
            <v>1.6709397543999999E-2</v>
          </cell>
        </row>
        <row r="704">
          <cell r="I704">
            <v>5.0156892633000001E-2</v>
          </cell>
          <cell r="K704">
            <v>3.9538778346000003E-2</v>
          </cell>
        </row>
        <row r="705">
          <cell r="I705">
            <v>8.6438129343999998E-2</v>
          </cell>
          <cell r="K705">
            <v>7.4801117774999995E-2</v>
          </cell>
        </row>
        <row r="706">
          <cell r="I706">
            <v>4.8011198802999998E-2</v>
          </cell>
          <cell r="K706">
            <v>3.6843482288000003E-2</v>
          </cell>
        </row>
        <row r="707">
          <cell r="I707">
            <v>8.7044761000000005E-3</v>
          </cell>
          <cell r="K707">
            <v>1.785511059E-3</v>
          </cell>
        </row>
        <row r="708">
          <cell r="I708">
            <v>2.7190833181000001E-2</v>
          </cell>
          <cell r="K708">
            <v>1.9057222118999999E-2</v>
          </cell>
        </row>
        <row r="709">
          <cell r="I709">
            <v>6.4952044678000004E-2</v>
          </cell>
          <cell r="K709">
            <v>5.8146011602000003E-2</v>
          </cell>
        </row>
        <row r="710">
          <cell r="I710">
            <v>5.3918035747E-2</v>
          </cell>
          <cell r="K710">
            <v>4.7106983472E-2</v>
          </cell>
        </row>
        <row r="711">
          <cell r="I711">
            <v>2.9600373893999998E-2</v>
          </cell>
          <cell r="K711">
            <v>2.3311318256E-2</v>
          </cell>
        </row>
        <row r="712">
          <cell r="I712">
            <v>1.5245916995000001E-2</v>
          </cell>
          <cell r="K712">
            <v>9.4638003989999993E-3</v>
          </cell>
        </row>
        <row r="713">
          <cell r="I713">
            <v>2.7775064443E-2</v>
          </cell>
          <cell r="K713">
            <v>2.1187366499E-2</v>
          </cell>
        </row>
        <row r="714">
          <cell r="I714">
            <v>4.7491818031999998E-2</v>
          </cell>
          <cell r="K714">
            <v>4.1847729393000001E-2</v>
          </cell>
        </row>
        <row r="715">
          <cell r="I715">
            <v>7.0805327321000006E-2</v>
          </cell>
          <cell r="K715">
            <v>6.6139982377000001E-2</v>
          </cell>
        </row>
        <row r="716">
          <cell r="I716">
            <v>2.6560032686000001E-2</v>
          </cell>
          <cell r="K716">
            <v>3.3233057003999998E-2</v>
          </cell>
        </row>
        <row r="717">
          <cell r="I717">
            <v>1.6768867667999999E-2</v>
          </cell>
          <cell r="K717">
            <v>1.8969786180999999E-2</v>
          </cell>
        </row>
        <row r="718">
          <cell r="I718">
            <v>1.7440578440999999E-2</v>
          </cell>
          <cell r="K718">
            <v>1.4986190407E-2</v>
          </cell>
        </row>
        <row r="719">
          <cell r="I719">
            <v>2.9800985055999998E-2</v>
          </cell>
          <cell r="K719">
            <v>2.8009131215999999E-2</v>
          </cell>
        </row>
        <row r="720">
          <cell r="I720">
            <v>6.2616679040000001E-3</v>
          </cell>
          <cell r="K720">
            <v>4.6304284130000003E-3</v>
          </cell>
        </row>
        <row r="721">
          <cell r="I721">
            <v>7.4370230610000003E-3</v>
          </cell>
          <cell r="K721">
            <v>8.8423986230000001E-3</v>
          </cell>
        </row>
        <row r="722">
          <cell r="I722">
            <v>2.3553828209E-2</v>
          </cell>
          <cell r="K722">
            <v>2.5124837317999998E-2</v>
          </cell>
        </row>
        <row r="723">
          <cell r="I723">
            <v>7.9969990921000003E-2</v>
          </cell>
          <cell r="K723">
            <v>8.1829603939999995E-2</v>
          </cell>
        </row>
        <row r="724">
          <cell r="I724">
            <v>4.2838831766E-2</v>
          </cell>
          <cell r="K724">
            <v>4.7167890414999997E-2</v>
          </cell>
        </row>
        <row r="725">
          <cell r="I725">
            <v>3.1143204532E-2</v>
          </cell>
          <cell r="K725">
            <v>2.5810306195999999E-2</v>
          </cell>
        </row>
        <row r="726">
          <cell r="I726">
            <v>1.0569378143E-2</v>
          </cell>
          <cell r="K726">
            <v>2.8122069639999999E-3</v>
          </cell>
        </row>
        <row r="727">
          <cell r="I727">
            <v>4.2827529065000002E-2</v>
          </cell>
          <cell r="K727">
            <v>5.1781779070999998E-2</v>
          </cell>
        </row>
        <row r="728">
          <cell r="I728">
            <v>2.860991712E-3</v>
          </cell>
          <cell r="K728">
            <v>7.0218100030000003E-3</v>
          </cell>
        </row>
        <row r="729">
          <cell r="I729">
            <v>5.6453306645E-2</v>
          </cell>
          <cell r="K729">
            <v>4.8801538632999998E-2</v>
          </cell>
        </row>
        <row r="730">
          <cell r="I730">
            <v>4.4130544607999998E-2</v>
          </cell>
          <cell r="K730">
            <v>3.6531478179000001E-2</v>
          </cell>
        </row>
      </sheetData>
      <sheetData sheetId="19"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4.2731242635E-2</v>
          </cell>
          <cell r="K11">
            <v>3.4002527562E-2</v>
          </cell>
        </row>
        <row r="12">
          <cell r="I12">
            <v>7.7399633225E-2</v>
          </cell>
          <cell r="K12">
            <v>6.8112583556E-2</v>
          </cell>
        </row>
        <row r="13">
          <cell r="I13">
            <v>7.7876361066999994E-2</v>
          </cell>
          <cell r="K13">
            <v>6.7952658373999997E-2</v>
          </cell>
        </row>
        <row r="14">
          <cell r="I14">
            <v>7.2270432622999994E-2</v>
          </cell>
          <cell r="K14">
            <v>6.3718565613000003E-2</v>
          </cell>
        </row>
        <row r="15">
          <cell r="I15">
            <v>2.8615458250999998E-2</v>
          </cell>
          <cell r="K15">
            <v>2.150869255E-2</v>
          </cell>
        </row>
        <row r="16">
          <cell r="I16">
            <v>1.1816634074E-2</v>
          </cell>
          <cell r="K16">
            <v>5.2429389599999996E-3</v>
          </cell>
        </row>
        <row r="17">
          <cell r="I17">
            <v>2.1118372728E-2</v>
          </cell>
          <cell r="K17">
            <v>1.538596911E-2</v>
          </cell>
        </row>
        <row r="18">
          <cell r="I18">
            <v>9.2395265479999992E-3</v>
          </cell>
          <cell r="K18">
            <v>4.5783169079999997E-3</v>
          </cell>
        </row>
        <row r="19">
          <cell r="I19">
            <v>2.4109406541000002E-2</v>
          </cell>
          <cell r="K19">
            <v>2.0622973313E-2</v>
          </cell>
        </row>
        <row r="20">
          <cell r="I20">
            <v>1.7106475334999999E-2</v>
          </cell>
          <cell r="K20">
            <v>1.4244063127E-2</v>
          </cell>
        </row>
        <row r="21">
          <cell r="I21">
            <v>1.4215620155999999E-2</v>
          </cell>
          <cell r="K21">
            <v>1.152752961E-2</v>
          </cell>
        </row>
        <row r="22">
          <cell r="I22">
            <v>6.319525296E-3</v>
          </cell>
          <cell r="K22">
            <v>4.1165037209999998E-3</v>
          </cell>
        </row>
        <row r="23">
          <cell r="I23">
            <v>2.9312065729999999E-3</v>
          </cell>
          <cell r="K23">
            <v>4.7956904289999996E-3</v>
          </cell>
        </row>
        <row r="24">
          <cell r="I24">
            <v>1.5197197391999999E-2</v>
          </cell>
          <cell r="K24">
            <v>1.7011153231000001E-2</v>
          </cell>
        </row>
        <row r="25">
          <cell r="I25">
            <v>1.3212659099999999E-2</v>
          </cell>
          <cell r="K25">
            <v>1.531462464E-2</v>
          </cell>
        </row>
        <row r="26">
          <cell r="I26">
            <v>8.5442574020000005E-3</v>
          </cell>
          <cell r="K26">
            <v>1.1247506354E-2</v>
          </cell>
        </row>
        <row r="27">
          <cell r="I27">
            <v>2.7617646599999997E-4</v>
          </cell>
          <cell r="K27">
            <v>2.8742454420000001E-3</v>
          </cell>
        </row>
        <row r="28">
          <cell r="I28">
            <v>1.1204602744E-2</v>
          </cell>
          <cell r="K28">
            <v>1.4938623259E-2</v>
          </cell>
        </row>
        <row r="29">
          <cell r="I29">
            <v>8.6464594690000007E-3</v>
          </cell>
          <cell r="K29">
            <v>1.316619066E-2</v>
          </cell>
        </row>
        <row r="30">
          <cell r="I30">
            <v>6.4430078599999998E-3</v>
          </cell>
          <cell r="K30">
            <v>8.7229389899999999E-4</v>
          </cell>
        </row>
        <row r="31">
          <cell r="I31">
            <v>3.2484174455000001E-2</v>
          </cell>
          <cell r="K31">
            <v>2.4874654977000001E-2</v>
          </cell>
        </row>
        <row r="32">
          <cell r="I32">
            <v>2.0091640560000001E-3</v>
          </cell>
          <cell r="K32">
            <v>9.1651070770000006E-3</v>
          </cell>
        </row>
        <row r="33">
          <cell r="I33">
            <v>3.9059267114999997E-2</v>
          </cell>
          <cell r="K33">
            <v>5.1130410564000001E-2</v>
          </cell>
        </row>
        <row r="34">
          <cell r="I34">
            <v>1.484076526E-2</v>
          </cell>
          <cell r="K34">
            <v>2.9173037504999999E-2</v>
          </cell>
        </row>
        <row r="35">
          <cell r="I35">
            <v>1.0683418202E-2</v>
          </cell>
          <cell r="K35">
            <v>3.0399914280000002E-3</v>
          </cell>
        </row>
        <row r="36">
          <cell r="I36">
            <v>3.1410031673000001E-2</v>
          </cell>
          <cell r="K36">
            <v>1.7999895751999999E-2</v>
          </cell>
        </row>
        <row r="37">
          <cell r="I37">
            <v>3.4059865521000002E-2</v>
          </cell>
          <cell r="K37">
            <v>2.1344489844999998E-2</v>
          </cell>
        </row>
        <row r="38">
          <cell r="I38">
            <v>2.4003371105000001E-2</v>
          </cell>
          <cell r="K38">
            <v>1.1581057932E-2</v>
          </cell>
        </row>
        <row r="39">
          <cell r="I39">
            <v>3.4745189789E-2</v>
          </cell>
          <cell r="K39">
            <v>2.2370878234E-2</v>
          </cell>
        </row>
        <row r="40">
          <cell r="I40">
            <v>3.5332635095000002E-2</v>
          </cell>
          <cell r="K40">
            <v>2.3031589165000001E-2</v>
          </cell>
        </row>
        <row r="41">
          <cell r="I41">
            <v>4.2067422120000003E-2</v>
          </cell>
          <cell r="K41">
            <v>3.1246847110999999E-2</v>
          </cell>
        </row>
        <row r="42">
          <cell r="I42">
            <v>5.2951669638999999E-2</v>
          </cell>
          <cell r="K42">
            <v>4.4521069870999998E-2</v>
          </cell>
        </row>
        <row r="43">
          <cell r="I43">
            <v>8.9279103279999994E-2</v>
          </cell>
          <cell r="K43">
            <v>8.1227463646000003E-2</v>
          </cell>
        </row>
        <row r="44">
          <cell r="I44">
            <v>5.2035269850000003E-2</v>
          </cell>
          <cell r="K44">
            <v>4.2374312849999998E-2</v>
          </cell>
        </row>
        <row r="45">
          <cell r="I45">
            <v>1.2358698077E-2</v>
          </cell>
          <cell r="K45">
            <v>3.2687076779999999E-3</v>
          </cell>
        </row>
        <row r="46">
          <cell r="I46">
            <v>3.1256383156000003E-2</v>
          </cell>
          <cell r="K46">
            <v>4.0391848772E-2</v>
          </cell>
        </row>
        <row r="47">
          <cell r="I47">
            <v>6.6813392764999993E-2</v>
          </cell>
          <cell r="K47">
            <v>7.5966543186999996E-2</v>
          </cell>
        </row>
        <row r="48">
          <cell r="I48">
            <v>6.0348840174000003E-2</v>
          </cell>
          <cell r="K48">
            <v>6.9489358591E-2</v>
          </cell>
        </row>
        <row r="49">
          <cell r="I49">
            <v>4.4647044750000003E-2</v>
          </cell>
          <cell r="K49">
            <v>5.5341299714000002E-2</v>
          </cell>
        </row>
        <row r="50">
          <cell r="I50">
            <v>3.7608240442E-2</v>
          </cell>
          <cell r="K50">
            <v>4.8027117708999999E-2</v>
          </cell>
        </row>
        <row r="51">
          <cell r="I51">
            <v>2.6109006545000001E-2</v>
          </cell>
          <cell r="K51">
            <v>3.6861368730000003E-2</v>
          </cell>
        </row>
        <row r="52">
          <cell r="I52">
            <v>1.4099797987E-2</v>
          </cell>
          <cell r="K52">
            <v>1.5991663869999999E-3</v>
          </cell>
        </row>
        <row r="53">
          <cell r="I53">
            <v>2.3511084647E-2</v>
          </cell>
          <cell r="K53">
            <v>8.1909896549999996E-3</v>
          </cell>
        </row>
        <row r="54">
          <cell r="I54">
            <v>2.4174250182999998E-2</v>
          </cell>
          <cell r="K54">
            <v>3.8269040743999998E-2</v>
          </cell>
        </row>
        <row r="55">
          <cell r="I55">
            <v>4.0679875020000001E-3</v>
          </cell>
          <cell r="K55">
            <v>7.8187286809999999E-3</v>
          </cell>
        </row>
        <row r="56">
          <cell r="I56">
            <v>1.1550196471E-2</v>
          </cell>
          <cell r="K56">
            <v>1.106055195E-3</v>
          </cell>
        </row>
        <row r="57">
          <cell r="I57">
            <v>6.3493098749999996E-3</v>
          </cell>
          <cell r="K57">
            <v>1.7867171529000001E-2</v>
          </cell>
        </row>
        <row r="58">
          <cell r="I58">
            <v>1.5507316058000001E-2</v>
          </cell>
          <cell r="K58">
            <v>9.3095198760000004E-3</v>
          </cell>
        </row>
        <row r="59">
          <cell r="I59">
            <v>9.8501877120000005E-3</v>
          </cell>
          <cell r="K59">
            <v>2.1605531050000001E-2</v>
          </cell>
        </row>
        <row r="60">
          <cell r="I60">
            <v>6.4096546009999996E-3</v>
          </cell>
          <cell r="K60">
            <v>1.8637434905E-2</v>
          </cell>
        </row>
        <row r="61">
          <cell r="I61">
            <v>5.0838393899999999E-3</v>
          </cell>
          <cell r="K61">
            <v>7.4521618210000003E-3</v>
          </cell>
        </row>
        <row r="62">
          <cell r="I62">
            <v>5.3571976025000002E-2</v>
          </cell>
          <cell r="K62">
            <v>4.1013237203999998E-2</v>
          </cell>
        </row>
        <row r="63">
          <cell r="I63">
            <v>6.0195932353999997E-2</v>
          </cell>
          <cell r="K63">
            <v>4.6985382104000002E-2</v>
          </cell>
        </row>
        <row r="64">
          <cell r="I64">
            <v>4.7083938095E-2</v>
          </cell>
          <cell r="K64">
            <v>3.3494427712000001E-2</v>
          </cell>
        </row>
        <row r="65">
          <cell r="I65">
            <v>3.0945856361000001E-2</v>
          </cell>
          <cell r="K65">
            <v>1.7070862677E-2</v>
          </cell>
        </row>
        <row r="66">
          <cell r="I66">
            <v>3.6514842743000001E-2</v>
          </cell>
          <cell r="K66">
            <v>2.5663950923000001E-2</v>
          </cell>
        </row>
        <row r="67">
          <cell r="I67">
            <v>6.3195416783000002E-2</v>
          </cell>
          <cell r="K67">
            <v>5.2652745872000001E-2</v>
          </cell>
        </row>
        <row r="68">
          <cell r="I68">
            <v>4.5057555619999997E-3</v>
          </cell>
          <cell r="K68">
            <v>1.4290506206E-2</v>
          </cell>
        </row>
        <row r="69">
          <cell r="I69">
            <v>5.5788622490000002E-2</v>
          </cell>
          <cell r="K69">
            <v>6.2933284204999995E-2</v>
          </cell>
        </row>
        <row r="70">
          <cell r="I70">
            <v>5.0674685769E-2</v>
          </cell>
          <cell r="K70">
            <v>5.6525830228999999E-2</v>
          </cell>
        </row>
        <row r="71">
          <cell r="I71">
            <v>1.9823199823000001E-2</v>
          </cell>
          <cell r="K71">
            <v>2.4868422399000001E-2</v>
          </cell>
        </row>
        <row r="72">
          <cell r="I72">
            <v>1.5392415507999999E-2</v>
          </cell>
          <cell r="K72">
            <v>2.0094047563000001E-2</v>
          </cell>
        </row>
        <row r="73">
          <cell r="I73">
            <v>9.0058750932583799E-5</v>
          </cell>
          <cell r="K73">
            <v>5.9588880159999998E-3</v>
          </cell>
        </row>
        <row r="74">
          <cell r="I74">
            <v>6.0221229529999996E-3</v>
          </cell>
          <cell r="K74">
            <v>1.30556079E-4</v>
          </cell>
        </row>
        <row r="75">
          <cell r="I75">
            <v>3.636520609E-3</v>
          </cell>
          <cell r="K75">
            <v>9.7175675500000003E-3</v>
          </cell>
        </row>
        <row r="76">
          <cell r="I76">
            <v>1.7545879712000001E-2</v>
          </cell>
          <cell r="K76">
            <v>2.3816406719E-2</v>
          </cell>
        </row>
        <row r="77">
          <cell r="I77">
            <v>5.3869719119999998E-3</v>
          </cell>
          <cell r="K77">
            <v>8.0523666700000002E-4</v>
          </cell>
        </row>
        <row r="78">
          <cell r="I78">
            <v>5.4010622639999997E-3</v>
          </cell>
          <cell r="K78">
            <v>1.25937207E-4</v>
          </cell>
        </row>
        <row r="79">
          <cell r="I79">
            <v>1.0383296183000001E-2</v>
          </cell>
          <cell r="K79">
            <v>5.2193327650000001E-3</v>
          </cell>
        </row>
        <row r="80">
          <cell r="I80">
            <v>4.6402382110000001E-2</v>
          </cell>
          <cell r="K80">
            <v>5.3284298132000002E-2</v>
          </cell>
        </row>
        <row r="81">
          <cell r="I81">
            <v>8.0200866149999994E-2</v>
          </cell>
          <cell r="K81">
            <v>8.9240328531999993E-2</v>
          </cell>
        </row>
        <row r="82">
          <cell r="I82">
            <v>5.5917481109000002E-2</v>
          </cell>
          <cell r="K82">
            <v>8.3614414058000006E-2</v>
          </cell>
        </row>
        <row r="83">
          <cell r="I83">
            <v>2.3539822437999999E-2</v>
          </cell>
          <cell r="K83">
            <v>3.7291369897999999E-2</v>
          </cell>
        </row>
        <row r="84">
          <cell r="I84">
            <v>1.3235767031E-2</v>
          </cell>
          <cell r="K84">
            <v>6.5220952200000003E-4</v>
          </cell>
        </row>
        <row r="85">
          <cell r="I85">
            <v>3.5221460885E-2</v>
          </cell>
          <cell r="K85">
            <v>2.1310746148E-2</v>
          </cell>
        </row>
        <row r="86">
          <cell r="I86">
            <v>1.2648275645E-2</v>
          </cell>
          <cell r="K86">
            <v>7.9504311800000001E-4</v>
          </cell>
        </row>
        <row r="87">
          <cell r="I87">
            <v>3.6774449309E-2</v>
          </cell>
          <cell r="K87">
            <v>2.3308392362999999E-2</v>
          </cell>
        </row>
        <row r="88">
          <cell r="I88">
            <v>5.0067088150000001E-2</v>
          </cell>
          <cell r="K88">
            <v>3.5423698644000003E-2</v>
          </cell>
        </row>
        <row r="89">
          <cell r="I89">
            <v>4.2050535271E-2</v>
          </cell>
          <cell r="K89">
            <v>2.8566793071000001E-2</v>
          </cell>
        </row>
        <row r="90">
          <cell r="I90">
            <v>4.9843908856999998E-2</v>
          </cell>
          <cell r="K90">
            <v>4.0617259707000003E-2</v>
          </cell>
        </row>
        <row r="91">
          <cell r="I91">
            <v>3.5537150030999998E-2</v>
          </cell>
          <cell r="K91">
            <v>2.7566153845999999E-2</v>
          </cell>
        </row>
        <row r="92">
          <cell r="I92">
            <v>2.7227233393000001E-2</v>
          </cell>
          <cell r="K92">
            <v>3.4023423485000003E-2</v>
          </cell>
        </row>
        <row r="93">
          <cell r="I93">
            <v>2.1529419381E-2</v>
          </cell>
          <cell r="K93">
            <v>2.7249335502999999E-2</v>
          </cell>
        </row>
        <row r="94">
          <cell r="I94">
            <v>6.629974288E-3</v>
          </cell>
          <cell r="K94">
            <v>1.04600948E-2</v>
          </cell>
        </row>
        <row r="95">
          <cell r="I95">
            <v>1.6110863648E-2</v>
          </cell>
          <cell r="K95">
            <v>1.3488393271E-2</v>
          </cell>
        </row>
        <row r="96">
          <cell r="I96">
            <v>2.551522271E-2</v>
          </cell>
          <cell r="K96">
            <v>2.3577424271E-2</v>
          </cell>
        </row>
        <row r="97">
          <cell r="I97">
            <v>2.2590493486E-2</v>
          </cell>
          <cell r="K97">
            <v>2.0773965352999999E-2</v>
          </cell>
        </row>
        <row r="98">
          <cell r="I98">
            <v>2.1820762346E-2</v>
          </cell>
          <cell r="K98">
            <v>1.9496414805999999E-2</v>
          </cell>
        </row>
        <row r="99">
          <cell r="I99">
            <v>2.8022707211999998E-2</v>
          </cell>
          <cell r="K99">
            <v>2.4925261468000001E-2</v>
          </cell>
        </row>
        <row r="100">
          <cell r="I100">
            <v>3.2501027363E-2</v>
          </cell>
          <cell r="K100">
            <v>2.7688112075E-2</v>
          </cell>
        </row>
        <row r="101">
          <cell r="I101">
            <v>3.4243080495000001E-2</v>
          </cell>
          <cell r="K101">
            <v>2.7909233447000002E-2</v>
          </cell>
        </row>
        <row r="102">
          <cell r="I102">
            <v>1.5830491235999999E-2</v>
          </cell>
          <cell r="K102">
            <v>7.7483306039999996E-3</v>
          </cell>
        </row>
        <row r="103">
          <cell r="I103">
            <v>1.2623062175E-2</v>
          </cell>
          <cell r="K103">
            <v>3.4696805019999999E-3</v>
          </cell>
        </row>
        <row r="104">
          <cell r="I104">
            <v>2.5756960111999998E-2</v>
          </cell>
          <cell r="K104">
            <v>1.5284763857E-2</v>
          </cell>
        </row>
        <row r="105">
          <cell r="I105">
            <v>1.2056111931000001E-2</v>
          </cell>
          <cell r="K105">
            <v>5.7585625299999999E-4</v>
          </cell>
        </row>
        <row r="106">
          <cell r="I106">
            <v>3.3043522068999999E-2</v>
          </cell>
          <cell r="K106">
            <v>4.5172089390000001E-3</v>
          </cell>
        </row>
        <row r="107">
          <cell r="I107">
            <v>3.6671224906E-2</v>
          </cell>
          <cell r="K107">
            <v>4.6696236905999999E-2</v>
          </cell>
        </row>
        <row r="108">
          <cell r="I108">
            <v>3.8878000304000002E-2</v>
          </cell>
          <cell r="K108">
            <v>4.8152652283000003E-2</v>
          </cell>
        </row>
        <row r="109">
          <cell r="I109">
            <v>5.5140693312E-2</v>
          </cell>
          <cell r="K109">
            <v>6.3182430509000007E-2</v>
          </cell>
        </row>
        <row r="110">
          <cell r="I110">
            <v>6.2913918839999999E-2</v>
          </cell>
          <cell r="K110">
            <v>7.0134555003999996E-2</v>
          </cell>
        </row>
        <row r="111">
          <cell r="I111">
            <v>4.7889447718000001E-2</v>
          </cell>
          <cell r="K111">
            <v>5.5625482684999998E-2</v>
          </cell>
        </row>
        <row r="112">
          <cell r="I112">
            <v>4.6996415813E-2</v>
          </cell>
          <cell r="K112">
            <v>5.4947200281000003E-2</v>
          </cell>
        </row>
        <row r="113">
          <cell r="I113">
            <v>3.4687266729000001E-2</v>
          </cell>
          <cell r="K113">
            <v>4.2067070169999998E-2</v>
          </cell>
        </row>
        <row r="114">
          <cell r="I114">
            <v>3.7222038447999997E-2</v>
          </cell>
          <cell r="K114">
            <v>4.3747896814999999E-2</v>
          </cell>
        </row>
        <row r="115">
          <cell r="I115">
            <v>4.0595928922000001E-2</v>
          </cell>
          <cell r="K115">
            <v>4.7467912954999997E-2</v>
          </cell>
        </row>
        <row r="116">
          <cell r="I116">
            <v>3.2881077048000001E-2</v>
          </cell>
          <cell r="K116">
            <v>4.0975870003999999E-2</v>
          </cell>
        </row>
        <row r="117">
          <cell r="I117">
            <v>4.0333549810000003E-3</v>
          </cell>
          <cell r="K117">
            <v>4.1928141390000003E-3</v>
          </cell>
        </row>
        <row r="118">
          <cell r="I118">
            <v>7.6761681630000004E-3</v>
          </cell>
          <cell r="K118">
            <v>5.07051057E-4</v>
          </cell>
        </row>
        <row r="119">
          <cell r="I119">
            <v>1.1113512435E-2</v>
          </cell>
          <cell r="K119">
            <v>1.9135037914000001E-2</v>
          </cell>
        </row>
        <row r="120">
          <cell r="I120">
            <v>3.9507177556999999E-2</v>
          </cell>
          <cell r="K120">
            <v>4.7235633128999997E-2</v>
          </cell>
        </row>
        <row r="121">
          <cell r="I121">
            <v>8.6416450956999999E-2</v>
          </cell>
          <cell r="K121">
            <v>9.4180277034999996E-2</v>
          </cell>
        </row>
        <row r="122">
          <cell r="I122">
            <v>0.104131866455</v>
          </cell>
          <cell r="K122">
            <v>0.11253236164200001</v>
          </cell>
        </row>
        <row r="123">
          <cell r="I123">
            <v>8.9340216520999993E-2</v>
          </cell>
          <cell r="K123">
            <v>9.8294007481000006E-2</v>
          </cell>
        </row>
        <row r="124">
          <cell r="I124">
            <v>5.9068044367E-2</v>
          </cell>
          <cell r="K124">
            <v>6.7994044215999999E-2</v>
          </cell>
        </row>
        <row r="125">
          <cell r="I125">
            <v>1.7371903114000001E-2</v>
          </cell>
          <cell r="K125">
            <v>2.6242320739E-2</v>
          </cell>
        </row>
        <row r="126">
          <cell r="I126">
            <v>2.1409250618E-2</v>
          </cell>
          <cell r="K126">
            <v>1.0555558188999999E-2</v>
          </cell>
        </row>
        <row r="127">
          <cell r="I127">
            <v>8.1523355290000002E-3</v>
          </cell>
          <cell r="K127">
            <v>3.9797480459999998E-3</v>
          </cell>
        </row>
        <row r="128">
          <cell r="I128">
            <v>9.2867375910000004E-3</v>
          </cell>
          <cell r="K128">
            <v>2.5724877939999999E-3</v>
          </cell>
        </row>
        <row r="129">
          <cell r="I129">
            <v>5.7283145464999997E-2</v>
          </cell>
          <cell r="K129">
            <v>4.5479502301999999E-2</v>
          </cell>
        </row>
        <row r="130">
          <cell r="I130">
            <v>8.2777930031999999E-2</v>
          </cell>
          <cell r="K130">
            <v>4.1631925634999997E-2</v>
          </cell>
        </row>
        <row r="131">
          <cell r="I131">
            <v>4.4339096720999997E-2</v>
          </cell>
          <cell r="K131">
            <v>3.0145417934999998E-2</v>
          </cell>
        </row>
        <row r="132">
          <cell r="I132">
            <v>5.2680537580000004E-3</v>
          </cell>
          <cell r="K132">
            <v>8.390014506E-3</v>
          </cell>
        </row>
        <row r="133">
          <cell r="I133">
            <v>1.4175815454E-2</v>
          </cell>
          <cell r="K133">
            <v>2.9577445E-4</v>
          </cell>
        </row>
        <row r="134">
          <cell r="I134">
            <v>6.3988487147999998E-2</v>
          </cell>
          <cell r="K134">
            <v>4.9418365119000003E-2</v>
          </cell>
        </row>
        <row r="135">
          <cell r="I135">
            <v>0.10575226205799999</v>
          </cell>
          <cell r="K135">
            <v>9.1394363066000003E-2</v>
          </cell>
        </row>
        <row r="136">
          <cell r="I136">
            <v>9.9649747868999994E-2</v>
          </cell>
          <cell r="K136">
            <v>8.5322166453999995E-2</v>
          </cell>
        </row>
        <row r="137">
          <cell r="I137">
            <v>9.3102611262000007E-2</v>
          </cell>
          <cell r="K137">
            <v>8.0285855747999998E-2</v>
          </cell>
        </row>
        <row r="138">
          <cell r="I138">
            <v>8.9585308513000006E-2</v>
          </cell>
          <cell r="K138">
            <v>7.8701298508000006E-2</v>
          </cell>
        </row>
        <row r="139">
          <cell r="I139">
            <v>8.9871463287000006E-2</v>
          </cell>
          <cell r="K139">
            <v>7.8555427814999995E-2</v>
          </cell>
        </row>
        <row r="140">
          <cell r="I140">
            <v>4.8425626287E-2</v>
          </cell>
          <cell r="K140">
            <v>3.5818567345000003E-2</v>
          </cell>
        </row>
        <row r="141">
          <cell r="I141">
            <v>5.8739101166999999E-2</v>
          </cell>
          <cell r="K141">
            <v>4.7804561868000001E-2</v>
          </cell>
        </row>
        <row r="142">
          <cell r="I142">
            <v>8.4992183688999995E-2</v>
          </cell>
          <cell r="K142">
            <v>7.6705379414000005E-2</v>
          </cell>
        </row>
        <row r="143">
          <cell r="I143">
            <v>9.8229349448000006E-2</v>
          </cell>
          <cell r="K143">
            <v>9.0695431659E-2</v>
          </cell>
        </row>
        <row r="144">
          <cell r="I144">
            <v>8.8943904833000006E-2</v>
          </cell>
          <cell r="K144">
            <v>8.2385202424999998E-2</v>
          </cell>
        </row>
        <row r="145">
          <cell r="I145">
            <v>6.2776095936999995E-2</v>
          </cell>
          <cell r="K145">
            <v>5.6687315967000003E-2</v>
          </cell>
        </row>
        <row r="146">
          <cell r="I146">
            <v>3.6539018824999998E-2</v>
          </cell>
          <cell r="K146">
            <v>2.9889363687000001E-2</v>
          </cell>
        </row>
        <row r="147">
          <cell r="I147">
            <v>4.3788430609999996E-3</v>
          </cell>
          <cell r="K147">
            <v>3.3268743280000001E-3</v>
          </cell>
        </row>
        <row r="148">
          <cell r="I148">
            <v>3.1192960679000001E-2</v>
          </cell>
          <cell r="K148">
            <v>4.0419609827999997E-2</v>
          </cell>
        </row>
        <row r="149">
          <cell r="I149">
            <v>8.3396159427000002E-2</v>
          </cell>
          <cell r="K149">
            <v>9.3211474855999996E-2</v>
          </cell>
        </row>
        <row r="150">
          <cell r="I150">
            <v>0.111140824507</v>
          </cell>
          <cell r="K150">
            <v>0.121458906415</v>
          </cell>
        </row>
        <row r="151">
          <cell r="I151">
            <v>8.2189976619999994E-2</v>
          </cell>
          <cell r="K151">
            <v>9.4205842817999999E-2</v>
          </cell>
        </row>
        <row r="152">
          <cell r="I152">
            <v>1.931270823E-2</v>
          </cell>
          <cell r="K152">
            <v>3.2250734050999999E-2</v>
          </cell>
        </row>
        <row r="153">
          <cell r="I153">
            <v>1.7697336311000001E-2</v>
          </cell>
          <cell r="K153">
            <v>4.0468474400000001E-3</v>
          </cell>
        </row>
        <row r="154">
          <cell r="I154">
            <v>3.7590959669000001E-2</v>
          </cell>
          <cell r="K154">
            <v>2.4663039707000001E-2</v>
          </cell>
        </row>
        <row r="155">
          <cell r="I155">
            <v>5.5276336262E-2</v>
          </cell>
          <cell r="K155">
            <v>7.5442577639999994E-2</v>
          </cell>
        </row>
        <row r="156">
          <cell r="I156">
            <v>2.6396697952E-2</v>
          </cell>
          <cell r="K156">
            <v>4.6603362766000002E-2</v>
          </cell>
        </row>
        <row r="157">
          <cell r="I157">
            <v>2.4883724350999999E-2</v>
          </cell>
          <cell r="K157">
            <v>4.4031800448000001E-2</v>
          </cell>
        </row>
        <row r="158">
          <cell r="I158">
            <v>1.7704987637999998E-2</v>
          </cell>
          <cell r="K158">
            <v>3.7484679914999999E-2</v>
          </cell>
        </row>
        <row r="159">
          <cell r="I159">
            <v>2.8487731777000001E-2</v>
          </cell>
          <cell r="K159">
            <v>7.3589073410000004E-3</v>
          </cell>
        </row>
        <row r="160">
          <cell r="I160">
            <v>8.2990497580000003E-2</v>
          </cell>
          <cell r="K160">
            <v>6.3622619052999999E-2</v>
          </cell>
        </row>
        <row r="161">
          <cell r="I161">
            <v>0.124731463604</v>
          </cell>
          <cell r="K161">
            <v>0.106470176623</v>
          </cell>
        </row>
        <row r="162">
          <cell r="I162">
            <v>0.130140124055</v>
          </cell>
          <cell r="K162">
            <v>0.115347673131</v>
          </cell>
        </row>
        <row r="163">
          <cell r="I163">
            <v>0.117955805594</v>
          </cell>
          <cell r="K163">
            <v>0.10254689727999999</v>
          </cell>
        </row>
        <row r="164">
          <cell r="I164">
            <v>8.9049477754000003E-2</v>
          </cell>
          <cell r="K164">
            <v>7.1389489375999995E-2</v>
          </cell>
        </row>
        <row r="165">
          <cell r="I165">
            <v>7.7594095247999997E-2</v>
          </cell>
          <cell r="K165">
            <v>6.1417141659000002E-2</v>
          </cell>
        </row>
        <row r="166">
          <cell r="I166">
            <v>5.6042981158000001E-2</v>
          </cell>
          <cell r="K166">
            <v>4.2066578339000002E-2</v>
          </cell>
        </row>
        <row r="167">
          <cell r="I167">
            <v>3.1218818206000001E-2</v>
          </cell>
          <cell r="K167">
            <v>1.9609712827000001E-2</v>
          </cell>
        </row>
        <row r="168">
          <cell r="I168">
            <v>2.359335807E-3</v>
          </cell>
          <cell r="K168">
            <v>7.9764313529999999E-3</v>
          </cell>
        </row>
        <row r="169">
          <cell r="I169">
            <v>7.1818220419999999E-3</v>
          </cell>
          <cell r="K169">
            <v>1.7590856679999999E-2</v>
          </cell>
        </row>
        <row r="170">
          <cell r="I170">
            <v>1.4827271710000001E-3</v>
          </cell>
          <cell r="K170">
            <v>1.2611804253E-2</v>
          </cell>
        </row>
        <row r="171">
          <cell r="I171">
            <v>4.0530765110000002E-3</v>
          </cell>
          <cell r="K171">
            <v>8.2887036350000002E-3</v>
          </cell>
        </row>
        <row r="172">
          <cell r="I172">
            <v>1.093571E-2</v>
          </cell>
          <cell r="K172">
            <v>2.5252940169999999E-3</v>
          </cell>
        </row>
        <row r="173">
          <cell r="I173">
            <v>2.3224272880000001E-2</v>
          </cell>
          <cell r="K173">
            <v>8.8208975230000004E-3</v>
          </cell>
        </row>
        <row r="174">
          <cell r="I174">
            <v>2.9422287205000001E-2</v>
          </cell>
          <cell r="K174">
            <v>1.3553562312E-2</v>
          </cell>
        </row>
        <row r="175">
          <cell r="I175">
            <v>3.6732563182000001E-2</v>
          </cell>
          <cell r="K175">
            <v>1.8059462451999998E-2</v>
          </cell>
        </row>
        <row r="176">
          <cell r="I176">
            <v>4.8133953270000002E-2</v>
          </cell>
          <cell r="K176">
            <v>2.7811071079000001E-2</v>
          </cell>
        </row>
        <row r="177">
          <cell r="I177">
            <v>3.7605191009999997E-2</v>
          </cell>
          <cell r="K177">
            <v>1.6857862745999999E-2</v>
          </cell>
        </row>
        <row r="178">
          <cell r="I178">
            <v>5.2218357470000002E-3</v>
          </cell>
          <cell r="K178">
            <v>1.6494146359999999E-3</v>
          </cell>
        </row>
        <row r="179">
          <cell r="I179">
            <v>3.3653155232999998E-2</v>
          </cell>
          <cell r="K179">
            <v>2.3607931515E-2</v>
          </cell>
        </row>
        <row r="180">
          <cell r="I180">
            <v>4.1182024567E-2</v>
          </cell>
          <cell r="K180">
            <v>3.1932637234E-2</v>
          </cell>
        </row>
        <row r="181">
          <cell r="I181">
            <v>3.0492105576E-2</v>
          </cell>
          <cell r="K181">
            <v>2.2167404331E-2</v>
          </cell>
        </row>
        <row r="182">
          <cell r="I182">
            <v>1.9792523441999998E-2</v>
          </cell>
          <cell r="K182">
            <v>1.1351604818999999E-2</v>
          </cell>
        </row>
        <row r="183">
          <cell r="I183">
            <v>2.9931304052999999E-2</v>
          </cell>
          <cell r="K183">
            <v>2.0646546214E-2</v>
          </cell>
        </row>
        <row r="184">
          <cell r="I184">
            <v>3.4124763379999999E-2</v>
          </cell>
          <cell r="K184">
            <v>2.4372609569E-2</v>
          </cell>
        </row>
        <row r="185">
          <cell r="I185">
            <v>1.5374480769E-2</v>
          </cell>
          <cell r="K185">
            <v>6.077090607E-3</v>
          </cell>
        </row>
        <row r="186">
          <cell r="I186">
            <v>1.8669666059000001E-2</v>
          </cell>
          <cell r="K186">
            <v>2.6562341837E-2</v>
          </cell>
        </row>
        <row r="187">
          <cell r="I187">
            <v>1.4638857707E-2</v>
          </cell>
          <cell r="K187">
            <v>2.1887284983000001E-2</v>
          </cell>
        </row>
        <row r="188">
          <cell r="I188">
            <v>6.8409458480000003E-3</v>
          </cell>
          <cell r="K188">
            <v>1.3748300387E-2</v>
          </cell>
        </row>
        <row r="189">
          <cell r="I189">
            <v>8.1673932049999998E-3</v>
          </cell>
          <cell r="K189">
            <v>1.7830168629999999E-3</v>
          </cell>
        </row>
        <row r="190">
          <cell r="I190">
            <v>1.6764296206E-2</v>
          </cell>
          <cell r="K190">
            <v>2.2620641422000001E-2</v>
          </cell>
        </row>
        <row r="191">
          <cell r="I191">
            <v>4.5712871018999998E-2</v>
          </cell>
          <cell r="K191">
            <v>5.1465631182000003E-2</v>
          </cell>
        </row>
        <row r="192">
          <cell r="I192">
            <v>8.1552989391000003E-2</v>
          </cell>
          <cell r="K192">
            <v>8.8131903516000004E-2</v>
          </cell>
        </row>
        <row r="193">
          <cell r="I193">
            <v>8.5086600563000006E-2</v>
          </cell>
          <cell r="K193">
            <v>9.2226389854999993E-2</v>
          </cell>
        </row>
        <row r="194">
          <cell r="I194">
            <v>7.6292511807999994E-2</v>
          </cell>
          <cell r="K194">
            <v>8.3662209390999998E-2</v>
          </cell>
        </row>
        <row r="195">
          <cell r="I195">
            <v>5.4407990359E-2</v>
          </cell>
          <cell r="K195">
            <v>6.2096022495E-2</v>
          </cell>
        </row>
        <row r="196">
          <cell r="I196">
            <v>4.4952912281999997E-2</v>
          </cell>
          <cell r="K196">
            <v>5.3462045452E-2</v>
          </cell>
        </row>
        <row r="197">
          <cell r="I197">
            <v>7.1232719779999995E-2</v>
          </cell>
          <cell r="K197">
            <v>8.0307781046999996E-2</v>
          </cell>
        </row>
        <row r="198">
          <cell r="I198">
            <v>8.4219249696999995E-2</v>
          </cell>
          <cell r="K198">
            <v>9.4681340094000005E-2</v>
          </cell>
        </row>
        <row r="199">
          <cell r="I199">
            <v>6.8574453068999994E-2</v>
          </cell>
          <cell r="K199">
            <v>8.0979394834000004E-2</v>
          </cell>
        </row>
        <row r="200">
          <cell r="I200">
            <v>8.0991699636000003E-2</v>
          </cell>
          <cell r="K200">
            <v>9.3189471294000001E-2</v>
          </cell>
        </row>
        <row r="201">
          <cell r="I201">
            <v>6.0929350161999997E-2</v>
          </cell>
          <cell r="K201">
            <v>7.3336818390999994E-2</v>
          </cell>
        </row>
        <row r="202">
          <cell r="I202">
            <v>5.1781206708000002E-2</v>
          </cell>
          <cell r="K202">
            <v>6.9403298116000003E-2</v>
          </cell>
        </row>
        <row r="203">
          <cell r="I203">
            <v>0.13130525086799999</v>
          </cell>
          <cell r="K203">
            <v>0.14277792715199999</v>
          </cell>
        </row>
        <row r="204">
          <cell r="I204">
            <v>0.14747340000600001</v>
          </cell>
          <cell r="K204">
            <v>0.15852920961200001</v>
          </cell>
        </row>
        <row r="205">
          <cell r="I205">
            <v>8.1456578860999995E-2</v>
          </cell>
          <cell r="K205">
            <v>9.1342635302E-2</v>
          </cell>
        </row>
        <row r="206">
          <cell r="I206">
            <v>1.3204345498E-2</v>
          </cell>
          <cell r="K206">
            <v>2.3072716686E-2</v>
          </cell>
        </row>
        <row r="207">
          <cell r="I207">
            <v>2.0305806313999999E-2</v>
          </cell>
          <cell r="K207">
            <v>3.0249971444E-2</v>
          </cell>
        </row>
        <row r="208">
          <cell r="I208">
            <v>5.94666747E-3</v>
          </cell>
          <cell r="K208">
            <v>1.4986358231E-2</v>
          </cell>
        </row>
        <row r="209">
          <cell r="I209">
            <v>1.0540731890000001E-3</v>
          </cell>
          <cell r="K209">
            <v>9.1766572570000007E-3</v>
          </cell>
        </row>
        <row r="210">
          <cell r="I210">
            <v>1.0998510951999999E-2</v>
          </cell>
          <cell r="K210">
            <v>3.8385099420000001E-3</v>
          </cell>
        </row>
        <row r="211">
          <cell r="I211">
            <v>2.9003611439000002E-2</v>
          </cell>
          <cell r="K211">
            <v>2.2717767220000001E-2</v>
          </cell>
        </row>
        <row r="212">
          <cell r="I212">
            <v>5.3763817755999997E-2</v>
          </cell>
          <cell r="K212">
            <v>4.8395080230999997E-2</v>
          </cell>
        </row>
        <row r="213">
          <cell r="I213">
            <v>1.8097801332000001E-2</v>
          </cell>
          <cell r="K213">
            <v>1.4098407683000001E-2</v>
          </cell>
        </row>
        <row r="214">
          <cell r="I214">
            <v>2.4565013603000001E-2</v>
          </cell>
          <cell r="K214">
            <v>2.1482726646999999E-2</v>
          </cell>
        </row>
        <row r="215">
          <cell r="I215">
            <v>2.6132478297000002E-2</v>
          </cell>
          <cell r="K215">
            <v>2.3555484283999999E-2</v>
          </cell>
        </row>
        <row r="216">
          <cell r="I216">
            <v>4.6086703797999999E-2</v>
          </cell>
          <cell r="K216">
            <v>4.3403598267E-2</v>
          </cell>
        </row>
        <row r="217">
          <cell r="I217">
            <v>6.191513018E-2</v>
          </cell>
          <cell r="K217">
            <v>5.8489244022000002E-2</v>
          </cell>
        </row>
        <row r="218">
          <cell r="I218">
            <v>7.5857434872000001E-2</v>
          </cell>
          <cell r="K218">
            <v>7.2022261431000004E-2</v>
          </cell>
        </row>
        <row r="219">
          <cell r="I219">
            <v>9.1097604094000001E-2</v>
          </cell>
          <cell r="K219">
            <v>8.6633340936999995E-2</v>
          </cell>
        </row>
        <row r="220">
          <cell r="I220">
            <v>9.2908660648999997E-2</v>
          </cell>
          <cell r="K220">
            <v>8.6675872190000003E-2</v>
          </cell>
        </row>
        <row r="221">
          <cell r="I221">
            <v>6.4278804211000004E-2</v>
          </cell>
          <cell r="K221">
            <v>5.6161273072000001E-2</v>
          </cell>
        </row>
        <row r="222">
          <cell r="I222">
            <v>2.4302499702000002E-2</v>
          </cell>
          <cell r="K222">
            <v>1.4610981044E-2</v>
          </cell>
        </row>
        <row r="223">
          <cell r="I223">
            <v>2.7580383608000001E-2</v>
          </cell>
          <cell r="K223">
            <v>1.7408836652999998E-2</v>
          </cell>
        </row>
        <row r="224">
          <cell r="I224">
            <v>2.3794413311999999E-2</v>
          </cell>
          <cell r="K224">
            <v>1.3860354041E-2</v>
          </cell>
        </row>
        <row r="225">
          <cell r="I225">
            <v>2.6705911379999998E-3</v>
          </cell>
          <cell r="K225">
            <v>5.8461214249999997E-3</v>
          </cell>
        </row>
        <row r="226">
          <cell r="I226">
            <v>2.7337967861000002E-2</v>
          </cell>
          <cell r="K226">
            <v>4.6622473052999998E-2</v>
          </cell>
        </row>
        <row r="227">
          <cell r="I227">
            <v>1.8147281800000001E-2</v>
          </cell>
          <cell r="K227">
            <v>2.9215723729000002E-2</v>
          </cell>
        </row>
        <row r="228">
          <cell r="I228">
            <v>2.0053618669E-2</v>
          </cell>
          <cell r="K228">
            <v>1.064001113E-2</v>
          </cell>
        </row>
        <row r="229">
          <cell r="I229">
            <v>4.6521034779999998E-2</v>
          </cell>
          <cell r="K229">
            <v>3.8325183234999997E-2</v>
          </cell>
        </row>
        <row r="230">
          <cell r="I230">
            <v>2.7487361110000001E-2</v>
          </cell>
          <cell r="K230">
            <v>1.9882702309000001E-2</v>
          </cell>
        </row>
        <row r="231">
          <cell r="I231">
            <v>4.7740762552E-2</v>
          </cell>
          <cell r="K231">
            <v>5.3551631404000002E-2</v>
          </cell>
        </row>
        <row r="232">
          <cell r="I232">
            <v>8.2541889453999998E-2</v>
          </cell>
          <cell r="K232">
            <v>8.7564501313000004E-2</v>
          </cell>
        </row>
        <row r="233">
          <cell r="I233">
            <v>4.1723523261999997E-2</v>
          </cell>
          <cell r="K233">
            <v>4.6162521771999997E-2</v>
          </cell>
        </row>
        <row r="234">
          <cell r="I234">
            <v>3.3470645802000001E-2</v>
          </cell>
          <cell r="K234">
            <v>3.6760102864999998E-2</v>
          </cell>
        </row>
        <row r="235">
          <cell r="I235">
            <v>1.0817421561999999E-2</v>
          </cell>
          <cell r="K235">
            <v>1.3993187712E-2</v>
          </cell>
        </row>
        <row r="236">
          <cell r="I236">
            <v>1.1431354568999999E-2</v>
          </cell>
          <cell r="K236">
            <v>7.7022926449999999E-3</v>
          </cell>
        </row>
        <row r="237">
          <cell r="I237">
            <v>3.0672113199000001E-2</v>
          </cell>
          <cell r="K237">
            <v>2.6609557932E-2</v>
          </cell>
        </row>
        <row r="238">
          <cell r="I238">
            <v>4.0559242737999997E-2</v>
          </cell>
          <cell r="K238">
            <v>3.6271832110999998E-2</v>
          </cell>
        </row>
        <row r="239">
          <cell r="I239">
            <v>5.7273131733999998E-2</v>
          </cell>
          <cell r="K239">
            <v>5.2803815647999998E-2</v>
          </cell>
        </row>
        <row r="240">
          <cell r="I240">
            <v>5.6856748205000002E-2</v>
          </cell>
          <cell r="K240">
            <v>5.2667869701999999E-2</v>
          </cell>
        </row>
        <row r="241">
          <cell r="I241">
            <v>5.3469093087999998E-2</v>
          </cell>
          <cell r="K241">
            <v>4.9704660657999999E-2</v>
          </cell>
        </row>
        <row r="242">
          <cell r="I242">
            <v>6.2279593325999999E-2</v>
          </cell>
          <cell r="K242">
            <v>5.9050771416E-2</v>
          </cell>
        </row>
        <row r="243">
          <cell r="I243">
            <v>6.9594696627999997E-2</v>
          </cell>
          <cell r="K243">
            <v>6.6009643192999998E-2</v>
          </cell>
        </row>
        <row r="244">
          <cell r="I244">
            <v>5.5136374304999999E-2</v>
          </cell>
          <cell r="K244">
            <v>5.0487679224E-2</v>
          </cell>
        </row>
        <row r="245">
          <cell r="I245">
            <v>2.0627273341000001E-2</v>
          </cell>
          <cell r="K245">
            <v>1.6718832422E-2</v>
          </cell>
        </row>
        <row r="246">
          <cell r="I246">
            <v>1.3307060277E-2</v>
          </cell>
          <cell r="K246">
            <v>1.7026016341000001E-2</v>
          </cell>
        </row>
        <row r="247">
          <cell r="I247">
            <v>1.1458206013999999E-2</v>
          </cell>
          <cell r="K247">
            <v>1.6038686547999999E-2</v>
          </cell>
        </row>
        <row r="248">
          <cell r="I248">
            <v>1.8727532496999998E-2</v>
          </cell>
          <cell r="K248">
            <v>1.2315365042999999E-2</v>
          </cell>
        </row>
        <row r="249">
          <cell r="I249">
            <v>5.6856164388000001E-2</v>
          </cell>
          <cell r="K249">
            <v>5.0759805024000001E-2</v>
          </cell>
        </row>
        <row r="250">
          <cell r="I250">
            <v>5.1150665746000003E-2</v>
          </cell>
          <cell r="K250">
            <v>5.0092077029000003E-2</v>
          </cell>
        </row>
        <row r="251">
          <cell r="I251">
            <v>1.6446656604E-2</v>
          </cell>
          <cell r="K251">
            <v>1.2447262956E-2</v>
          </cell>
        </row>
        <row r="252">
          <cell r="I252">
            <v>2.027439282E-3</v>
          </cell>
          <cell r="K252">
            <v>5.9257743420000003E-3</v>
          </cell>
        </row>
        <row r="253">
          <cell r="I253">
            <v>4.6702211539999998E-3</v>
          </cell>
          <cell r="K253">
            <v>1.9062687520000001E-3</v>
          </cell>
        </row>
        <row r="254">
          <cell r="I254">
            <v>5.28851622E-3</v>
          </cell>
          <cell r="K254">
            <v>2.719101602E-3</v>
          </cell>
        </row>
        <row r="255">
          <cell r="I255">
            <v>4.998209656E-3</v>
          </cell>
          <cell r="K255">
            <v>3.085675865E-3</v>
          </cell>
        </row>
        <row r="256">
          <cell r="I256">
            <v>1.7087508434999999E-2</v>
          </cell>
          <cell r="K256">
            <v>1.5589314857E-2</v>
          </cell>
        </row>
        <row r="257">
          <cell r="I257">
            <v>1.8376556512999999E-2</v>
          </cell>
          <cell r="K257">
            <v>1.6840465964E-2</v>
          </cell>
        </row>
        <row r="258">
          <cell r="I258">
            <v>3.0023381336999999E-2</v>
          </cell>
          <cell r="K258">
            <v>2.8861207566999999E-2</v>
          </cell>
        </row>
        <row r="259">
          <cell r="I259">
            <v>2.2678540786000002E-2</v>
          </cell>
          <cell r="K259">
            <v>2.1708378334000002E-2</v>
          </cell>
        </row>
        <row r="260">
          <cell r="I260">
            <v>5.8495355334999999E-2</v>
          </cell>
          <cell r="K260">
            <v>5.7464557729999997E-2</v>
          </cell>
        </row>
        <row r="261">
          <cell r="I261">
            <v>9.5152548178999999E-2</v>
          </cell>
          <cell r="K261">
            <v>9.4066168350000007E-2</v>
          </cell>
        </row>
        <row r="262">
          <cell r="I262">
            <v>0.10646870340099999</v>
          </cell>
          <cell r="K262">
            <v>0.105331794278</v>
          </cell>
        </row>
        <row r="263">
          <cell r="I263">
            <v>0.122013029023</v>
          </cell>
          <cell r="K263">
            <v>0.120941807983</v>
          </cell>
        </row>
        <row r="264">
          <cell r="I264">
            <v>0.10391455253</v>
          </cell>
          <cell r="K264">
            <v>0.102951969473</v>
          </cell>
        </row>
        <row r="265">
          <cell r="I265">
            <v>8.7250434333999996E-2</v>
          </cell>
          <cell r="K265">
            <v>8.6191845618000001E-2</v>
          </cell>
        </row>
        <row r="266">
          <cell r="I266">
            <v>8.2307582655999995E-2</v>
          </cell>
          <cell r="K266">
            <v>8.1238888080000002E-2</v>
          </cell>
        </row>
        <row r="267">
          <cell r="I267">
            <v>9.2949811000999999E-2</v>
          </cell>
          <cell r="K267">
            <v>9.1939225114000003E-2</v>
          </cell>
        </row>
        <row r="268">
          <cell r="I268">
            <v>0.100826073053</v>
          </cell>
          <cell r="K268">
            <v>9.9719481506000004E-2</v>
          </cell>
        </row>
        <row r="269">
          <cell r="I269">
            <v>9.1203561673999997E-2</v>
          </cell>
          <cell r="K269">
            <v>8.9894852950000007E-2</v>
          </cell>
        </row>
        <row r="270">
          <cell r="I270">
            <v>8.1682109227999997E-2</v>
          </cell>
          <cell r="K270">
            <v>7.9671043312000006E-2</v>
          </cell>
        </row>
        <row r="271">
          <cell r="I271">
            <v>7.9078972930999997E-2</v>
          </cell>
          <cell r="K271">
            <v>7.6075006382000002E-2</v>
          </cell>
        </row>
        <row r="272">
          <cell r="I272">
            <v>6.5337583071999994E-2</v>
          </cell>
          <cell r="K272">
            <v>6.1406403970000002E-2</v>
          </cell>
        </row>
        <row r="273">
          <cell r="I273">
            <v>6.4342962855000005E-2</v>
          </cell>
          <cell r="K273">
            <v>5.8931275429E-2</v>
          </cell>
        </row>
        <row r="274">
          <cell r="I274">
            <v>1.2294225200000001E-4</v>
          </cell>
          <cell r="K274">
            <v>5.9419069180999998E-2</v>
          </cell>
        </row>
        <row r="275">
          <cell r="I275">
            <v>1.2881232576000001E-2</v>
          </cell>
          <cell r="K275">
            <v>1.6297012874E-2</v>
          </cell>
        </row>
        <row r="276">
          <cell r="I276">
            <v>9.4362892460000004E-3</v>
          </cell>
          <cell r="K276">
            <v>1.306934551E-2</v>
          </cell>
        </row>
        <row r="277">
          <cell r="I277">
            <v>1.3561332715000001E-2</v>
          </cell>
          <cell r="K277">
            <v>1.7161544939E-2</v>
          </cell>
        </row>
        <row r="278">
          <cell r="I278">
            <v>1.8942143540000001E-2</v>
          </cell>
          <cell r="K278">
            <v>2.2688890715999999E-2</v>
          </cell>
        </row>
        <row r="279">
          <cell r="I279">
            <v>3.0226881700000001E-3</v>
          </cell>
          <cell r="K279">
            <v>5.9520930499999995E-4</v>
          </cell>
        </row>
        <row r="280">
          <cell r="I280">
            <v>1.1590028136E-2</v>
          </cell>
          <cell r="K280">
            <v>8.4319472390000007E-3</v>
          </cell>
        </row>
        <row r="281">
          <cell r="I281">
            <v>4.0119193259999996E-3</v>
          </cell>
          <cell r="K281">
            <v>1.7987362329999999E-3</v>
          </cell>
        </row>
        <row r="282">
          <cell r="I282">
            <v>1.3960448251000001E-2</v>
          </cell>
          <cell r="K282">
            <v>1.540053314E-2</v>
          </cell>
        </row>
        <row r="283">
          <cell r="I283">
            <v>2.5731352466000001E-2</v>
          </cell>
          <cell r="K283">
            <v>2.6453921375000002E-2</v>
          </cell>
        </row>
        <row r="284">
          <cell r="I284">
            <v>4.2654728551999997E-2</v>
          </cell>
          <cell r="K284">
            <v>4.3526358878999999E-2</v>
          </cell>
        </row>
        <row r="285">
          <cell r="I285">
            <v>4.2222495091999997E-2</v>
          </cell>
          <cell r="K285">
            <v>4.3627209474999998E-2</v>
          </cell>
        </row>
        <row r="286">
          <cell r="I286">
            <v>3.9312781367999997E-2</v>
          </cell>
          <cell r="K286">
            <v>4.0987827476000001E-2</v>
          </cell>
        </row>
        <row r="287">
          <cell r="I287">
            <v>4.6267619654000003E-2</v>
          </cell>
          <cell r="K287">
            <v>4.7108932404999998E-2</v>
          </cell>
        </row>
        <row r="288">
          <cell r="I288">
            <v>3.9504366552E-2</v>
          </cell>
          <cell r="K288">
            <v>4.0103138689999998E-2</v>
          </cell>
        </row>
        <row r="289">
          <cell r="I289">
            <v>3.3827349013000003E-2</v>
          </cell>
          <cell r="K289">
            <v>3.4944046418000002E-2</v>
          </cell>
        </row>
        <row r="290">
          <cell r="I290">
            <v>1.5381819631E-2</v>
          </cell>
          <cell r="K290">
            <v>1.6758742903000001E-2</v>
          </cell>
        </row>
        <row r="291">
          <cell r="I291">
            <v>2.5339066349999999E-3</v>
          </cell>
          <cell r="K291">
            <v>4.2493761780000002E-3</v>
          </cell>
        </row>
        <row r="292">
          <cell r="I292">
            <v>9.9511938680000005E-3</v>
          </cell>
          <cell r="K292">
            <v>1.2262909085000001E-2</v>
          </cell>
        </row>
        <row r="293">
          <cell r="I293">
            <v>1.208253215E-2</v>
          </cell>
          <cell r="K293">
            <v>1.5467994872000001E-2</v>
          </cell>
        </row>
        <row r="294">
          <cell r="I294">
            <v>1.9354208787000001E-2</v>
          </cell>
          <cell r="K294">
            <v>2.4386926505E-2</v>
          </cell>
        </row>
        <row r="295">
          <cell r="I295">
            <v>3.7674574250000001E-3</v>
          </cell>
          <cell r="K295">
            <v>2.5588102279999999E-3</v>
          </cell>
        </row>
        <row r="296">
          <cell r="I296">
            <v>4.2289161709999998E-3</v>
          </cell>
          <cell r="K296">
            <v>1.319281299E-2</v>
          </cell>
        </row>
        <row r="297">
          <cell r="I297">
            <v>1.4156233341E-2</v>
          </cell>
          <cell r="K297">
            <v>2.5282783959000001E-2</v>
          </cell>
        </row>
        <row r="298">
          <cell r="I298">
            <v>4.1455186412000002E-2</v>
          </cell>
          <cell r="K298">
            <v>3.1596921081999997E-2</v>
          </cell>
        </row>
        <row r="299">
          <cell r="I299">
            <v>1.9681733390000001E-2</v>
          </cell>
          <cell r="K299">
            <v>3.1846661007000003E-2</v>
          </cell>
        </row>
        <row r="300">
          <cell r="I300">
            <v>2.8889916360999999E-2</v>
          </cell>
          <cell r="K300">
            <v>4.1214011255000002E-2</v>
          </cell>
        </row>
        <row r="301">
          <cell r="I301">
            <v>9.2208159229999996E-3</v>
          </cell>
          <cell r="K301">
            <v>2.1971883354000001E-2</v>
          </cell>
        </row>
        <row r="302">
          <cell r="I302">
            <v>2.4378843890000002E-3</v>
          </cell>
          <cell r="K302">
            <v>1.4984308178E-2</v>
          </cell>
        </row>
        <row r="303">
          <cell r="I303">
            <v>9.6503654679999992E-3</v>
          </cell>
          <cell r="K303">
            <v>2.2067939556000001E-2</v>
          </cell>
        </row>
        <row r="304">
          <cell r="I304">
            <v>1.268386216E-3</v>
          </cell>
          <cell r="K304">
            <v>9.6914177300000005E-3</v>
          </cell>
        </row>
        <row r="305">
          <cell r="I305">
            <v>4.9741824513999999E-2</v>
          </cell>
          <cell r="K305">
            <v>5.9501557719000002E-2</v>
          </cell>
        </row>
        <row r="306">
          <cell r="I306">
            <v>5.3513064265E-2</v>
          </cell>
          <cell r="K306">
            <v>6.1587645503999998E-2</v>
          </cell>
        </row>
        <row r="307">
          <cell r="I307">
            <v>2.7562781519999999E-3</v>
          </cell>
          <cell r="K307">
            <v>1.0532736554E-2</v>
          </cell>
        </row>
        <row r="308">
          <cell r="I308">
            <v>2.5314190896999999E-2</v>
          </cell>
          <cell r="K308">
            <v>3.2832949898000001E-2</v>
          </cell>
        </row>
        <row r="309">
          <cell r="I309">
            <v>4.3564810808000003E-2</v>
          </cell>
          <cell r="K309">
            <v>5.1012828795999998E-2</v>
          </cell>
        </row>
        <row r="310">
          <cell r="I310">
            <v>3.0970547864000001E-2</v>
          </cell>
          <cell r="K310">
            <v>3.8491833328999997E-2</v>
          </cell>
        </row>
        <row r="311">
          <cell r="I311">
            <v>4.5828874064999997E-2</v>
          </cell>
          <cell r="K311">
            <v>5.3415847613E-2</v>
          </cell>
        </row>
        <row r="312">
          <cell r="I312">
            <v>6.9946166687000003E-2</v>
          </cell>
          <cell r="K312">
            <v>7.7363867098E-2</v>
          </cell>
        </row>
        <row r="313">
          <cell r="I313">
            <v>8.1321205783000006E-2</v>
          </cell>
          <cell r="K313">
            <v>8.8559527200000002E-2</v>
          </cell>
        </row>
        <row r="314">
          <cell r="I314">
            <v>7.0611194207999994E-2</v>
          </cell>
          <cell r="K314">
            <v>7.7834356837000004E-2</v>
          </cell>
        </row>
        <row r="315">
          <cell r="I315">
            <v>5.3025706307000001E-2</v>
          </cell>
          <cell r="K315">
            <v>6.0339821666E-2</v>
          </cell>
        </row>
        <row r="316">
          <cell r="I316">
            <v>4.5564770026999997E-2</v>
          </cell>
          <cell r="K316">
            <v>5.4303811485999998E-2</v>
          </cell>
        </row>
        <row r="317">
          <cell r="I317">
            <v>5.3841365947000001E-2</v>
          </cell>
          <cell r="K317">
            <v>6.3222129444000005E-2</v>
          </cell>
        </row>
        <row r="318">
          <cell r="I318">
            <v>9.0583772386000003E-2</v>
          </cell>
          <cell r="K318">
            <v>0.10065678721599999</v>
          </cell>
        </row>
        <row r="319">
          <cell r="I319">
            <v>7.7932036297000004E-2</v>
          </cell>
          <cell r="K319">
            <v>9.0180337250000006E-2</v>
          </cell>
        </row>
        <row r="320">
          <cell r="I320">
            <v>6.8336343746000006E-2</v>
          </cell>
          <cell r="K320">
            <v>8.1274369567000002E-2</v>
          </cell>
        </row>
        <row r="321">
          <cell r="I321">
            <v>7.6457821802999995E-2</v>
          </cell>
          <cell r="K321">
            <v>8.7897654046000001E-2</v>
          </cell>
        </row>
        <row r="322">
          <cell r="I322">
            <v>1.2272873086999999E-2</v>
          </cell>
          <cell r="K322">
            <v>8.3317060954999994E-2</v>
          </cell>
        </row>
        <row r="323">
          <cell r="I323">
            <v>1.4446779924E-2</v>
          </cell>
          <cell r="K323">
            <v>1.561809863E-3</v>
          </cell>
        </row>
        <row r="324">
          <cell r="I324">
            <v>5.0329171701999999E-2</v>
          </cell>
          <cell r="K324">
            <v>3.7075337792E-2</v>
          </cell>
        </row>
        <row r="325">
          <cell r="I325">
            <v>7.3253384515000006E-2</v>
          </cell>
          <cell r="K325">
            <v>6.0279988187999997E-2</v>
          </cell>
        </row>
        <row r="326">
          <cell r="I326">
            <v>2.0049965531E-2</v>
          </cell>
          <cell r="K326">
            <v>7.806717508E-3</v>
          </cell>
        </row>
        <row r="327">
          <cell r="I327">
            <v>5.5934934876E-2</v>
          </cell>
          <cell r="K327">
            <v>6.8632946548000007E-2</v>
          </cell>
        </row>
        <row r="328">
          <cell r="I328">
            <v>9.1649036093E-2</v>
          </cell>
          <cell r="K328">
            <v>0.10256083721000001</v>
          </cell>
        </row>
        <row r="329">
          <cell r="I329">
            <v>8.6427824190999994E-2</v>
          </cell>
          <cell r="K329">
            <v>9.6776223674999995E-2</v>
          </cell>
        </row>
        <row r="330">
          <cell r="I330">
            <v>7.9710679866E-2</v>
          </cell>
          <cell r="K330">
            <v>8.9053546393000005E-2</v>
          </cell>
        </row>
        <row r="331">
          <cell r="I331">
            <v>6.8719806127000002E-2</v>
          </cell>
          <cell r="K331">
            <v>7.8219313466000001E-2</v>
          </cell>
        </row>
        <row r="332">
          <cell r="I332">
            <v>0.12686686039299999</v>
          </cell>
          <cell r="K332">
            <v>0.13544168164500001</v>
          </cell>
        </row>
        <row r="333">
          <cell r="I333">
            <v>0.13536592657499999</v>
          </cell>
          <cell r="K333">
            <v>0.14351377529000001</v>
          </cell>
        </row>
        <row r="334">
          <cell r="I334">
            <v>9.7616540353999998E-2</v>
          </cell>
          <cell r="K334">
            <v>0.10503929369499999</v>
          </cell>
        </row>
        <row r="335">
          <cell r="I335">
            <v>4.9345514733000001E-2</v>
          </cell>
          <cell r="K335">
            <v>5.6336242607000001E-2</v>
          </cell>
        </row>
        <row r="336">
          <cell r="I336">
            <v>2.1742311019E-2</v>
          </cell>
          <cell r="K336">
            <v>2.8727985963999999E-2</v>
          </cell>
        </row>
        <row r="337">
          <cell r="I337">
            <v>2.0750298332999999E-2</v>
          </cell>
          <cell r="K337">
            <v>2.8579812494E-2</v>
          </cell>
        </row>
        <row r="338">
          <cell r="I338">
            <v>4.9339026904000001E-2</v>
          </cell>
          <cell r="K338">
            <v>5.8103333011E-2</v>
          </cell>
        </row>
        <row r="339">
          <cell r="I339">
            <v>7.6089948909000005E-2</v>
          </cell>
          <cell r="K339">
            <v>8.5351968565000005E-2</v>
          </cell>
        </row>
        <row r="340">
          <cell r="I340">
            <v>0.100252128541</v>
          </cell>
          <cell r="K340">
            <v>0.10948383062</v>
          </cell>
        </row>
        <row r="341">
          <cell r="I341">
            <v>0.115590911553</v>
          </cell>
          <cell r="K341">
            <v>0.124645761102</v>
          </cell>
        </row>
        <row r="342">
          <cell r="I342">
            <v>0.11674752942199999</v>
          </cell>
          <cell r="K342">
            <v>0.12631525130900001</v>
          </cell>
        </row>
        <row r="343">
          <cell r="I343">
            <v>8.8285359617E-2</v>
          </cell>
          <cell r="K343">
            <v>9.9025361133000006E-2</v>
          </cell>
        </row>
        <row r="344">
          <cell r="I344">
            <v>5.1762747937000003E-2</v>
          </cell>
          <cell r="K344">
            <v>6.3738190700000003E-2</v>
          </cell>
        </row>
        <row r="345">
          <cell r="I345">
            <v>4.4667943674000003E-2</v>
          </cell>
          <cell r="K345">
            <v>5.7333111304999997E-2</v>
          </cell>
        </row>
        <row r="346">
          <cell r="I346">
            <v>1.2568115578E-2</v>
          </cell>
          <cell r="K346">
            <v>4.3459199683999999E-2</v>
          </cell>
        </row>
        <row r="347">
          <cell r="I347">
            <v>2.6285052489999999E-2</v>
          </cell>
          <cell r="K347">
            <v>4.0008808838000003E-2</v>
          </cell>
        </row>
        <row r="348">
          <cell r="I348">
            <v>4.1485709677999999E-2</v>
          </cell>
          <cell r="K348">
            <v>5.3574843353000001E-2</v>
          </cell>
        </row>
        <row r="349">
          <cell r="I349">
            <v>5.0678415353000002E-2</v>
          </cell>
          <cell r="K349">
            <v>6.2787760745999996E-2</v>
          </cell>
        </row>
        <row r="350">
          <cell r="I350">
            <v>6.3059314273999995E-2</v>
          </cell>
          <cell r="K350">
            <v>7.6939711433999997E-2</v>
          </cell>
        </row>
        <row r="351">
          <cell r="I351">
            <v>6.1327282600999997E-2</v>
          </cell>
          <cell r="K351">
            <v>7.3226931421999999E-2</v>
          </cell>
        </row>
        <row r="352">
          <cell r="I352">
            <v>6.5619731909000001E-2</v>
          </cell>
          <cell r="K352">
            <v>7.6324362918999994E-2</v>
          </cell>
        </row>
        <row r="353">
          <cell r="I353">
            <v>7.3409803321E-2</v>
          </cell>
          <cell r="K353">
            <v>8.5857694986000002E-2</v>
          </cell>
        </row>
        <row r="354">
          <cell r="I354">
            <v>7.2845617156999998E-2</v>
          </cell>
          <cell r="K354">
            <v>8.5836698737000006E-2</v>
          </cell>
        </row>
        <row r="355">
          <cell r="I355">
            <v>0.121755147067</v>
          </cell>
          <cell r="K355">
            <v>0.13215154938199999</v>
          </cell>
        </row>
        <row r="356">
          <cell r="I356">
            <v>0.17840685653400001</v>
          </cell>
          <cell r="K356">
            <v>0.18819943378099999</v>
          </cell>
        </row>
        <row r="357">
          <cell r="I357">
            <v>0.13444336364600001</v>
          </cell>
          <cell r="K357">
            <v>0.14317229924700001</v>
          </cell>
        </row>
        <row r="358">
          <cell r="I358">
            <v>0.17864735433100001</v>
          </cell>
          <cell r="K358">
            <v>0.18612063696700001</v>
          </cell>
        </row>
        <row r="359">
          <cell r="I359">
            <v>0.23595586064400001</v>
          </cell>
          <cell r="K359">
            <v>0.24217349031499999</v>
          </cell>
        </row>
        <row r="360">
          <cell r="I360">
            <v>0.23230097867300001</v>
          </cell>
          <cell r="K360">
            <v>0.239327077054</v>
          </cell>
        </row>
        <row r="361">
          <cell r="I361">
            <v>0.16612412697699999</v>
          </cell>
          <cell r="K361">
            <v>0.17300369040399999</v>
          </cell>
        </row>
        <row r="362">
          <cell r="I362">
            <v>0.12202847811</v>
          </cell>
          <cell r="K362">
            <v>0.130332967637</v>
          </cell>
        </row>
        <row r="363">
          <cell r="I363">
            <v>8.7872382217E-2</v>
          </cell>
          <cell r="K363">
            <v>9.5699369913000001E-2</v>
          </cell>
        </row>
        <row r="364">
          <cell r="I364">
            <v>5.8651994292E-2</v>
          </cell>
          <cell r="K364">
            <v>6.5632616308000005E-2</v>
          </cell>
        </row>
        <row r="365">
          <cell r="I365">
            <v>5.9919103370000004E-3</v>
          </cell>
          <cell r="K365">
            <v>1.3465192973000001E-2</v>
          </cell>
        </row>
        <row r="366">
          <cell r="I366">
            <v>6.5628884306000002E-2</v>
          </cell>
          <cell r="K366">
            <v>5.7784211357000001E-2</v>
          </cell>
        </row>
        <row r="367">
          <cell r="I367">
            <v>0.13035958094799999</v>
          </cell>
          <cell r="K367">
            <v>0.12165590999500001</v>
          </cell>
        </row>
        <row r="368">
          <cell r="I368">
            <v>0.16532971697099999</v>
          </cell>
          <cell r="K368">
            <v>0.15466298293200001</v>
          </cell>
        </row>
        <row r="369">
          <cell r="I369">
            <v>0.16882669261</v>
          </cell>
          <cell r="K369">
            <v>0.15725043127300001</v>
          </cell>
        </row>
        <row r="370">
          <cell r="I370">
            <v>8.3856435798999998E-2</v>
          </cell>
          <cell r="K370">
            <v>0.12824642089300001</v>
          </cell>
        </row>
        <row r="371">
          <cell r="I371">
            <v>8.3090603733999999E-2</v>
          </cell>
          <cell r="K371">
            <v>7.1557292295999997E-2</v>
          </cell>
        </row>
        <row r="372">
          <cell r="I372">
            <v>5.9080575278000001E-2</v>
          </cell>
          <cell r="K372">
            <v>4.7850439606000002E-2</v>
          </cell>
        </row>
        <row r="373">
          <cell r="I373">
            <v>4.1167702845000001E-2</v>
          </cell>
          <cell r="K373">
            <v>3.0425174863999999E-2</v>
          </cell>
        </row>
        <row r="374">
          <cell r="I374">
            <v>2.2632738856E-2</v>
          </cell>
          <cell r="K374">
            <v>1.2809844032999999E-2</v>
          </cell>
        </row>
        <row r="375">
          <cell r="I375">
            <v>3.4543099658000002E-2</v>
          </cell>
          <cell r="K375">
            <v>2.5432667884999999E-2</v>
          </cell>
        </row>
        <row r="376">
          <cell r="I376">
            <v>6.0567546490999997E-2</v>
          </cell>
          <cell r="K376">
            <v>5.1813346242999998E-2</v>
          </cell>
        </row>
        <row r="377">
          <cell r="I377">
            <v>6.537685771E-2</v>
          </cell>
          <cell r="K377">
            <v>5.7294697077000002E-2</v>
          </cell>
        </row>
        <row r="378">
          <cell r="I378">
            <v>6.2118825787000002E-2</v>
          </cell>
          <cell r="K378">
            <v>5.4812289822000003E-2</v>
          </cell>
        </row>
        <row r="379">
          <cell r="I379">
            <v>6.5860562895000002E-2</v>
          </cell>
          <cell r="K379">
            <v>5.8849623302999997E-2</v>
          </cell>
        </row>
        <row r="380">
          <cell r="I380">
            <v>5.9938493450999997E-2</v>
          </cell>
          <cell r="K380">
            <v>5.3493481954999998E-2</v>
          </cell>
        </row>
        <row r="381">
          <cell r="I381">
            <v>6.0926360263000003E-2</v>
          </cell>
          <cell r="K381">
            <v>5.5375717278000003E-2</v>
          </cell>
        </row>
        <row r="382">
          <cell r="I382">
            <v>5.2528394212E-2</v>
          </cell>
          <cell r="K382">
            <v>4.7604314476999997E-2</v>
          </cell>
        </row>
        <row r="383">
          <cell r="I383">
            <v>5.5966207432000002E-2</v>
          </cell>
          <cell r="K383">
            <v>5.1155818609000002E-2</v>
          </cell>
        </row>
        <row r="384">
          <cell r="I384">
            <v>4.4598012120000002E-2</v>
          </cell>
          <cell r="K384">
            <v>3.9777517438000003E-2</v>
          </cell>
        </row>
        <row r="385">
          <cell r="I385">
            <v>2.9028345162999999E-2</v>
          </cell>
          <cell r="K385">
            <v>2.4217956339999999E-2</v>
          </cell>
        </row>
        <row r="386">
          <cell r="I386">
            <v>1.8812797361999999E-2</v>
          </cell>
          <cell r="K386">
            <v>1.3489536202E-2</v>
          </cell>
        </row>
        <row r="387">
          <cell r="I387">
            <v>1.0140524993E-2</v>
          </cell>
          <cell r="K387">
            <v>4.1957535119999997E-3</v>
          </cell>
        </row>
        <row r="388">
          <cell r="I388">
            <v>2.2918220002999999E-2</v>
          </cell>
          <cell r="K388">
            <v>1.5647054543999998E-2</v>
          </cell>
        </row>
        <row r="389">
          <cell r="I389">
            <v>1.8994518666999999E-2</v>
          </cell>
          <cell r="K389">
            <v>9.9775660890000003E-3</v>
          </cell>
        </row>
        <row r="390">
          <cell r="I390">
            <v>7.8218501469000001E-2</v>
          </cell>
          <cell r="K390">
            <v>6.6321379112000006E-2</v>
          </cell>
        </row>
        <row r="391">
          <cell r="I391">
            <v>9.9234910915999994E-2</v>
          </cell>
          <cell r="K391">
            <v>8.7213991788000003E-2</v>
          </cell>
        </row>
        <row r="392">
          <cell r="I392">
            <v>7.0451374570999994E-2</v>
          </cell>
          <cell r="K392">
            <v>5.7285966926E-2</v>
          </cell>
        </row>
        <row r="393">
          <cell r="I393">
            <v>3.9913224014E-2</v>
          </cell>
          <cell r="K393">
            <v>2.5833236140999999E-2</v>
          </cell>
        </row>
        <row r="394">
          <cell r="I394">
            <v>1.7847194981E-2</v>
          </cell>
          <cell r="K394">
            <v>1.9069507477000001E-2</v>
          </cell>
        </row>
        <row r="395">
          <cell r="I395">
            <v>7.8827548230000002E-3</v>
          </cell>
          <cell r="K395">
            <v>2.6599345783000002E-2</v>
          </cell>
        </row>
        <row r="396">
          <cell r="I396">
            <v>1.4473626433E-2</v>
          </cell>
          <cell r="K396">
            <v>3.441992101E-2</v>
          </cell>
        </row>
        <row r="397">
          <cell r="I397">
            <v>1.4646605952E-2</v>
          </cell>
          <cell r="K397">
            <v>3.4781120470000003E-2</v>
          </cell>
        </row>
        <row r="398">
          <cell r="I398">
            <v>2.5808669037E-2</v>
          </cell>
          <cell r="K398">
            <v>4.5890481971999998E-2</v>
          </cell>
        </row>
        <row r="399">
          <cell r="I399">
            <v>1.0428937361E-2</v>
          </cell>
          <cell r="K399">
            <v>3.0299943961000001E-2</v>
          </cell>
        </row>
        <row r="400">
          <cell r="I400">
            <v>3.5042250649999999E-3</v>
          </cell>
          <cell r="K400">
            <v>2.3121762144E-2</v>
          </cell>
        </row>
        <row r="401">
          <cell r="I401">
            <v>2.7016866039000002E-2</v>
          </cell>
          <cell r="K401">
            <v>4.6408539189000002E-2</v>
          </cell>
        </row>
        <row r="402">
          <cell r="I402">
            <v>4.2562133655000001E-2</v>
          </cell>
          <cell r="K402">
            <v>5.8166821586999998E-2</v>
          </cell>
        </row>
        <row r="403">
          <cell r="I403">
            <v>2.6882249747999999E-2</v>
          </cell>
          <cell r="K403">
            <v>4.1663789137000001E-2</v>
          </cell>
        </row>
        <row r="404">
          <cell r="I404">
            <v>2.1655857705999999E-2</v>
          </cell>
          <cell r="K404">
            <v>3.7172709664999998E-2</v>
          </cell>
        </row>
        <row r="405">
          <cell r="I405">
            <v>1.8228315583000001E-2</v>
          </cell>
          <cell r="K405">
            <v>3.6882166563000002E-2</v>
          </cell>
        </row>
        <row r="406">
          <cell r="I406">
            <v>1.772375357E-2</v>
          </cell>
          <cell r="K406">
            <v>3.7057705937000002E-2</v>
          </cell>
        </row>
        <row r="407">
          <cell r="I407">
            <v>2.3364878668000001E-2</v>
          </cell>
          <cell r="K407">
            <v>4.3153068494000003E-2</v>
          </cell>
        </row>
        <row r="408">
          <cell r="I408">
            <v>2.7066927332000001E-2</v>
          </cell>
          <cell r="K408">
            <v>4.7173836258E-2</v>
          </cell>
        </row>
        <row r="409">
          <cell r="I409">
            <v>3.8525764073999998E-2</v>
          </cell>
          <cell r="K409">
            <v>5.8507193040000002E-2</v>
          </cell>
        </row>
        <row r="410">
          <cell r="I410">
            <v>4.9136669752999997E-2</v>
          </cell>
          <cell r="K410">
            <v>6.9012695552E-2</v>
          </cell>
        </row>
        <row r="411">
          <cell r="I411">
            <v>3.4188218752000003E-2</v>
          </cell>
          <cell r="K411">
            <v>5.3921197395000002E-2</v>
          </cell>
        </row>
        <row r="412">
          <cell r="I412">
            <v>1.5312496362E-2</v>
          </cell>
          <cell r="K412">
            <v>3.5615154028000001E-2</v>
          </cell>
        </row>
        <row r="413">
          <cell r="I413">
            <v>7.717334038E-3</v>
          </cell>
          <cell r="K413">
            <v>1.3217742629000001E-2</v>
          </cell>
        </row>
        <row r="414">
          <cell r="I414">
            <v>2.1666785420000001E-2</v>
          </cell>
          <cell r="K414">
            <v>2.8718852900000002E-4</v>
          </cell>
        </row>
        <row r="415">
          <cell r="I415">
            <v>2.5238105497999999E-2</v>
          </cell>
          <cell r="K415">
            <v>5.7585963759999997E-3</v>
          </cell>
        </row>
        <row r="416">
          <cell r="I416">
            <v>3.7014047431000001E-2</v>
          </cell>
          <cell r="K416">
            <v>1.7125473636000001E-2</v>
          </cell>
        </row>
        <row r="417">
          <cell r="I417">
            <v>7.2971038902000004E-2</v>
          </cell>
          <cell r="K417">
            <v>5.2083644619000002E-2</v>
          </cell>
        </row>
        <row r="418">
          <cell r="I418">
            <v>9.1717243096999995E-2</v>
          </cell>
          <cell r="K418">
            <v>8.8063266636999996E-2</v>
          </cell>
        </row>
        <row r="419">
          <cell r="I419">
            <v>0.105572292828</v>
          </cell>
          <cell r="K419">
            <v>8.8725353283999997E-2</v>
          </cell>
        </row>
        <row r="420">
          <cell r="I420">
            <v>0.108509421865</v>
          </cell>
          <cell r="K420">
            <v>9.1913442242999993E-2</v>
          </cell>
        </row>
        <row r="421">
          <cell r="I421">
            <v>0.13486112963800001</v>
          </cell>
          <cell r="K421">
            <v>0.118583869116</v>
          </cell>
        </row>
        <row r="422">
          <cell r="I422">
            <v>0.110435206765</v>
          </cell>
          <cell r="K422">
            <v>9.3957178306000005E-2</v>
          </cell>
        </row>
        <row r="423">
          <cell r="I423">
            <v>8.3575130671000003E-2</v>
          </cell>
          <cell r="K423">
            <v>6.7521224480000003E-2</v>
          </cell>
        </row>
        <row r="424">
          <cell r="I424">
            <v>4.9826639787999998E-2</v>
          </cell>
          <cell r="K424">
            <v>3.4844332461999999E-2</v>
          </cell>
        </row>
        <row r="425">
          <cell r="I425">
            <v>5.6746855201999999E-2</v>
          </cell>
          <cell r="K425">
            <v>4.3496171335999999E-2</v>
          </cell>
        </row>
        <row r="426">
          <cell r="I426">
            <v>5.1007533682999998E-2</v>
          </cell>
          <cell r="K426">
            <v>3.9915105143999999E-2</v>
          </cell>
        </row>
        <row r="427">
          <cell r="I427">
            <v>3.2732691968000001E-2</v>
          </cell>
          <cell r="K427">
            <v>2.3866277934000001E-2</v>
          </cell>
        </row>
        <row r="428">
          <cell r="I428">
            <v>1.0976105569E-2</v>
          </cell>
          <cell r="K428">
            <v>1.8524980013999999E-2</v>
          </cell>
        </row>
        <row r="429">
          <cell r="I429">
            <v>5.0067527309999998E-3</v>
          </cell>
          <cell r="K429">
            <v>1.1561825885E-2</v>
          </cell>
        </row>
        <row r="430">
          <cell r="I430">
            <v>1.6209212383999999E-2</v>
          </cell>
          <cell r="K430">
            <v>1.0600258134E-2</v>
          </cell>
        </row>
        <row r="431">
          <cell r="I431">
            <v>2.2143216835999999E-2</v>
          </cell>
          <cell r="K431">
            <v>1.6659742546999999E-2</v>
          </cell>
        </row>
        <row r="432">
          <cell r="I432">
            <v>1.0990165574E-2</v>
          </cell>
          <cell r="K432">
            <v>6.2018502679999999E-3</v>
          </cell>
        </row>
        <row r="433">
          <cell r="I433">
            <v>9.6220750230000002E-3</v>
          </cell>
          <cell r="K433">
            <v>1.4432976722E-2</v>
          </cell>
        </row>
        <row r="434">
          <cell r="I434">
            <v>2.4855614702000001E-2</v>
          </cell>
          <cell r="K434">
            <v>3.0007821894E-2</v>
          </cell>
        </row>
        <row r="435">
          <cell r="I435">
            <v>2.9207391821999999E-2</v>
          </cell>
          <cell r="K435">
            <v>3.5350890704999999E-2</v>
          </cell>
        </row>
        <row r="436">
          <cell r="I436">
            <v>3.0609134425999999E-2</v>
          </cell>
          <cell r="K436">
            <v>3.9395241285E-2</v>
          </cell>
        </row>
        <row r="437">
          <cell r="I437">
            <v>3.1876584479999998E-2</v>
          </cell>
          <cell r="K437">
            <v>4.1817106978999999E-2</v>
          </cell>
        </row>
        <row r="438">
          <cell r="I438">
            <v>2.7633686139E-2</v>
          </cell>
          <cell r="K438">
            <v>3.9647137590999998E-2</v>
          </cell>
        </row>
        <row r="439">
          <cell r="I439">
            <v>5.4342672669999998E-3</v>
          </cell>
          <cell r="K439">
            <v>1.7445209119999999E-2</v>
          </cell>
        </row>
        <row r="440">
          <cell r="I440">
            <v>1.543445391E-3</v>
          </cell>
          <cell r="K440">
            <v>1.1375971376999999E-2</v>
          </cell>
        </row>
        <row r="441">
          <cell r="I441">
            <v>2.3945527917000001E-2</v>
          </cell>
          <cell r="K441">
            <v>3.6516110395000002E-2</v>
          </cell>
        </row>
        <row r="442">
          <cell r="I442">
            <v>1.0786810912000001E-2</v>
          </cell>
          <cell r="K442">
            <v>4.9210177567000003E-2</v>
          </cell>
        </row>
        <row r="443">
          <cell r="I443">
            <v>3.37102939E-2</v>
          </cell>
          <cell r="K443">
            <v>1.8860995333000001E-2</v>
          </cell>
        </row>
        <row r="444">
          <cell r="I444">
            <v>4.9305672332999997E-2</v>
          </cell>
          <cell r="K444">
            <v>3.5553068623999998E-2</v>
          </cell>
        </row>
        <row r="445">
          <cell r="I445">
            <v>3.9451293842000003E-2</v>
          </cell>
          <cell r="K445">
            <v>2.6225705968000002E-2</v>
          </cell>
        </row>
        <row r="446">
          <cell r="I446">
            <v>2.9236560137E-2</v>
          </cell>
          <cell r="K446">
            <v>1.6540497697999999E-2</v>
          </cell>
        </row>
        <row r="447">
          <cell r="I447">
            <v>2.5311779949E-2</v>
          </cell>
          <cell r="K447">
            <v>1.2962042202E-2</v>
          </cell>
        </row>
        <row r="448">
          <cell r="I448">
            <v>7.1762716410000002E-3</v>
          </cell>
          <cell r="K448">
            <v>4.957640573E-3</v>
          </cell>
        </row>
        <row r="449">
          <cell r="I449">
            <v>8.5494905289999999E-3</v>
          </cell>
          <cell r="K449">
            <v>2.0412366027999999E-2</v>
          </cell>
        </row>
        <row r="450">
          <cell r="I450">
            <v>1.1299955908E-2</v>
          </cell>
          <cell r="K450">
            <v>2.1242988005000001E-2</v>
          </cell>
        </row>
        <row r="451">
          <cell r="I451">
            <v>2.5315308982E-2</v>
          </cell>
          <cell r="K451">
            <v>3.4332298967999997E-2</v>
          </cell>
        </row>
        <row r="452">
          <cell r="I452">
            <v>8.8061809997000001E-2</v>
          </cell>
          <cell r="K452">
            <v>9.6496572964999999E-2</v>
          </cell>
        </row>
        <row r="453">
          <cell r="I453">
            <v>7.6218278276000001E-2</v>
          </cell>
          <cell r="K453">
            <v>8.3945334265000005E-2</v>
          </cell>
        </row>
        <row r="454">
          <cell r="I454">
            <v>4.4566086471999999E-2</v>
          </cell>
          <cell r="K454">
            <v>5.2235421678999999E-2</v>
          </cell>
        </row>
        <row r="455">
          <cell r="I455">
            <v>3.612616748E-3</v>
          </cell>
          <cell r="K455">
            <v>1.1580594261999999E-2</v>
          </cell>
        </row>
        <row r="456">
          <cell r="I456">
            <v>1.403200601E-2</v>
          </cell>
          <cell r="K456">
            <v>5.544541458E-3</v>
          </cell>
        </row>
        <row r="457">
          <cell r="I457">
            <v>1.6677678069000001E-2</v>
          </cell>
          <cell r="K457">
            <v>7.1838642310000003E-3</v>
          </cell>
        </row>
        <row r="458">
          <cell r="I458">
            <v>4.0383644790000003E-3</v>
          </cell>
          <cell r="K458">
            <v>6.3162418900000001E-3</v>
          </cell>
        </row>
        <row r="459">
          <cell r="I459">
            <v>9.9716221999999999E-4</v>
          </cell>
          <cell r="K459">
            <v>1.0446610209E-2</v>
          </cell>
        </row>
        <row r="460">
          <cell r="I460">
            <v>4.1924822210000004E-3</v>
          </cell>
          <cell r="K460">
            <v>9.1134128260000006E-3</v>
          </cell>
        </row>
        <row r="461">
          <cell r="I461">
            <v>2.6986910948000001E-2</v>
          </cell>
          <cell r="K461">
            <v>1.3798967061999999E-2</v>
          </cell>
        </row>
        <row r="462">
          <cell r="I462">
            <v>3.8286036643000003E-2</v>
          </cell>
          <cell r="K462">
            <v>2.4588644117E-2</v>
          </cell>
        </row>
        <row r="463">
          <cell r="I463">
            <v>3.9623297618999999E-2</v>
          </cell>
          <cell r="K463">
            <v>2.5669925973E-2</v>
          </cell>
        </row>
        <row r="464">
          <cell r="I464">
            <v>3.5210424629000002E-2</v>
          </cell>
          <cell r="K464">
            <v>2.1252033784E-2</v>
          </cell>
        </row>
        <row r="465">
          <cell r="I465">
            <v>3.0170610572E-2</v>
          </cell>
          <cell r="K465">
            <v>1.6006432591E-2</v>
          </cell>
        </row>
        <row r="466">
          <cell r="I466">
            <v>6.1431994829999996E-3</v>
          </cell>
          <cell r="K466">
            <v>8.6026067159999994E-3</v>
          </cell>
        </row>
        <row r="467">
          <cell r="I467">
            <v>1.8659099817000001E-2</v>
          </cell>
          <cell r="K467">
            <v>3.3076747318999997E-2</v>
          </cell>
        </row>
        <row r="468">
          <cell r="I468">
            <v>2.9004800638999999E-2</v>
          </cell>
          <cell r="K468">
            <v>4.4489027808000001E-2</v>
          </cell>
        </row>
        <row r="469">
          <cell r="I469">
            <v>3.0322593177E-2</v>
          </cell>
          <cell r="K469">
            <v>4.5897165917999999E-2</v>
          </cell>
        </row>
        <row r="470">
          <cell r="I470">
            <v>2.4493633016000001E-2</v>
          </cell>
          <cell r="K470">
            <v>4.0128436136999998E-2</v>
          </cell>
        </row>
        <row r="471">
          <cell r="I471">
            <v>4.0020665539000001E-2</v>
          </cell>
          <cell r="K471">
            <v>5.5602767077000001E-2</v>
          </cell>
        </row>
        <row r="472">
          <cell r="I472">
            <v>3.6511607416E-2</v>
          </cell>
          <cell r="K472">
            <v>5.2033478573000003E-2</v>
          </cell>
        </row>
        <row r="473">
          <cell r="I473">
            <v>1.6864529428999998E-2</v>
          </cell>
          <cell r="K473">
            <v>3.2263430225E-2</v>
          </cell>
        </row>
        <row r="474">
          <cell r="I474">
            <v>1.3086244695000001E-2</v>
          </cell>
          <cell r="K474">
            <v>5.7087339999999998E-4</v>
          </cell>
        </row>
        <row r="475">
          <cell r="I475">
            <v>9.8774060860000006E-3</v>
          </cell>
          <cell r="K475">
            <v>3.0018570950000002E-3</v>
          </cell>
        </row>
        <row r="476">
          <cell r="I476">
            <v>3.6007967979000001E-2</v>
          </cell>
          <cell r="K476">
            <v>4.9499573369000002E-2</v>
          </cell>
        </row>
        <row r="477">
          <cell r="I477">
            <v>4.4494800729E-2</v>
          </cell>
          <cell r="K477">
            <v>5.8498364359999999E-2</v>
          </cell>
        </row>
        <row r="478">
          <cell r="I478">
            <v>4.2292827301000001E-2</v>
          </cell>
          <cell r="K478">
            <v>5.5935008644999999E-2</v>
          </cell>
        </row>
        <row r="479">
          <cell r="I479">
            <v>3.7354194851999999E-2</v>
          </cell>
          <cell r="K479">
            <v>5.0592330721999999E-2</v>
          </cell>
        </row>
        <row r="480">
          <cell r="I480">
            <v>3.9156675686000002E-2</v>
          </cell>
          <cell r="K480">
            <v>5.2035938868000002E-2</v>
          </cell>
        </row>
        <row r="481">
          <cell r="I481">
            <v>2.5279997256000001E-2</v>
          </cell>
          <cell r="K481">
            <v>4.0234698989999998E-2</v>
          </cell>
        </row>
        <row r="482">
          <cell r="I482">
            <v>2.7076929241000001E-2</v>
          </cell>
          <cell r="K482">
            <v>4.3053037857000001E-2</v>
          </cell>
        </row>
        <row r="483">
          <cell r="I483">
            <v>2.8723631105000001E-2</v>
          </cell>
          <cell r="K483">
            <v>4.4727345310999998E-2</v>
          </cell>
        </row>
        <row r="484">
          <cell r="I484">
            <v>3.8451244569000002E-2</v>
          </cell>
          <cell r="K484">
            <v>5.4871552246000002E-2</v>
          </cell>
        </row>
        <row r="485">
          <cell r="I485">
            <v>1.4283757701999999E-2</v>
          </cell>
          <cell r="K485">
            <v>3.1165831634999999E-2</v>
          </cell>
        </row>
        <row r="486">
          <cell r="I486">
            <v>3.5830133904E-2</v>
          </cell>
          <cell r="K486">
            <v>1.8697100049E-2</v>
          </cell>
        </row>
        <row r="487">
          <cell r="I487">
            <v>4.9613299197999998E-2</v>
          </cell>
          <cell r="K487">
            <v>3.2683542879999999E-2</v>
          </cell>
        </row>
        <row r="488">
          <cell r="I488">
            <v>3.4712845981000003E-2</v>
          </cell>
          <cell r="K488">
            <v>1.8056635977999998E-2</v>
          </cell>
        </row>
        <row r="489">
          <cell r="I489">
            <v>2.5185390068E-2</v>
          </cell>
          <cell r="K489">
            <v>8.4689496840000007E-3</v>
          </cell>
        </row>
        <row r="490">
          <cell r="I490">
            <v>2.4271552670000002E-2</v>
          </cell>
          <cell r="K490">
            <v>1.4155358227E-2</v>
          </cell>
        </row>
        <row r="491">
          <cell r="I491">
            <v>2.0600566907999999E-2</v>
          </cell>
          <cell r="K491">
            <v>1.5677664459999999E-3</v>
          </cell>
        </row>
        <row r="492">
          <cell r="I492">
            <v>1.2492187528E-2</v>
          </cell>
          <cell r="K492">
            <v>6.8016112510000002E-3</v>
          </cell>
        </row>
        <row r="493">
          <cell r="I493">
            <v>1.4576713715E-2</v>
          </cell>
          <cell r="K493">
            <v>5.2466104989999998E-3</v>
          </cell>
        </row>
        <row r="494">
          <cell r="I494">
            <v>2.1335971915000002E-2</v>
          </cell>
          <cell r="K494">
            <v>1.6481660579999999E-3</v>
          </cell>
        </row>
        <row r="495">
          <cell r="I495">
            <v>1.9753397272000001E-2</v>
          </cell>
          <cell r="K495">
            <v>2.2369616599999999E-4</v>
          </cell>
        </row>
        <row r="496">
          <cell r="I496">
            <v>6.272903382E-3</v>
          </cell>
          <cell r="K496">
            <v>1.3083635378000001E-2</v>
          </cell>
        </row>
        <row r="497">
          <cell r="I497">
            <v>2.9033046830000001E-3</v>
          </cell>
          <cell r="K497">
            <v>1.9422089951000001E-2</v>
          </cell>
        </row>
        <row r="498">
          <cell r="I498">
            <v>4.9471687889999999E-3</v>
          </cell>
          <cell r="K498">
            <v>1.5890033509E-2</v>
          </cell>
        </row>
        <row r="499">
          <cell r="I499">
            <v>1.25382947E-3</v>
          </cell>
          <cell r="K499">
            <v>1.851679316E-2</v>
          </cell>
        </row>
        <row r="500">
          <cell r="I500">
            <v>2.7033387900000001E-2</v>
          </cell>
          <cell r="K500">
            <v>4.7022345663000002E-2</v>
          </cell>
        </row>
        <row r="501">
          <cell r="I501">
            <v>5.4112735063000003E-2</v>
          </cell>
          <cell r="K501">
            <v>7.3971193667000001E-2</v>
          </cell>
        </row>
        <row r="502">
          <cell r="I502">
            <v>4.5900270366000001E-2</v>
          </cell>
          <cell r="K502">
            <v>6.4968205217000002E-2</v>
          </cell>
        </row>
        <row r="503">
          <cell r="I503">
            <v>4.1221937733000001E-2</v>
          </cell>
          <cell r="K503">
            <v>5.9690078371000002E-2</v>
          </cell>
        </row>
        <row r="504">
          <cell r="I504">
            <v>3.8252026374999998E-2</v>
          </cell>
          <cell r="K504">
            <v>5.6770358997000003E-2</v>
          </cell>
        </row>
        <row r="505">
          <cell r="I505">
            <v>2.4887308037999999E-2</v>
          </cell>
          <cell r="K505">
            <v>4.3440775048999999E-2</v>
          </cell>
        </row>
        <row r="506">
          <cell r="I506">
            <v>2.1210126446E-2</v>
          </cell>
          <cell r="K506">
            <v>1.8962508719999999E-3</v>
          </cell>
        </row>
        <row r="507">
          <cell r="I507">
            <v>4.3678913556000003E-2</v>
          </cell>
          <cell r="K507">
            <v>2.2778971277000001E-2</v>
          </cell>
        </row>
        <row r="508">
          <cell r="I508">
            <v>7.0575713110999999E-2</v>
          </cell>
          <cell r="K508">
            <v>4.8503787997000003E-2</v>
          </cell>
        </row>
        <row r="509">
          <cell r="I509">
            <v>8.9179182962000003E-2</v>
          </cell>
          <cell r="K509">
            <v>6.8091020742000005E-2</v>
          </cell>
        </row>
        <row r="510">
          <cell r="I510">
            <v>7.4241568874999997E-2</v>
          </cell>
          <cell r="K510">
            <v>5.5166105227000002E-2</v>
          </cell>
        </row>
        <row r="511">
          <cell r="I511">
            <v>4.5045271147999999E-2</v>
          </cell>
          <cell r="K511">
            <v>2.7161867127999999E-2</v>
          </cell>
        </row>
        <row r="512">
          <cell r="I512">
            <v>2.8558581135999999E-2</v>
          </cell>
          <cell r="K512">
            <v>1.0747955493E-2</v>
          </cell>
        </row>
        <row r="513">
          <cell r="I513">
            <v>9.9161019799999996E-3</v>
          </cell>
          <cell r="K513">
            <v>7.4151902109999999E-3</v>
          </cell>
        </row>
        <row r="514">
          <cell r="I514">
            <v>8.5114546699999996E-4</v>
          </cell>
          <cell r="K514">
            <v>2.0939704533000002E-2</v>
          </cell>
        </row>
        <row r="515">
          <cell r="I515">
            <v>4.8158260900000001E-3</v>
          </cell>
          <cell r="K515">
            <v>2.4325450403E-2</v>
          </cell>
        </row>
        <row r="516">
          <cell r="I516">
            <v>7.6985857179999997E-3</v>
          </cell>
          <cell r="K516">
            <v>2.7971128192999999E-2</v>
          </cell>
        </row>
        <row r="517">
          <cell r="I517">
            <v>9.9596745769999998E-3</v>
          </cell>
          <cell r="K517">
            <v>3.1587400629E-2</v>
          </cell>
        </row>
        <row r="518">
          <cell r="I518">
            <v>1.517611089E-3</v>
          </cell>
          <cell r="K518">
            <v>2.2264467816E-2</v>
          </cell>
        </row>
        <row r="519">
          <cell r="I519">
            <v>8.8767882840000006E-3</v>
          </cell>
          <cell r="K519">
            <v>2.8499344560999999E-2</v>
          </cell>
        </row>
        <row r="520">
          <cell r="I520">
            <v>2.0955719750999999E-2</v>
          </cell>
          <cell r="K520">
            <v>4.2445417846999997E-2</v>
          </cell>
        </row>
        <row r="521">
          <cell r="I521">
            <v>1.9839144154E-2</v>
          </cell>
          <cell r="K521">
            <v>4.0548356893000001E-2</v>
          </cell>
        </row>
        <row r="522">
          <cell r="I522">
            <v>3.755252358E-3</v>
          </cell>
          <cell r="K522">
            <v>2.1462984433000001E-2</v>
          </cell>
        </row>
        <row r="523">
          <cell r="I523">
            <v>8.4433260809999994E-3</v>
          </cell>
          <cell r="K523">
            <v>2.6284066915000001E-2</v>
          </cell>
        </row>
        <row r="524">
          <cell r="I524">
            <v>2.6746000958000001E-2</v>
          </cell>
          <cell r="K524">
            <v>4.5510274304000002E-2</v>
          </cell>
        </row>
        <row r="525">
          <cell r="I525">
            <v>2.4981484299E-2</v>
          </cell>
          <cell r="K525">
            <v>4.3936487184999998E-2</v>
          </cell>
        </row>
        <row r="526">
          <cell r="I526">
            <v>1.3583731748E-2</v>
          </cell>
          <cell r="K526">
            <v>3.2051872385999998E-2</v>
          </cell>
        </row>
        <row r="527">
          <cell r="I527">
            <v>9.6515403070000002E-3</v>
          </cell>
          <cell r="K527">
            <v>2.8112152147E-2</v>
          </cell>
        </row>
        <row r="528">
          <cell r="I528">
            <v>1.3273489096000001E-2</v>
          </cell>
          <cell r="K528">
            <v>3.1721552941E-2</v>
          </cell>
        </row>
        <row r="529">
          <cell r="I529">
            <v>1.4229836504999999E-2</v>
          </cell>
          <cell r="K529">
            <v>3.3076926623999997E-2</v>
          </cell>
        </row>
        <row r="530">
          <cell r="I530">
            <v>1.5097526225E-2</v>
          </cell>
          <cell r="K530">
            <v>3.4584564145000003E-2</v>
          </cell>
        </row>
        <row r="531">
          <cell r="I531">
            <v>5.0143366620000003E-3</v>
          </cell>
          <cell r="K531">
            <v>2.6471409966999999E-2</v>
          </cell>
        </row>
        <row r="532">
          <cell r="I532">
            <v>1.4829839909999999E-3</v>
          </cell>
          <cell r="K532">
            <v>2.2952605292000001E-2</v>
          </cell>
        </row>
        <row r="533">
          <cell r="I533">
            <v>5.0479152290000004E-3</v>
          </cell>
          <cell r="K533">
            <v>2.5960405504999999E-2</v>
          </cell>
        </row>
        <row r="534">
          <cell r="I534">
            <v>1.3174253709999999E-3</v>
          </cell>
          <cell r="K534">
            <v>1.9148356243E-2</v>
          </cell>
        </row>
        <row r="535">
          <cell r="I535">
            <v>7.7503401710000003E-3</v>
          </cell>
          <cell r="K535">
            <v>8.9585714139999995E-3</v>
          </cell>
        </row>
        <row r="536">
          <cell r="I536">
            <v>1.2332897472E-2</v>
          </cell>
          <cell r="K536">
            <v>2.8522322021E-2</v>
          </cell>
        </row>
        <row r="537">
          <cell r="I537">
            <v>1.8934701246E-2</v>
          </cell>
          <cell r="K537">
            <v>3.4599619557999998E-2</v>
          </cell>
        </row>
        <row r="538">
          <cell r="I538">
            <v>4.9856830937000003E-2</v>
          </cell>
          <cell r="K538">
            <v>6.0367190089999998E-3</v>
          </cell>
        </row>
        <row r="539">
          <cell r="I539">
            <v>5.8077353712999998E-2</v>
          </cell>
          <cell r="K539">
            <v>4.0507649595E-2</v>
          </cell>
        </row>
        <row r="540">
          <cell r="I540">
            <v>5.2019959881999998E-2</v>
          </cell>
          <cell r="K540">
            <v>3.4731330875999999E-2</v>
          </cell>
        </row>
        <row r="541">
          <cell r="I541">
            <v>4.9483270314000002E-2</v>
          </cell>
          <cell r="K541">
            <v>3.2259890887999999E-2</v>
          </cell>
        </row>
        <row r="542">
          <cell r="I542">
            <v>4.3310882187999999E-2</v>
          </cell>
          <cell r="K542">
            <v>2.6172829134999999E-2</v>
          </cell>
        </row>
        <row r="543">
          <cell r="I543">
            <v>2.2532048331000001E-2</v>
          </cell>
          <cell r="K543">
            <v>5.3412936949999998E-3</v>
          </cell>
        </row>
        <row r="544">
          <cell r="I544">
            <v>4.5129381099999998E-3</v>
          </cell>
          <cell r="K544">
            <v>1.2635153339E-2</v>
          </cell>
        </row>
        <row r="545">
          <cell r="I545">
            <v>1.2523945848E-2</v>
          </cell>
          <cell r="K545">
            <v>2.9777440464E-2</v>
          </cell>
        </row>
        <row r="546">
          <cell r="I546">
            <v>1.0089192497999999E-2</v>
          </cell>
          <cell r="K546">
            <v>2.4898337478E-2</v>
          </cell>
        </row>
        <row r="547">
          <cell r="I547">
            <v>2.0695039421999999E-2</v>
          </cell>
          <cell r="K547">
            <v>3.6242006572000003E-2</v>
          </cell>
        </row>
        <row r="548">
          <cell r="I548">
            <v>6.3157913364999999E-2</v>
          </cell>
          <cell r="K548">
            <v>7.9279578734999995E-2</v>
          </cell>
        </row>
        <row r="549">
          <cell r="I549">
            <v>6.7056958183000004E-2</v>
          </cell>
          <cell r="K549">
            <v>8.3406997082000001E-2</v>
          </cell>
        </row>
        <row r="550">
          <cell r="I550">
            <v>4.3688378488000001E-2</v>
          </cell>
          <cell r="K550">
            <v>5.9398469586000001E-2</v>
          </cell>
        </row>
        <row r="551">
          <cell r="I551">
            <v>2.4052715087999998E-2</v>
          </cell>
          <cell r="K551">
            <v>3.9052589608000003E-2</v>
          </cell>
        </row>
        <row r="552">
          <cell r="I552">
            <v>1.0990298460000001E-2</v>
          </cell>
          <cell r="K552">
            <v>2.5028996479999999E-2</v>
          </cell>
        </row>
        <row r="553">
          <cell r="I553">
            <v>1.9837266826999999E-2</v>
          </cell>
          <cell r="K553">
            <v>3.3810715268000002E-2</v>
          </cell>
        </row>
        <row r="554">
          <cell r="I554">
            <v>3.2611173456000002E-2</v>
          </cell>
          <cell r="K554">
            <v>4.7329972864000001E-2</v>
          </cell>
        </row>
        <row r="555">
          <cell r="I555">
            <v>4.4921082474999999E-2</v>
          </cell>
          <cell r="K555">
            <v>6.0307435275000001E-2</v>
          </cell>
        </row>
        <row r="556">
          <cell r="I556">
            <v>5.0764007710000003E-2</v>
          </cell>
          <cell r="K556">
            <v>6.6167927703999999E-2</v>
          </cell>
        </row>
        <row r="557">
          <cell r="I557">
            <v>4.2808937435999998E-2</v>
          </cell>
          <cell r="K557">
            <v>5.7703408789000002E-2</v>
          </cell>
        </row>
        <row r="558">
          <cell r="I558">
            <v>2.1943088510999999E-2</v>
          </cell>
          <cell r="K558">
            <v>3.6644320724E-2</v>
          </cell>
        </row>
        <row r="559">
          <cell r="I559">
            <v>1.7337804310000001E-3</v>
          </cell>
          <cell r="K559">
            <v>1.5862824022999999E-2</v>
          </cell>
        </row>
        <row r="560">
          <cell r="I560">
            <v>1.1232963433999999E-2</v>
          </cell>
          <cell r="K560">
            <v>2.0051724339999999E-3</v>
          </cell>
        </row>
        <row r="561">
          <cell r="I561">
            <v>1.2771290556000001E-2</v>
          </cell>
          <cell r="K561">
            <v>5.6471968199999997E-4</v>
          </cell>
        </row>
        <row r="562">
          <cell r="I562">
            <v>3.6641379302000003E-2</v>
          </cell>
          <cell r="K562">
            <v>4.2600206050000004E-3</v>
          </cell>
        </row>
        <row r="563">
          <cell r="I563">
            <v>3.6193310748000002E-2</v>
          </cell>
          <cell r="K563">
            <v>2.1419300156999999E-2</v>
          </cell>
        </row>
        <row r="564">
          <cell r="I564">
            <v>2.7089412635000001E-2</v>
          </cell>
          <cell r="K564">
            <v>1.2051894127E-2</v>
          </cell>
        </row>
        <row r="565">
          <cell r="I565">
            <v>4.1239637670000003E-2</v>
          </cell>
          <cell r="K565">
            <v>2.5880890462000001E-2</v>
          </cell>
        </row>
        <row r="566">
          <cell r="I566">
            <v>6.5947140476000005E-2</v>
          </cell>
          <cell r="K566">
            <v>5.0247087773999999E-2</v>
          </cell>
        </row>
        <row r="567">
          <cell r="I567">
            <v>5.4883049069000003E-2</v>
          </cell>
          <cell r="K567">
            <v>3.9732598596E-2</v>
          </cell>
        </row>
        <row r="568">
          <cell r="I568">
            <v>3.0263688197999999E-2</v>
          </cell>
          <cell r="K568">
            <v>1.6237538174000001E-2</v>
          </cell>
        </row>
        <row r="569">
          <cell r="I569">
            <v>9.6639875399999995E-4</v>
          </cell>
          <cell r="K569">
            <v>1.2575398620000001E-2</v>
          </cell>
        </row>
        <row r="570">
          <cell r="I570">
            <v>3.0498494369999999E-3</v>
          </cell>
          <cell r="K570">
            <v>8.0952806849999993E-3</v>
          </cell>
        </row>
        <row r="571">
          <cell r="I571">
            <v>1.6767087936999998E-2</v>
          </cell>
          <cell r="K571">
            <v>2.7929785254999999E-2</v>
          </cell>
        </row>
        <row r="572">
          <cell r="I572">
            <v>3.5880047390000003E-2</v>
          </cell>
          <cell r="K572">
            <v>4.7298723826999997E-2</v>
          </cell>
        </row>
        <row r="573">
          <cell r="I573">
            <v>3.5427964766999998E-2</v>
          </cell>
          <cell r="K573">
            <v>4.6588152484999999E-2</v>
          </cell>
        </row>
        <row r="574">
          <cell r="I574">
            <v>2.9153461592E-2</v>
          </cell>
          <cell r="K574">
            <v>4.0082766181999997E-2</v>
          </cell>
        </row>
        <row r="575">
          <cell r="I575">
            <v>3.3386055509E-2</v>
          </cell>
          <cell r="K575">
            <v>4.4383119277999997E-2</v>
          </cell>
        </row>
        <row r="576">
          <cell r="I576">
            <v>2.6216562193999999E-2</v>
          </cell>
          <cell r="K576">
            <v>3.8009168915000002E-2</v>
          </cell>
        </row>
        <row r="577">
          <cell r="I577">
            <v>2.7076906455999999E-2</v>
          </cell>
          <cell r="K577">
            <v>3.8824340391000002E-2</v>
          </cell>
        </row>
        <row r="578">
          <cell r="I578">
            <v>3.3613753279E-2</v>
          </cell>
          <cell r="K578">
            <v>4.6033759803999999E-2</v>
          </cell>
        </row>
        <row r="579">
          <cell r="I579">
            <v>3.8165802791E-2</v>
          </cell>
          <cell r="K579">
            <v>5.1323631485999999E-2</v>
          </cell>
        </row>
        <row r="580">
          <cell r="I580">
            <v>1.5805659634000001E-2</v>
          </cell>
          <cell r="K580">
            <v>2.9565792141E-2</v>
          </cell>
        </row>
        <row r="581">
          <cell r="I581">
            <v>1.5476956227E-2</v>
          </cell>
          <cell r="K581">
            <v>1.636516545E-3</v>
          </cell>
        </row>
        <row r="582">
          <cell r="I582">
            <v>7.4440384939999998E-3</v>
          </cell>
          <cell r="K582">
            <v>6.2433156349999998E-3</v>
          </cell>
        </row>
        <row r="583">
          <cell r="I583">
            <v>4.3524644740000002E-3</v>
          </cell>
          <cell r="K583">
            <v>8.8982193910000004E-3</v>
          </cell>
        </row>
        <row r="584">
          <cell r="I584">
            <v>3.5139227019999998E-3</v>
          </cell>
          <cell r="K584">
            <v>8.8885166269999996E-3</v>
          </cell>
        </row>
        <row r="585">
          <cell r="I585">
            <v>8.6155049220000002E-3</v>
          </cell>
          <cell r="K585">
            <v>3.4908016990000002E-3</v>
          </cell>
        </row>
        <row r="586">
          <cell r="I586">
            <v>2.6226407885999999E-2</v>
          </cell>
          <cell r="K586">
            <v>4.6313066240000001E-3</v>
          </cell>
        </row>
        <row r="587">
          <cell r="I587">
            <v>1.0375577889999999E-2</v>
          </cell>
          <cell r="K587">
            <v>5.5980211249999998E-3</v>
          </cell>
        </row>
        <row r="588">
          <cell r="I588">
            <v>7.1861696959999999E-3</v>
          </cell>
          <cell r="K588">
            <v>2.3498564606999998E-2</v>
          </cell>
        </row>
        <row r="589">
          <cell r="I589">
            <v>5.6697958080000003E-3</v>
          </cell>
          <cell r="K589">
            <v>2.1814047571E-2</v>
          </cell>
        </row>
        <row r="590">
          <cell r="I590">
            <v>1.003987157E-3</v>
          </cell>
          <cell r="K590">
            <v>1.5009765445E-2</v>
          </cell>
        </row>
        <row r="591">
          <cell r="I591">
            <v>3.418530732E-3</v>
          </cell>
          <cell r="K591">
            <v>1.2176118802000001E-2</v>
          </cell>
        </row>
        <row r="592">
          <cell r="I592">
            <v>3.1658392959999998E-3</v>
          </cell>
          <cell r="K592">
            <v>1.7962436280000001E-2</v>
          </cell>
        </row>
        <row r="593">
          <cell r="I593">
            <v>1.2912121089999999E-2</v>
          </cell>
          <cell r="K593">
            <v>2.6614532815000001E-2</v>
          </cell>
        </row>
        <row r="594">
          <cell r="I594">
            <v>7.6676171080000003E-3</v>
          </cell>
          <cell r="K594">
            <v>1.8298279391E-2</v>
          </cell>
        </row>
        <row r="595">
          <cell r="I595">
            <v>1.7573881345999999E-2</v>
          </cell>
          <cell r="K595">
            <v>2.8161880443000002E-2</v>
          </cell>
        </row>
        <row r="596">
          <cell r="I596">
            <v>4.7430808156000002E-2</v>
          </cell>
          <cell r="K596">
            <v>5.8882109383000002E-2</v>
          </cell>
        </row>
        <row r="597">
          <cell r="I597">
            <v>7.1571420093999999E-2</v>
          </cell>
          <cell r="K597">
            <v>8.2059035222000004E-2</v>
          </cell>
        </row>
        <row r="598">
          <cell r="I598">
            <v>8.0641073386999995E-2</v>
          </cell>
          <cell r="K598">
            <v>8.9843773715999997E-2</v>
          </cell>
        </row>
        <row r="599">
          <cell r="I599">
            <v>8.8241941576000002E-2</v>
          </cell>
          <cell r="K599">
            <v>9.6566282178999999E-2</v>
          </cell>
        </row>
        <row r="600">
          <cell r="I600">
            <v>8.6925187853999997E-2</v>
          </cell>
          <cell r="K600">
            <v>9.4388735926E-2</v>
          </cell>
        </row>
        <row r="601">
          <cell r="I601">
            <v>8.8644971946999995E-2</v>
          </cell>
          <cell r="K601">
            <v>9.5506216206E-2</v>
          </cell>
        </row>
        <row r="602">
          <cell r="I602">
            <v>7.5977607589000004E-2</v>
          </cell>
          <cell r="K602">
            <v>8.2517623147999999E-2</v>
          </cell>
        </row>
        <row r="603">
          <cell r="I603">
            <v>8.1717943956000003E-2</v>
          </cell>
          <cell r="K603">
            <v>8.8712196972999993E-2</v>
          </cell>
        </row>
        <row r="604">
          <cell r="I604">
            <v>7.6404738015000001E-2</v>
          </cell>
          <cell r="K604">
            <v>8.3165598305999996E-2</v>
          </cell>
        </row>
        <row r="605">
          <cell r="I605">
            <v>4.4423793709999999E-2</v>
          </cell>
          <cell r="K605">
            <v>5.1525959493999997E-2</v>
          </cell>
        </row>
        <row r="606">
          <cell r="I606">
            <v>3.9621083475999998E-2</v>
          </cell>
          <cell r="K606">
            <v>4.7574003394000003E-2</v>
          </cell>
        </row>
        <row r="607">
          <cell r="I607">
            <v>4.0977354112E-2</v>
          </cell>
          <cell r="K607">
            <v>4.9492424255E-2</v>
          </cell>
        </row>
        <row r="608">
          <cell r="I608">
            <v>4.5382145008000002E-2</v>
          </cell>
          <cell r="K608">
            <v>5.4497009364000003E-2</v>
          </cell>
        </row>
        <row r="609">
          <cell r="I609">
            <v>4.1094993571999999E-2</v>
          </cell>
          <cell r="K609">
            <v>5.1133390440000002E-2</v>
          </cell>
        </row>
        <row r="610">
          <cell r="I610">
            <v>4.2173969906000003E-2</v>
          </cell>
          <cell r="K610">
            <v>2.7991914600999999E-2</v>
          </cell>
        </row>
        <row r="611">
          <cell r="I611">
            <v>6.7979948917000002E-2</v>
          </cell>
          <cell r="K611">
            <v>5.7683063329000001E-2</v>
          </cell>
        </row>
        <row r="612">
          <cell r="I612">
            <v>6.8205176648999999E-2</v>
          </cell>
          <cell r="K612">
            <v>5.7275872057999999E-2</v>
          </cell>
        </row>
        <row r="613">
          <cell r="I613">
            <v>5.6160221758999998E-2</v>
          </cell>
          <cell r="K613">
            <v>4.4756602917000003E-2</v>
          </cell>
        </row>
        <row r="614">
          <cell r="I614">
            <v>6.7213432539000001E-2</v>
          </cell>
          <cell r="K614">
            <v>5.592776486E-2</v>
          </cell>
        </row>
        <row r="615">
          <cell r="I615">
            <v>5.7992853200999998E-2</v>
          </cell>
          <cell r="K615">
            <v>4.6237890467999997E-2</v>
          </cell>
        </row>
        <row r="616">
          <cell r="I616">
            <v>4.8763792573000002E-2</v>
          </cell>
          <cell r="K616">
            <v>3.6529496389999999E-2</v>
          </cell>
        </row>
        <row r="617">
          <cell r="I617">
            <v>3.1792036736E-2</v>
          </cell>
          <cell r="K617">
            <v>1.9991901217999999E-2</v>
          </cell>
        </row>
        <row r="618">
          <cell r="I618">
            <v>2.7188206411000001E-2</v>
          </cell>
          <cell r="K618">
            <v>1.7491115036E-2</v>
          </cell>
        </row>
        <row r="619">
          <cell r="I619">
            <v>6.3978036692000001E-2</v>
          </cell>
          <cell r="K619">
            <v>5.4067629383999997E-2</v>
          </cell>
        </row>
        <row r="620">
          <cell r="I620">
            <v>5.9222425618999999E-2</v>
          </cell>
          <cell r="K620">
            <v>4.8980751215E-2</v>
          </cell>
        </row>
        <row r="621">
          <cell r="I621">
            <v>3.9755006915000002E-2</v>
          </cell>
          <cell r="K621">
            <v>3.0682805745E-2</v>
          </cell>
        </row>
        <row r="622">
          <cell r="I622">
            <v>4.2642268841000003E-2</v>
          </cell>
          <cell r="K622">
            <v>3.5735851796000001E-2</v>
          </cell>
        </row>
        <row r="623">
          <cell r="I623">
            <v>4.4568116922000002E-2</v>
          </cell>
          <cell r="K623">
            <v>3.8981749065000001E-2</v>
          </cell>
        </row>
        <row r="624">
          <cell r="I624">
            <v>4.7137262247000003E-2</v>
          </cell>
          <cell r="K624">
            <v>4.2067871829E-2</v>
          </cell>
        </row>
        <row r="625">
          <cell r="I625">
            <v>3.3479459906E-2</v>
          </cell>
          <cell r="K625">
            <v>2.8372425499999999E-2</v>
          </cell>
        </row>
        <row r="626">
          <cell r="I626">
            <v>1.1195017890000001E-3</v>
          </cell>
          <cell r="K626">
            <v>6.6883024520000001E-3</v>
          </cell>
        </row>
        <row r="627">
          <cell r="I627">
            <v>2.0872823507E-2</v>
          </cell>
          <cell r="K627">
            <v>2.6956092009999998E-2</v>
          </cell>
        </row>
        <row r="628">
          <cell r="I628">
            <v>1.5838699405E-2</v>
          </cell>
          <cell r="K628">
            <v>2.2027371074000001E-2</v>
          </cell>
        </row>
        <row r="629">
          <cell r="I629">
            <v>3.2411888085E-2</v>
          </cell>
          <cell r="K629">
            <v>3.7895362374E-2</v>
          </cell>
        </row>
        <row r="630">
          <cell r="I630">
            <v>5.0972731872E-2</v>
          </cell>
          <cell r="K630">
            <v>5.6150035055999997E-2</v>
          </cell>
        </row>
        <row r="631">
          <cell r="I631">
            <v>5.4430965381999999E-2</v>
          </cell>
          <cell r="K631">
            <v>5.9683556542999998E-2</v>
          </cell>
        </row>
        <row r="632">
          <cell r="I632">
            <v>3.1686507152999997E-2</v>
          </cell>
          <cell r="K632">
            <v>3.6525014442999999E-2</v>
          </cell>
        </row>
        <row r="633">
          <cell r="I633">
            <v>8.7710719200000001E-4</v>
          </cell>
          <cell r="K633">
            <v>6.5688782160000002E-3</v>
          </cell>
        </row>
        <row r="634">
          <cell r="I634">
            <v>4.7143369683000001E-2</v>
          </cell>
          <cell r="K634">
            <v>4.7738061019999998E-3</v>
          </cell>
        </row>
        <row r="635">
          <cell r="I635">
            <v>6.6746687944000002E-2</v>
          </cell>
          <cell r="K635">
            <v>5.7410978857E-2</v>
          </cell>
        </row>
        <row r="636">
          <cell r="I636">
            <v>7.5059169415000002E-2</v>
          </cell>
          <cell r="K636">
            <v>6.5419798823000003E-2</v>
          </cell>
        </row>
        <row r="637">
          <cell r="I637">
            <v>0.11915247584700001</v>
          </cell>
          <cell r="K637">
            <v>0.10937005809899999</v>
          </cell>
        </row>
        <row r="638">
          <cell r="I638">
            <v>9.8948173331000006E-2</v>
          </cell>
          <cell r="K638">
            <v>8.9168265181999995E-2</v>
          </cell>
        </row>
        <row r="639">
          <cell r="I639">
            <v>8.3897151466999997E-2</v>
          </cell>
          <cell r="K639">
            <v>7.3861264198000001E-2</v>
          </cell>
        </row>
        <row r="640">
          <cell r="I640">
            <v>0.10788438582900001</v>
          </cell>
          <cell r="K640">
            <v>9.7642711423999995E-2</v>
          </cell>
        </row>
        <row r="641">
          <cell r="I641">
            <v>0.12574100679299999</v>
          </cell>
          <cell r="K641">
            <v>0.11504258533099999</v>
          </cell>
        </row>
        <row r="642">
          <cell r="I642">
            <v>0.10217140236</v>
          </cell>
          <cell r="K642">
            <v>9.3382785901999998E-2</v>
          </cell>
        </row>
        <row r="643">
          <cell r="I643">
            <v>9.6151226596000006E-2</v>
          </cell>
          <cell r="K643">
            <v>8.6361280050000003E-2</v>
          </cell>
        </row>
        <row r="644">
          <cell r="I644">
            <v>7.2317627130999998E-2</v>
          </cell>
          <cell r="K644">
            <v>6.2025760743000001E-2</v>
          </cell>
        </row>
        <row r="645">
          <cell r="I645">
            <v>2.3156762375999999E-2</v>
          </cell>
          <cell r="K645">
            <v>1.4039388421E-2</v>
          </cell>
        </row>
        <row r="646">
          <cell r="I646">
            <v>3.6593608400000001E-3</v>
          </cell>
          <cell r="K646">
            <v>3.2069026169999999E-3</v>
          </cell>
        </row>
        <row r="647">
          <cell r="I647">
            <v>1.7630594700000001E-3</v>
          </cell>
          <cell r="K647">
            <v>3.5949348570000002E-3</v>
          </cell>
        </row>
        <row r="648">
          <cell r="I648">
            <v>2.0144980730000001E-3</v>
          </cell>
          <cell r="K648">
            <v>2.7236252479999998E-3</v>
          </cell>
        </row>
        <row r="649">
          <cell r="I649">
            <v>4.2239264340000002E-3</v>
          </cell>
          <cell r="K649">
            <v>8.4802067060000003E-3</v>
          </cell>
        </row>
        <row r="650">
          <cell r="I650">
            <v>9.5818048679999993E-3</v>
          </cell>
          <cell r="K650">
            <v>1.3835575540999999E-2</v>
          </cell>
        </row>
        <row r="651">
          <cell r="I651">
            <v>2.5519502677000001E-2</v>
          </cell>
          <cell r="K651">
            <v>3.0330404376E-2</v>
          </cell>
        </row>
        <row r="652">
          <cell r="I652">
            <v>3.101361761E-3</v>
          </cell>
          <cell r="K652">
            <v>8.5446824630000008E-3</v>
          </cell>
        </row>
        <row r="653">
          <cell r="I653">
            <v>2.0677745933000001E-2</v>
          </cell>
          <cell r="K653">
            <v>1.4448920676E-2</v>
          </cell>
        </row>
        <row r="654">
          <cell r="I654">
            <v>6.2557146206999995E-2</v>
          </cell>
          <cell r="K654">
            <v>5.5545325994999999E-2</v>
          </cell>
        </row>
        <row r="655">
          <cell r="I655">
            <v>8.3162248489999993E-2</v>
          </cell>
          <cell r="K655">
            <v>7.5455269295000002E-2</v>
          </cell>
        </row>
        <row r="656">
          <cell r="I656">
            <v>7.8572989349000005E-2</v>
          </cell>
          <cell r="K656">
            <v>7.0120659187000001E-2</v>
          </cell>
        </row>
        <row r="657">
          <cell r="I657">
            <v>7.5477325755000005E-2</v>
          </cell>
          <cell r="K657">
            <v>6.6046251897999994E-2</v>
          </cell>
        </row>
        <row r="658">
          <cell r="I658">
            <v>4.1915239851999998E-2</v>
          </cell>
          <cell r="K658">
            <v>7.0027770281000004E-2</v>
          </cell>
        </row>
        <row r="659">
          <cell r="I659">
            <v>4.2204215945999997E-2</v>
          </cell>
          <cell r="K659">
            <v>3.2845920466000003E-2</v>
          </cell>
        </row>
        <row r="660">
          <cell r="I660">
            <v>4.4950209051999999E-2</v>
          </cell>
          <cell r="K660">
            <v>3.5228021684999999E-2</v>
          </cell>
        </row>
        <row r="661">
          <cell r="I661">
            <v>4.0564565378000003E-2</v>
          </cell>
          <cell r="K661">
            <v>3.0353006163999999E-2</v>
          </cell>
        </row>
        <row r="662">
          <cell r="I662">
            <v>3.3215688094000002E-2</v>
          </cell>
          <cell r="K662">
            <v>2.2522285829999999E-2</v>
          </cell>
        </row>
        <row r="663">
          <cell r="I663">
            <v>3.8180525181999998E-2</v>
          </cell>
          <cell r="K663">
            <v>2.6034064972E-2</v>
          </cell>
        </row>
        <row r="664">
          <cell r="I664">
            <v>4.0266930559999997E-2</v>
          </cell>
          <cell r="K664">
            <v>2.7450407358999999E-2</v>
          </cell>
        </row>
        <row r="665">
          <cell r="I665">
            <v>2.1931357041000001E-2</v>
          </cell>
          <cell r="K665">
            <v>8.6104043979999996E-3</v>
          </cell>
        </row>
        <row r="666">
          <cell r="I666">
            <v>2.7730379361999999E-2</v>
          </cell>
          <cell r="K666">
            <v>1.6745863589000001E-2</v>
          </cell>
        </row>
        <row r="667">
          <cell r="I667">
            <v>6.3415004846999995E-2</v>
          </cell>
          <cell r="K667">
            <v>5.0987469523999997E-2</v>
          </cell>
        </row>
        <row r="668">
          <cell r="I668">
            <v>5.7524271241E-2</v>
          </cell>
          <cell r="K668">
            <v>4.2466675938999998E-2</v>
          </cell>
        </row>
        <row r="669">
          <cell r="I669">
            <v>2.3847988638000001E-2</v>
          </cell>
          <cell r="K669">
            <v>1.2436840998E-2</v>
          </cell>
        </row>
        <row r="670">
          <cell r="I670">
            <v>2.2983420641999999E-2</v>
          </cell>
          <cell r="K670">
            <v>1.3195983696E-2</v>
          </cell>
        </row>
        <row r="671">
          <cell r="I671">
            <v>4.4888141658000001E-2</v>
          </cell>
          <cell r="K671">
            <v>3.6905106548999998E-2</v>
          </cell>
        </row>
        <row r="672">
          <cell r="I672">
            <v>4.5206385746999998E-2</v>
          </cell>
          <cell r="K672">
            <v>3.8806907744000002E-2</v>
          </cell>
        </row>
        <row r="673">
          <cell r="I673">
            <v>3.8118915266000003E-2</v>
          </cell>
          <cell r="K673">
            <v>3.3059563245E-2</v>
          </cell>
        </row>
        <row r="674">
          <cell r="I674">
            <v>1.9380883496E-2</v>
          </cell>
          <cell r="K674">
            <v>1.4652798571000001E-2</v>
          </cell>
        </row>
        <row r="675">
          <cell r="I675">
            <v>3.3887175799999998E-4</v>
          </cell>
          <cell r="K675">
            <v>5.3078782069999999E-3</v>
          </cell>
        </row>
        <row r="676">
          <cell r="I676">
            <v>2.5769702065E-2</v>
          </cell>
          <cell r="K676">
            <v>3.1130205992999999E-2</v>
          </cell>
        </row>
        <row r="677">
          <cell r="I677">
            <v>4.6846436763000002E-2</v>
          </cell>
          <cell r="K677">
            <v>5.2450371814000002E-2</v>
          </cell>
        </row>
        <row r="678">
          <cell r="I678">
            <v>4.2109578643000002E-2</v>
          </cell>
          <cell r="K678">
            <v>4.8860400536999998E-2</v>
          </cell>
        </row>
        <row r="679">
          <cell r="I679">
            <v>1.4737239330000001E-3</v>
          </cell>
          <cell r="K679">
            <v>6.0048817319999998E-3</v>
          </cell>
        </row>
        <row r="680">
          <cell r="I680">
            <v>2.3400622339999999E-3</v>
          </cell>
          <cell r="K680">
            <v>6.2101422970000002E-3</v>
          </cell>
        </row>
        <row r="681">
          <cell r="I681">
            <v>3.3649559950000001E-3</v>
          </cell>
          <cell r="K681">
            <v>1.3104710557E-2</v>
          </cell>
        </row>
        <row r="682">
          <cell r="I682">
            <v>1.0940109425E-2</v>
          </cell>
          <cell r="K682">
            <v>9.0112043490000009E-3</v>
          </cell>
        </row>
        <row r="683">
          <cell r="I683">
            <v>4.5803310388999999E-2</v>
          </cell>
          <cell r="K683">
            <v>3.4738487441999998E-2</v>
          </cell>
        </row>
        <row r="684">
          <cell r="I684">
            <v>6.3172808864999999E-2</v>
          </cell>
          <cell r="K684">
            <v>5.1721507638E-2</v>
          </cell>
        </row>
        <row r="685">
          <cell r="I685">
            <v>6.3522094754999994E-2</v>
          </cell>
          <cell r="K685">
            <v>5.1661728855999997E-2</v>
          </cell>
        </row>
        <row r="686">
          <cell r="I686">
            <v>5.7469448410999997E-2</v>
          </cell>
          <cell r="K686">
            <v>4.4765857175E-2</v>
          </cell>
        </row>
        <row r="687">
          <cell r="I687">
            <v>3.0769700731999999E-2</v>
          </cell>
          <cell r="K687">
            <v>1.6088545313E-2</v>
          </cell>
        </row>
        <row r="688">
          <cell r="I688">
            <v>1.6200643361000001E-2</v>
          </cell>
          <cell r="K688">
            <v>1.5721895249999999E-3</v>
          </cell>
        </row>
        <row r="689">
          <cell r="I689">
            <v>1.2216236799E-2</v>
          </cell>
          <cell r="K689">
            <v>2.354496254E-3</v>
          </cell>
        </row>
        <row r="690">
          <cell r="I690">
            <v>4.4408870243999997E-2</v>
          </cell>
          <cell r="K690">
            <v>3.2232294842999998E-2</v>
          </cell>
        </row>
        <row r="691">
          <cell r="I691">
            <v>7.5720135176E-2</v>
          </cell>
          <cell r="K691">
            <v>6.4253776353000003E-2</v>
          </cell>
        </row>
        <row r="692">
          <cell r="I692">
            <v>8.1401283347999995E-2</v>
          </cell>
          <cell r="K692">
            <v>7.0401709980000005E-2</v>
          </cell>
        </row>
        <row r="693">
          <cell r="I693">
            <v>6.3103333210000001E-2</v>
          </cell>
          <cell r="K693">
            <v>5.3240608288000001E-2</v>
          </cell>
        </row>
        <row r="694">
          <cell r="I694">
            <v>3.8407358039999999E-2</v>
          </cell>
          <cell r="K694">
            <v>3.0509649303999999E-2</v>
          </cell>
        </row>
        <row r="695">
          <cell r="I695">
            <v>1.6046188334000001E-2</v>
          </cell>
          <cell r="K695">
            <v>1.0063303799999999E-2</v>
          </cell>
        </row>
        <row r="696">
          <cell r="I696">
            <v>1.1722871288E-2</v>
          </cell>
          <cell r="K696">
            <v>6.8693064019999996E-3</v>
          </cell>
        </row>
        <row r="697">
          <cell r="I697">
            <v>2.5814308328E-2</v>
          </cell>
          <cell r="K697">
            <v>2.1078694605999999E-2</v>
          </cell>
        </row>
        <row r="698">
          <cell r="I698">
            <v>5.3303945379000003E-2</v>
          </cell>
          <cell r="K698">
            <v>4.8008691031E-2</v>
          </cell>
        </row>
        <row r="699">
          <cell r="I699">
            <v>9.3573233052999999E-2</v>
          </cell>
          <cell r="K699">
            <v>8.8232805918999999E-2</v>
          </cell>
        </row>
        <row r="700">
          <cell r="I700">
            <v>7.0600410345000003E-2</v>
          </cell>
          <cell r="K700">
            <v>6.4667717796000002E-2</v>
          </cell>
        </row>
        <row r="701">
          <cell r="I701">
            <v>2.5172944600000001E-3</v>
          </cell>
          <cell r="K701">
            <v>7.7193607449999998E-3</v>
          </cell>
        </row>
        <row r="702">
          <cell r="I702">
            <v>3.0311036002999999E-2</v>
          </cell>
          <cell r="K702">
            <v>4.1927970778E-2</v>
          </cell>
        </row>
        <row r="703">
          <cell r="I703">
            <v>5.2104139320000003E-3</v>
          </cell>
          <cell r="K703">
            <v>1.6280256077999999E-2</v>
          </cell>
        </row>
        <row r="704">
          <cell r="I704">
            <v>2.1499779173999999E-2</v>
          </cell>
          <cell r="K704">
            <v>1.0286889872E-2</v>
          </cell>
        </row>
        <row r="705">
          <cell r="I705">
            <v>6.3819111600999998E-2</v>
          </cell>
          <cell r="K705">
            <v>5.2704096669E-2</v>
          </cell>
        </row>
        <row r="706">
          <cell r="I706">
            <v>7.6309439573999993E-2</v>
          </cell>
          <cell r="K706">
            <v>3.8908882442999997E-2</v>
          </cell>
        </row>
        <row r="707">
          <cell r="I707">
            <v>8.2401366707000004E-2</v>
          </cell>
          <cell r="K707">
            <v>7.2370498637E-2</v>
          </cell>
        </row>
        <row r="708">
          <cell r="I708">
            <v>0.10926476597400001</v>
          </cell>
          <cell r="K708">
            <v>9.9264013094E-2</v>
          </cell>
        </row>
        <row r="709">
          <cell r="I709">
            <v>0.135948606527</v>
          </cell>
          <cell r="K709">
            <v>0.125666778535</v>
          </cell>
        </row>
        <row r="710">
          <cell r="I710">
            <v>0.127898511065</v>
          </cell>
          <cell r="K710">
            <v>0.11725781038499999</v>
          </cell>
        </row>
        <row r="711">
          <cell r="I711">
            <v>9.9726104814999994E-2</v>
          </cell>
          <cell r="K711">
            <v>8.9926119873000004E-2</v>
          </cell>
        </row>
        <row r="712">
          <cell r="I712">
            <v>7.7865436657999998E-2</v>
          </cell>
          <cell r="K712">
            <v>6.8075490111999995E-2</v>
          </cell>
        </row>
        <row r="713">
          <cell r="I713">
            <v>5.5556327774999997E-2</v>
          </cell>
          <cell r="K713">
            <v>4.6715009734000001E-2</v>
          </cell>
        </row>
        <row r="714">
          <cell r="I714">
            <v>5.6902815096000002E-2</v>
          </cell>
          <cell r="K714">
            <v>5.0104310817000001E-2</v>
          </cell>
        </row>
        <row r="715">
          <cell r="I715">
            <v>7.9142215919999995E-2</v>
          </cell>
          <cell r="K715">
            <v>7.2652392344999997E-2</v>
          </cell>
        </row>
        <row r="716">
          <cell r="I716">
            <v>6.6836590520000003E-2</v>
          </cell>
          <cell r="K716">
            <v>6.0893859574000002E-2</v>
          </cell>
        </row>
        <row r="717">
          <cell r="I717">
            <v>6.8795917634999995E-2</v>
          </cell>
          <cell r="K717">
            <v>6.4055284714000002E-2</v>
          </cell>
        </row>
        <row r="718">
          <cell r="I718">
            <v>5.8023307379000001E-2</v>
          </cell>
          <cell r="K718">
            <v>5.4296552541999998E-2</v>
          </cell>
        </row>
        <row r="719">
          <cell r="I719">
            <v>5.2176571674999998E-2</v>
          </cell>
          <cell r="K719">
            <v>4.9124899026999999E-2</v>
          </cell>
        </row>
        <row r="720">
          <cell r="I720">
            <v>2.4943124475000002E-2</v>
          </cell>
          <cell r="K720">
            <v>2.2310554896E-2</v>
          </cell>
        </row>
        <row r="721">
          <cell r="I721">
            <v>2.5674629006999999E-2</v>
          </cell>
          <cell r="K721">
            <v>2.3275452156E-2</v>
          </cell>
        </row>
        <row r="722">
          <cell r="I722">
            <v>1.3384962666E-2</v>
          </cell>
          <cell r="K722">
            <v>1.0117464485E-2</v>
          </cell>
        </row>
        <row r="723">
          <cell r="I723">
            <v>2.7180571391E-2</v>
          </cell>
          <cell r="K723">
            <v>3.1030296589999999E-2</v>
          </cell>
        </row>
        <row r="724">
          <cell r="I724">
            <v>1.9148215156999999E-2</v>
          </cell>
          <cell r="K724">
            <v>2.3823598498999999E-2</v>
          </cell>
        </row>
        <row r="725">
          <cell r="I725">
            <v>4.310569704E-3</v>
          </cell>
          <cell r="K725">
            <v>6.5843674500000004E-4</v>
          </cell>
        </row>
        <row r="726">
          <cell r="I726">
            <v>1.5585664895E-2</v>
          </cell>
          <cell r="K726">
            <v>2.1342685499000001E-2</v>
          </cell>
        </row>
        <row r="727">
          <cell r="I727">
            <v>3.8076857747000002E-2</v>
          </cell>
          <cell r="K727">
            <v>4.4684632485999999E-2</v>
          </cell>
        </row>
        <row r="728">
          <cell r="I728">
            <v>1.552693896E-2</v>
          </cell>
          <cell r="K728">
            <v>8.3243892080000007E-3</v>
          </cell>
        </row>
        <row r="729">
          <cell r="I729">
            <v>7.8470020575999999E-2</v>
          </cell>
          <cell r="K729">
            <v>7.1069212485000005E-2</v>
          </cell>
        </row>
        <row r="730">
          <cell r="I730">
            <v>5.5531653850000001E-2</v>
          </cell>
          <cell r="K730">
            <v>9.4315000149999995E-2</v>
          </cell>
        </row>
      </sheetData>
      <sheetData sheetId="20"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5.2238326325000001E-2</v>
          </cell>
          <cell r="K11">
            <v>4.0686306077000002E-2</v>
          </cell>
        </row>
        <row r="12">
          <cell r="I12">
            <v>8.7670700623999995E-2</v>
          </cell>
          <cell r="K12">
            <v>7.4360567749000003E-2</v>
          </cell>
        </row>
        <row r="13">
          <cell r="I13">
            <v>7.1148409797000003E-2</v>
          </cell>
          <cell r="K13">
            <v>5.8195322931E-2</v>
          </cell>
        </row>
        <row r="14">
          <cell r="I14">
            <v>4.2589976970999997E-2</v>
          </cell>
          <cell r="K14">
            <v>3.2475179899999998E-2</v>
          </cell>
        </row>
        <row r="15">
          <cell r="I15">
            <v>1.8995954002999998E-2</v>
          </cell>
          <cell r="K15">
            <v>9.8393057160000002E-3</v>
          </cell>
        </row>
        <row r="16">
          <cell r="I16">
            <v>2.2884873128E-2</v>
          </cell>
          <cell r="K16">
            <v>1.3931605479000001E-2</v>
          </cell>
        </row>
        <row r="17">
          <cell r="I17">
            <v>4.238064071E-2</v>
          </cell>
          <cell r="K17">
            <v>3.4991144189999997E-2</v>
          </cell>
        </row>
        <row r="18">
          <cell r="I18">
            <v>2.3311845043000001E-2</v>
          </cell>
          <cell r="K18">
            <v>1.7070319236000001E-2</v>
          </cell>
        </row>
        <row r="19">
          <cell r="I19">
            <v>3.2652057361999998E-2</v>
          </cell>
          <cell r="K19">
            <v>2.6948360354000001E-2</v>
          </cell>
        </row>
        <row r="20">
          <cell r="I20">
            <v>3.4773791222E-2</v>
          </cell>
          <cell r="K20">
            <v>2.9729951394999999E-2</v>
          </cell>
        </row>
        <row r="21">
          <cell r="I21">
            <v>2.7771005586999999E-2</v>
          </cell>
          <cell r="K21">
            <v>2.4272858610999998E-2</v>
          </cell>
        </row>
        <row r="22">
          <cell r="I22">
            <v>1.3225722963E-2</v>
          </cell>
          <cell r="K22">
            <v>1.0518500691E-2</v>
          </cell>
        </row>
        <row r="23">
          <cell r="I23">
            <v>1.46472514E-2</v>
          </cell>
          <cell r="K23">
            <v>1.6595185956E-2</v>
          </cell>
        </row>
        <row r="24">
          <cell r="I24">
            <v>2.3540905056000001E-2</v>
          </cell>
          <cell r="K24">
            <v>2.5163430592000002E-2</v>
          </cell>
        </row>
        <row r="25">
          <cell r="I25">
            <v>2.0352077654999998E-2</v>
          </cell>
          <cell r="K25">
            <v>2.2399442745000001E-2</v>
          </cell>
        </row>
        <row r="26">
          <cell r="I26">
            <v>6.8759765990000004E-3</v>
          </cell>
          <cell r="K26">
            <v>3.3100360769999998E-3</v>
          </cell>
        </row>
        <row r="27">
          <cell r="I27">
            <v>1.4185736224E-2</v>
          </cell>
          <cell r="K27">
            <v>1.0967802570999999E-2</v>
          </cell>
        </row>
        <row r="28">
          <cell r="I28">
            <v>2.5132153549999999E-3</v>
          </cell>
          <cell r="K28">
            <v>5.7356685779999996E-3</v>
          </cell>
        </row>
        <row r="29">
          <cell r="I29">
            <v>6.9372951419999999E-3</v>
          </cell>
          <cell r="K29">
            <v>1.1271562519E-2</v>
          </cell>
        </row>
        <row r="30">
          <cell r="I30">
            <v>2.6821781271E-2</v>
          </cell>
          <cell r="K30">
            <v>2.1673991340999999E-2</v>
          </cell>
        </row>
        <row r="31">
          <cell r="I31">
            <v>1.8300331127E-2</v>
          </cell>
          <cell r="K31">
            <v>1.0187703449E-2</v>
          </cell>
        </row>
        <row r="32">
          <cell r="I32">
            <v>2.8387989584E-2</v>
          </cell>
          <cell r="K32">
            <v>4.1449546123000003E-2</v>
          </cell>
        </row>
        <row r="33">
          <cell r="I33">
            <v>4.5419133035000003E-2</v>
          </cell>
          <cell r="K33">
            <v>6.1639868820999998E-2</v>
          </cell>
        </row>
        <row r="34">
          <cell r="I34">
            <v>6.7377074439999999E-3</v>
          </cell>
          <cell r="K34">
            <v>1.3058008002E-2</v>
          </cell>
        </row>
        <row r="35">
          <cell r="I35">
            <v>2.9629772294E-2</v>
          </cell>
          <cell r="K35">
            <v>1.01097506E-2</v>
          </cell>
        </row>
        <row r="36">
          <cell r="I36">
            <v>3.9451248459999996E-3</v>
          </cell>
          <cell r="K36">
            <v>1.2845076726E-2</v>
          </cell>
        </row>
        <row r="37">
          <cell r="I37">
            <v>1.1115238878E-2</v>
          </cell>
          <cell r="K37">
            <v>3.0101951343000002E-2</v>
          </cell>
        </row>
        <row r="38">
          <cell r="I38">
            <v>7.6709961900000003E-3</v>
          </cell>
          <cell r="K38">
            <v>2.4054436485999999E-2</v>
          </cell>
        </row>
        <row r="39">
          <cell r="I39">
            <v>1.1115543009999999E-3</v>
          </cell>
          <cell r="K39">
            <v>1.5217651158000001E-2</v>
          </cell>
        </row>
        <row r="40">
          <cell r="I40">
            <v>6.36601458E-3</v>
          </cell>
          <cell r="K40">
            <v>1.0704400314999999E-2</v>
          </cell>
        </row>
        <row r="41">
          <cell r="I41">
            <v>1.0869940184000001E-2</v>
          </cell>
          <cell r="K41">
            <v>5.8660265509999998E-3</v>
          </cell>
        </row>
        <row r="42">
          <cell r="I42">
            <v>2.1369755188000002E-2</v>
          </cell>
          <cell r="K42">
            <v>7.6664197460000003E-3</v>
          </cell>
        </row>
        <row r="43">
          <cell r="I43">
            <v>7.6064642055999998E-2</v>
          </cell>
          <cell r="K43">
            <v>6.3500238188000005E-2</v>
          </cell>
        </row>
        <row r="44">
          <cell r="I44">
            <v>2.9559436445999999E-2</v>
          </cell>
          <cell r="K44">
            <v>1.6647025707E-2</v>
          </cell>
        </row>
        <row r="45">
          <cell r="I45">
            <v>5.5383055119999997E-2</v>
          </cell>
          <cell r="K45">
            <v>6.7093260308000002E-2</v>
          </cell>
        </row>
        <row r="46">
          <cell r="I46">
            <v>7.7996177875000003E-2</v>
          </cell>
          <cell r="K46">
            <v>8.8373109990999996E-2</v>
          </cell>
        </row>
        <row r="47">
          <cell r="I47">
            <v>8.6126852776999996E-2</v>
          </cell>
          <cell r="K47">
            <v>9.5898162548000002E-2</v>
          </cell>
        </row>
        <row r="48">
          <cell r="I48">
            <v>7.0696611345999999E-2</v>
          </cell>
          <cell r="K48">
            <v>8.0061159840999999E-2</v>
          </cell>
        </row>
        <row r="49">
          <cell r="I49">
            <v>7.2507309790999994E-2</v>
          </cell>
          <cell r="K49">
            <v>8.5211820322000004E-2</v>
          </cell>
        </row>
        <row r="50">
          <cell r="I50">
            <v>8.4633195536999994E-2</v>
          </cell>
          <cell r="K50">
            <v>0.100383896071</v>
          </cell>
        </row>
        <row r="51">
          <cell r="I51">
            <v>4.6392041896999997E-2</v>
          </cell>
          <cell r="K51">
            <v>6.1555198364000002E-2</v>
          </cell>
        </row>
        <row r="52">
          <cell r="I52">
            <v>5.396023592E-3</v>
          </cell>
          <cell r="K52">
            <v>2.0224731898999999E-2</v>
          </cell>
        </row>
        <row r="53">
          <cell r="I53">
            <v>3.2598629977999997E-2</v>
          </cell>
          <cell r="K53">
            <v>4.8828404903E-2</v>
          </cell>
        </row>
        <row r="54">
          <cell r="I54">
            <v>5.7069004536000001E-2</v>
          </cell>
          <cell r="K54">
            <v>7.2214082725000003E-2</v>
          </cell>
        </row>
        <row r="55">
          <cell r="I55">
            <v>2.0473560735999999E-2</v>
          </cell>
          <cell r="K55">
            <v>1.821296431E-3</v>
          </cell>
        </row>
        <row r="56">
          <cell r="I56">
            <v>3.6365533467E-2</v>
          </cell>
          <cell r="K56">
            <v>1.8608143970000001E-2</v>
          </cell>
        </row>
        <row r="57">
          <cell r="I57">
            <v>3.3678676331000003E-2</v>
          </cell>
          <cell r="K57">
            <v>4.8877989357000003E-2</v>
          </cell>
        </row>
        <row r="58">
          <cell r="I58">
            <v>6.4265117759999997E-3</v>
          </cell>
          <cell r="K58">
            <v>1.0612266130999999E-2</v>
          </cell>
        </row>
        <row r="59">
          <cell r="I59">
            <v>1.4749605066E-2</v>
          </cell>
          <cell r="K59">
            <v>3.1594041475000001E-2</v>
          </cell>
        </row>
        <row r="60">
          <cell r="I60">
            <v>3.6881958141000003E-2</v>
          </cell>
          <cell r="K60">
            <v>5.1832694830999997E-2</v>
          </cell>
        </row>
        <row r="61">
          <cell r="I61">
            <v>1.4918320713E-2</v>
          </cell>
          <cell r="K61">
            <v>2.8928986898000001E-2</v>
          </cell>
        </row>
        <row r="62">
          <cell r="I62">
            <v>0.14755846613000001</v>
          </cell>
          <cell r="K62">
            <v>0.13243598578999999</v>
          </cell>
        </row>
        <row r="63">
          <cell r="I63">
            <v>0.16453256048500001</v>
          </cell>
          <cell r="K63">
            <v>0.150481218172</v>
          </cell>
        </row>
        <row r="64">
          <cell r="I64">
            <v>9.2087668674000006E-2</v>
          </cell>
          <cell r="K64">
            <v>7.8312020115000006E-2</v>
          </cell>
        </row>
        <row r="65">
          <cell r="I65">
            <v>4.5112838510000003E-2</v>
          </cell>
          <cell r="K65">
            <v>3.1075054907000001E-2</v>
          </cell>
        </row>
        <row r="66">
          <cell r="I66">
            <v>3.2579310039999999E-3</v>
          </cell>
          <cell r="K66">
            <v>1.2075611559999999E-2</v>
          </cell>
        </row>
        <row r="67">
          <cell r="I67">
            <v>3.8711783531000001E-2</v>
          </cell>
          <cell r="K67">
            <v>3.6058796094999998E-2</v>
          </cell>
        </row>
        <row r="68">
          <cell r="I68">
            <v>4.0596644016000001E-2</v>
          </cell>
          <cell r="K68">
            <v>4.6440447684999997E-2</v>
          </cell>
        </row>
        <row r="69">
          <cell r="I69">
            <v>0.12129147035399999</v>
          </cell>
          <cell r="K69">
            <v>0.12637146673800001</v>
          </cell>
        </row>
        <row r="70">
          <cell r="I70">
            <v>9.8485087363000004E-2</v>
          </cell>
          <cell r="K70">
            <v>0.10468593704199999</v>
          </cell>
        </row>
        <row r="71">
          <cell r="I71">
            <v>2.5558690942000001E-2</v>
          </cell>
          <cell r="K71">
            <v>3.0534737222000001E-2</v>
          </cell>
        </row>
        <row r="72">
          <cell r="I72">
            <v>3.750860418E-3</v>
          </cell>
          <cell r="K72">
            <v>3.005896338E-3</v>
          </cell>
        </row>
        <row r="73">
          <cell r="I73">
            <v>1.0106171549000001E-2</v>
          </cell>
          <cell r="K73">
            <v>9.0884713499999996E-4</v>
          </cell>
        </row>
        <row r="74">
          <cell r="I74">
            <v>3.517325111E-3</v>
          </cell>
          <cell r="K74">
            <v>5.7071167210000001E-3</v>
          </cell>
        </row>
        <row r="75">
          <cell r="I75">
            <v>2.6021836183E-2</v>
          </cell>
          <cell r="K75">
            <v>3.4107346442000003E-2</v>
          </cell>
        </row>
        <row r="76">
          <cell r="I76">
            <v>5.4208035910000001E-2</v>
          </cell>
          <cell r="K76">
            <v>6.0978351376000002E-2</v>
          </cell>
        </row>
        <row r="77">
          <cell r="I77">
            <v>4.3417901258999997E-2</v>
          </cell>
          <cell r="K77">
            <v>5.0039070924E-2</v>
          </cell>
        </row>
        <row r="78">
          <cell r="I78">
            <v>3.096570421E-2</v>
          </cell>
          <cell r="K78">
            <v>3.3076343277E-2</v>
          </cell>
        </row>
        <row r="79">
          <cell r="I79">
            <v>5.5532991992999998E-2</v>
          </cell>
          <cell r="K79">
            <v>5.9270676165000001E-2</v>
          </cell>
        </row>
        <row r="80">
          <cell r="I80">
            <v>0.13071230756499999</v>
          </cell>
          <cell r="K80">
            <v>0.13648831768899999</v>
          </cell>
        </row>
        <row r="81">
          <cell r="I81">
            <v>0.115665864238</v>
          </cell>
          <cell r="K81">
            <v>0.124786355967</v>
          </cell>
        </row>
        <row r="82">
          <cell r="I82">
            <v>2.5506317489000001E-2</v>
          </cell>
          <cell r="K82">
            <v>4.4126944804999998E-2</v>
          </cell>
        </row>
        <row r="83">
          <cell r="I83">
            <v>1.0886548746000001E-2</v>
          </cell>
          <cell r="K83">
            <v>1.125130436E-2</v>
          </cell>
        </row>
        <row r="84">
          <cell r="I84">
            <v>2.4320515109000001E-2</v>
          </cell>
          <cell r="K84">
            <v>2.2097806460000002E-3</v>
          </cell>
        </row>
        <row r="85">
          <cell r="I85">
            <v>5.0413088586999999E-2</v>
          </cell>
          <cell r="K85">
            <v>3.1109133785E-2</v>
          </cell>
        </row>
        <row r="86">
          <cell r="I86">
            <v>2.0352229653000001E-2</v>
          </cell>
          <cell r="K86">
            <v>3.9014376545E-2</v>
          </cell>
        </row>
        <row r="87">
          <cell r="I87">
            <v>3.2667755709999999E-3</v>
          </cell>
          <cell r="K87">
            <v>2.2295024159000001E-2</v>
          </cell>
        </row>
        <row r="88">
          <cell r="I88">
            <v>5.3074706882999999E-2</v>
          </cell>
          <cell r="K88">
            <v>3.3775271854999997E-2</v>
          </cell>
        </row>
        <row r="89">
          <cell r="I89">
            <v>5.2606824532000003E-2</v>
          </cell>
          <cell r="K89">
            <v>3.2652022272000002E-2</v>
          </cell>
        </row>
        <row r="90">
          <cell r="I90">
            <v>3.5501943759000003E-2</v>
          </cell>
          <cell r="K90">
            <v>2.208273472E-2</v>
          </cell>
        </row>
        <row r="91">
          <cell r="I91">
            <v>1.2204336915999999E-2</v>
          </cell>
          <cell r="K91">
            <v>2.3643884939E-2</v>
          </cell>
        </row>
        <row r="92">
          <cell r="I92">
            <v>6.3384966683000005E-2</v>
          </cell>
          <cell r="K92">
            <v>7.2650503406000003E-2</v>
          </cell>
        </row>
        <row r="93">
          <cell r="I93">
            <v>4.0323741078999997E-2</v>
          </cell>
          <cell r="K93">
            <v>4.6872893621E-2</v>
          </cell>
        </row>
        <row r="94">
          <cell r="I94">
            <v>3.1444951532999997E-2</v>
          </cell>
          <cell r="K94">
            <v>2.6482239668E-2</v>
          </cell>
        </row>
        <row r="95">
          <cell r="I95">
            <v>4.3466069816999998E-2</v>
          </cell>
          <cell r="K95">
            <v>4.0478499195000003E-2</v>
          </cell>
        </row>
        <row r="96">
          <cell r="I96">
            <v>2.4797013967999999E-2</v>
          </cell>
          <cell r="K96">
            <v>2.3707748431999999E-2</v>
          </cell>
        </row>
        <row r="97">
          <cell r="I97">
            <v>1.634251401E-2</v>
          </cell>
          <cell r="K97">
            <v>1.5411440564E-2</v>
          </cell>
        </row>
        <row r="98">
          <cell r="I98">
            <v>1.3555616273999999E-2</v>
          </cell>
          <cell r="K98">
            <v>1.2615503280000001E-2</v>
          </cell>
        </row>
        <row r="99">
          <cell r="I99">
            <v>3.1300275909999999E-3</v>
          </cell>
          <cell r="K99">
            <v>2.4475417149999999E-3</v>
          </cell>
        </row>
        <row r="100">
          <cell r="I100">
            <v>6.4085996280000002E-3</v>
          </cell>
          <cell r="K100">
            <v>7.7509725090000002E-3</v>
          </cell>
        </row>
        <row r="101">
          <cell r="I101">
            <v>1.4177972244E-2</v>
          </cell>
          <cell r="K101">
            <v>1.8724864899999999E-2</v>
          </cell>
        </row>
        <row r="102">
          <cell r="I102">
            <v>4.176563732E-2</v>
          </cell>
          <cell r="K102">
            <v>4.9661682518000003E-2</v>
          </cell>
        </row>
        <row r="103">
          <cell r="I103">
            <v>3.4707081197E-2</v>
          </cell>
          <cell r="K103">
            <v>4.3656233739000003E-2</v>
          </cell>
        </row>
        <row r="104">
          <cell r="I104">
            <v>3.6044940865E-2</v>
          </cell>
          <cell r="K104">
            <v>2.2905957814999999E-2</v>
          </cell>
        </row>
        <row r="105">
          <cell r="I105">
            <v>5.6214605753000003E-2</v>
          </cell>
          <cell r="K105">
            <v>4.0549069030000003E-2</v>
          </cell>
        </row>
        <row r="106">
          <cell r="I106">
            <v>2.1084798121999999E-2</v>
          </cell>
          <cell r="K106">
            <v>2.8249111159999998E-3</v>
          </cell>
        </row>
        <row r="107">
          <cell r="I107">
            <v>4.4962360869999999E-3</v>
          </cell>
          <cell r="K107">
            <v>2.0202450776000001E-2</v>
          </cell>
        </row>
        <row r="108">
          <cell r="I108">
            <v>1.2189128218E-2</v>
          </cell>
          <cell r="K108">
            <v>2.4984608443999998E-2</v>
          </cell>
        </row>
        <row r="109">
          <cell r="I109">
            <v>4.3521650150000001E-2</v>
          </cell>
          <cell r="K109">
            <v>5.6416565404000002E-2</v>
          </cell>
        </row>
        <row r="110">
          <cell r="I110">
            <v>4.9768622941999997E-2</v>
          </cell>
          <cell r="K110">
            <v>6.3242069270000006E-2</v>
          </cell>
        </row>
        <row r="111">
          <cell r="I111">
            <v>2.7897987374E-2</v>
          </cell>
          <cell r="K111">
            <v>4.1719456300999998E-2</v>
          </cell>
        </row>
        <row r="112">
          <cell r="I112">
            <v>5.0303404539999999E-2</v>
          </cell>
          <cell r="K112">
            <v>6.3464986461000003E-2</v>
          </cell>
        </row>
        <row r="113">
          <cell r="I113">
            <v>3.3408807225000003E-2</v>
          </cell>
          <cell r="K113">
            <v>4.5711632084000003E-2</v>
          </cell>
        </row>
        <row r="114">
          <cell r="I114">
            <v>3.3043545650999998E-2</v>
          </cell>
          <cell r="K114">
            <v>4.3240155820000001E-2</v>
          </cell>
        </row>
        <row r="115">
          <cell r="I115">
            <v>3.4474654222000002E-2</v>
          </cell>
          <cell r="K115">
            <v>4.4910812414000002E-2</v>
          </cell>
        </row>
        <row r="116">
          <cell r="I116">
            <v>1.4579541608999999E-2</v>
          </cell>
          <cell r="K116">
            <v>2.6914004884999999E-2</v>
          </cell>
        </row>
        <row r="117">
          <cell r="I117">
            <v>1.1354236859E-2</v>
          </cell>
          <cell r="K117">
            <v>1.034463705E-3</v>
          </cell>
        </row>
        <row r="118">
          <cell r="I118">
            <v>1.7740097616000001E-2</v>
          </cell>
          <cell r="K118">
            <v>6.1513970509999997E-3</v>
          </cell>
        </row>
        <row r="119">
          <cell r="I119">
            <v>4.3344392753999997E-2</v>
          </cell>
          <cell r="K119">
            <v>5.3075466201000003E-2</v>
          </cell>
        </row>
        <row r="120">
          <cell r="I120">
            <v>0.10557554428099999</v>
          </cell>
          <cell r="K120">
            <v>0.114488538631</v>
          </cell>
        </row>
        <row r="121">
          <cell r="I121">
            <v>0.14140181258500001</v>
          </cell>
          <cell r="K121">
            <v>0.15293627586200001</v>
          </cell>
        </row>
        <row r="122">
          <cell r="I122">
            <v>0.133055599552</v>
          </cell>
          <cell r="K122">
            <v>0.145765204072</v>
          </cell>
        </row>
        <row r="123">
          <cell r="I123">
            <v>6.4474554966000006E-2</v>
          </cell>
          <cell r="K123">
            <v>7.9751391123999996E-2</v>
          </cell>
        </row>
        <row r="124">
          <cell r="I124">
            <v>3.0126286743999999E-2</v>
          </cell>
          <cell r="K124">
            <v>4.5118377139999999E-2</v>
          </cell>
        </row>
        <row r="125">
          <cell r="I125">
            <v>1.778551141E-3</v>
          </cell>
          <cell r="K125">
            <v>1.359320027E-2</v>
          </cell>
        </row>
        <row r="126">
          <cell r="I126">
            <v>6.5725598292999995E-2</v>
          </cell>
          <cell r="K126">
            <v>4.7325598293000003E-2</v>
          </cell>
        </row>
        <row r="127">
          <cell r="I127">
            <v>8.9595373709999999E-3</v>
          </cell>
          <cell r="K127">
            <v>2.8240893303E-2</v>
          </cell>
        </row>
        <row r="128">
          <cell r="I128">
            <v>3.5759674660000001E-3</v>
          </cell>
          <cell r="K128">
            <v>1.5072620104E-2</v>
          </cell>
        </row>
        <row r="129">
          <cell r="I129">
            <v>0.11311393295</v>
          </cell>
          <cell r="K129">
            <v>9.4158000746000003E-2</v>
          </cell>
        </row>
        <row r="130">
          <cell r="I130">
            <v>6.1500061004000003E-2</v>
          </cell>
          <cell r="K130">
            <v>3.8277462133999997E-2</v>
          </cell>
        </row>
        <row r="131">
          <cell r="I131">
            <v>2.2136945065E-2</v>
          </cell>
          <cell r="K131">
            <v>4.3994572183999998E-2</v>
          </cell>
        </row>
        <row r="132">
          <cell r="I132">
            <v>4.9317110955999999E-2</v>
          </cell>
          <cell r="K132">
            <v>6.7102421691000003E-2</v>
          </cell>
        </row>
        <row r="133">
          <cell r="I133">
            <v>1.6032812175000001E-2</v>
          </cell>
          <cell r="K133">
            <v>3.3162755677999999E-2</v>
          </cell>
        </row>
        <row r="134">
          <cell r="I134">
            <v>3.4663630597999998E-2</v>
          </cell>
          <cell r="K134">
            <v>1.6010523254E-2</v>
          </cell>
        </row>
        <row r="135">
          <cell r="I135">
            <v>5.0453369744999997E-2</v>
          </cell>
          <cell r="K135">
            <v>3.4878228502000001E-2</v>
          </cell>
        </row>
        <row r="136">
          <cell r="I136">
            <v>2.8206181034000001E-2</v>
          </cell>
          <cell r="K136">
            <v>1.5415220582000001E-2</v>
          </cell>
        </row>
        <row r="137">
          <cell r="I137">
            <v>4.7158437641000001E-2</v>
          </cell>
          <cell r="K137">
            <v>3.4548268149999999E-2</v>
          </cell>
        </row>
        <row r="138">
          <cell r="I138">
            <v>8.9469665936999995E-2</v>
          </cell>
          <cell r="K138">
            <v>7.7528422998999993E-2</v>
          </cell>
        </row>
        <row r="139">
          <cell r="I139">
            <v>9.4634671308000004E-2</v>
          </cell>
          <cell r="K139">
            <v>8.0053880347000006E-2</v>
          </cell>
        </row>
        <row r="140">
          <cell r="I140">
            <v>1.2979497546E-2</v>
          </cell>
          <cell r="K140">
            <v>2.1933838089999999E-3</v>
          </cell>
        </row>
        <row r="141">
          <cell r="I141">
            <v>1.0133790388E-2</v>
          </cell>
          <cell r="K141">
            <v>3.0503904020000002E-3</v>
          </cell>
        </row>
        <row r="142">
          <cell r="I142">
            <v>2.7744940257999999E-2</v>
          </cell>
          <cell r="K142">
            <v>1.3213866812E-2</v>
          </cell>
        </row>
        <row r="143">
          <cell r="I143">
            <v>3.6000824849000003E-2</v>
          </cell>
          <cell r="K143">
            <v>2.1664101686000001E-2</v>
          </cell>
        </row>
        <row r="144">
          <cell r="I144">
            <v>8.2453017270000001E-3</v>
          </cell>
          <cell r="K144">
            <v>1.8279200031999999E-2</v>
          </cell>
        </row>
        <row r="145">
          <cell r="I145">
            <v>4.3054839413999998E-2</v>
          </cell>
          <cell r="K145">
            <v>5.2379133199999997E-2</v>
          </cell>
        </row>
        <row r="146">
          <cell r="I146">
            <v>4.6383985309000002E-2</v>
          </cell>
          <cell r="K146">
            <v>5.6924098303999998E-2</v>
          </cell>
        </row>
        <row r="147">
          <cell r="I147">
            <v>4.3694180823000001E-2</v>
          </cell>
          <cell r="K147">
            <v>5.5757457658999997E-2</v>
          </cell>
        </row>
        <row r="148">
          <cell r="I148">
            <v>4.6263258518999997E-2</v>
          </cell>
          <cell r="K148">
            <v>6.0767213320999998E-2</v>
          </cell>
        </row>
        <row r="149">
          <cell r="I149">
            <v>0.101660037716</v>
          </cell>
          <cell r="K149">
            <v>0.117411450145</v>
          </cell>
        </row>
        <row r="150">
          <cell r="I150">
            <v>0.114645707592</v>
          </cell>
          <cell r="K150">
            <v>0.13053723301600001</v>
          </cell>
        </row>
        <row r="151">
          <cell r="I151">
            <v>3.4470446622000002E-2</v>
          </cell>
          <cell r="K151">
            <v>5.6870446621999998E-2</v>
          </cell>
        </row>
        <row r="152">
          <cell r="I152">
            <v>6.4855855956999997E-2</v>
          </cell>
          <cell r="K152">
            <v>4.3545121494E-2</v>
          </cell>
        </row>
        <row r="153">
          <cell r="I153">
            <v>0.12164417478800001</v>
          </cell>
          <cell r="K153">
            <v>9.8552649364000003E-2</v>
          </cell>
        </row>
        <row r="154">
          <cell r="I154">
            <v>4.7447685635999999E-2</v>
          </cell>
          <cell r="K154">
            <v>6.8762939873000001E-2</v>
          </cell>
        </row>
        <row r="155">
          <cell r="I155">
            <v>0.10798644735100001</v>
          </cell>
          <cell r="K155">
            <v>0.131344639441</v>
          </cell>
        </row>
        <row r="156">
          <cell r="I156">
            <v>2.9658173215E-2</v>
          </cell>
          <cell r="K156">
            <v>5.2329359656000003E-2</v>
          </cell>
        </row>
        <row r="157">
          <cell r="I157">
            <v>1.5561981297E-2</v>
          </cell>
          <cell r="K157">
            <v>4.5058026494000002E-2</v>
          </cell>
        </row>
        <row r="158">
          <cell r="I158">
            <v>1.5972143529999999E-3</v>
          </cell>
          <cell r="K158">
            <v>2.3686401465E-2</v>
          </cell>
        </row>
        <row r="159">
          <cell r="I159">
            <v>0.11585991362299999</v>
          </cell>
          <cell r="K159">
            <v>8.9355958821000003E-2</v>
          </cell>
        </row>
        <row r="160">
          <cell r="I160">
            <v>0.20156599647699999</v>
          </cell>
          <cell r="K160">
            <v>0.178940007777</v>
          </cell>
        </row>
        <row r="161">
          <cell r="I161">
            <v>0.16308038996599999</v>
          </cell>
          <cell r="K161">
            <v>0.140585474712</v>
          </cell>
        </row>
        <row r="162">
          <cell r="I162">
            <v>0.13572536655600001</v>
          </cell>
          <cell r="K162">
            <v>0.117135536047</v>
          </cell>
        </row>
        <row r="163">
          <cell r="I163">
            <v>0.119121697904</v>
          </cell>
          <cell r="K163">
            <v>0.10247537022</v>
          </cell>
        </row>
        <row r="164">
          <cell r="I164">
            <v>6.4419694511000006E-2</v>
          </cell>
          <cell r="K164">
            <v>4.9676191686000001E-2</v>
          </cell>
        </row>
        <row r="165">
          <cell r="I165">
            <v>2.4540209713E-2</v>
          </cell>
          <cell r="K165">
            <v>1.2698401804E-2</v>
          </cell>
        </row>
        <row r="166">
          <cell r="I166">
            <v>1.2884400302E-2</v>
          </cell>
          <cell r="K166">
            <v>3.4742308099999998E-3</v>
          </cell>
        </row>
        <row r="167">
          <cell r="I167">
            <v>3.6108365280000001E-3</v>
          </cell>
          <cell r="K167">
            <v>9.1023619519999995E-3</v>
          </cell>
        </row>
        <row r="168">
          <cell r="I168">
            <v>2.3697235777E-2</v>
          </cell>
          <cell r="K168">
            <v>2.5812490014E-2</v>
          </cell>
        </row>
        <row r="169">
          <cell r="I169">
            <v>1.5103900108E-2</v>
          </cell>
          <cell r="K169">
            <v>1.6265482029000002E-2</v>
          </cell>
        </row>
        <row r="170">
          <cell r="I170">
            <v>1.6845895270000001E-3</v>
          </cell>
          <cell r="K170">
            <v>5.8176466799999996E-4</v>
          </cell>
        </row>
        <row r="171">
          <cell r="I171">
            <v>1.3214751379E-2</v>
          </cell>
          <cell r="K171">
            <v>1.1940175108E-2</v>
          </cell>
        </row>
        <row r="172">
          <cell r="I172">
            <v>2.1669561269999998E-2</v>
          </cell>
          <cell r="K172">
            <v>1.9604024546999999E-2</v>
          </cell>
        </row>
        <row r="173">
          <cell r="I173">
            <v>4.1148535050000001E-3</v>
          </cell>
          <cell r="K173">
            <v>1.4979043530000001E-3</v>
          </cell>
        </row>
        <row r="174">
          <cell r="I174">
            <v>1.7281758867999999E-2</v>
          </cell>
          <cell r="K174">
            <v>2.1421871863E-2</v>
          </cell>
        </row>
        <row r="175">
          <cell r="I175">
            <v>2.3485203690000001E-2</v>
          </cell>
          <cell r="K175">
            <v>3.2823056796999997E-2</v>
          </cell>
        </row>
        <row r="176">
          <cell r="I176">
            <v>9.9061589279999997E-3</v>
          </cell>
          <cell r="K176">
            <v>2.3040622205E-2</v>
          </cell>
        </row>
        <row r="177">
          <cell r="I177">
            <v>9.1947820480000001E-3</v>
          </cell>
          <cell r="K177">
            <v>2.7554104082E-2</v>
          </cell>
        </row>
        <row r="178">
          <cell r="I178">
            <v>8.4919288630000006E-3</v>
          </cell>
          <cell r="K178">
            <v>9.5600485380000003E-3</v>
          </cell>
        </row>
        <row r="179">
          <cell r="I179">
            <v>4.7468977103E-2</v>
          </cell>
          <cell r="K179">
            <v>3.0678016650999999E-2</v>
          </cell>
        </row>
        <row r="180">
          <cell r="I180">
            <v>7.3540805409000001E-2</v>
          </cell>
          <cell r="K180">
            <v>5.8132895804000002E-2</v>
          </cell>
        </row>
        <row r="181">
          <cell r="I181">
            <v>5.0610244476000002E-2</v>
          </cell>
          <cell r="K181">
            <v>3.8492730352000001E-2</v>
          </cell>
        </row>
        <row r="182">
          <cell r="I182">
            <v>3.7582612697000001E-2</v>
          </cell>
          <cell r="K182">
            <v>2.4868488402999999E-2</v>
          </cell>
        </row>
        <row r="183">
          <cell r="I183">
            <v>2.4380484176999999E-2</v>
          </cell>
          <cell r="K183">
            <v>1.0934156493999999E-2</v>
          </cell>
        </row>
        <row r="184">
          <cell r="I184">
            <v>5.8963399500000003E-4</v>
          </cell>
          <cell r="K184">
            <v>1.2065733235999999E-2</v>
          </cell>
        </row>
        <row r="185">
          <cell r="I185">
            <v>1.8961717385E-2</v>
          </cell>
          <cell r="K185">
            <v>3.1779796481000003E-2</v>
          </cell>
        </row>
        <row r="186">
          <cell r="I186">
            <v>8.3433719606000004E-2</v>
          </cell>
          <cell r="K186">
            <v>9.4353493617000003E-2</v>
          </cell>
        </row>
        <row r="187">
          <cell r="I187">
            <v>5.8288720282000002E-2</v>
          </cell>
          <cell r="K187">
            <v>6.9981375649999997E-2</v>
          </cell>
        </row>
        <row r="188">
          <cell r="I188">
            <v>7.2886484299999996E-4</v>
          </cell>
          <cell r="K188">
            <v>1.0448536285999999E-2</v>
          </cell>
        </row>
        <row r="189">
          <cell r="I189">
            <v>3.437234104E-3</v>
          </cell>
          <cell r="K189">
            <v>4.03847211E-3</v>
          </cell>
        </row>
        <row r="190">
          <cell r="I190">
            <v>5.2014749567000002E-2</v>
          </cell>
          <cell r="K190">
            <v>6.0805710019000002E-2</v>
          </cell>
        </row>
        <row r="191">
          <cell r="I191">
            <v>9.5227038422999996E-2</v>
          </cell>
          <cell r="K191">
            <v>0.105857546898</v>
          </cell>
        </row>
        <row r="192">
          <cell r="I192">
            <v>0.13107107285299999</v>
          </cell>
          <cell r="K192">
            <v>0.142139999406</v>
          </cell>
        </row>
        <row r="193">
          <cell r="I193">
            <v>0.14928052228499999</v>
          </cell>
          <cell r="K193">
            <v>0.160991256749</v>
          </cell>
        </row>
        <row r="194">
          <cell r="I194">
            <v>0.12912974757099999</v>
          </cell>
          <cell r="K194">
            <v>0.14036590576300001</v>
          </cell>
        </row>
        <row r="195">
          <cell r="I195">
            <v>9.4460597908999994E-2</v>
          </cell>
          <cell r="K195">
            <v>0.107183761751</v>
          </cell>
        </row>
        <row r="196">
          <cell r="I196">
            <v>3.9988577567999999E-2</v>
          </cell>
          <cell r="K196">
            <v>5.3028125590000003E-2</v>
          </cell>
        </row>
        <row r="197">
          <cell r="I197">
            <v>8.2485932787999997E-2</v>
          </cell>
          <cell r="K197">
            <v>9.7554859341E-2</v>
          </cell>
        </row>
        <row r="198">
          <cell r="I198">
            <v>8.3344083131999994E-2</v>
          </cell>
          <cell r="K198">
            <v>0.101151992737</v>
          </cell>
        </row>
        <row r="199">
          <cell r="I199">
            <v>2.2484541838E-2</v>
          </cell>
          <cell r="K199">
            <v>1.7116604820000001E-3</v>
          </cell>
        </row>
        <row r="200">
          <cell r="I200">
            <v>1.3050738476000001E-2</v>
          </cell>
          <cell r="K200">
            <v>1.386451576E-2</v>
          </cell>
        </row>
        <row r="201">
          <cell r="I201">
            <v>3.7895123141999998E-2</v>
          </cell>
          <cell r="K201">
            <v>5.6281563819999998E-2</v>
          </cell>
        </row>
        <row r="202">
          <cell r="I202">
            <v>1.0915135084000001E-2</v>
          </cell>
          <cell r="K202">
            <v>3.1367112485000001E-2</v>
          </cell>
        </row>
        <row r="203">
          <cell r="I203">
            <v>9.5380834329999997E-2</v>
          </cell>
          <cell r="K203">
            <v>0.113880269358</v>
          </cell>
        </row>
        <row r="204">
          <cell r="I204">
            <v>9.4434506781000002E-2</v>
          </cell>
          <cell r="K204">
            <v>0.11261755762800001</v>
          </cell>
        </row>
        <row r="205">
          <cell r="I205">
            <v>4.1637790950000003E-3</v>
          </cell>
          <cell r="K205">
            <v>2.3996547456000002E-2</v>
          </cell>
        </row>
        <row r="206">
          <cell r="I206">
            <v>7.226777375E-3</v>
          </cell>
          <cell r="K206">
            <v>9.044409065E-3</v>
          </cell>
        </row>
        <row r="207">
          <cell r="I207">
            <v>1.971397645E-2</v>
          </cell>
          <cell r="K207">
            <v>3.4556914303000001E-2</v>
          </cell>
        </row>
        <row r="208">
          <cell r="I208">
            <v>1.0389680041E-2</v>
          </cell>
          <cell r="K208">
            <v>2.5607759136999999E-2</v>
          </cell>
        </row>
        <row r="209">
          <cell r="I209">
            <v>4.8759202230000001E-3</v>
          </cell>
          <cell r="K209">
            <v>1.0202045878000001E-2</v>
          </cell>
        </row>
        <row r="210">
          <cell r="I210">
            <v>1.7573614838000001E-2</v>
          </cell>
          <cell r="K210">
            <v>3.105158094E-2</v>
          </cell>
        </row>
        <row r="211">
          <cell r="I211">
            <v>2.5985488572E-2</v>
          </cell>
          <cell r="K211">
            <v>4.0019386876999997E-2</v>
          </cell>
        </row>
        <row r="212">
          <cell r="I212">
            <v>1.1642115365E-2</v>
          </cell>
          <cell r="K212">
            <v>2.2997424839999998E-3</v>
          </cell>
        </row>
        <row r="213">
          <cell r="I213">
            <v>1.9964132069999999E-3</v>
          </cell>
          <cell r="K213">
            <v>7.8702534579999997E-3</v>
          </cell>
        </row>
        <row r="214">
          <cell r="I214">
            <v>2.4454050554E-2</v>
          </cell>
          <cell r="K214">
            <v>1.363371157E-2</v>
          </cell>
        </row>
        <row r="215">
          <cell r="I215">
            <v>1.7466064646E-2</v>
          </cell>
          <cell r="K215">
            <v>6.4378160579999996E-3</v>
          </cell>
        </row>
        <row r="216">
          <cell r="I216">
            <v>7.6525329399999998E-3</v>
          </cell>
          <cell r="K216">
            <v>1.2525329399999999E-3</v>
          </cell>
        </row>
        <row r="217">
          <cell r="I217">
            <v>9.9113841100000001E-4</v>
          </cell>
          <cell r="K217">
            <v>3.8133813620000001E-3</v>
          </cell>
        </row>
        <row r="218">
          <cell r="I218">
            <v>1.2257473279E-2</v>
          </cell>
          <cell r="K218">
            <v>1.5742219041E-2</v>
          </cell>
        </row>
        <row r="219">
          <cell r="I219">
            <v>8.7032618369999992E-3</v>
          </cell>
          <cell r="K219">
            <v>1.3557499125000001E-2</v>
          </cell>
        </row>
        <row r="220">
          <cell r="I220">
            <v>1.8909174285E-2</v>
          </cell>
          <cell r="K220">
            <v>2.3989400272999999E-2</v>
          </cell>
        </row>
        <row r="221">
          <cell r="I221">
            <v>6.0432004651000001E-2</v>
          </cell>
          <cell r="K221">
            <v>6.8093021601000003E-2</v>
          </cell>
        </row>
        <row r="222">
          <cell r="I222">
            <v>9.0883998999000001E-2</v>
          </cell>
          <cell r="K222">
            <v>0.100714507474</v>
          </cell>
        </row>
        <row r="223">
          <cell r="I223">
            <v>2.6148443614000001E-2</v>
          </cell>
          <cell r="K223">
            <v>3.8803810846E-2</v>
          </cell>
        </row>
        <row r="224">
          <cell r="I224">
            <v>2.5150995573999999E-2</v>
          </cell>
          <cell r="K224">
            <v>9.2594701509999995E-3</v>
          </cell>
        </row>
        <row r="225">
          <cell r="I225">
            <v>2.6688120799000001E-2</v>
          </cell>
          <cell r="K225">
            <v>1.1497160346999999E-2</v>
          </cell>
        </row>
        <row r="226">
          <cell r="I226">
            <v>2.6573459577999999E-2</v>
          </cell>
          <cell r="K226">
            <v>4.4611877656999997E-2</v>
          </cell>
        </row>
        <row r="227">
          <cell r="I227">
            <v>3.9508654746000002E-2</v>
          </cell>
          <cell r="K227">
            <v>5.7569671694999998E-2</v>
          </cell>
        </row>
        <row r="228">
          <cell r="I228">
            <v>2.5467294963000001E-2</v>
          </cell>
          <cell r="K228">
            <v>1.1912492703999999E-2</v>
          </cell>
        </row>
        <row r="229">
          <cell r="I229">
            <v>5.3419863489999997E-2</v>
          </cell>
          <cell r="K229">
            <v>3.8278620552000001E-2</v>
          </cell>
        </row>
        <row r="230">
          <cell r="I230">
            <v>2.2976291025000001E-2</v>
          </cell>
          <cell r="K230">
            <v>3.0085895543999999E-2</v>
          </cell>
        </row>
        <row r="231">
          <cell r="I231">
            <v>0.15088404500499999</v>
          </cell>
          <cell r="K231">
            <v>0.15932698285800001</v>
          </cell>
        </row>
        <row r="232">
          <cell r="I232">
            <v>0.17911691522500001</v>
          </cell>
          <cell r="K232">
            <v>0.19228753669400001</v>
          </cell>
        </row>
        <row r="233">
          <cell r="I233">
            <v>3.6464359839999999E-3</v>
          </cell>
          <cell r="K233">
            <v>9.4970668400000003E-3</v>
          </cell>
        </row>
        <row r="234">
          <cell r="I234">
            <v>1.9807904243E-2</v>
          </cell>
          <cell r="K234">
            <v>1.4122028536E-2</v>
          </cell>
        </row>
        <row r="235">
          <cell r="I235">
            <v>2.7291132131000002E-2</v>
          </cell>
          <cell r="K235">
            <v>2.0619945689999999E-2</v>
          </cell>
        </row>
        <row r="236">
          <cell r="I236">
            <v>5.9870736451000002E-2</v>
          </cell>
          <cell r="K236">
            <v>5.5581470915E-2</v>
          </cell>
        </row>
        <row r="237">
          <cell r="I237">
            <v>3.6162800937999999E-2</v>
          </cell>
          <cell r="K237">
            <v>3.2587659695E-2</v>
          </cell>
        </row>
        <row r="238">
          <cell r="I238">
            <v>4.6890086896000001E-2</v>
          </cell>
          <cell r="K238">
            <v>4.3084437178E-2</v>
          </cell>
        </row>
        <row r="239">
          <cell r="I239">
            <v>3.1853436593000002E-2</v>
          </cell>
          <cell r="K239">
            <v>2.9412758627000001E-2</v>
          </cell>
        </row>
        <row r="240">
          <cell r="I240">
            <v>5.3015264616999999E-2</v>
          </cell>
          <cell r="K240">
            <v>5.0023174221E-2</v>
          </cell>
        </row>
        <row r="241">
          <cell r="I241">
            <v>4.3628182516000001E-2</v>
          </cell>
          <cell r="K241">
            <v>4.0545696639999997E-2</v>
          </cell>
        </row>
        <row r="242">
          <cell r="I242">
            <v>2.9108301252999999E-2</v>
          </cell>
          <cell r="K242">
            <v>2.5510561139999999E-2</v>
          </cell>
        </row>
        <row r="243">
          <cell r="I243">
            <v>6.7519708789999999E-3</v>
          </cell>
          <cell r="K243">
            <v>4.7225923479999998E-3</v>
          </cell>
        </row>
        <row r="244">
          <cell r="I244">
            <v>1.6814697055000001E-2</v>
          </cell>
          <cell r="K244">
            <v>1.8798877846000001E-2</v>
          </cell>
        </row>
        <row r="245">
          <cell r="I245">
            <v>4.6165622168999998E-2</v>
          </cell>
          <cell r="K245">
            <v>4.8457147593000002E-2</v>
          </cell>
        </row>
        <row r="246">
          <cell r="I246">
            <v>4.0241734683999997E-2</v>
          </cell>
          <cell r="K246">
            <v>4.6189757281999998E-2</v>
          </cell>
        </row>
        <row r="247">
          <cell r="I247">
            <v>2.1890911153999999E-2</v>
          </cell>
          <cell r="K247">
            <v>3.2186956351000003E-2</v>
          </cell>
        </row>
        <row r="248">
          <cell r="I248">
            <v>4.3848953801999997E-2</v>
          </cell>
          <cell r="K248">
            <v>3.0402626118000001E-2</v>
          </cell>
        </row>
        <row r="249">
          <cell r="I249">
            <v>9.6665105437999999E-2</v>
          </cell>
          <cell r="K249">
            <v>8.6260585663999995E-2</v>
          </cell>
        </row>
        <row r="250">
          <cell r="I250">
            <v>3.0835597991E-2</v>
          </cell>
          <cell r="K250">
            <v>1.9640117764999999E-2</v>
          </cell>
        </row>
        <row r="251">
          <cell r="I251">
            <v>3.9806142570000001E-2</v>
          </cell>
          <cell r="K251">
            <v>4.5519136920000002E-2</v>
          </cell>
        </row>
        <row r="252">
          <cell r="I252">
            <v>5.9321066217E-2</v>
          </cell>
          <cell r="K252">
            <v>6.4912026669000006E-2</v>
          </cell>
        </row>
        <row r="253">
          <cell r="I253">
            <v>2.577150716E-3</v>
          </cell>
          <cell r="K253">
            <v>1.6081600169999999E-3</v>
          </cell>
        </row>
        <row r="254">
          <cell r="I254">
            <v>6.7999982249000002E-2</v>
          </cell>
          <cell r="K254">
            <v>6.3498287333999995E-2</v>
          </cell>
        </row>
        <row r="255">
          <cell r="I255">
            <v>7.2097878221E-2</v>
          </cell>
          <cell r="K255">
            <v>6.8857200255000001E-2</v>
          </cell>
        </row>
        <row r="256">
          <cell r="I256">
            <v>5.1229642874000003E-2</v>
          </cell>
          <cell r="K256">
            <v>4.9860151349000001E-2</v>
          </cell>
        </row>
        <row r="257">
          <cell r="I257">
            <v>4.3340478661999998E-2</v>
          </cell>
          <cell r="K257">
            <v>4.1907710299999998E-2</v>
          </cell>
        </row>
        <row r="258">
          <cell r="I258">
            <v>2.7634380956000001E-2</v>
          </cell>
          <cell r="K258">
            <v>2.6418561747E-2</v>
          </cell>
        </row>
        <row r="259">
          <cell r="I259">
            <v>1.3726006529000001E-2</v>
          </cell>
          <cell r="K259">
            <v>1.2261599749999999E-2</v>
          </cell>
        </row>
        <row r="260">
          <cell r="I260">
            <v>2.1755476108999999E-2</v>
          </cell>
          <cell r="K260">
            <v>2.1059430911000002E-2</v>
          </cell>
        </row>
        <row r="261">
          <cell r="I261">
            <v>2.6923528449999999E-3</v>
          </cell>
          <cell r="K261">
            <v>1.8471551050000001E-3</v>
          </cell>
        </row>
        <row r="262">
          <cell r="I262">
            <v>6.0487670510000003E-3</v>
          </cell>
          <cell r="K262">
            <v>6.6860551870000003E-3</v>
          </cell>
        </row>
        <row r="263">
          <cell r="I263">
            <v>8.9885600719999993E-3</v>
          </cell>
          <cell r="K263">
            <v>9.345622219E-3</v>
          </cell>
        </row>
        <row r="264">
          <cell r="I264">
            <v>2.8813022954000001E-2</v>
          </cell>
          <cell r="K264">
            <v>2.9233361937000001E-2</v>
          </cell>
        </row>
        <row r="265">
          <cell r="I265">
            <v>2.8629096278000001E-2</v>
          </cell>
          <cell r="K265">
            <v>2.9383898536999999E-2</v>
          </cell>
        </row>
        <row r="266">
          <cell r="I266">
            <v>2.2161530131000001E-2</v>
          </cell>
          <cell r="K266">
            <v>2.4136671374E-2</v>
          </cell>
        </row>
        <row r="267">
          <cell r="I267">
            <v>6.6969833050000002E-3</v>
          </cell>
          <cell r="K267">
            <v>7.9489607069999999E-3</v>
          </cell>
        </row>
        <row r="268">
          <cell r="I268">
            <v>6.4023141179999996E-3</v>
          </cell>
          <cell r="K268">
            <v>4.232822592E-3</v>
          </cell>
        </row>
        <row r="269">
          <cell r="I269">
            <v>8.8248667639999993E-3</v>
          </cell>
          <cell r="K269">
            <v>5.9276916230000002E-3</v>
          </cell>
        </row>
        <row r="270">
          <cell r="I270">
            <v>6.9069777769999998E-3</v>
          </cell>
          <cell r="K270">
            <v>3.4945483979999998E-3</v>
          </cell>
        </row>
        <row r="271">
          <cell r="I271">
            <v>1.4998979068999999E-2</v>
          </cell>
          <cell r="K271">
            <v>1.1911973419000001E-2</v>
          </cell>
        </row>
        <row r="272">
          <cell r="I272">
            <v>2.9909097805999998E-2</v>
          </cell>
          <cell r="K272">
            <v>2.7124917015E-2</v>
          </cell>
        </row>
        <row r="273">
          <cell r="I273">
            <v>1.3824691354E-2</v>
          </cell>
          <cell r="K273">
            <v>1.0584013388E-2</v>
          </cell>
        </row>
        <row r="274">
          <cell r="I274">
            <v>1.3183370029E-2</v>
          </cell>
          <cell r="K274">
            <v>1.6134782459000001E-2</v>
          </cell>
        </row>
        <row r="275">
          <cell r="I275">
            <v>1.3743054918E-2</v>
          </cell>
          <cell r="K275">
            <v>1.6554354353000001E-2</v>
          </cell>
        </row>
        <row r="276">
          <cell r="I276">
            <v>1.1608029192E-2</v>
          </cell>
          <cell r="K276">
            <v>8.1504020729999994E-3</v>
          </cell>
        </row>
        <row r="277">
          <cell r="I277">
            <v>1.7714001823000002E-2</v>
          </cell>
          <cell r="K277">
            <v>1.3921911428E-2</v>
          </cell>
        </row>
        <row r="278">
          <cell r="I278">
            <v>3.3010866143000001E-2</v>
          </cell>
          <cell r="K278">
            <v>2.8979227725000001E-2</v>
          </cell>
        </row>
        <row r="279">
          <cell r="I279">
            <v>2.7216038729000001E-2</v>
          </cell>
          <cell r="K279">
            <v>2.4142592401000001E-2</v>
          </cell>
        </row>
        <row r="280">
          <cell r="I280">
            <v>1.2180730722999999E-2</v>
          </cell>
          <cell r="K280">
            <v>9.9072843950000003E-3</v>
          </cell>
        </row>
        <row r="281">
          <cell r="I281">
            <v>5.1146777180000004E-3</v>
          </cell>
          <cell r="K281">
            <v>2.9225873219999999E-3</v>
          </cell>
        </row>
        <row r="282">
          <cell r="I282">
            <v>1.2818608763E-2</v>
          </cell>
          <cell r="K282">
            <v>1.4852507068000001E-2</v>
          </cell>
        </row>
        <row r="283">
          <cell r="I283">
            <v>8.970528916E-3</v>
          </cell>
          <cell r="K283">
            <v>1.0208946995000001E-2</v>
          </cell>
        </row>
        <row r="284">
          <cell r="I284">
            <v>5.4106795340000003E-3</v>
          </cell>
          <cell r="K284">
            <v>5.8310185170000004E-3</v>
          </cell>
        </row>
        <row r="285">
          <cell r="I285">
            <v>2.7867260310000001E-3</v>
          </cell>
          <cell r="K285">
            <v>2.7867260310000001E-3</v>
          </cell>
        </row>
        <row r="286">
          <cell r="I286">
            <v>4.085812292E-3</v>
          </cell>
          <cell r="K286">
            <v>4.085812292E-3</v>
          </cell>
        </row>
        <row r="287">
          <cell r="I287">
            <v>7.4250885260000003E-3</v>
          </cell>
          <cell r="K287">
            <v>7.4250885260000003E-3</v>
          </cell>
        </row>
        <row r="288">
          <cell r="I288">
            <v>7.2127214830000003E-3</v>
          </cell>
          <cell r="K288">
            <v>7.2127214830000003E-3</v>
          </cell>
        </row>
        <row r="289">
          <cell r="I289">
            <v>7.9333012180000002E-3</v>
          </cell>
          <cell r="K289">
            <v>7.9333012180000002E-3</v>
          </cell>
        </row>
        <row r="290">
          <cell r="I290">
            <v>9.8868294940000004E-3</v>
          </cell>
          <cell r="K290">
            <v>9.9003888159999998E-3</v>
          </cell>
        </row>
        <row r="291">
          <cell r="I291">
            <v>1.3334303006E-2</v>
          </cell>
          <cell r="K291">
            <v>1.3781760633E-2</v>
          </cell>
        </row>
        <row r="292">
          <cell r="I292">
            <v>2.0781454824000001E-2</v>
          </cell>
          <cell r="K292">
            <v>2.1301228836E-2</v>
          </cell>
        </row>
        <row r="293">
          <cell r="I293">
            <v>2.9108266909000001E-2</v>
          </cell>
          <cell r="K293">
            <v>3.0120696288000001E-2</v>
          </cell>
        </row>
        <row r="294">
          <cell r="I294">
            <v>3.9708705455E-2</v>
          </cell>
          <cell r="K294">
            <v>4.1715485115999998E-2</v>
          </cell>
        </row>
        <row r="295">
          <cell r="I295">
            <v>2.4908391549E-2</v>
          </cell>
          <cell r="K295">
            <v>2.9188617537E-2</v>
          </cell>
        </row>
        <row r="296">
          <cell r="I296">
            <v>6.5841211549999999E-3</v>
          </cell>
          <cell r="K296">
            <v>1.8873386692000001E-2</v>
          </cell>
        </row>
        <row r="297">
          <cell r="I297">
            <v>4.7051953620000003E-2</v>
          </cell>
          <cell r="K297">
            <v>6.2821445145000002E-2</v>
          </cell>
        </row>
        <row r="298">
          <cell r="I298">
            <v>0.10498255097</v>
          </cell>
          <cell r="K298">
            <v>0.12319272046099999</v>
          </cell>
        </row>
        <row r="299">
          <cell r="I299">
            <v>6.5693996773000002E-2</v>
          </cell>
          <cell r="K299">
            <v>8.4428460050000001E-2</v>
          </cell>
        </row>
        <row r="300">
          <cell r="I300">
            <v>5.2960241204000003E-2</v>
          </cell>
          <cell r="K300">
            <v>7.3145551938E-2</v>
          </cell>
        </row>
        <row r="301">
          <cell r="I301">
            <v>2.7661029969999998E-3</v>
          </cell>
          <cell r="K301">
            <v>2.4664408081999999E-2</v>
          </cell>
        </row>
        <row r="302">
          <cell r="I302">
            <v>3.7800208617000002E-2</v>
          </cell>
          <cell r="K302">
            <v>1.6814897882E-2</v>
          </cell>
        </row>
        <row r="303">
          <cell r="I303">
            <v>2.6230569224000001E-2</v>
          </cell>
          <cell r="K303">
            <v>6.3706822179999999E-3</v>
          </cell>
        </row>
        <row r="304">
          <cell r="I304">
            <v>1.2530174195E-2</v>
          </cell>
          <cell r="K304">
            <v>5.1376224139999998E-3</v>
          </cell>
        </row>
        <row r="305">
          <cell r="I305">
            <v>3.1813171123999999E-2</v>
          </cell>
          <cell r="K305">
            <v>4.7763453609999999E-2</v>
          </cell>
        </row>
        <row r="306">
          <cell r="I306">
            <v>4.3463079092999998E-2</v>
          </cell>
          <cell r="K306">
            <v>5.6398672312999998E-2</v>
          </cell>
        </row>
        <row r="307">
          <cell r="I307">
            <v>3.153248211E-3</v>
          </cell>
          <cell r="K307">
            <v>1.032471789E-2</v>
          </cell>
        </row>
        <row r="308">
          <cell r="I308">
            <v>3.043440141E-3</v>
          </cell>
          <cell r="K308">
            <v>1.541406161E-2</v>
          </cell>
        </row>
        <row r="309">
          <cell r="I309">
            <v>4.1499472003999997E-2</v>
          </cell>
          <cell r="K309">
            <v>5.2889302513000003E-2</v>
          </cell>
        </row>
        <row r="310">
          <cell r="I310">
            <v>2.3914201501000001E-2</v>
          </cell>
          <cell r="K310">
            <v>3.4065613930000002E-2</v>
          </cell>
        </row>
        <row r="311">
          <cell r="I311">
            <v>3.1266539295999998E-2</v>
          </cell>
          <cell r="K311">
            <v>4.1657499748000003E-2</v>
          </cell>
        </row>
        <row r="312">
          <cell r="I312">
            <v>4.5484071448999998E-2</v>
          </cell>
          <cell r="K312">
            <v>5.7303280488E-2</v>
          </cell>
        </row>
        <row r="313">
          <cell r="I313">
            <v>6.4560726957999998E-2</v>
          </cell>
          <cell r="K313">
            <v>7.6646602664000002E-2</v>
          </cell>
        </row>
        <row r="314">
          <cell r="I314">
            <v>4.1751535963999997E-2</v>
          </cell>
          <cell r="K314">
            <v>5.2802383421999999E-2</v>
          </cell>
        </row>
        <row r="315">
          <cell r="I315">
            <v>2.0914140915999999E-2</v>
          </cell>
          <cell r="K315">
            <v>3.0979677640000002E-2</v>
          </cell>
        </row>
        <row r="316">
          <cell r="I316">
            <v>3.1850534131000002E-2</v>
          </cell>
          <cell r="K316">
            <v>4.2720590628000002E-2</v>
          </cell>
        </row>
        <row r="317">
          <cell r="I317">
            <v>8.0133639655000005E-2</v>
          </cell>
          <cell r="K317">
            <v>9.2106521011000003E-2</v>
          </cell>
        </row>
        <row r="318">
          <cell r="I318">
            <v>0.121851716926</v>
          </cell>
          <cell r="K318">
            <v>0.135198609581</v>
          </cell>
        </row>
        <row r="319">
          <cell r="I319">
            <v>8.4040554929999997E-2</v>
          </cell>
          <cell r="K319">
            <v>0.103073323292</v>
          </cell>
        </row>
        <row r="320">
          <cell r="I320">
            <v>6.4564778190000002E-3</v>
          </cell>
          <cell r="K320">
            <v>2.8811280078999999E-2</v>
          </cell>
        </row>
        <row r="321">
          <cell r="I321">
            <v>7.7510510000000003E-4</v>
          </cell>
          <cell r="K321">
            <v>1.9699398885E-2</v>
          </cell>
        </row>
        <row r="322">
          <cell r="I322">
            <v>3.6035196180999998E-2</v>
          </cell>
          <cell r="K322">
            <v>5.5194518215000002E-2</v>
          </cell>
        </row>
        <row r="323">
          <cell r="I323">
            <v>1.544327287E-2</v>
          </cell>
          <cell r="K323">
            <v>3.3436493209000002E-2</v>
          </cell>
        </row>
        <row r="324">
          <cell r="I324">
            <v>8.7242074220999999E-2</v>
          </cell>
          <cell r="K324">
            <v>7.1355068571000005E-2</v>
          </cell>
        </row>
        <row r="325">
          <cell r="I325">
            <v>7.6093594715999996E-2</v>
          </cell>
          <cell r="K325">
            <v>6.1282295281000002E-2</v>
          </cell>
        </row>
        <row r="326">
          <cell r="I326">
            <v>4.6511293173999997E-2</v>
          </cell>
          <cell r="K326">
            <v>6.3089824247000006E-2</v>
          </cell>
        </row>
        <row r="327">
          <cell r="I327">
            <v>0.15822484554800001</v>
          </cell>
          <cell r="K327">
            <v>0.17439659696000001</v>
          </cell>
        </row>
        <row r="328">
          <cell r="I328">
            <v>0.104929793427</v>
          </cell>
          <cell r="K328">
            <v>0.12134561263599999</v>
          </cell>
        </row>
        <row r="329">
          <cell r="I329">
            <v>7.0341286173999998E-2</v>
          </cell>
          <cell r="K329">
            <v>8.5075749450999993E-2</v>
          </cell>
        </row>
        <row r="330">
          <cell r="I330">
            <v>9.9458580998999999E-2</v>
          </cell>
          <cell r="K330">
            <v>0.11153993693100001</v>
          </cell>
        </row>
        <row r="331">
          <cell r="I331">
            <v>9.3232714048000001E-2</v>
          </cell>
          <cell r="K331">
            <v>0.104762657551</v>
          </cell>
        </row>
        <row r="332">
          <cell r="I332">
            <v>0.11863346792600001</v>
          </cell>
          <cell r="K332">
            <v>0.13254985210699999</v>
          </cell>
        </row>
        <row r="333">
          <cell r="I333">
            <v>0.15539763179400001</v>
          </cell>
          <cell r="K333">
            <v>0.16807559789599999</v>
          </cell>
        </row>
        <row r="334">
          <cell r="I334">
            <v>6.6571553812000001E-2</v>
          </cell>
          <cell r="K334">
            <v>7.8413361722000002E-2</v>
          </cell>
        </row>
        <row r="335">
          <cell r="I335">
            <v>2.2514903563E-2</v>
          </cell>
          <cell r="K335">
            <v>1.2327332942E-2</v>
          </cell>
        </row>
        <row r="336">
          <cell r="I336">
            <v>3.0278844550999998E-2</v>
          </cell>
          <cell r="K336">
            <v>2.0009917996999999E-2</v>
          </cell>
        </row>
        <row r="337">
          <cell r="I337">
            <v>3.0989336302999999E-2</v>
          </cell>
          <cell r="K337">
            <v>4.1289901274999999E-2</v>
          </cell>
        </row>
        <row r="338">
          <cell r="I338">
            <v>6.0592280234999997E-2</v>
          </cell>
          <cell r="K338">
            <v>7.0336913003000004E-2</v>
          </cell>
        </row>
        <row r="339">
          <cell r="I339">
            <v>8.6388589631999996E-2</v>
          </cell>
          <cell r="K339">
            <v>9.5342261947999996E-2</v>
          </cell>
        </row>
        <row r="340">
          <cell r="I340">
            <v>9.6072320653000004E-2</v>
          </cell>
          <cell r="K340">
            <v>0.107312998619</v>
          </cell>
        </row>
        <row r="341">
          <cell r="I341">
            <v>0.11470961049599999</v>
          </cell>
          <cell r="K341">
            <v>0.127857633094</v>
          </cell>
        </row>
        <row r="342">
          <cell r="I342">
            <v>0.121139998892</v>
          </cell>
          <cell r="K342">
            <v>0.13697276725300001</v>
          </cell>
        </row>
        <row r="343">
          <cell r="I343">
            <v>6.4539649076000002E-2</v>
          </cell>
          <cell r="K343">
            <v>8.1967897664000006E-2</v>
          </cell>
        </row>
        <row r="344">
          <cell r="I344">
            <v>2.2534621069000001E-2</v>
          </cell>
          <cell r="K344">
            <v>4.2001287734999997E-2</v>
          </cell>
        </row>
        <row r="345">
          <cell r="I345">
            <v>5.6995835870000001E-3</v>
          </cell>
          <cell r="K345">
            <v>2.5166250253000001E-2</v>
          </cell>
        </row>
        <row r="346">
          <cell r="I346">
            <v>7.1997716570000002E-3</v>
          </cell>
          <cell r="K346">
            <v>1.3595708567999999E-2</v>
          </cell>
        </row>
        <row r="347">
          <cell r="I347">
            <v>3.7681390119999998E-2</v>
          </cell>
          <cell r="K347">
            <v>5.6691559611000003E-2</v>
          </cell>
        </row>
        <row r="348">
          <cell r="I348">
            <v>4.6789147533000001E-2</v>
          </cell>
          <cell r="K348">
            <v>6.5962028889000004E-2</v>
          </cell>
        </row>
        <row r="349">
          <cell r="I349">
            <v>4.4387450202000002E-2</v>
          </cell>
          <cell r="K349">
            <v>6.3429258111999995E-2</v>
          </cell>
        </row>
        <row r="350">
          <cell r="I350">
            <v>5.4651285272999998E-2</v>
          </cell>
          <cell r="K350">
            <v>7.5058064933999996E-2</v>
          </cell>
        </row>
        <row r="351">
          <cell r="I351">
            <v>6.0205374674999999E-2</v>
          </cell>
          <cell r="K351">
            <v>7.7651702358999999E-2</v>
          </cell>
        </row>
        <row r="352">
          <cell r="I352">
            <v>5.2578311411999999E-2</v>
          </cell>
          <cell r="K352">
            <v>6.7086785987999997E-2</v>
          </cell>
        </row>
        <row r="353">
          <cell r="I353">
            <v>4.6841970375E-2</v>
          </cell>
          <cell r="K353">
            <v>6.1133495799000001E-2</v>
          </cell>
        </row>
        <row r="354">
          <cell r="I354">
            <v>4.1978386431999998E-2</v>
          </cell>
          <cell r="K354">
            <v>5.46970305E-2</v>
          </cell>
        </row>
        <row r="355">
          <cell r="I355">
            <v>0.10318326247</v>
          </cell>
          <cell r="K355">
            <v>0.115870268119</v>
          </cell>
        </row>
        <row r="356">
          <cell r="I356">
            <v>0.18692730634499999</v>
          </cell>
          <cell r="K356">
            <v>0.19930696736199999</v>
          </cell>
        </row>
        <row r="357">
          <cell r="I357">
            <v>9.3279275844000004E-2</v>
          </cell>
          <cell r="K357">
            <v>0.104569671324</v>
          </cell>
        </row>
        <row r="358">
          <cell r="I358">
            <v>0.10995597691</v>
          </cell>
          <cell r="K358">
            <v>0.118891570131</v>
          </cell>
        </row>
        <row r="359">
          <cell r="I359">
            <v>0.23037253256000001</v>
          </cell>
          <cell r="K359">
            <v>0.23670021617500001</v>
          </cell>
        </row>
        <row r="360">
          <cell r="I360">
            <v>0.18565190823200001</v>
          </cell>
          <cell r="K360">
            <v>0.192237218967</v>
          </cell>
        </row>
        <row r="361">
          <cell r="I361">
            <v>0.103870546102</v>
          </cell>
          <cell r="K361">
            <v>0.111219698644</v>
          </cell>
        </row>
        <row r="362">
          <cell r="I362">
            <v>0.122187805183</v>
          </cell>
          <cell r="K362">
            <v>0.130901929477</v>
          </cell>
        </row>
        <row r="363">
          <cell r="I363">
            <v>0.105528422887</v>
          </cell>
          <cell r="K363">
            <v>0.114879835316</v>
          </cell>
        </row>
        <row r="364">
          <cell r="I364">
            <v>8.716274634E-2</v>
          </cell>
          <cell r="K364">
            <v>9.8001164419000003E-2</v>
          </cell>
        </row>
        <row r="365">
          <cell r="I365">
            <v>6.8978975035000001E-2</v>
          </cell>
          <cell r="K365">
            <v>8.2253551305999997E-2</v>
          </cell>
        </row>
        <row r="366">
          <cell r="I366">
            <v>3.2002824963999997E-2</v>
          </cell>
          <cell r="K366">
            <v>1.9171186545999998E-2</v>
          </cell>
        </row>
        <row r="367">
          <cell r="I367">
            <v>6.7443508395999996E-2</v>
          </cell>
          <cell r="K367">
            <v>5.4272886926999997E-2</v>
          </cell>
        </row>
        <row r="368">
          <cell r="I368">
            <v>7.2559403529000005E-2</v>
          </cell>
          <cell r="K368">
            <v>6.1490476975E-2</v>
          </cell>
        </row>
        <row r="369">
          <cell r="I369">
            <v>3.4287205628E-2</v>
          </cell>
          <cell r="K369">
            <v>2.3281555910000001E-2</v>
          </cell>
        </row>
        <row r="370">
          <cell r="I370">
            <v>2.9457938143E-2</v>
          </cell>
          <cell r="K370">
            <v>4.2307655657000003E-2</v>
          </cell>
        </row>
        <row r="371">
          <cell r="I371">
            <v>3.5515612247999997E-2</v>
          </cell>
          <cell r="K371">
            <v>4.8030866486000003E-2</v>
          </cell>
        </row>
        <row r="372">
          <cell r="I372">
            <v>5.0604101699999997E-3</v>
          </cell>
          <cell r="K372">
            <v>1.1857103952999999E-2</v>
          </cell>
        </row>
        <row r="373">
          <cell r="I373">
            <v>1.7209758995000001E-2</v>
          </cell>
          <cell r="K373">
            <v>3.4873035831000002E-2</v>
          </cell>
        </row>
        <row r="374">
          <cell r="I374">
            <v>3.4399657760999999E-2</v>
          </cell>
          <cell r="K374">
            <v>5.0643725558000001E-2</v>
          </cell>
        </row>
        <row r="375">
          <cell r="I375">
            <v>1.0812054752E-2</v>
          </cell>
          <cell r="K375">
            <v>2.503199484E-3</v>
          </cell>
        </row>
        <row r="376">
          <cell r="I376">
            <v>3.8429534696000002E-2</v>
          </cell>
          <cell r="K376">
            <v>2.9091681588999999E-2</v>
          </cell>
        </row>
        <row r="377">
          <cell r="I377">
            <v>1.3676895693000001E-2</v>
          </cell>
          <cell r="K377">
            <v>4.6554267669999998E-3</v>
          </cell>
        </row>
        <row r="378">
          <cell r="I378">
            <v>2.6098968738000002E-2</v>
          </cell>
          <cell r="K378">
            <v>1.4496708851E-2</v>
          </cell>
        </row>
        <row r="379">
          <cell r="I379">
            <v>3.3887406687999999E-2</v>
          </cell>
          <cell r="K379">
            <v>2.4391361489999999E-2</v>
          </cell>
        </row>
        <row r="380">
          <cell r="I380">
            <v>3.3916710100000001E-3</v>
          </cell>
          <cell r="K380">
            <v>5.6704758820000003E-3</v>
          </cell>
        </row>
        <row r="381">
          <cell r="I381">
            <v>6.42405536E-4</v>
          </cell>
          <cell r="K381">
            <v>6.2683289259999999E-3</v>
          </cell>
        </row>
        <row r="382">
          <cell r="I382">
            <v>2.7720808321E-2</v>
          </cell>
          <cell r="K382">
            <v>2.1601034309999999E-2</v>
          </cell>
        </row>
        <row r="383">
          <cell r="I383">
            <v>1.6745784765999999E-2</v>
          </cell>
          <cell r="K383">
            <v>1.2727705670000001E-2</v>
          </cell>
        </row>
        <row r="384">
          <cell r="I384">
            <v>2.7242655139E-2</v>
          </cell>
          <cell r="K384">
            <v>2.9809886777E-2</v>
          </cell>
        </row>
        <row r="385">
          <cell r="I385">
            <v>4.5540893130000003E-2</v>
          </cell>
          <cell r="K385">
            <v>4.8392870530999998E-2</v>
          </cell>
        </row>
        <row r="386">
          <cell r="I386">
            <v>3.8283710153999999E-2</v>
          </cell>
          <cell r="K386">
            <v>4.2301789249999999E-2</v>
          </cell>
        </row>
        <row r="387">
          <cell r="I387">
            <v>3.5465964864999998E-2</v>
          </cell>
          <cell r="K387">
            <v>4.3750710627999997E-2</v>
          </cell>
        </row>
        <row r="388">
          <cell r="I388">
            <v>1.9846314473000001E-2</v>
          </cell>
          <cell r="K388">
            <v>2.7886992438999999E-2</v>
          </cell>
        </row>
        <row r="389">
          <cell r="I389">
            <v>2.1663410546E-2</v>
          </cell>
          <cell r="K389">
            <v>3.1014822974999998E-2</v>
          </cell>
        </row>
        <row r="390">
          <cell r="I390">
            <v>1.4987861734E-2</v>
          </cell>
          <cell r="K390">
            <v>2.7701986028E-2</v>
          </cell>
        </row>
        <row r="391">
          <cell r="I391">
            <v>9.7113932340000004E-3</v>
          </cell>
          <cell r="K391">
            <v>8.1462338830000005E-3</v>
          </cell>
        </row>
        <row r="392">
          <cell r="I392">
            <v>8.8944454649999994E-3</v>
          </cell>
          <cell r="K392">
            <v>3.0291055635000001E-2</v>
          </cell>
        </row>
        <row r="393">
          <cell r="I393">
            <v>7.3260013967999998E-2</v>
          </cell>
          <cell r="K393">
            <v>9.5135720182000005E-2</v>
          </cell>
        </row>
        <row r="394">
          <cell r="I394">
            <v>4.3307629581999997E-2</v>
          </cell>
          <cell r="K394">
            <v>6.6652262350000005E-2</v>
          </cell>
        </row>
        <row r="395">
          <cell r="I395">
            <v>6.9717986860000003E-3</v>
          </cell>
          <cell r="K395">
            <v>2.8891319921999999E-2</v>
          </cell>
        </row>
        <row r="396">
          <cell r="I396">
            <v>4.0936417189999996E-3</v>
          </cell>
          <cell r="K396">
            <v>2.8045229410000001E-2</v>
          </cell>
        </row>
        <row r="397">
          <cell r="I397">
            <v>9.5317319389999992E-3</v>
          </cell>
          <cell r="K397">
            <v>1.5076369528999999E-2</v>
          </cell>
        </row>
        <row r="398">
          <cell r="I398">
            <v>1.5080896428E-2</v>
          </cell>
          <cell r="K398">
            <v>8.7769035800000002E-3</v>
          </cell>
        </row>
        <row r="399">
          <cell r="I399">
            <v>1.9218180719E-2</v>
          </cell>
          <cell r="K399">
            <v>4.7512712920000002E-3</v>
          </cell>
        </row>
        <row r="400">
          <cell r="I400">
            <v>1.0823220777000001E-2</v>
          </cell>
          <cell r="K400">
            <v>1.2181557928000001E-2</v>
          </cell>
        </row>
        <row r="401">
          <cell r="I401">
            <v>4.2505905590000002E-3</v>
          </cell>
          <cell r="K401">
            <v>2.7241971024E-2</v>
          </cell>
        </row>
        <row r="402">
          <cell r="I402">
            <v>1.8718882111E-2</v>
          </cell>
          <cell r="K402">
            <v>3.6216984027E-2</v>
          </cell>
        </row>
        <row r="403">
          <cell r="I403">
            <v>1.4910903454999999E-2</v>
          </cell>
          <cell r="K403">
            <v>3.5206092060000001E-3</v>
          </cell>
        </row>
        <row r="404">
          <cell r="I404">
            <v>3.7723952008000002E-2</v>
          </cell>
          <cell r="K404">
            <v>1.9113796140999999E-2</v>
          </cell>
        </row>
        <row r="405">
          <cell r="I405">
            <v>3.5346882739000003E-2</v>
          </cell>
          <cell r="K405">
            <v>1.1216651843000001E-2</v>
          </cell>
        </row>
        <row r="406">
          <cell r="I406">
            <v>1.4478301293E-2</v>
          </cell>
          <cell r="K406">
            <v>1.0433493623000001E-2</v>
          </cell>
        </row>
        <row r="407">
          <cell r="I407">
            <v>8.7108902900000001E-4</v>
          </cell>
          <cell r="K407">
            <v>2.5469851527000001E-2</v>
          </cell>
        </row>
        <row r="408">
          <cell r="I408">
            <v>1.5107749619999999E-3</v>
          </cell>
          <cell r="K408">
            <v>2.5008808798E-2</v>
          </cell>
        </row>
        <row r="409">
          <cell r="I409">
            <v>8.7834752799999998E-4</v>
          </cell>
          <cell r="K409">
            <v>2.7067441360999998E-2</v>
          </cell>
        </row>
        <row r="410">
          <cell r="I410">
            <v>2.2633088828000001E-2</v>
          </cell>
          <cell r="K410">
            <v>4.8799852259999998E-2</v>
          </cell>
        </row>
        <row r="411">
          <cell r="I411">
            <v>4.1993165820000001E-3</v>
          </cell>
          <cell r="K411">
            <v>2.2355995819E-2</v>
          </cell>
        </row>
        <row r="412">
          <cell r="I412">
            <v>2.3806579569000001E-2</v>
          </cell>
          <cell r="K412">
            <v>4.1510819900000004E-3</v>
          </cell>
        </row>
        <row r="413">
          <cell r="I413">
            <v>1.6146941862999999E-2</v>
          </cell>
          <cell r="K413">
            <v>2.5735957516E-2</v>
          </cell>
        </row>
        <row r="414">
          <cell r="I414">
            <v>1.9513973875999999E-2</v>
          </cell>
          <cell r="K414">
            <v>1.1842374656E-2</v>
          </cell>
        </row>
        <row r="415">
          <cell r="I415">
            <v>1.6435341318E-2</v>
          </cell>
          <cell r="K415">
            <v>1.1075712228999999E-2</v>
          </cell>
        </row>
        <row r="416">
          <cell r="I416">
            <v>3.9702833032999998E-2</v>
          </cell>
          <cell r="K416">
            <v>1.2066729240999999E-2</v>
          </cell>
        </row>
        <row r="417">
          <cell r="I417">
            <v>5.2685432328999998E-2</v>
          </cell>
          <cell r="K417">
            <v>2.6692846021999998E-2</v>
          </cell>
        </row>
        <row r="418">
          <cell r="I418">
            <v>0.114071602364</v>
          </cell>
          <cell r="K418">
            <v>9.0035159150000002E-2</v>
          </cell>
        </row>
        <row r="419">
          <cell r="I419">
            <v>0.12806276219099999</v>
          </cell>
          <cell r="K419">
            <v>0.102740087903</v>
          </cell>
        </row>
        <row r="420">
          <cell r="I420">
            <v>5.7822866973000001E-2</v>
          </cell>
          <cell r="K420">
            <v>3.2058050752000002E-2</v>
          </cell>
        </row>
        <row r="421">
          <cell r="I421">
            <v>5.5162992202000001E-2</v>
          </cell>
          <cell r="K421">
            <v>2.9411574220999999E-2</v>
          </cell>
        </row>
        <row r="422">
          <cell r="I422">
            <v>4.7338653293000001E-2</v>
          </cell>
          <cell r="K422">
            <v>2.1895394841000001E-2</v>
          </cell>
        </row>
        <row r="423">
          <cell r="I423">
            <v>2.9167656989E-2</v>
          </cell>
          <cell r="K423">
            <v>4.4479035169999997E-3</v>
          </cell>
        </row>
        <row r="424">
          <cell r="I424">
            <v>1.3444092716E-2</v>
          </cell>
          <cell r="K424">
            <v>1.0275258807999999E-2</v>
          </cell>
        </row>
        <row r="425">
          <cell r="I425">
            <v>4.1623547734000003E-2</v>
          </cell>
          <cell r="K425">
            <v>2.1923668318000002E-2</v>
          </cell>
        </row>
        <row r="426">
          <cell r="I426">
            <v>4.9010011901000003E-2</v>
          </cell>
          <cell r="K426">
            <v>3.0055967865000002E-2</v>
          </cell>
        </row>
        <row r="427">
          <cell r="I427">
            <v>5.3412103329000003E-2</v>
          </cell>
          <cell r="K427">
            <v>3.9786092879E-2</v>
          </cell>
        </row>
        <row r="428">
          <cell r="I428">
            <v>2.0770187071E-2</v>
          </cell>
          <cell r="K428">
            <v>7.8810798409999997E-3</v>
          </cell>
        </row>
        <row r="429">
          <cell r="I429">
            <v>7.9249875190000006E-3</v>
          </cell>
          <cell r="K429">
            <v>1.6982198005000001E-2</v>
          </cell>
        </row>
        <row r="430">
          <cell r="I430">
            <v>8.3181244509999992E-3</v>
          </cell>
          <cell r="K430">
            <v>8.4190632700000001E-4</v>
          </cell>
        </row>
        <row r="431">
          <cell r="I431">
            <v>4.5336324979999999E-3</v>
          </cell>
          <cell r="K431">
            <v>1.0227884652999999E-2</v>
          </cell>
        </row>
        <row r="432">
          <cell r="I432">
            <v>1.7469788406000001E-2</v>
          </cell>
          <cell r="K432">
            <v>2.3172972720999999E-2</v>
          </cell>
        </row>
        <row r="433">
          <cell r="I433">
            <v>2.7432235509000001E-2</v>
          </cell>
          <cell r="K433">
            <v>3.2635218850000002E-2</v>
          </cell>
        </row>
        <row r="434">
          <cell r="I434">
            <v>4.4346223281999997E-2</v>
          </cell>
          <cell r="K434">
            <v>4.9870764392999999E-2</v>
          </cell>
        </row>
        <row r="435">
          <cell r="I435">
            <v>4.3240000739000001E-2</v>
          </cell>
          <cell r="K435">
            <v>5.0452720134999997E-2</v>
          </cell>
        </row>
        <row r="436">
          <cell r="I436">
            <v>4.9416559103000003E-2</v>
          </cell>
          <cell r="K436">
            <v>5.9027563524000001E-2</v>
          </cell>
        </row>
        <row r="437">
          <cell r="I437">
            <v>5.9683149733999998E-2</v>
          </cell>
          <cell r="K437">
            <v>7.2179241914000006E-2</v>
          </cell>
        </row>
        <row r="438">
          <cell r="I438">
            <v>5.3079632023999998E-2</v>
          </cell>
          <cell r="K438">
            <v>6.6393016865999993E-2</v>
          </cell>
        </row>
        <row r="439">
          <cell r="I439">
            <v>9.9131207530000001E-3</v>
          </cell>
          <cell r="K439">
            <v>2.5749840864E-2</v>
          </cell>
        </row>
        <row r="440">
          <cell r="I440">
            <v>3.9475176978000001E-2</v>
          </cell>
          <cell r="K440">
            <v>1.9203639307E-2</v>
          </cell>
        </row>
        <row r="441">
          <cell r="I441">
            <v>1.8375607717999998E-2</v>
          </cell>
          <cell r="K441">
            <v>1.9941837149999998E-3</v>
          </cell>
        </row>
        <row r="442">
          <cell r="I442">
            <v>5.4920436809999997E-3</v>
          </cell>
          <cell r="K442">
            <v>1.5659311774000002E-2</v>
          </cell>
        </row>
        <row r="443">
          <cell r="I443">
            <v>3.0504562938E-2</v>
          </cell>
          <cell r="K443">
            <v>1.2372277645000001E-2</v>
          </cell>
        </row>
        <row r="444">
          <cell r="I444">
            <v>3.3627453993000003E-2</v>
          </cell>
          <cell r="K444">
            <v>1.6741205054000001E-2</v>
          </cell>
        </row>
        <row r="445">
          <cell r="I445">
            <v>5.7929563749999999E-3</v>
          </cell>
          <cell r="K445">
            <v>1.0092890615999999E-2</v>
          </cell>
        </row>
        <row r="446">
          <cell r="I446">
            <v>7.6302361099999999E-4</v>
          </cell>
          <cell r="K446">
            <v>1.7229461019000001E-2</v>
          </cell>
        </row>
        <row r="447">
          <cell r="I447">
            <v>6.0594865139999999E-3</v>
          </cell>
          <cell r="K447">
            <v>1.2675719594999999E-2</v>
          </cell>
        </row>
        <row r="448">
          <cell r="I448">
            <v>2.1333223500000001E-4</v>
          </cell>
          <cell r="K448">
            <v>1.8899411463000001E-2</v>
          </cell>
        </row>
        <row r="449">
          <cell r="I449">
            <v>9.2621749029999992E-3</v>
          </cell>
          <cell r="K449">
            <v>9.9732321790000009E-3</v>
          </cell>
        </row>
        <row r="450">
          <cell r="I450">
            <v>2.8374046042999999E-2</v>
          </cell>
          <cell r="K450">
            <v>1.2439072170000001E-2</v>
          </cell>
        </row>
        <row r="451">
          <cell r="I451">
            <v>1.3114807531E-2</v>
          </cell>
          <cell r="K451">
            <v>1.815298314E-3</v>
          </cell>
        </row>
        <row r="452">
          <cell r="I452">
            <v>5.9403048948999997E-2</v>
          </cell>
          <cell r="K452">
            <v>7.2805755393999999E-2</v>
          </cell>
        </row>
        <row r="453">
          <cell r="I453">
            <v>5.2333968815999998E-2</v>
          </cell>
          <cell r="K453">
            <v>6.4338792182999996E-2</v>
          </cell>
        </row>
        <row r="454">
          <cell r="I454">
            <v>1.7417723807000001E-2</v>
          </cell>
          <cell r="K454">
            <v>2.9020599963E-2</v>
          </cell>
        </row>
        <row r="455">
          <cell r="I455">
            <v>3.4858094349999999E-3</v>
          </cell>
          <cell r="K455">
            <v>1.5271794876E-2</v>
          </cell>
        </row>
        <row r="456">
          <cell r="I456">
            <v>1.2774166649999999E-3</v>
          </cell>
          <cell r="K456">
            <v>1.3956618130000001E-2</v>
          </cell>
        </row>
        <row r="457">
          <cell r="I457">
            <v>8.8710768850000007E-3</v>
          </cell>
          <cell r="K457">
            <v>2.1920963000000002E-2</v>
          </cell>
        </row>
        <row r="458">
          <cell r="I458">
            <v>1.0015149593999999E-2</v>
          </cell>
          <cell r="K458">
            <v>2.3859997971E-2</v>
          </cell>
        </row>
        <row r="459">
          <cell r="I459">
            <v>8.1257900659999997E-3</v>
          </cell>
          <cell r="K459">
            <v>2.1599953791999998E-2</v>
          </cell>
        </row>
        <row r="460">
          <cell r="I460">
            <v>1.8639539030000001E-3</v>
          </cell>
          <cell r="K460">
            <v>1.8410780753000001E-2</v>
          </cell>
        </row>
        <row r="461">
          <cell r="I461">
            <v>1.4914574234E-2</v>
          </cell>
          <cell r="K461">
            <v>2.654984963E-3</v>
          </cell>
        </row>
        <row r="462">
          <cell r="I462">
            <v>9.6035714519999999E-3</v>
          </cell>
          <cell r="K462">
            <v>8.3232741540000005E-3</v>
          </cell>
        </row>
        <row r="463">
          <cell r="I463">
            <v>4.6971169289999996E-3</v>
          </cell>
          <cell r="K463">
            <v>2.2583767816000001E-2</v>
          </cell>
        </row>
        <row r="464">
          <cell r="I464">
            <v>9.4015514260000002E-3</v>
          </cell>
          <cell r="K464">
            <v>2.6881789021E-2</v>
          </cell>
        </row>
        <row r="465">
          <cell r="I465">
            <v>7.1448186319999999E-3</v>
          </cell>
          <cell r="K465">
            <v>1.3202642400999999E-2</v>
          </cell>
        </row>
        <row r="466">
          <cell r="I466">
            <v>2.7052959939000001E-2</v>
          </cell>
          <cell r="K466">
            <v>4.6364290385E-2</v>
          </cell>
        </row>
        <row r="467">
          <cell r="I467">
            <v>4.6787974093999998E-2</v>
          </cell>
          <cell r="K467">
            <v>6.7711559463999996E-2</v>
          </cell>
        </row>
        <row r="468">
          <cell r="I468">
            <v>4.3585638996999999E-2</v>
          </cell>
          <cell r="K468">
            <v>6.7077220436000007E-2</v>
          </cell>
        </row>
        <row r="469">
          <cell r="I469">
            <v>7.1424567399999998E-3</v>
          </cell>
          <cell r="K469">
            <v>3.3871946266999998E-2</v>
          </cell>
        </row>
        <row r="470">
          <cell r="I470">
            <v>5.1876582860000001E-3</v>
          </cell>
          <cell r="K470">
            <v>1.8746065084000001E-2</v>
          </cell>
        </row>
        <row r="471">
          <cell r="I471">
            <v>3.683336157E-3</v>
          </cell>
          <cell r="K471">
            <v>2.7353560801000001E-2</v>
          </cell>
        </row>
        <row r="472">
          <cell r="I472">
            <v>9.1066507790000008E-3</v>
          </cell>
          <cell r="K472">
            <v>3.2598232217999998E-2</v>
          </cell>
        </row>
        <row r="473">
          <cell r="I473">
            <v>2.3076757398000001E-2</v>
          </cell>
          <cell r="K473">
            <v>2.6275069484580201E-5</v>
          </cell>
        </row>
        <row r="474">
          <cell r="I474">
            <v>4.3191983338999998E-2</v>
          </cell>
          <cell r="K474">
            <v>2.6502241925E-2</v>
          </cell>
        </row>
        <row r="475">
          <cell r="I475">
            <v>9.9552387009999993E-3</v>
          </cell>
          <cell r="K475">
            <v>6.6541132700000004E-3</v>
          </cell>
        </row>
        <row r="476">
          <cell r="I476">
            <v>8.3538844284999997E-2</v>
          </cell>
          <cell r="K476">
            <v>0.10019732313800001</v>
          </cell>
        </row>
        <row r="477">
          <cell r="I477">
            <v>9.0320600483000002E-2</v>
          </cell>
          <cell r="K477">
            <v>0.10922551763799999</v>
          </cell>
        </row>
        <row r="478">
          <cell r="I478">
            <v>5.0563496356E-2</v>
          </cell>
          <cell r="K478">
            <v>6.8423350761999999E-2</v>
          </cell>
        </row>
        <row r="479">
          <cell r="I479">
            <v>3.3809557299000002E-2</v>
          </cell>
          <cell r="K479">
            <v>5.1982037313000003E-2</v>
          </cell>
        </row>
        <row r="480">
          <cell r="I480">
            <v>3.5763062105999999E-2</v>
          </cell>
          <cell r="K480">
            <v>5.4020397642E-2</v>
          </cell>
        </row>
        <row r="481">
          <cell r="I481">
            <v>3.6569095342000001E-2</v>
          </cell>
          <cell r="K481">
            <v>5.9154062516E-2</v>
          </cell>
        </row>
        <row r="482">
          <cell r="I482">
            <v>3.0903056575000001E-2</v>
          </cell>
          <cell r="K482">
            <v>5.6547288632000002E-2</v>
          </cell>
        </row>
        <row r="483">
          <cell r="I483">
            <v>2.0541393301999999E-2</v>
          </cell>
          <cell r="K483">
            <v>4.6373200724000002E-2</v>
          </cell>
        </row>
        <row r="484">
          <cell r="I484">
            <v>2.1031759920999999E-2</v>
          </cell>
          <cell r="K484">
            <v>4.6921626384999998E-2</v>
          </cell>
        </row>
        <row r="485">
          <cell r="I485">
            <v>2.1251858833999999E-2</v>
          </cell>
          <cell r="K485">
            <v>4.7043471534999999E-2</v>
          </cell>
        </row>
        <row r="486">
          <cell r="I486">
            <v>4.6798399909999998E-3</v>
          </cell>
          <cell r="K486">
            <v>2.1379737517000001E-2</v>
          </cell>
        </row>
        <row r="487">
          <cell r="I487">
            <v>2.5724260735999999E-2</v>
          </cell>
          <cell r="K487">
            <v>6.1221373899999999E-4</v>
          </cell>
        </row>
        <row r="488">
          <cell r="I488">
            <v>2.0764091809000001E-2</v>
          </cell>
          <cell r="K488">
            <v>5.9966602779999998E-3</v>
          </cell>
        </row>
        <row r="489">
          <cell r="I489">
            <v>1.3957326280000001E-3</v>
          </cell>
          <cell r="K489">
            <v>2.5628518186E-2</v>
          </cell>
        </row>
        <row r="490">
          <cell r="I490">
            <v>4.3182066559999998E-3</v>
          </cell>
          <cell r="K490">
            <v>3.0877985138E-2</v>
          </cell>
        </row>
        <row r="491">
          <cell r="I491">
            <v>3.6266458719999999E-3</v>
          </cell>
          <cell r="K491">
            <v>2.3862077275000001E-2</v>
          </cell>
        </row>
        <row r="492">
          <cell r="I492">
            <v>6.8209920460000004E-3</v>
          </cell>
          <cell r="K492">
            <v>3.5814784194999998E-2</v>
          </cell>
        </row>
        <row r="493">
          <cell r="I493">
            <v>9.7807655919999997E-3</v>
          </cell>
          <cell r="K493">
            <v>3.9654375524000002E-2</v>
          </cell>
        </row>
        <row r="494">
          <cell r="I494">
            <v>1.078448791E-3</v>
          </cell>
          <cell r="K494">
            <v>2.9317692514000002E-2</v>
          </cell>
        </row>
        <row r="495">
          <cell r="I495">
            <v>1.0725960509999999E-3</v>
          </cell>
          <cell r="K495">
            <v>2.8247219944999999E-2</v>
          </cell>
        </row>
        <row r="496">
          <cell r="I496">
            <v>1.0916365233E-2</v>
          </cell>
          <cell r="K496">
            <v>3.8302368538000002E-2</v>
          </cell>
        </row>
        <row r="497">
          <cell r="I497">
            <v>9.3119757899999996E-3</v>
          </cell>
          <cell r="K497">
            <v>3.9391025407999998E-2</v>
          </cell>
        </row>
        <row r="498">
          <cell r="I498">
            <v>7.7182536179999997E-3</v>
          </cell>
          <cell r="K498">
            <v>3.7895556998999998E-2</v>
          </cell>
        </row>
        <row r="499">
          <cell r="I499">
            <v>2.0189949586999999E-2</v>
          </cell>
          <cell r="K499">
            <v>5.3154086963000002E-2</v>
          </cell>
        </row>
        <row r="500">
          <cell r="I500">
            <v>1.5050514911E-2</v>
          </cell>
          <cell r="K500">
            <v>4.4620431395999999E-2</v>
          </cell>
        </row>
        <row r="501">
          <cell r="I501">
            <v>1.0743476946999999E-2</v>
          </cell>
          <cell r="K501">
            <v>4.2189147082E-2</v>
          </cell>
        </row>
        <row r="502">
          <cell r="I502">
            <v>7.7447760100000001E-3</v>
          </cell>
          <cell r="K502">
            <v>3.5778360932E-2</v>
          </cell>
        </row>
        <row r="503">
          <cell r="I503">
            <v>6.4317805249999999E-3</v>
          </cell>
          <cell r="K503">
            <v>3.3947300154E-2</v>
          </cell>
        </row>
        <row r="504">
          <cell r="I504">
            <v>6.4715374860000001E-3</v>
          </cell>
          <cell r="K504">
            <v>3.6805153670999999E-2</v>
          </cell>
        </row>
        <row r="505">
          <cell r="I505">
            <v>5.1960785540000002E-3</v>
          </cell>
          <cell r="K505">
            <v>3.3091214993000002E-2</v>
          </cell>
        </row>
        <row r="506">
          <cell r="I506">
            <v>1.2811978089E-2</v>
          </cell>
          <cell r="K506">
            <v>1.7365325290000001E-2</v>
          </cell>
        </row>
        <row r="507">
          <cell r="I507">
            <v>2.0077264673999999E-2</v>
          </cell>
          <cell r="K507">
            <v>1.096199217E-2</v>
          </cell>
        </row>
        <row r="508">
          <cell r="I508">
            <v>2.4583677208000001E-2</v>
          </cell>
          <cell r="K508">
            <v>6.969178849E-3</v>
          </cell>
        </row>
        <row r="509">
          <cell r="I509">
            <v>2.5719439710999999E-2</v>
          </cell>
          <cell r="K509">
            <v>5.4582656159999996E-3</v>
          </cell>
        </row>
        <row r="510">
          <cell r="I510">
            <v>1.4639845376999999E-2</v>
          </cell>
          <cell r="K510">
            <v>1.4300353809000001E-2</v>
          </cell>
        </row>
        <row r="511">
          <cell r="I511">
            <v>7.5881047259999997E-3</v>
          </cell>
          <cell r="K511">
            <v>3.5000904511999997E-2</v>
          </cell>
        </row>
        <row r="512">
          <cell r="I512">
            <v>4.1595376809999999E-3</v>
          </cell>
          <cell r="K512">
            <v>3.2371765807999997E-2</v>
          </cell>
        </row>
        <row r="513">
          <cell r="I513">
            <v>1.0184891134E-2</v>
          </cell>
          <cell r="K513">
            <v>1.6910816961999999E-2</v>
          </cell>
        </row>
        <row r="514">
          <cell r="I514">
            <v>1.8556893014999999E-2</v>
          </cell>
          <cell r="K514">
            <v>9.530284868E-3</v>
          </cell>
        </row>
        <row r="515">
          <cell r="I515">
            <v>8.5820572399999996E-3</v>
          </cell>
          <cell r="K515">
            <v>1.9433663361000001E-2</v>
          </cell>
        </row>
        <row r="516">
          <cell r="I516">
            <v>1.9507347689999999E-3</v>
          </cell>
          <cell r="K516">
            <v>2.5649640381E-2</v>
          </cell>
        </row>
        <row r="517">
          <cell r="I517">
            <v>2.9129359509999998E-3</v>
          </cell>
          <cell r="K517">
            <v>2.619697428E-2</v>
          </cell>
        </row>
        <row r="518">
          <cell r="I518">
            <v>7.2042688619999998E-3</v>
          </cell>
          <cell r="K518">
            <v>2.0266589963999999E-2</v>
          </cell>
        </row>
        <row r="519">
          <cell r="I519">
            <v>2.857766834E-3</v>
          </cell>
          <cell r="K519">
            <v>2.4715811835E-2</v>
          </cell>
        </row>
        <row r="520">
          <cell r="I520">
            <v>7.5266619000000003E-3</v>
          </cell>
          <cell r="K520">
            <v>3.8356012978000002E-2</v>
          </cell>
        </row>
        <row r="521">
          <cell r="I521">
            <v>1.3691615280000001E-3</v>
          </cell>
          <cell r="K521">
            <v>3.0269165994000001E-2</v>
          </cell>
        </row>
        <row r="522">
          <cell r="I522">
            <v>2.244810149E-2</v>
          </cell>
          <cell r="K522">
            <v>1.003285227E-3</v>
          </cell>
        </row>
        <row r="523">
          <cell r="I523">
            <v>8.1033344669999997E-3</v>
          </cell>
          <cell r="K523">
            <v>1.5611550977E-2</v>
          </cell>
        </row>
        <row r="524">
          <cell r="I524">
            <v>5.5642599739999998E-3</v>
          </cell>
          <cell r="K524">
            <v>3.0534113932999998E-2</v>
          </cell>
        </row>
        <row r="525">
          <cell r="I525">
            <v>3.2151435029999999E-3</v>
          </cell>
          <cell r="K525">
            <v>2.306327193E-2</v>
          </cell>
        </row>
        <row r="526">
          <cell r="I526">
            <v>3.387407289E-3</v>
          </cell>
          <cell r="K526">
            <v>2.231934989E-2</v>
          </cell>
        </row>
        <row r="527">
          <cell r="I527">
            <v>2.589124972E-3</v>
          </cell>
          <cell r="K527">
            <v>2.5368536587000001E-2</v>
          </cell>
        </row>
        <row r="528">
          <cell r="I528">
            <v>4.6548644910000001E-3</v>
          </cell>
          <cell r="K528">
            <v>2.2088023275999999E-2</v>
          </cell>
        </row>
        <row r="529">
          <cell r="I529">
            <v>9.5598623800000008E-3</v>
          </cell>
          <cell r="K529">
            <v>1.6602434970999998E-2</v>
          </cell>
        </row>
        <row r="530">
          <cell r="I530">
            <v>1.1347689689999999E-2</v>
          </cell>
          <cell r="K530">
            <v>1.4350135328E-2</v>
          </cell>
        </row>
        <row r="531">
          <cell r="I531">
            <v>1.8623641061999999E-2</v>
          </cell>
          <cell r="K531">
            <v>9.1955720129999995E-3</v>
          </cell>
        </row>
        <row r="532">
          <cell r="I532">
            <v>2.8091785821000002E-2</v>
          </cell>
          <cell r="K532">
            <v>1.335216099E-3</v>
          </cell>
        </row>
        <row r="533">
          <cell r="I533">
            <v>1.9157020842000001E-2</v>
          </cell>
          <cell r="K533">
            <v>9.3142399309999995E-3</v>
          </cell>
        </row>
        <row r="534">
          <cell r="I534">
            <v>1.0414594185000001E-2</v>
          </cell>
          <cell r="K534">
            <v>1.9025805973999999E-2</v>
          </cell>
        </row>
        <row r="535">
          <cell r="I535">
            <v>5.2219545969999998E-3</v>
          </cell>
          <cell r="K535">
            <v>2.0788496029E-2</v>
          </cell>
        </row>
        <row r="536">
          <cell r="I536">
            <v>7.8704988320000002E-3</v>
          </cell>
          <cell r="K536">
            <v>3.2755497268999997E-2</v>
          </cell>
        </row>
        <row r="537">
          <cell r="I537">
            <v>6.8917005440000002E-3</v>
          </cell>
          <cell r="K537">
            <v>1.6443568089E-2</v>
          </cell>
        </row>
        <row r="538">
          <cell r="I538">
            <v>5.2439813304000001E-2</v>
          </cell>
          <cell r="K538">
            <v>2.8666868817000001E-2</v>
          </cell>
        </row>
        <row r="539">
          <cell r="I539">
            <v>6.8999098972000003E-2</v>
          </cell>
          <cell r="K539">
            <v>4.540926377E-2</v>
          </cell>
        </row>
        <row r="540">
          <cell r="I540">
            <v>3.5664421618999999E-2</v>
          </cell>
          <cell r="K540">
            <v>1.3025861483000001E-2</v>
          </cell>
        </row>
        <row r="541">
          <cell r="I541">
            <v>4.6417848065000003E-2</v>
          </cell>
          <cell r="K541">
            <v>2.4234828101999999E-2</v>
          </cell>
        </row>
        <row r="542">
          <cell r="I542">
            <v>5.9984552960999998E-2</v>
          </cell>
          <cell r="K542">
            <v>3.6743072008999997E-2</v>
          </cell>
        </row>
        <row r="543">
          <cell r="I543">
            <v>3.2085954876000002E-2</v>
          </cell>
          <cell r="K543">
            <v>9.6885630659999996E-3</v>
          </cell>
        </row>
        <row r="544">
          <cell r="I544">
            <v>1.8423681228000002E-2</v>
          </cell>
          <cell r="K544">
            <v>4.0808965029999998E-3</v>
          </cell>
        </row>
        <row r="545">
          <cell r="I545">
            <v>5.7740565249999997E-3</v>
          </cell>
          <cell r="K545">
            <v>1.6676928245E-2</v>
          </cell>
        </row>
        <row r="546">
          <cell r="I546">
            <v>6.2628740559999996E-3</v>
          </cell>
          <cell r="K546">
            <v>1.1909605957E-2</v>
          </cell>
        </row>
        <row r="547">
          <cell r="I547">
            <v>1.2617318095E-2</v>
          </cell>
          <cell r="K547">
            <v>3.1790200056000001E-2</v>
          </cell>
        </row>
        <row r="548">
          <cell r="I548">
            <v>3.3156769709999999E-2</v>
          </cell>
          <cell r="K548">
            <v>5.3164808654000001E-2</v>
          </cell>
        </row>
        <row r="549">
          <cell r="I549">
            <v>3.3782943607000002E-2</v>
          </cell>
          <cell r="K549">
            <v>5.5001290263999997E-2</v>
          </cell>
        </row>
        <row r="550">
          <cell r="I550">
            <v>9.00596388E-4</v>
          </cell>
          <cell r="K550">
            <v>2.2346713131999998E-2</v>
          </cell>
        </row>
        <row r="551">
          <cell r="I551">
            <v>6.3205405410000004E-3</v>
          </cell>
          <cell r="K551">
            <v>1.5201499564E-2</v>
          </cell>
        </row>
        <row r="552">
          <cell r="I552">
            <v>5.8389716709999996E-3</v>
          </cell>
          <cell r="K552">
            <v>1.4548684082E-2</v>
          </cell>
        </row>
        <row r="553">
          <cell r="I553">
            <v>2.7367333490000002E-3</v>
          </cell>
          <cell r="K553">
            <v>2.2503603965999999E-2</v>
          </cell>
        </row>
        <row r="554">
          <cell r="I554">
            <v>2.2129446423E-2</v>
          </cell>
          <cell r="K554">
            <v>4.2923515469000001E-2</v>
          </cell>
        </row>
        <row r="555">
          <cell r="I555">
            <v>6.1242743937000001E-2</v>
          </cell>
          <cell r="K555">
            <v>8.1956423540000004E-2</v>
          </cell>
        </row>
        <row r="556">
          <cell r="I556">
            <v>5.0624439581999997E-2</v>
          </cell>
          <cell r="K556">
            <v>7.2508232177000004E-2</v>
          </cell>
        </row>
        <row r="557">
          <cell r="I557">
            <v>1.4257699743999999E-2</v>
          </cell>
          <cell r="K557">
            <v>3.8044042471000003E-2</v>
          </cell>
        </row>
        <row r="558">
          <cell r="I558">
            <v>1.3166059016999999E-2</v>
          </cell>
          <cell r="K558">
            <v>9.508229759E-3</v>
          </cell>
        </row>
        <row r="559">
          <cell r="I559">
            <v>1.0689119903E-2</v>
          </cell>
          <cell r="K559">
            <v>1.0542624994000001E-2</v>
          </cell>
        </row>
        <row r="560">
          <cell r="I560">
            <v>2.0392361732999999E-2</v>
          </cell>
          <cell r="K560">
            <v>1.268606653E-3</v>
          </cell>
        </row>
        <row r="561">
          <cell r="I561">
            <v>4.5759385329999999E-3</v>
          </cell>
          <cell r="K561">
            <v>1.4748790152000001E-2</v>
          </cell>
        </row>
        <row r="562">
          <cell r="I562">
            <v>8.9100734399999992E-3</v>
          </cell>
          <cell r="K562">
            <v>2.8158878764E-2</v>
          </cell>
        </row>
        <row r="563">
          <cell r="I563">
            <v>1.6666436887000001E-2</v>
          </cell>
          <cell r="K563">
            <v>4.7439512139999997E-3</v>
          </cell>
        </row>
        <row r="564">
          <cell r="I564">
            <v>7.6945982800000002E-3</v>
          </cell>
          <cell r="K564">
            <v>3.0132184810999999E-2</v>
          </cell>
        </row>
        <row r="565">
          <cell r="I565">
            <v>1.0698405066E-2</v>
          </cell>
          <cell r="K565">
            <v>1.5003886031999999E-2</v>
          </cell>
        </row>
        <row r="566">
          <cell r="I566">
            <v>5.8158440855999999E-2</v>
          </cell>
          <cell r="K566">
            <v>3.1723712617000001E-2</v>
          </cell>
        </row>
        <row r="567">
          <cell r="I567">
            <v>4.0544804785999998E-2</v>
          </cell>
          <cell r="K567">
            <v>1.5427570183E-2</v>
          </cell>
        </row>
        <row r="568">
          <cell r="I568">
            <v>1.1526332936E-2</v>
          </cell>
          <cell r="K568">
            <v>3.3816538823000002E-2</v>
          </cell>
        </row>
        <row r="569">
          <cell r="I569">
            <v>2.3927962955999998E-2</v>
          </cell>
          <cell r="K569">
            <v>4.3855612458000001E-2</v>
          </cell>
        </row>
        <row r="570">
          <cell r="I570">
            <v>1.7614399885999998E-2</v>
          </cell>
          <cell r="K570">
            <v>1.6258330509999999E-3</v>
          </cell>
        </row>
        <row r="571">
          <cell r="I571">
            <v>2.5520788757999999E-2</v>
          </cell>
          <cell r="K571">
            <v>4.2375775136E-2</v>
          </cell>
        </row>
        <row r="572">
          <cell r="I572">
            <v>3.4912816781E-2</v>
          </cell>
          <cell r="K572">
            <v>5.3652488971000001E-2</v>
          </cell>
        </row>
        <row r="573">
          <cell r="I573">
            <v>1.5245328555E-2</v>
          </cell>
          <cell r="K573">
            <v>3.3792959299000003E-2</v>
          </cell>
        </row>
        <row r="574">
          <cell r="I574">
            <v>6.3246745049999999E-3</v>
          </cell>
          <cell r="K574">
            <v>1.1794212546999999E-2</v>
          </cell>
        </row>
        <row r="575">
          <cell r="I575">
            <v>1.7216677422000001E-2</v>
          </cell>
          <cell r="K575">
            <v>3.318358975E-3</v>
          </cell>
        </row>
        <row r="576">
          <cell r="I576">
            <v>4.5431634260000003E-3</v>
          </cell>
          <cell r="K576">
            <v>1.8671521045E-2</v>
          </cell>
        </row>
        <row r="577">
          <cell r="I577">
            <v>2.1843724817999999E-2</v>
          </cell>
          <cell r="K577">
            <v>4.2544006181000002E-2</v>
          </cell>
        </row>
        <row r="578">
          <cell r="I578">
            <v>2.2065575840000001E-2</v>
          </cell>
          <cell r="K578">
            <v>4.4360247807E-2</v>
          </cell>
        </row>
        <row r="579">
          <cell r="I579">
            <v>6.6980365199999998E-3</v>
          </cell>
          <cell r="K579">
            <v>2.9751942106999999E-2</v>
          </cell>
        </row>
        <row r="580">
          <cell r="I580">
            <v>2.8467822209999999E-3</v>
          </cell>
          <cell r="K580">
            <v>2.5797967965000002E-2</v>
          </cell>
        </row>
        <row r="581">
          <cell r="I581">
            <v>1.7578479210000001E-3</v>
          </cell>
          <cell r="K581">
            <v>2.1358582787000001E-2</v>
          </cell>
        </row>
        <row r="582">
          <cell r="I582">
            <v>2.7980178152999999E-2</v>
          </cell>
          <cell r="K582">
            <v>5.0953694298E-2</v>
          </cell>
        </row>
        <row r="583">
          <cell r="I583">
            <v>3.0534948406E-2</v>
          </cell>
          <cell r="K583">
            <v>5.2646511086999997E-2</v>
          </cell>
        </row>
        <row r="584">
          <cell r="I584">
            <v>1.4012680358000001E-2</v>
          </cell>
          <cell r="K584">
            <v>3.4337810991000001E-2</v>
          </cell>
        </row>
        <row r="585">
          <cell r="I585">
            <v>1.3601673142E-2</v>
          </cell>
          <cell r="K585">
            <v>6.8529738129999998E-3</v>
          </cell>
        </row>
        <row r="586">
          <cell r="I586">
            <v>2.9926637818999999E-2</v>
          </cell>
          <cell r="K586">
            <v>9.3603388590000006E-3</v>
          </cell>
        </row>
        <row r="587">
          <cell r="I587">
            <v>1.1751990573E-2</v>
          </cell>
          <cell r="K587">
            <v>8.0193461239999996E-3</v>
          </cell>
        </row>
        <row r="588">
          <cell r="I588">
            <v>1.6498922196E-2</v>
          </cell>
          <cell r="K588">
            <v>3.4814316774000001E-2</v>
          </cell>
        </row>
        <row r="589">
          <cell r="I589">
            <v>6.8751261080000001E-3</v>
          </cell>
          <cell r="K589">
            <v>1.2257561132E-2</v>
          </cell>
        </row>
        <row r="590">
          <cell r="I590">
            <v>2.8682773150999999E-2</v>
          </cell>
          <cell r="K590">
            <v>6.7945144759999996E-3</v>
          </cell>
        </row>
        <row r="591">
          <cell r="I591">
            <v>2.8380255821000001E-2</v>
          </cell>
          <cell r="K591">
            <v>7.1172483630000003E-3</v>
          </cell>
        </row>
        <row r="592">
          <cell r="I592">
            <v>3.3087295386999997E-2</v>
          </cell>
          <cell r="K592">
            <v>1.1944872092E-2</v>
          </cell>
        </row>
        <row r="593">
          <cell r="I593">
            <v>3.1318323887000003E-2</v>
          </cell>
          <cell r="K593">
            <v>1.0819016129000001E-2</v>
          </cell>
        </row>
        <row r="594">
          <cell r="I594">
            <v>4.0975803856999997E-2</v>
          </cell>
          <cell r="K594">
            <v>2.5849190485E-2</v>
          </cell>
        </row>
        <row r="595">
          <cell r="I595">
            <v>3.2166819144999997E-2</v>
          </cell>
          <cell r="K595">
            <v>1.5713779976999999E-2</v>
          </cell>
        </row>
        <row r="596">
          <cell r="I596">
            <v>1.3739412946E-2</v>
          </cell>
          <cell r="K596">
            <v>3.1322370384999999E-2</v>
          </cell>
        </row>
        <row r="597">
          <cell r="I597">
            <v>2.2917815296999999E-2</v>
          </cell>
          <cell r="K597">
            <v>4.0210477527000001E-2</v>
          </cell>
        </row>
        <row r="598">
          <cell r="I598">
            <v>1.9720161088E-2</v>
          </cell>
          <cell r="K598">
            <v>3.4828910138999997E-2</v>
          </cell>
        </row>
        <row r="599">
          <cell r="I599">
            <v>4.9700286190000002E-3</v>
          </cell>
          <cell r="K599">
            <v>1.89711898E-2</v>
          </cell>
        </row>
        <row r="600">
          <cell r="I600">
            <v>1.8574611160000001E-3</v>
          </cell>
          <cell r="K600">
            <v>1.3965004325999999E-2</v>
          </cell>
        </row>
        <row r="601">
          <cell r="I601">
            <v>9.2537399959999999E-3</v>
          </cell>
          <cell r="K601">
            <v>1.4871826949999999E-3</v>
          </cell>
        </row>
        <row r="602">
          <cell r="I602">
            <v>1.5527966220000001E-3</v>
          </cell>
          <cell r="K602">
            <v>9.8373752469999992E-3</v>
          </cell>
        </row>
        <row r="603">
          <cell r="I603">
            <v>2.8233368199999998E-3</v>
          </cell>
          <cell r="K603">
            <v>5.1396840349999997E-3</v>
          </cell>
        </row>
        <row r="604">
          <cell r="I604">
            <v>7.5875139729999997E-3</v>
          </cell>
          <cell r="K604">
            <v>1.6153455646000001E-2</v>
          </cell>
        </row>
        <row r="605">
          <cell r="I605">
            <v>1.0169116314E-2</v>
          </cell>
          <cell r="K605">
            <v>1.9320114483E-2</v>
          </cell>
        </row>
        <row r="606">
          <cell r="I606">
            <v>3.3274693059999999E-2</v>
          </cell>
          <cell r="K606">
            <v>4.2595402273000002E-2</v>
          </cell>
        </row>
        <row r="607">
          <cell r="I607">
            <v>5.4176283345999998E-2</v>
          </cell>
          <cell r="K607">
            <v>6.4073116895000004E-2</v>
          </cell>
        </row>
        <row r="608">
          <cell r="I608">
            <v>5.4839163613000001E-2</v>
          </cell>
          <cell r="K608">
            <v>6.0310111761999997E-2</v>
          </cell>
        </row>
        <row r="609">
          <cell r="I609">
            <v>2.7615095145000001E-2</v>
          </cell>
          <cell r="K609">
            <v>3.6542789308E-2</v>
          </cell>
        </row>
        <row r="610">
          <cell r="I610">
            <v>2.0603889370999998E-2</v>
          </cell>
          <cell r="K610">
            <v>9.7200521150000007E-3</v>
          </cell>
        </row>
        <row r="611">
          <cell r="I611">
            <v>7.8608723066999994E-2</v>
          </cell>
          <cell r="K611">
            <v>6.7430124522999998E-2</v>
          </cell>
        </row>
        <row r="612">
          <cell r="I612">
            <v>4.9186064492999997E-2</v>
          </cell>
          <cell r="K612">
            <v>3.9074859098E-2</v>
          </cell>
        </row>
        <row r="613">
          <cell r="I613">
            <v>1.1811085622000001E-2</v>
          </cell>
          <cell r="K613">
            <v>1.89271663E-4</v>
          </cell>
        </row>
        <row r="614">
          <cell r="I614">
            <v>3.1053581678999999E-2</v>
          </cell>
          <cell r="K614">
            <v>1.6797853931000001E-2</v>
          </cell>
        </row>
        <row r="615">
          <cell r="I615">
            <v>4.5021134728999997E-2</v>
          </cell>
          <cell r="K615">
            <v>3.0452781373000001E-2</v>
          </cell>
        </row>
        <row r="616">
          <cell r="I616">
            <v>3.0207968985E-2</v>
          </cell>
          <cell r="K616">
            <v>1.6814194700999999E-2</v>
          </cell>
        </row>
        <row r="617">
          <cell r="I617">
            <v>2.9098629590000001E-2</v>
          </cell>
          <cell r="K617">
            <v>1.33021042E-2</v>
          </cell>
        </row>
        <row r="618">
          <cell r="I618">
            <v>4.3214549546999999E-2</v>
          </cell>
          <cell r="K618">
            <v>3.157147867E-2</v>
          </cell>
        </row>
        <row r="619">
          <cell r="I619">
            <v>6.8983637831999997E-2</v>
          </cell>
          <cell r="K619">
            <v>5.7581735282000002E-2</v>
          </cell>
        </row>
        <row r="620">
          <cell r="I620">
            <v>6.0423799472000002E-2</v>
          </cell>
          <cell r="K620">
            <v>4.8870050197999997E-2</v>
          </cell>
        </row>
        <row r="621">
          <cell r="I621">
            <v>2.8295509829999999E-2</v>
          </cell>
          <cell r="K621">
            <v>1.8755962689999999E-2</v>
          </cell>
        </row>
        <row r="622">
          <cell r="I622">
            <v>2.7142837965E-2</v>
          </cell>
          <cell r="K622">
            <v>1.9505840957E-2</v>
          </cell>
        </row>
        <row r="623">
          <cell r="I623">
            <v>4.7055209939000003E-2</v>
          </cell>
          <cell r="K623">
            <v>4.0248903832999998E-2</v>
          </cell>
        </row>
        <row r="624">
          <cell r="I624">
            <v>5.1740381136999997E-2</v>
          </cell>
          <cell r="K624">
            <v>4.5746901614000003E-2</v>
          </cell>
        </row>
        <row r="625">
          <cell r="I625">
            <v>2.2411763999999998E-3</v>
          </cell>
          <cell r="K625">
            <v>7.8729034329999992E-3</v>
          </cell>
        </row>
        <row r="626">
          <cell r="I626">
            <v>4.6777191565000001E-2</v>
          </cell>
          <cell r="K626">
            <v>5.2614358283999997E-2</v>
          </cell>
        </row>
        <row r="627">
          <cell r="I627">
            <v>5.602252177E-2</v>
          </cell>
          <cell r="K627">
            <v>6.2091924655999997E-2</v>
          </cell>
        </row>
        <row r="628">
          <cell r="I628">
            <v>9.4263904220000007E-3</v>
          </cell>
          <cell r="K628">
            <v>1.168608277E-3</v>
          </cell>
        </row>
        <row r="629">
          <cell r="I629">
            <v>1.7215785048999999E-2</v>
          </cell>
          <cell r="K629">
            <v>7.872745435E-3</v>
          </cell>
        </row>
        <row r="630">
          <cell r="I630">
            <v>4.8021038910000001E-2</v>
          </cell>
          <cell r="K630">
            <v>5.8033990542000001E-2</v>
          </cell>
        </row>
        <row r="631">
          <cell r="I631">
            <v>6.0946296668999998E-2</v>
          </cell>
          <cell r="K631">
            <v>7.2258877617000006E-2</v>
          </cell>
        </row>
        <row r="632">
          <cell r="I632">
            <v>3.784626242E-3</v>
          </cell>
          <cell r="K632">
            <v>4.9956872760000002E-3</v>
          </cell>
        </row>
        <row r="633">
          <cell r="I633">
            <v>8.4668986784999997E-2</v>
          </cell>
          <cell r="K633">
            <v>7.3302812876000004E-2</v>
          </cell>
        </row>
        <row r="634">
          <cell r="I634">
            <v>6.2914061635999996E-2</v>
          </cell>
          <cell r="K634">
            <v>5.2414307271E-2</v>
          </cell>
        </row>
        <row r="635">
          <cell r="I635">
            <v>5.6362454954000003E-2</v>
          </cell>
          <cell r="K635">
            <v>4.3142857795000003E-2</v>
          </cell>
        </row>
        <row r="636">
          <cell r="I636">
            <v>9.5742351476000007E-2</v>
          </cell>
          <cell r="K636">
            <v>8.5162207668000006E-2</v>
          </cell>
        </row>
        <row r="637">
          <cell r="I637">
            <v>0.14761803063699999</v>
          </cell>
          <cell r="K637">
            <v>0.13451901764099999</v>
          </cell>
        </row>
        <row r="638">
          <cell r="I638">
            <v>7.8083495077000006E-2</v>
          </cell>
          <cell r="K638">
            <v>6.6677126446999996E-2</v>
          </cell>
        </row>
        <row r="639">
          <cell r="I639">
            <v>1.9804198960000001E-3</v>
          </cell>
          <cell r="K639">
            <v>1.0064598191E-2</v>
          </cell>
        </row>
        <row r="640">
          <cell r="I640">
            <v>6.6853267623000007E-2</v>
          </cell>
          <cell r="K640">
            <v>5.4205328719000002E-2</v>
          </cell>
        </row>
        <row r="641">
          <cell r="I641">
            <v>0.115078392369</v>
          </cell>
          <cell r="K641">
            <v>9.9415849382999993E-2</v>
          </cell>
        </row>
        <row r="642">
          <cell r="I642">
            <v>6.6133451866999995E-2</v>
          </cell>
          <cell r="K642">
            <v>5.3891926254000001E-2</v>
          </cell>
        </row>
        <row r="643">
          <cell r="I643">
            <v>4.5923787746999997E-2</v>
          </cell>
          <cell r="K643">
            <v>3.4361106311999998E-2</v>
          </cell>
        </row>
        <row r="644">
          <cell r="I644">
            <v>2.7178939502999998E-2</v>
          </cell>
          <cell r="K644">
            <v>1.5982476637999999E-2</v>
          </cell>
        </row>
        <row r="645">
          <cell r="I645">
            <v>1.5976969569E-2</v>
          </cell>
          <cell r="K645">
            <v>2.5735354634999999E-2</v>
          </cell>
        </row>
        <row r="646">
          <cell r="I646">
            <v>3.1194081065E-2</v>
          </cell>
          <cell r="K646">
            <v>3.8924865755000003E-2</v>
          </cell>
        </row>
        <row r="647">
          <cell r="I647">
            <v>6.7419217109999999E-3</v>
          </cell>
          <cell r="K647">
            <v>7.8342329300000002E-4</v>
          </cell>
        </row>
        <row r="648">
          <cell r="I648">
            <v>2.4174189913999999E-2</v>
          </cell>
          <cell r="K648">
            <v>1.5434071117000001E-2</v>
          </cell>
        </row>
        <row r="649">
          <cell r="I649">
            <v>3.3510703540000002E-3</v>
          </cell>
          <cell r="K649">
            <v>3.5043626320000001E-3</v>
          </cell>
        </row>
        <row r="650">
          <cell r="I650">
            <v>2.6677026690000001E-2</v>
          </cell>
          <cell r="K650">
            <v>3.2036322835999997E-2</v>
          </cell>
        </row>
        <row r="651">
          <cell r="I651">
            <v>4.8142791810000002E-2</v>
          </cell>
          <cell r="K651">
            <v>5.4788319029999998E-2</v>
          </cell>
        </row>
        <row r="652">
          <cell r="I652">
            <v>1.5710865938000002E-2</v>
          </cell>
          <cell r="K652">
            <v>2.2499307722000001E-2</v>
          </cell>
        </row>
        <row r="653">
          <cell r="I653">
            <v>9.0000038130000001E-3</v>
          </cell>
          <cell r="K653">
            <v>1.6577680930000001E-3</v>
          </cell>
        </row>
        <row r="654">
          <cell r="I654">
            <v>5.1652622788999999E-2</v>
          </cell>
          <cell r="K654">
            <v>4.2711530386E-2</v>
          </cell>
        </row>
        <row r="655">
          <cell r="I655">
            <v>6.1739707491000002E-2</v>
          </cell>
          <cell r="K655">
            <v>5.3656102471E-2</v>
          </cell>
        </row>
        <row r="656">
          <cell r="I656">
            <v>4.4378149218999997E-2</v>
          </cell>
          <cell r="K656">
            <v>3.7969324244999998E-2</v>
          </cell>
        </row>
        <row r="657">
          <cell r="I657">
            <v>2.2318069457999998E-2</v>
          </cell>
          <cell r="K657">
            <v>1.2153271101E-2</v>
          </cell>
        </row>
        <row r="658">
          <cell r="I658">
            <v>2.3965228238999998E-2</v>
          </cell>
          <cell r="K658">
            <v>2.9922979121000001E-2</v>
          </cell>
        </row>
        <row r="659">
          <cell r="I659">
            <v>3.0117581171999998E-2</v>
          </cell>
          <cell r="K659">
            <v>3.6441550624000001E-2</v>
          </cell>
        </row>
        <row r="660">
          <cell r="I660">
            <v>3.8379690527E-2</v>
          </cell>
          <cell r="K660">
            <v>4.6704463873E-2</v>
          </cell>
        </row>
        <row r="661">
          <cell r="I661">
            <v>4.5977665569999999E-2</v>
          </cell>
          <cell r="K661">
            <v>5.7133933712999997E-2</v>
          </cell>
        </row>
        <row r="662">
          <cell r="I662">
            <v>5.1747779828000003E-2</v>
          </cell>
          <cell r="K662">
            <v>6.4663683540000003E-2</v>
          </cell>
        </row>
        <row r="663">
          <cell r="I663">
            <v>7.698541358E-3</v>
          </cell>
          <cell r="K663">
            <v>2.4482070455000001E-2</v>
          </cell>
        </row>
        <row r="664">
          <cell r="I664">
            <v>3.5552540882000001E-2</v>
          </cell>
          <cell r="K664">
            <v>1.8760079624999999E-2</v>
          </cell>
        </row>
        <row r="665">
          <cell r="I665">
            <v>3.6251118162000003E-2</v>
          </cell>
          <cell r="K665">
            <v>1.7105032682000001E-2</v>
          </cell>
        </row>
        <row r="666">
          <cell r="I666">
            <v>5.0571372688999999E-2</v>
          </cell>
          <cell r="K666">
            <v>3.5132133709E-2</v>
          </cell>
        </row>
        <row r="667">
          <cell r="I667">
            <v>8.3160365715000004E-2</v>
          </cell>
          <cell r="K667">
            <v>6.7238790081999997E-2</v>
          </cell>
        </row>
        <row r="668">
          <cell r="I668">
            <v>6.0843475788E-2</v>
          </cell>
          <cell r="K668">
            <v>4.1639331266000001E-2</v>
          </cell>
        </row>
        <row r="669">
          <cell r="I669">
            <v>1.261020056E-2</v>
          </cell>
          <cell r="K669">
            <v>2.5030369377000001E-2</v>
          </cell>
        </row>
        <row r="670">
          <cell r="I670">
            <v>1.003353121E-3</v>
          </cell>
          <cell r="K670">
            <v>8.3128900119999998E-3</v>
          </cell>
        </row>
        <row r="671">
          <cell r="I671">
            <v>4.4984810926999998E-2</v>
          </cell>
          <cell r="K671">
            <v>3.7240627997000002E-2</v>
          </cell>
        </row>
        <row r="672">
          <cell r="I672">
            <v>4.2679660459999998E-2</v>
          </cell>
          <cell r="K672">
            <v>3.7119390709E-2</v>
          </cell>
        </row>
        <row r="673">
          <cell r="I673">
            <v>1.3838745378000001E-2</v>
          </cell>
          <cell r="K673">
            <v>9.4977155000000001E-3</v>
          </cell>
        </row>
        <row r="674">
          <cell r="I674">
            <v>6.6893985740000004E-3</v>
          </cell>
          <cell r="K674">
            <v>9.6816722559999995E-3</v>
          </cell>
        </row>
        <row r="675">
          <cell r="I675">
            <v>1.9540744711999999E-2</v>
          </cell>
          <cell r="K675">
            <v>2.3435166577999999E-2</v>
          </cell>
        </row>
        <row r="676">
          <cell r="I676">
            <v>3.8836567603E-2</v>
          </cell>
          <cell r="K676">
            <v>4.2927496995000002E-2</v>
          </cell>
        </row>
        <row r="677">
          <cell r="I677">
            <v>4.9358850768999998E-2</v>
          </cell>
          <cell r="K677">
            <v>5.4874459718999999E-2</v>
          </cell>
        </row>
        <row r="678">
          <cell r="I678">
            <v>2.1767574339E-2</v>
          </cell>
          <cell r="K678">
            <v>3.0463032335000001E-2</v>
          </cell>
        </row>
        <row r="679">
          <cell r="I679">
            <v>2.5074118347000001E-2</v>
          </cell>
          <cell r="K679">
            <v>1.5230877760000001E-2</v>
          </cell>
        </row>
        <row r="680">
          <cell r="I680">
            <v>3.7864783946999998E-2</v>
          </cell>
          <cell r="K680">
            <v>2.4033333811E-2</v>
          </cell>
        </row>
        <row r="681">
          <cell r="I681">
            <v>6.1470687779999998E-3</v>
          </cell>
          <cell r="K681">
            <v>7.7603047190000001E-3</v>
          </cell>
        </row>
        <row r="682">
          <cell r="I682">
            <v>3.3985572486000003E-2</v>
          </cell>
          <cell r="K682">
            <v>4.5110578068E-2</v>
          </cell>
        </row>
        <row r="683">
          <cell r="I683">
            <v>8.7219955519999993E-3</v>
          </cell>
          <cell r="K683">
            <v>6.8378275910000001E-3</v>
          </cell>
        </row>
        <row r="684">
          <cell r="I684">
            <v>4.3323991706999999E-2</v>
          </cell>
          <cell r="K684">
            <v>2.6705707575000001E-2</v>
          </cell>
        </row>
        <row r="685">
          <cell r="I685">
            <v>1.0390285581999999E-2</v>
          </cell>
          <cell r="K685">
            <v>2.6731672745999999E-2</v>
          </cell>
        </row>
        <row r="686">
          <cell r="I686">
            <v>1.8036211789000001E-2</v>
          </cell>
          <cell r="K686">
            <v>3.7405601275999997E-2</v>
          </cell>
        </row>
        <row r="687">
          <cell r="I687">
            <v>1.8469384344000001E-2</v>
          </cell>
          <cell r="K687">
            <v>3.9848509886E-2</v>
          </cell>
        </row>
        <row r="688">
          <cell r="I688">
            <v>2.130897571E-3</v>
          </cell>
          <cell r="K688">
            <v>2.3568082154000001E-2</v>
          </cell>
        </row>
        <row r="689">
          <cell r="I689">
            <v>3.3220052453999997E-2</v>
          </cell>
          <cell r="K689">
            <v>1.3189683109000001E-2</v>
          </cell>
        </row>
        <row r="690">
          <cell r="I690">
            <v>8.0201412942999997E-2</v>
          </cell>
          <cell r="K690">
            <v>6.4936351087999999E-2</v>
          </cell>
        </row>
        <row r="691">
          <cell r="I691">
            <v>8.8444651368000005E-2</v>
          </cell>
          <cell r="K691">
            <v>7.3836103289999996E-2</v>
          </cell>
        </row>
        <row r="692">
          <cell r="I692">
            <v>6.1151789269000001E-2</v>
          </cell>
          <cell r="K692">
            <v>4.8606570208000001E-2</v>
          </cell>
        </row>
        <row r="693">
          <cell r="I693">
            <v>6.2361582882E-2</v>
          </cell>
          <cell r="K693">
            <v>5.1960082279000001E-2</v>
          </cell>
        </row>
        <row r="694">
          <cell r="I694">
            <v>7.8454802850000005E-2</v>
          </cell>
          <cell r="K694">
            <v>7.0549841035000005E-2</v>
          </cell>
        </row>
        <row r="695">
          <cell r="I695">
            <v>5.8463570292E-2</v>
          </cell>
          <cell r="K695">
            <v>5.2429896048000003E-2</v>
          </cell>
        </row>
        <row r="696">
          <cell r="I696">
            <v>7.0208444859999998E-3</v>
          </cell>
          <cell r="K696">
            <v>3.0013723770000002E-3</v>
          </cell>
        </row>
        <row r="697">
          <cell r="I697">
            <v>1.3646465559999999E-2</v>
          </cell>
          <cell r="K697">
            <v>1.7130008055E-2</v>
          </cell>
        </row>
        <row r="698">
          <cell r="I698">
            <v>2.0541171840000001E-2</v>
          </cell>
          <cell r="K698">
            <v>2.4060442976000001E-2</v>
          </cell>
        </row>
        <row r="699">
          <cell r="I699">
            <v>1.65620094E-3</v>
          </cell>
          <cell r="K699">
            <v>3.1716316700000002E-3</v>
          </cell>
        </row>
        <row r="700">
          <cell r="I700">
            <v>1.4040182280000001E-3</v>
          </cell>
          <cell r="K700">
            <v>6.9955505400000001E-3</v>
          </cell>
        </row>
        <row r="701">
          <cell r="I701">
            <v>7.1889838309999995E-2</v>
          </cell>
          <cell r="K701">
            <v>7.8289731124000006E-2</v>
          </cell>
        </row>
        <row r="702">
          <cell r="I702">
            <v>0.123890129502</v>
          </cell>
          <cell r="K702">
            <v>0.13247840157599999</v>
          </cell>
        </row>
        <row r="703">
          <cell r="I703">
            <v>7.7336349738999999E-2</v>
          </cell>
          <cell r="K703">
            <v>8.9792247197999997E-2</v>
          </cell>
        </row>
        <row r="704">
          <cell r="I704">
            <v>1.780251013E-3</v>
          </cell>
          <cell r="K704">
            <v>1.8304747462999999E-2</v>
          </cell>
        </row>
        <row r="705">
          <cell r="I705">
            <v>7.1035545645000003E-2</v>
          </cell>
          <cell r="K705">
            <v>5.211723025E-2</v>
          </cell>
        </row>
        <row r="706">
          <cell r="I706">
            <v>8.9558174273999994E-2</v>
          </cell>
          <cell r="K706">
            <v>7.2060072357999994E-2</v>
          </cell>
        </row>
        <row r="707">
          <cell r="I707">
            <v>6.1361033076E-2</v>
          </cell>
          <cell r="K707">
            <v>5.1281090241999998E-2</v>
          </cell>
        </row>
        <row r="708">
          <cell r="I708">
            <v>6.9830902097999997E-2</v>
          </cell>
          <cell r="K708">
            <v>5.4476518640999998E-2</v>
          </cell>
        </row>
        <row r="709">
          <cell r="I709">
            <v>9.6596175111999999E-2</v>
          </cell>
          <cell r="K709">
            <v>8.6717205884000004E-2</v>
          </cell>
        </row>
        <row r="710">
          <cell r="I710">
            <v>8.2013221984999995E-2</v>
          </cell>
          <cell r="K710">
            <v>7.2125320596000006E-2</v>
          </cell>
        </row>
        <row r="711">
          <cell r="I711">
            <v>5.8172818404000001E-2</v>
          </cell>
          <cell r="K711">
            <v>4.8794050148999998E-2</v>
          </cell>
        </row>
        <row r="712">
          <cell r="I712">
            <v>2.3415237464E-2</v>
          </cell>
          <cell r="K712">
            <v>1.4858227951000001E-2</v>
          </cell>
        </row>
        <row r="713">
          <cell r="I713">
            <v>3.9870022403999998E-2</v>
          </cell>
          <cell r="K713">
            <v>3.0379602145999999E-2</v>
          </cell>
        </row>
        <row r="714">
          <cell r="I714">
            <v>7.1452769784000003E-2</v>
          </cell>
          <cell r="K714">
            <v>6.2462550499E-2</v>
          </cell>
        </row>
        <row r="715">
          <cell r="I715">
            <v>8.5337558125999996E-2</v>
          </cell>
          <cell r="K715">
            <v>7.8031051047000005E-2</v>
          </cell>
        </row>
        <row r="716">
          <cell r="I716">
            <v>5.4489576115E-2</v>
          </cell>
          <cell r="K716">
            <v>5.0796127854999998E-2</v>
          </cell>
        </row>
        <row r="717">
          <cell r="I717">
            <v>3.2663244750000001E-2</v>
          </cell>
          <cell r="K717">
            <v>2.9983596676999999E-2</v>
          </cell>
        </row>
        <row r="718">
          <cell r="I718">
            <v>4.4416363764000003E-2</v>
          </cell>
          <cell r="K718">
            <v>4.1254379038E-2</v>
          </cell>
        </row>
        <row r="719">
          <cell r="I719">
            <v>2.0646511757999999E-2</v>
          </cell>
          <cell r="K719">
            <v>1.8141040809999998E-2</v>
          </cell>
        </row>
        <row r="720">
          <cell r="I720">
            <v>1.0223232116E-2</v>
          </cell>
          <cell r="K720">
            <v>7.9544634149999998E-3</v>
          </cell>
        </row>
        <row r="721">
          <cell r="I721">
            <v>2.2403320203E-2</v>
          </cell>
          <cell r="K721">
            <v>2.4131693209999999E-2</v>
          </cell>
        </row>
        <row r="722">
          <cell r="I722">
            <v>7.7379461356000004E-2</v>
          </cell>
          <cell r="K722">
            <v>7.9223952446000001E-2</v>
          </cell>
        </row>
        <row r="723">
          <cell r="I723">
            <v>0.137925096922</v>
          </cell>
          <cell r="K723">
            <v>0.14035911058799999</v>
          </cell>
        </row>
        <row r="724">
          <cell r="I724">
            <v>9.3090250723000006E-2</v>
          </cell>
          <cell r="K724">
            <v>9.8498673750000001E-2</v>
          </cell>
        </row>
        <row r="725">
          <cell r="I725">
            <v>4.8226433779999999E-3</v>
          </cell>
          <cell r="K725">
            <v>1.2133616537E-2</v>
          </cell>
        </row>
        <row r="726">
          <cell r="I726">
            <v>2.1557389739999998E-2</v>
          </cell>
          <cell r="K726">
            <v>3.2945894050000001E-2</v>
          </cell>
        </row>
        <row r="727">
          <cell r="I727">
            <v>6.8802185350000003E-2</v>
          </cell>
          <cell r="K727">
            <v>8.3835011038999999E-2</v>
          </cell>
        </row>
        <row r="728">
          <cell r="I728">
            <v>4.1091149349999998E-3</v>
          </cell>
          <cell r="K728">
            <v>2.081672067E-2</v>
          </cell>
        </row>
        <row r="729">
          <cell r="I729">
            <v>7.5033122529000004E-2</v>
          </cell>
          <cell r="K729">
            <v>6.3975108148000004E-2</v>
          </cell>
        </row>
        <row r="730">
          <cell r="I730">
            <v>6.7844925801999995E-2</v>
          </cell>
          <cell r="K730">
            <v>5.6322439087999998E-2</v>
          </cell>
        </row>
      </sheetData>
      <sheetData sheetId="21"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4.5843135147000003E-2</v>
          </cell>
          <cell r="K11">
            <v>3.1949977775999998E-2</v>
          </cell>
        </row>
        <row r="12">
          <cell r="I12">
            <v>0.100569552654</v>
          </cell>
          <cell r="K12">
            <v>8.5740844346999995E-2</v>
          </cell>
        </row>
        <row r="13">
          <cell r="I13">
            <v>0.115399517092</v>
          </cell>
          <cell r="K13">
            <v>0.100028460416</v>
          </cell>
        </row>
        <row r="14">
          <cell r="I14">
            <v>0.11240377069800001</v>
          </cell>
          <cell r="K14">
            <v>9.9572712214000006E-2</v>
          </cell>
        </row>
        <row r="15">
          <cell r="I15">
            <v>7.1590187031999999E-2</v>
          </cell>
          <cell r="K15">
            <v>6.1018913416999998E-2</v>
          </cell>
        </row>
        <row r="16">
          <cell r="I16">
            <v>4.6038628891000001E-2</v>
          </cell>
          <cell r="K16">
            <v>3.6104614609000003E-2</v>
          </cell>
        </row>
        <row r="17">
          <cell r="I17">
            <v>4.0129894981000003E-2</v>
          </cell>
          <cell r="K17">
            <v>3.1226342599E-2</v>
          </cell>
        </row>
        <row r="18">
          <cell r="I18">
            <v>2.4590883277999999E-2</v>
          </cell>
          <cell r="K18">
            <v>1.7377649977999999E-2</v>
          </cell>
        </row>
        <row r="19">
          <cell r="I19">
            <v>3.8179491151E-2</v>
          </cell>
          <cell r="K19">
            <v>3.2751487895999999E-2</v>
          </cell>
        </row>
        <row r="20">
          <cell r="I20">
            <v>2.1314512545000001E-2</v>
          </cell>
          <cell r="K20">
            <v>1.6862736353999999E-2</v>
          </cell>
        </row>
        <row r="21">
          <cell r="I21">
            <v>2.4150830227999999E-2</v>
          </cell>
          <cell r="K21">
            <v>2.0047060907000001E-2</v>
          </cell>
        </row>
        <row r="22">
          <cell r="I22">
            <v>9.0677188049999996E-3</v>
          </cell>
          <cell r="K22">
            <v>5.8633438620000001E-3</v>
          </cell>
        </row>
        <row r="23">
          <cell r="I23">
            <v>9.3955113649999995E-3</v>
          </cell>
          <cell r="K23">
            <v>1.1804442034999999E-2</v>
          </cell>
        </row>
        <row r="24">
          <cell r="I24">
            <v>2.9443463132999999E-2</v>
          </cell>
          <cell r="K24">
            <v>3.1621895746000002E-2</v>
          </cell>
        </row>
        <row r="25">
          <cell r="I25">
            <v>1.887869792E-2</v>
          </cell>
          <cell r="K25">
            <v>2.1491009227999999E-2</v>
          </cell>
        </row>
        <row r="26">
          <cell r="I26">
            <v>1.4434537750000001E-3</v>
          </cell>
          <cell r="K26">
            <v>2.0320953510000002E-3</v>
          </cell>
        </row>
        <row r="27">
          <cell r="I27">
            <v>1.6468118941E-2</v>
          </cell>
          <cell r="K27">
            <v>1.2567730258000001E-2</v>
          </cell>
        </row>
        <row r="28">
          <cell r="I28">
            <v>1.0367558394E-2</v>
          </cell>
          <cell r="K28">
            <v>5.7078819949999996E-3</v>
          </cell>
        </row>
        <row r="29">
          <cell r="I29">
            <v>7.4665736090000004E-3</v>
          </cell>
          <cell r="K29">
            <v>1.43294801E-3</v>
          </cell>
        </row>
        <row r="30">
          <cell r="I30">
            <v>2.0227729024999998E-2</v>
          </cell>
          <cell r="K30">
            <v>1.2567058321E-2</v>
          </cell>
        </row>
        <row r="31">
          <cell r="I31">
            <v>3.8534444839000002E-2</v>
          </cell>
          <cell r="K31">
            <v>2.7832103702E-2</v>
          </cell>
        </row>
        <row r="32">
          <cell r="I32">
            <v>1.1665581556999999E-2</v>
          </cell>
          <cell r="K32">
            <v>2.8288559049E-2</v>
          </cell>
        </row>
        <row r="33">
          <cell r="I33">
            <v>6.4604706568000006E-2</v>
          </cell>
          <cell r="K33">
            <v>8.2832131316999999E-2</v>
          </cell>
        </row>
        <row r="34">
          <cell r="I34">
            <v>1.5629643182999999E-2</v>
          </cell>
          <cell r="K34">
            <v>5.7322674006000003E-2</v>
          </cell>
        </row>
        <row r="35">
          <cell r="I35">
            <v>2.7745111712999999E-2</v>
          </cell>
          <cell r="K35">
            <v>5.9607855810000004E-3</v>
          </cell>
        </row>
        <row r="36">
          <cell r="I36">
            <v>3.8542431182E-2</v>
          </cell>
          <cell r="K36">
            <v>1.7399883953E-2</v>
          </cell>
        </row>
        <row r="37">
          <cell r="I37">
            <v>3.5915403802999998E-2</v>
          </cell>
          <cell r="K37">
            <v>1.5618016114999999E-2</v>
          </cell>
        </row>
        <row r="38">
          <cell r="I38">
            <v>2.1651972262999999E-2</v>
          </cell>
          <cell r="K38">
            <v>1.607680479E-3</v>
          </cell>
        </row>
        <row r="39">
          <cell r="I39">
            <v>3.2929325248999997E-2</v>
          </cell>
          <cell r="K39">
            <v>1.2681652828E-2</v>
          </cell>
        </row>
        <row r="40">
          <cell r="I40">
            <v>3.7067451803000001E-2</v>
          </cell>
          <cell r="K40">
            <v>1.6661594440999999E-2</v>
          </cell>
        </row>
        <row r="41">
          <cell r="I41">
            <v>5.5107488768999999E-2</v>
          </cell>
          <cell r="K41">
            <v>3.6997572833000002E-2</v>
          </cell>
        </row>
        <row r="42">
          <cell r="I42">
            <v>6.8594739370000005E-2</v>
          </cell>
          <cell r="K42">
            <v>5.4552436197000002E-2</v>
          </cell>
        </row>
        <row r="43">
          <cell r="I43">
            <v>0.11397027344000001</v>
          </cell>
          <cell r="K43">
            <v>0.10056974917</v>
          </cell>
        </row>
        <row r="44">
          <cell r="I44">
            <v>7.0597129657000005E-2</v>
          </cell>
          <cell r="K44">
            <v>5.5678029955999998E-2</v>
          </cell>
        </row>
        <row r="45">
          <cell r="I45">
            <v>1.4069173027E-2</v>
          </cell>
          <cell r="K45">
            <v>1.1883992769999999E-3</v>
          </cell>
        </row>
        <row r="46">
          <cell r="I46">
            <v>4.7358014628000003E-2</v>
          </cell>
          <cell r="K46">
            <v>6.0071564298000001E-2</v>
          </cell>
        </row>
        <row r="47">
          <cell r="I47">
            <v>8.4956284214999997E-2</v>
          </cell>
          <cell r="K47">
            <v>9.6978339715E-2</v>
          </cell>
        </row>
        <row r="48">
          <cell r="I48">
            <v>7.4863654643999994E-2</v>
          </cell>
          <cell r="K48">
            <v>8.5882365661999999E-2</v>
          </cell>
        </row>
        <row r="49">
          <cell r="I49">
            <v>6.1967673165000001E-2</v>
          </cell>
          <cell r="K49">
            <v>7.5521862805999998E-2</v>
          </cell>
        </row>
        <row r="50">
          <cell r="I50">
            <v>6.8389861903000004E-2</v>
          </cell>
          <cell r="K50">
            <v>8.1550848977000004E-2</v>
          </cell>
        </row>
        <row r="51">
          <cell r="I51">
            <v>5.5209722454E-2</v>
          </cell>
          <cell r="K51">
            <v>6.8302915982000001E-2</v>
          </cell>
        </row>
        <row r="52">
          <cell r="I52">
            <v>3.1189208081000001E-2</v>
          </cell>
          <cell r="K52">
            <v>4.6008877248999998E-2</v>
          </cell>
        </row>
        <row r="53">
          <cell r="I53">
            <v>4.9122176936000003E-2</v>
          </cell>
          <cell r="K53">
            <v>6.4782486074000001E-2</v>
          </cell>
        </row>
        <row r="54">
          <cell r="I54">
            <v>7.5007176822000005E-2</v>
          </cell>
          <cell r="K54">
            <v>8.9808767711000007E-2</v>
          </cell>
        </row>
        <row r="55">
          <cell r="I55">
            <v>2.8152490063E-2</v>
          </cell>
          <cell r="K55">
            <v>4.1774473250999998E-2</v>
          </cell>
        </row>
        <row r="56">
          <cell r="I56">
            <v>1.573154689E-2</v>
          </cell>
          <cell r="K56">
            <v>3.000434812E-2</v>
          </cell>
        </row>
        <row r="57">
          <cell r="I57">
            <v>5.9309156309000001E-2</v>
          </cell>
          <cell r="K57">
            <v>7.5489215967999998E-2</v>
          </cell>
        </row>
        <row r="58">
          <cell r="I58">
            <v>3.8949335602999999E-2</v>
          </cell>
          <cell r="K58">
            <v>3.4430398644999999E-2</v>
          </cell>
        </row>
        <row r="59">
          <cell r="I59">
            <v>5.4295840264E-2</v>
          </cell>
          <cell r="K59">
            <v>6.9978747251000006E-2</v>
          </cell>
        </row>
        <row r="60">
          <cell r="I60">
            <v>9.7629494976E-2</v>
          </cell>
          <cell r="K60">
            <v>0.113276245405</v>
          </cell>
        </row>
        <row r="61">
          <cell r="I61">
            <v>6.5894547775999998E-2</v>
          </cell>
          <cell r="K61">
            <v>8.1541298205000001E-2</v>
          </cell>
        </row>
        <row r="62">
          <cell r="I62">
            <v>5.3890383330999998E-2</v>
          </cell>
          <cell r="K62">
            <v>3.8388259134E-2</v>
          </cell>
        </row>
        <row r="63">
          <cell r="I63">
            <v>0.116132488171</v>
          </cell>
          <cell r="K63">
            <v>9.9984065501000002E-2</v>
          </cell>
        </row>
        <row r="64">
          <cell r="I64">
            <v>0.110685698141</v>
          </cell>
          <cell r="K64">
            <v>9.4315816553999995E-2</v>
          </cell>
        </row>
        <row r="65">
          <cell r="I65">
            <v>8.7284943726E-2</v>
          </cell>
          <cell r="K65">
            <v>7.0693603221999995E-2</v>
          </cell>
        </row>
        <row r="66">
          <cell r="I66">
            <v>7.4537422877999998E-2</v>
          </cell>
          <cell r="K66">
            <v>6.3862199159000002E-2</v>
          </cell>
        </row>
        <row r="67">
          <cell r="I67">
            <v>0.12043464351499999</v>
          </cell>
          <cell r="K67">
            <v>0.110220415909</v>
          </cell>
        </row>
        <row r="68">
          <cell r="I68">
            <v>3.3537858379000002E-2</v>
          </cell>
          <cell r="K68">
            <v>2.4670462555000001E-2</v>
          </cell>
        </row>
        <row r="69">
          <cell r="I69">
            <v>4.9882268510000001E-2</v>
          </cell>
          <cell r="K69">
            <v>5.6715857952000001E-2</v>
          </cell>
        </row>
        <row r="70">
          <cell r="I70">
            <v>6.8443507321999997E-2</v>
          </cell>
          <cell r="K70">
            <v>7.4454535072000005E-2</v>
          </cell>
        </row>
        <row r="71">
          <cell r="I71">
            <v>5.4741552733999999E-2</v>
          </cell>
          <cell r="K71">
            <v>6.0391014904999998E-2</v>
          </cell>
        </row>
        <row r="72">
          <cell r="I72">
            <v>3.2997761112E-2</v>
          </cell>
          <cell r="K72">
            <v>3.8715016829999997E-2</v>
          </cell>
        </row>
        <row r="73">
          <cell r="I73">
            <v>7.4297590289999996E-3</v>
          </cell>
          <cell r="K73">
            <v>1.3739078381999999E-2</v>
          </cell>
        </row>
        <row r="74">
          <cell r="I74">
            <v>2.8800657780000002E-3</v>
          </cell>
          <cell r="K74">
            <v>4.4506763340000002E-3</v>
          </cell>
        </row>
        <row r="75">
          <cell r="I75">
            <v>1.0094045584000001E-2</v>
          </cell>
          <cell r="K75">
            <v>2.731666483E-3</v>
          </cell>
        </row>
        <row r="76">
          <cell r="I76">
            <v>7.5118413880000002E-3</v>
          </cell>
          <cell r="K76">
            <v>1.5064042418000001E-2</v>
          </cell>
        </row>
        <row r="77">
          <cell r="I77">
            <v>1.843241059E-2</v>
          </cell>
          <cell r="K77">
            <v>1.2326471876E-2</v>
          </cell>
        </row>
        <row r="78">
          <cell r="I78">
            <v>5.9905618440000002E-3</v>
          </cell>
          <cell r="K78">
            <v>1.0564366418E-2</v>
          </cell>
        </row>
        <row r="79">
          <cell r="I79">
            <v>4.888018534E-2</v>
          </cell>
          <cell r="K79">
            <v>5.4244914617999997E-2</v>
          </cell>
        </row>
        <row r="80">
          <cell r="I80">
            <v>0.14808553363400001</v>
          </cell>
          <cell r="K80">
            <v>0.156839940214</v>
          </cell>
        </row>
        <row r="81">
          <cell r="I81">
            <v>0.17834777692000001</v>
          </cell>
          <cell r="K81">
            <v>0.19025684317700001</v>
          </cell>
        </row>
        <row r="82">
          <cell r="I82">
            <v>0.106524124594</v>
          </cell>
          <cell r="K82">
            <v>0.16631803221300001</v>
          </cell>
        </row>
        <row r="83">
          <cell r="I83">
            <v>5.7176728088999998E-2</v>
          </cell>
          <cell r="K83">
            <v>7.6788027524000005E-2</v>
          </cell>
        </row>
        <row r="84">
          <cell r="I84">
            <v>6.3996111539999997E-3</v>
          </cell>
          <cell r="K84">
            <v>1.3333722177999999E-2</v>
          </cell>
        </row>
        <row r="85">
          <cell r="I85">
            <v>3.2076365423999997E-2</v>
          </cell>
          <cell r="K85">
            <v>1.2053766553E-2</v>
          </cell>
        </row>
        <row r="86">
          <cell r="I86">
            <v>9.1302562219999998E-3</v>
          </cell>
          <cell r="K86">
            <v>1.0291212704E-2</v>
          </cell>
        </row>
        <row r="87">
          <cell r="I87">
            <v>4.5596501264E-2</v>
          </cell>
          <cell r="K87">
            <v>2.5808930643000001E-2</v>
          </cell>
        </row>
        <row r="88">
          <cell r="I88">
            <v>8.0984311402999998E-2</v>
          </cell>
          <cell r="K88">
            <v>5.9745893324000002E-2</v>
          </cell>
        </row>
        <row r="89">
          <cell r="I89">
            <v>8.2943547696E-2</v>
          </cell>
          <cell r="K89">
            <v>6.1452022272000001E-2</v>
          </cell>
        </row>
        <row r="90">
          <cell r="I90">
            <v>9.0439796865999997E-2</v>
          </cell>
          <cell r="K90">
            <v>7.5895164097999998E-2</v>
          </cell>
        </row>
        <row r="91">
          <cell r="I91">
            <v>5.5004702630999998E-2</v>
          </cell>
          <cell r="K91">
            <v>4.1698487941999998E-2</v>
          </cell>
        </row>
        <row r="92">
          <cell r="I92">
            <v>2.854202883E-2</v>
          </cell>
          <cell r="K92">
            <v>4.0270842389E-2</v>
          </cell>
        </row>
        <row r="93">
          <cell r="I93">
            <v>2.0459334299000001E-2</v>
          </cell>
          <cell r="K93">
            <v>3.0434475541999999E-2</v>
          </cell>
        </row>
        <row r="94">
          <cell r="I94">
            <v>2.9432566170000001E-3</v>
          </cell>
          <cell r="K94">
            <v>3.5516586360000001E-3</v>
          </cell>
        </row>
        <row r="95">
          <cell r="I95">
            <v>1.8236691286000001E-2</v>
          </cell>
          <cell r="K95">
            <v>1.3906747783E-2</v>
          </cell>
        </row>
        <row r="96">
          <cell r="I96">
            <v>2.6903228657999999E-2</v>
          </cell>
          <cell r="K96">
            <v>2.3716787980000001E-2</v>
          </cell>
        </row>
        <row r="97">
          <cell r="I97">
            <v>3.8385451862999999E-2</v>
          </cell>
          <cell r="K97">
            <v>3.5388841694000001E-2</v>
          </cell>
        </row>
        <row r="98">
          <cell r="I98">
            <v>4.3327367686999997E-2</v>
          </cell>
          <cell r="K98">
            <v>3.9607593676000002E-2</v>
          </cell>
        </row>
        <row r="99">
          <cell r="I99">
            <v>4.8856581263E-2</v>
          </cell>
          <cell r="K99">
            <v>4.4205733805000001E-2</v>
          </cell>
        </row>
        <row r="100">
          <cell r="I100">
            <v>4.8429818450000002E-2</v>
          </cell>
          <cell r="K100">
            <v>4.2418519015000003E-2</v>
          </cell>
        </row>
        <row r="101">
          <cell r="I101">
            <v>4.8027677471999999E-2</v>
          </cell>
          <cell r="K101">
            <v>3.9516943009000001E-2</v>
          </cell>
        </row>
        <row r="102">
          <cell r="I102">
            <v>2.5072780757999999E-2</v>
          </cell>
          <cell r="K102">
            <v>1.3574475673E-2</v>
          </cell>
        </row>
        <row r="103">
          <cell r="I103">
            <v>1.7925687163000002E-2</v>
          </cell>
          <cell r="K103">
            <v>4.6285120220000003E-3</v>
          </cell>
        </row>
        <row r="104">
          <cell r="I104">
            <v>5.9651720525999999E-2</v>
          </cell>
          <cell r="K104">
            <v>4.4135336345999997E-2</v>
          </cell>
        </row>
        <row r="105">
          <cell r="I105">
            <v>6.1249634002000002E-2</v>
          </cell>
          <cell r="K105">
            <v>4.3880142476E-2</v>
          </cell>
        </row>
        <row r="106">
          <cell r="I106">
            <v>1.4901642555E-2</v>
          </cell>
          <cell r="K106">
            <v>2.7181973262999998E-2</v>
          </cell>
        </row>
        <row r="107">
          <cell r="I107">
            <v>2.4279286935000002E-2</v>
          </cell>
          <cell r="K107">
            <v>4.0265727612999999E-2</v>
          </cell>
        </row>
        <row r="108">
          <cell r="I108">
            <v>3.4336020873E-2</v>
          </cell>
          <cell r="K108">
            <v>4.9305512399000002E-2</v>
          </cell>
        </row>
        <row r="109">
          <cell r="I109">
            <v>6.9103571054000001E-2</v>
          </cell>
          <cell r="K109">
            <v>8.2129559754999998E-2</v>
          </cell>
        </row>
        <row r="110">
          <cell r="I110">
            <v>9.3994611643000006E-2</v>
          </cell>
          <cell r="K110">
            <v>0.105809300908</v>
          </cell>
        </row>
        <row r="111">
          <cell r="I111">
            <v>8.0160134266999999E-2</v>
          </cell>
          <cell r="K111">
            <v>9.2982733137000007E-2</v>
          </cell>
        </row>
        <row r="112">
          <cell r="I112">
            <v>8.8251427138999999E-2</v>
          </cell>
          <cell r="K112">
            <v>0.10141300906</v>
          </cell>
        </row>
        <row r="113">
          <cell r="I113">
            <v>5.7770389146000002E-2</v>
          </cell>
          <cell r="K113">
            <v>7.0145530388999996E-2</v>
          </cell>
        </row>
        <row r="114">
          <cell r="I114">
            <v>5.5642415707000001E-2</v>
          </cell>
          <cell r="K114">
            <v>6.6648065425E-2</v>
          </cell>
        </row>
        <row r="115">
          <cell r="I115">
            <v>6.1475784165999997E-2</v>
          </cell>
          <cell r="K115">
            <v>7.3181998854999999E-2</v>
          </cell>
        </row>
        <row r="116">
          <cell r="I116">
            <v>2.5164852343000001E-2</v>
          </cell>
          <cell r="K116">
            <v>3.9076716749999997E-2</v>
          </cell>
        </row>
        <row r="117">
          <cell r="I117">
            <v>2.4506779231999998E-2</v>
          </cell>
          <cell r="K117">
            <v>1.0427683187000001E-2</v>
          </cell>
        </row>
        <row r="118">
          <cell r="I118">
            <v>2.7584165412000001E-2</v>
          </cell>
          <cell r="K118">
            <v>1.3712978972E-2</v>
          </cell>
        </row>
        <row r="119">
          <cell r="I119">
            <v>1.0282245862E-2</v>
          </cell>
          <cell r="K119">
            <v>2.3579421002999999E-2</v>
          </cell>
        </row>
        <row r="120">
          <cell r="I120">
            <v>7.5559725071999997E-2</v>
          </cell>
          <cell r="K120">
            <v>8.7998143151000005E-2</v>
          </cell>
        </row>
        <row r="121">
          <cell r="I121">
            <v>0.15454983518400001</v>
          </cell>
          <cell r="K121">
            <v>0.16663571089099999</v>
          </cell>
        </row>
        <row r="122">
          <cell r="I122">
            <v>0.17791435661499999</v>
          </cell>
          <cell r="K122">
            <v>0.19071887638900001</v>
          </cell>
        </row>
        <row r="123">
          <cell r="I123">
            <v>0.14668472445700001</v>
          </cell>
          <cell r="K123">
            <v>0.16018528942900001</v>
          </cell>
        </row>
        <row r="124">
          <cell r="I124">
            <v>0.11186639973900001</v>
          </cell>
          <cell r="K124">
            <v>0.125037021207</v>
          </cell>
        </row>
        <row r="125">
          <cell r="I125">
            <v>5.1825968632000001E-2</v>
          </cell>
          <cell r="K125">
            <v>6.4738962982000006E-2</v>
          </cell>
        </row>
        <row r="126">
          <cell r="I126">
            <v>1.1809214112E-2</v>
          </cell>
          <cell r="K126">
            <v>4.2495429490000004E-3</v>
          </cell>
        </row>
        <row r="127">
          <cell r="I127">
            <v>3.2132418726999998E-2</v>
          </cell>
          <cell r="K127">
            <v>5.0573096693000003E-2</v>
          </cell>
        </row>
        <row r="128">
          <cell r="I128">
            <v>9.7166878999999998E-3</v>
          </cell>
          <cell r="K128">
            <v>2.7872620104E-2</v>
          </cell>
        </row>
        <row r="129">
          <cell r="I129">
            <v>8.4643876453000005E-2</v>
          </cell>
          <cell r="K129">
            <v>6.6655175888000004E-2</v>
          </cell>
        </row>
        <row r="130">
          <cell r="I130">
            <v>0.127949778519</v>
          </cell>
          <cell r="K130">
            <v>4.4008535581E-2</v>
          </cell>
        </row>
        <row r="131">
          <cell r="I131">
            <v>7.0794128380000002E-2</v>
          </cell>
          <cell r="K131">
            <v>4.8633676403000002E-2</v>
          </cell>
        </row>
        <row r="132">
          <cell r="I132">
            <v>2.9887408817E-2</v>
          </cell>
          <cell r="K132">
            <v>8.2964483650000004E-3</v>
          </cell>
        </row>
        <row r="133">
          <cell r="I133">
            <v>5.3015775394E-2</v>
          </cell>
          <cell r="K133">
            <v>3.1085831891999999E-2</v>
          </cell>
        </row>
        <row r="134">
          <cell r="I134">
            <v>7.5183404610000004E-2</v>
          </cell>
          <cell r="K134">
            <v>5.3547246416999997E-2</v>
          </cell>
        </row>
        <row r="135">
          <cell r="I135">
            <v>0.123474838672</v>
          </cell>
          <cell r="K135">
            <v>0.10204207031</v>
          </cell>
        </row>
        <row r="136">
          <cell r="I136">
            <v>0.116436689509</v>
          </cell>
          <cell r="K136">
            <v>9.5157593464000004E-2</v>
          </cell>
        </row>
        <row r="137">
          <cell r="I137">
            <v>0.129752787924</v>
          </cell>
          <cell r="K137">
            <v>0.109029624082</v>
          </cell>
        </row>
        <row r="138">
          <cell r="I138">
            <v>0.141514863677</v>
          </cell>
          <cell r="K138">
            <v>0.124082095315</v>
          </cell>
        </row>
        <row r="139">
          <cell r="I139">
            <v>0.15251489729600001</v>
          </cell>
          <cell r="K139">
            <v>0.13438156396299999</v>
          </cell>
        </row>
        <row r="140">
          <cell r="I140">
            <v>0.10705859359100001</v>
          </cell>
          <cell r="K140">
            <v>8.8545599241E-2</v>
          </cell>
        </row>
        <row r="141">
          <cell r="I141">
            <v>0.101148479653</v>
          </cell>
          <cell r="K141">
            <v>8.4565428806000001E-2</v>
          </cell>
        </row>
        <row r="142">
          <cell r="I142">
            <v>0.10956188941099999</v>
          </cell>
          <cell r="K142">
            <v>9.5139290540000004E-2</v>
          </cell>
        </row>
        <row r="143">
          <cell r="I143">
            <v>0.108470881347</v>
          </cell>
          <cell r="K143">
            <v>9.5336418069999998E-2</v>
          </cell>
        </row>
        <row r="144">
          <cell r="I144">
            <v>8.1399896011999998E-2</v>
          </cell>
          <cell r="K144">
            <v>7.0037184146999998E-2</v>
          </cell>
        </row>
        <row r="145">
          <cell r="I145">
            <v>3.9168889397999999E-2</v>
          </cell>
          <cell r="K145">
            <v>2.8791488268000001E-2</v>
          </cell>
        </row>
        <row r="146">
          <cell r="I146">
            <v>1.7412624859000001E-2</v>
          </cell>
          <cell r="K146">
            <v>6.8996305089999996E-3</v>
          </cell>
        </row>
        <row r="147">
          <cell r="I147">
            <v>5.2896610490000004E-3</v>
          </cell>
          <cell r="K147">
            <v>1.7226384213E-2</v>
          </cell>
        </row>
        <row r="148">
          <cell r="I148">
            <v>4.0251959083999998E-2</v>
          </cell>
          <cell r="K148">
            <v>5.3883597502000002E-2</v>
          </cell>
        </row>
        <row r="149">
          <cell r="I149">
            <v>0.130125574439</v>
          </cell>
          <cell r="K149">
            <v>0.14468376653000001</v>
          </cell>
        </row>
        <row r="150">
          <cell r="I150">
            <v>0.158853617197</v>
          </cell>
          <cell r="K150">
            <v>0.17405361719699999</v>
          </cell>
        </row>
        <row r="151">
          <cell r="I151">
            <v>0.108382311028</v>
          </cell>
          <cell r="K151">
            <v>0.12743315848600001</v>
          </cell>
        </row>
        <row r="152">
          <cell r="I152">
            <v>2.0842296635E-2</v>
          </cell>
          <cell r="K152">
            <v>1.3269211500000001E-4</v>
          </cell>
        </row>
        <row r="153">
          <cell r="I153">
            <v>0.111646434675</v>
          </cell>
          <cell r="K153">
            <v>8.9797847104000003E-2</v>
          </cell>
        </row>
        <row r="154">
          <cell r="I154">
            <v>6.4216969350000003E-3</v>
          </cell>
          <cell r="K154">
            <v>2.7779433007E-2</v>
          </cell>
        </row>
        <row r="155">
          <cell r="I155">
            <v>8.6083622491999995E-2</v>
          </cell>
          <cell r="K155">
            <v>0.109396616842</v>
          </cell>
        </row>
        <row r="156">
          <cell r="I156">
            <v>6.7836704289000002E-2</v>
          </cell>
          <cell r="K156">
            <v>9.0977947227000006E-2</v>
          </cell>
        </row>
        <row r="157">
          <cell r="I157">
            <v>6.1758591465999997E-2</v>
          </cell>
          <cell r="K157">
            <v>8.5550681862000003E-2</v>
          </cell>
        </row>
        <row r="158">
          <cell r="I158">
            <v>3.3955328019000003E-2</v>
          </cell>
          <cell r="K158">
            <v>5.8714650053E-2</v>
          </cell>
        </row>
        <row r="159">
          <cell r="I159">
            <v>6.8054263906000001E-2</v>
          </cell>
          <cell r="K159">
            <v>4.2951439047000002E-2</v>
          </cell>
        </row>
        <row r="160">
          <cell r="I160">
            <v>0.14059424506500001</v>
          </cell>
          <cell r="K160">
            <v>0.11745752190100001</v>
          </cell>
        </row>
        <row r="161">
          <cell r="I161">
            <v>0.200323327819</v>
          </cell>
          <cell r="K161">
            <v>0.177769655503</v>
          </cell>
        </row>
        <row r="162">
          <cell r="I162">
            <v>0.21034683548200001</v>
          </cell>
          <cell r="K162">
            <v>0.19329824791200001</v>
          </cell>
        </row>
        <row r="163">
          <cell r="I163">
            <v>0.20002565270600001</v>
          </cell>
          <cell r="K163">
            <v>0.18425164140700001</v>
          </cell>
        </row>
        <row r="164">
          <cell r="I164">
            <v>0.18393607869199999</v>
          </cell>
          <cell r="K164">
            <v>0.16723551372000001</v>
          </cell>
        </row>
        <row r="165">
          <cell r="I165">
            <v>0.15398201762300001</v>
          </cell>
          <cell r="K165">
            <v>0.13881365604099999</v>
          </cell>
        </row>
        <row r="166">
          <cell r="I166">
            <v>0.111081010471</v>
          </cell>
          <cell r="K166">
            <v>9.9383835330000003E-2</v>
          </cell>
        </row>
        <row r="167">
          <cell r="I167">
            <v>5.9887468556000002E-2</v>
          </cell>
          <cell r="K167">
            <v>5.2353005278999998E-2</v>
          </cell>
        </row>
        <row r="168">
          <cell r="I168">
            <v>5.7445721320000002E-3</v>
          </cell>
          <cell r="K168">
            <v>1.7084139389999999E-3</v>
          </cell>
        </row>
        <row r="169">
          <cell r="I169">
            <v>1.9352487679E-2</v>
          </cell>
          <cell r="K169">
            <v>2.1648532876E-2</v>
          </cell>
        </row>
        <row r="170">
          <cell r="I170">
            <v>1.1779817251E-2</v>
          </cell>
          <cell r="K170">
            <v>1.3230664709000001E-2</v>
          </cell>
        </row>
        <row r="171">
          <cell r="I171">
            <v>2.028310701E-3</v>
          </cell>
          <cell r="K171">
            <v>6.6785872400000005E-4</v>
          </cell>
        </row>
        <row r="172">
          <cell r="I172">
            <v>1.4948657315000001E-2</v>
          </cell>
          <cell r="K172">
            <v>1.2946397428E-2</v>
          </cell>
        </row>
        <row r="173">
          <cell r="I173">
            <v>3.3515983449000003E-2</v>
          </cell>
          <cell r="K173">
            <v>2.9782650115E-2</v>
          </cell>
        </row>
        <row r="174">
          <cell r="I174">
            <v>3.7665133785999998E-2</v>
          </cell>
          <cell r="K174">
            <v>3.0795077289000002E-2</v>
          </cell>
        </row>
        <row r="175">
          <cell r="I175">
            <v>3.6144174840000001E-2</v>
          </cell>
          <cell r="K175">
            <v>2.3176943201999999E-2</v>
          </cell>
        </row>
        <row r="176">
          <cell r="I176">
            <v>4.2830564234000001E-2</v>
          </cell>
          <cell r="K176">
            <v>2.5700620731999999E-2</v>
          </cell>
        </row>
        <row r="177">
          <cell r="I177">
            <v>2.4287703827E-2</v>
          </cell>
          <cell r="K177">
            <v>5.2730145610000003E-3</v>
          </cell>
        </row>
        <row r="178">
          <cell r="I178">
            <v>7.1676350769999996E-3</v>
          </cell>
          <cell r="K178">
            <v>9.2241322520000002E-3</v>
          </cell>
        </row>
        <row r="179">
          <cell r="I179">
            <v>4.8833948853999998E-2</v>
          </cell>
          <cell r="K179">
            <v>3.2544683317E-2</v>
          </cell>
        </row>
        <row r="180">
          <cell r="I180">
            <v>8.4483178290000002E-2</v>
          </cell>
          <cell r="K180">
            <v>6.9726116143000005E-2</v>
          </cell>
        </row>
        <row r="181">
          <cell r="I181">
            <v>8.0702899844000003E-2</v>
          </cell>
          <cell r="K181">
            <v>6.6885950691000007E-2</v>
          </cell>
        </row>
        <row r="182">
          <cell r="I182">
            <v>7.6014251115000001E-2</v>
          </cell>
          <cell r="K182">
            <v>6.2084307611999998E-2</v>
          </cell>
        </row>
        <row r="183">
          <cell r="I183">
            <v>7.6353365532999998E-2</v>
          </cell>
          <cell r="K183">
            <v>6.1555625420000003E-2</v>
          </cell>
        </row>
        <row r="184">
          <cell r="I184">
            <v>4.7351215916E-2</v>
          </cell>
          <cell r="K184">
            <v>3.2038221566000002E-2</v>
          </cell>
        </row>
        <row r="185">
          <cell r="I185">
            <v>8.0213334619999993E-3</v>
          </cell>
          <cell r="K185">
            <v>7.6848812269999997E-3</v>
          </cell>
        </row>
        <row r="186">
          <cell r="I186">
            <v>5.6645019041E-2</v>
          </cell>
          <cell r="K186">
            <v>6.9860838250000001E-2</v>
          </cell>
        </row>
        <row r="187">
          <cell r="I187">
            <v>5.3791545141E-2</v>
          </cell>
          <cell r="K187">
            <v>6.5750867175000005E-2</v>
          </cell>
        </row>
        <row r="188">
          <cell r="I188">
            <v>3.1174628400000002E-3</v>
          </cell>
          <cell r="K188">
            <v>1.4511813122000001E-2</v>
          </cell>
        </row>
        <row r="189">
          <cell r="I189">
            <v>2.4797686081000001E-2</v>
          </cell>
          <cell r="K189">
            <v>1.4207855573E-2</v>
          </cell>
        </row>
        <row r="190">
          <cell r="I190">
            <v>2.0878026402999999E-2</v>
          </cell>
          <cell r="K190">
            <v>3.0758252392000002E-2</v>
          </cell>
        </row>
        <row r="191">
          <cell r="I191">
            <v>8.3914044073000002E-2</v>
          </cell>
          <cell r="K191">
            <v>9.3735513000000006E-2</v>
          </cell>
        </row>
        <row r="192">
          <cell r="I192">
            <v>0.15315920844600001</v>
          </cell>
          <cell r="K192">
            <v>0.16345525364399999</v>
          </cell>
        </row>
        <row r="193">
          <cell r="I193">
            <v>0.17360142624</v>
          </cell>
          <cell r="K193">
            <v>0.183874872568</v>
          </cell>
        </row>
        <row r="194">
          <cell r="I194">
            <v>0.14513426734500001</v>
          </cell>
          <cell r="K194">
            <v>0.15538059502900001</v>
          </cell>
        </row>
        <row r="195">
          <cell r="I195">
            <v>9.1405230677999993E-2</v>
          </cell>
          <cell r="K195">
            <v>0.10220297079100001</v>
          </cell>
        </row>
        <row r="196">
          <cell r="I196">
            <v>5.4619086041999998E-2</v>
          </cell>
          <cell r="K196">
            <v>6.6917391127E-2</v>
          </cell>
        </row>
        <row r="197">
          <cell r="I197">
            <v>9.1358249172E-2</v>
          </cell>
          <cell r="K197">
            <v>0.10478649775899999</v>
          </cell>
        </row>
        <row r="198">
          <cell r="I198">
            <v>0.108808489912</v>
          </cell>
          <cell r="K198">
            <v>0.12399945036399999</v>
          </cell>
        </row>
        <row r="199">
          <cell r="I199">
            <v>6.9818283019999997E-2</v>
          </cell>
          <cell r="K199">
            <v>8.8326757596000005E-2</v>
          </cell>
        </row>
        <row r="200">
          <cell r="I200">
            <v>9.0895024234000005E-2</v>
          </cell>
          <cell r="K200">
            <v>0.109159431014</v>
          </cell>
        </row>
        <row r="201">
          <cell r="I201">
            <v>0.11695952992100001</v>
          </cell>
          <cell r="K201">
            <v>0.135544840656</v>
          </cell>
        </row>
        <row r="202">
          <cell r="I202">
            <v>5.9276717005E-2</v>
          </cell>
          <cell r="K202">
            <v>0.118969372372</v>
          </cell>
        </row>
        <row r="203">
          <cell r="I203">
            <v>0.20338535410399999</v>
          </cell>
          <cell r="K203">
            <v>0.22268478913199999</v>
          </cell>
        </row>
        <row r="204">
          <cell r="I204">
            <v>0.20268309435099999</v>
          </cell>
          <cell r="K204">
            <v>0.22111473276900001</v>
          </cell>
        </row>
        <row r="205">
          <cell r="I205">
            <v>0.123128750846</v>
          </cell>
          <cell r="K205">
            <v>0.139494852541</v>
          </cell>
        </row>
        <row r="206">
          <cell r="I206">
            <v>4.9862488161000001E-2</v>
          </cell>
          <cell r="K206">
            <v>6.5564183075999996E-2</v>
          </cell>
        </row>
        <row r="207">
          <cell r="I207">
            <v>5.9890247637000002E-2</v>
          </cell>
          <cell r="K207">
            <v>7.5700417128000005E-2</v>
          </cell>
        </row>
        <row r="208">
          <cell r="I208">
            <v>2.8351261962E-2</v>
          </cell>
          <cell r="K208">
            <v>4.2932052922000002E-2</v>
          </cell>
        </row>
        <row r="209">
          <cell r="I209">
            <v>3.4170407460000003E-2</v>
          </cell>
          <cell r="K209">
            <v>4.6780576950999998E-2</v>
          </cell>
        </row>
        <row r="210">
          <cell r="I210">
            <v>2.0678699583999999E-2</v>
          </cell>
          <cell r="K210">
            <v>3.1535196759000003E-2</v>
          </cell>
        </row>
        <row r="211">
          <cell r="I211">
            <v>1.9910912300999999E-2</v>
          </cell>
          <cell r="K211">
            <v>2.9361759758999999E-2</v>
          </cell>
        </row>
        <row r="212">
          <cell r="I212">
            <v>1.0317821580000001E-2</v>
          </cell>
          <cell r="K212">
            <v>2.335900676E-3</v>
          </cell>
        </row>
        <row r="213">
          <cell r="I213">
            <v>7.8178821340000003E-3</v>
          </cell>
          <cell r="K213">
            <v>1.8020629250000001E-3</v>
          </cell>
        </row>
        <row r="214">
          <cell r="I214">
            <v>4.0083429084999997E-2</v>
          </cell>
          <cell r="K214">
            <v>3.5378344339000001E-2</v>
          </cell>
        </row>
        <row r="215">
          <cell r="I215">
            <v>5.6173409277999999E-2</v>
          </cell>
          <cell r="K215">
            <v>5.2281883855000003E-2</v>
          </cell>
        </row>
        <row r="216">
          <cell r="I216">
            <v>7.6443493392000003E-2</v>
          </cell>
          <cell r="K216">
            <v>7.2402815425999995E-2</v>
          </cell>
        </row>
        <row r="217">
          <cell r="I217">
            <v>0.100896223156</v>
          </cell>
          <cell r="K217">
            <v>9.6349330501000002E-2</v>
          </cell>
        </row>
        <row r="218">
          <cell r="I218">
            <v>0.113057780958</v>
          </cell>
          <cell r="K218">
            <v>0.10824874141</v>
          </cell>
        </row>
        <row r="219">
          <cell r="I219">
            <v>0.130804082795</v>
          </cell>
          <cell r="K219">
            <v>0.12497357432099999</v>
          </cell>
        </row>
        <row r="220">
          <cell r="I220">
            <v>0.12084675791799999</v>
          </cell>
          <cell r="K220">
            <v>0.111879526279</v>
          </cell>
        </row>
        <row r="221">
          <cell r="I221">
            <v>6.8711498171999993E-2</v>
          </cell>
          <cell r="K221">
            <v>5.7045961449000003E-2</v>
          </cell>
        </row>
        <row r="222">
          <cell r="I222">
            <v>1.337469926E-3</v>
          </cell>
          <cell r="K222">
            <v>1.375857527E-2</v>
          </cell>
        </row>
        <row r="223">
          <cell r="I223">
            <v>2.6379970630000002E-3</v>
          </cell>
          <cell r="K223">
            <v>1.3872737398999999E-2</v>
          </cell>
        </row>
        <row r="224">
          <cell r="I224">
            <v>1.3028961675999999E-2</v>
          </cell>
          <cell r="K224">
            <v>3.3868575320000001E-3</v>
          </cell>
        </row>
        <row r="225">
          <cell r="I225">
            <v>9.9762859799999992E-3</v>
          </cell>
          <cell r="K225">
            <v>2.3675721008E-2</v>
          </cell>
        </row>
        <row r="226">
          <cell r="I226">
            <v>1.7515832459E-2</v>
          </cell>
          <cell r="K226">
            <v>5.5355380481999998E-2</v>
          </cell>
        </row>
        <row r="227">
          <cell r="I227">
            <v>3.9169671694999998E-2</v>
          </cell>
          <cell r="K227">
            <v>5.7004699944000002E-2</v>
          </cell>
        </row>
        <row r="228">
          <cell r="I228">
            <v>2.9340741290999998E-2</v>
          </cell>
          <cell r="K228">
            <v>1.4669554850000001E-2</v>
          </cell>
        </row>
        <row r="229">
          <cell r="I229">
            <v>4.3702349366000003E-2</v>
          </cell>
          <cell r="K229">
            <v>3.0405174225000001E-2</v>
          </cell>
        </row>
        <row r="230">
          <cell r="I230">
            <v>2.7346872816000001E-2</v>
          </cell>
          <cell r="K230">
            <v>1.510280502E-2</v>
          </cell>
        </row>
        <row r="231">
          <cell r="I231">
            <v>0.114029807717</v>
          </cell>
          <cell r="K231">
            <v>0.123096474383</v>
          </cell>
        </row>
        <row r="232">
          <cell r="I232">
            <v>0.183609570592</v>
          </cell>
          <cell r="K232">
            <v>0.19166832765399999</v>
          </cell>
        </row>
        <row r="233">
          <cell r="I233">
            <v>0.102509496219</v>
          </cell>
          <cell r="K233">
            <v>0.10987220808299999</v>
          </cell>
        </row>
        <row r="234">
          <cell r="I234">
            <v>6.7378536434000005E-2</v>
          </cell>
          <cell r="K234">
            <v>7.2711869767999995E-2</v>
          </cell>
        </row>
        <row r="235">
          <cell r="I235">
            <v>1.1465930015E-2</v>
          </cell>
          <cell r="K235">
            <v>1.6582314196000002E-2</v>
          </cell>
        </row>
        <row r="236">
          <cell r="I236">
            <v>3.0889945491E-2</v>
          </cell>
          <cell r="K236">
            <v>2.4774691254E-2</v>
          </cell>
        </row>
        <row r="237">
          <cell r="I237">
            <v>6.8537942180999997E-2</v>
          </cell>
          <cell r="K237">
            <v>6.2024947830000003E-2</v>
          </cell>
        </row>
        <row r="238">
          <cell r="I238">
            <v>6.5290086895999994E-2</v>
          </cell>
          <cell r="K238">
            <v>5.8646019099000003E-2</v>
          </cell>
        </row>
        <row r="239">
          <cell r="I239">
            <v>7.7882815123999999E-2</v>
          </cell>
          <cell r="K239">
            <v>7.1026317948999995E-2</v>
          </cell>
        </row>
        <row r="240">
          <cell r="I240">
            <v>8.6416394559999998E-2</v>
          </cell>
          <cell r="K240">
            <v>8.0188145973000002E-2</v>
          </cell>
        </row>
        <row r="241">
          <cell r="I241">
            <v>7.5085809635E-2</v>
          </cell>
          <cell r="K241">
            <v>6.9702758786999996E-2</v>
          </cell>
        </row>
        <row r="242">
          <cell r="I242">
            <v>6.8127510293000001E-2</v>
          </cell>
          <cell r="K242">
            <v>6.3458583738999999E-2</v>
          </cell>
        </row>
        <row r="243">
          <cell r="I243">
            <v>5.2189259015000003E-2</v>
          </cell>
          <cell r="K243">
            <v>4.6548581048999997E-2</v>
          </cell>
        </row>
        <row r="244">
          <cell r="I244">
            <v>2.7637280345000001E-2</v>
          </cell>
          <cell r="K244">
            <v>2.2435020457999999E-2</v>
          </cell>
        </row>
        <row r="245">
          <cell r="I245">
            <v>5.5599724519999998E-3</v>
          </cell>
          <cell r="K245">
            <v>9.3113848809999993E-3</v>
          </cell>
        </row>
        <row r="246">
          <cell r="I246">
            <v>3.4587497395E-2</v>
          </cell>
          <cell r="K246">
            <v>3.8081282706000003E-2</v>
          </cell>
        </row>
        <row r="247">
          <cell r="I247">
            <v>4.0092041097E-2</v>
          </cell>
          <cell r="K247">
            <v>4.5050233188E-2</v>
          </cell>
        </row>
        <row r="248">
          <cell r="I248">
            <v>1.670319109E-2</v>
          </cell>
          <cell r="K248">
            <v>8.6896317680000001E-3</v>
          </cell>
        </row>
        <row r="249">
          <cell r="I249">
            <v>7.3370190183999998E-2</v>
          </cell>
          <cell r="K249">
            <v>6.5175839900999996E-2</v>
          </cell>
        </row>
        <row r="250">
          <cell r="I250">
            <v>5.5617518895000002E-2</v>
          </cell>
          <cell r="K250">
            <v>5.7045767482E-2</v>
          </cell>
        </row>
        <row r="251">
          <cell r="I251">
            <v>1.3031001327E-2</v>
          </cell>
          <cell r="K251">
            <v>1.8852470254000001E-2</v>
          </cell>
        </row>
        <row r="252">
          <cell r="I252">
            <v>4.4884908025000003E-2</v>
          </cell>
          <cell r="K252">
            <v>5.0787732884E-2</v>
          </cell>
        </row>
        <row r="253">
          <cell r="I253">
            <v>2.2593470752000001E-2</v>
          </cell>
          <cell r="K253">
            <v>2.6778781485999999E-2</v>
          </cell>
        </row>
        <row r="254">
          <cell r="I254">
            <v>1.4431620667E-2</v>
          </cell>
          <cell r="K254">
            <v>1.0413541570999999E-2</v>
          </cell>
        </row>
        <row r="255">
          <cell r="I255">
            <v>2.5553245453000001E-2</v>
          </cell>
          <cell r="K255">
            <v>2.2443640933000001E-2</v>
          </cell>
        </row>
        <row r="256">
          <cell r="I256">
            <v>3.6983315191000003E-2</v>
          </cell>
          <cell r="K256">
            <v>3.4556196546999998E-2</v>
          </cell>
        </row>
        <row r="257">
          <cell r="I257">
            <v>3.9335958887999997E-2</v>
          </cell>
          <cell r="K257">
            <v>3.6809405215E-2</v>
          </cell>
        </row>
        <row r="258">
          <cell r="I258">
            <v>3.0784663441999999E-2</v>
          </cell>
          <cell r="K258">
            <v>2.8877318809000001E-2</v>
          </cell>
        </row>
        <row r="259">
          <cell r="I259">
            <v>3.2903407659000003E-2</v>
          </cell>
          <cell r="K259">
            <v>3.1321486755000003E-2</v>
          </cell>
        </row>
        <row r="260">
          <cell r="I260">
            <v>4.0625532605999999E-2</v>
          </cell>
          <cell r="K260">
            <v>3.8912538256000002E-2</v>
          </cell>
        </row>
        <row r="261">
          <cell r="I261">
            <v>2.9820036460000001E-2</v>
          </cell>
          <cell r="K261">
            <v>2.8039245500000001E-2</v>
          </cell>
        </row>
        <row r="262">
          <cell r="I262">
            <v>2.427439679E-2</v>
          </cell>
          <cell r="K262">
            <v>2.2457447637E-2</v>
          </cell>
        </row>
        <row r="263">
          <cell r="I263">
            <v>1.8229519023000001E-2</v>
          </cell>
          <cell r="K263">
            <v>1.6620479475000002E-2</v>
          </cell>
        </row>
        <row r="264">
          <cell r="I264">
            <v>1.0400843889999999E-3</v>
          </cell>
          <cell r="K264">
            <v>2.2093255900000001E-4</v>
          </cell>
        </row>
        <row r="265">
          <cell r="I265">
            <v>4.7556499500000004E-3</v>
          </cell>
          <cell r="K265">
            <v>5.975988933E-3</v>
          </cell>
        </row>
        <row r="266">
          <cell r="I266">
            <v>1.0866614877000001E-2</v>
          </cell>
          <cell r="K266">
            <v>1.2068874764000001E-2</v>
          </cell>
        </row>
        <row r="267">
          <cell r="I267">
            <v>5.2758980489999996E-3</v>
          </cell>
          <cell r="K267">
            <v>4.1188359029999998E-3</v>
          </cell>
        </row>
        <row r="268">
          <cell r="I268">
            <v>1.8519828241999998E-2</v>
          </cell>
          <cell r="K268">
            <v>1.7276890388999998E-2</v>
          </cell>
        </row>
        <row r="269">
          <cell r="I269">
            <v>2.9981928910999999E-2</v>
          </cell>
          <cell r="K269">
            <v>2.8314132301000002E-2</v>
          </cell>
        </row>
        <row r="270">
          <cell r="I270">
            <v>4.0276469301999997E-2</v>
          </cell>
          <cell r="K270">
            <v>3.7279859132999998E-2</v>
          </cell>
        </row>
        <row r="271">
          <cell r="I271">
            <v>6.2235137261000002E-2</v>
          </cell>
          <cell r="K271">
            <v>5.7570730480999997E-2</v>
          </cell>
        </row>
        <row r="272">
          <cell r="I272">
            <v>8.0702318144999993E-2</v>
          </cell>
          <cell r="K272">
            <v>7.4501188201000004E-2</v>
          </cell>
        </row>
        <row r="273">
          <cell r="I273">
            <v>8.5973843896999996E-2</v>
          </cell>
          <cell r="K273">
            <v>7.7788533162000004E-2</v>
          </cell>
        </row>
        <row r="274">
          <cell r="I274">
            <v>1.0539181050000001E-3</v>
          </cell>
          <cell r="K274">
            <v>6.5650528274999995E-2</v>
          </cell>
        </row>
        <row r="275">
          <cell r="I275">
            <v>1.4678648137999999E-2</v>
          </cell>
          <cell r="K275">
            <v>1.9324975822E-2</v>
          </cell>
        </row>
        <row r="276">
          <cell r="I276">
            <v>6.3515320170000004E-3</v>
          </cell>
          <cell r="K276">
            <v>1.1221534860000001E-3</v>
          </cell>
        </row>
        <row r="277">
          <cell r="I277">
            <v>1.7375018772000001E-2</v>
          </cell>
          <cell r="K277">
            <v>1.1982928376999999E-2</v>
          </cell>
        </row>
        <row r="278">
          <cell r="I278">
            <v>2.1824425464999998E-2</v>
          </cell>
          <cell r="K278">
            <v>1.6106911341000001E-2</v>
          </cell>
        </row>
        <row r="279">
          <cell r="I279">
            <v>3.0985530253999999E-2</v>
          </cell>
          <cell r="K279">
            <v>2.5629598050999999E-2</v>
          </cell>
        </row>
        <row r="280">
          <cell r="I280">
            <v>2.5089205299000002E-2</v>
          </cell>
          <cell r="K280">
            <v>2.0411239197000001E-2</v>
          </cell>
        </row>
        <row r="281">
          <cell r="I281">
            <v>1.1058180543E-2</v>
          </cell>
          <cell r="K281">
            <v>7.6999884520000004E-3</v>
          </cell>
        </row>
        <row r="282">
          <cell r="I282">
            <v>8.628778254E-3</v>
          </cell>
          <cell r="K282">
            <v>1.0947422322E-2</v>
          </cell>
        </row>
        <row r="283">
          <cell r="I283">
            <v>3.2258961480000001E-3</v>
          </cell>
          <cell r="K283">
            <v>4.4823933230000003E-3</v>
          </cell>
        </row>
        <row r="284">
          <cell r="I284">
            <v>3.8197190820000002E-3</v>
          </cell>
          <cell r="K284">
            <v>4.3033349010000001E-3</v>
          </cell>
        </row>
        <row r="285">
          <cell r="I285">
            <v>1.3398276410000001E-3</v>
          </cell>
          <cell r="K285">
            <v>7.2965814899999995E-4</v>
          </cell>
        </row>
        <row r="286">
          <cell r="I286">
            <v>3.245261153E-3</v>
          </cell>
          <cell r="K286">
            <v>2.4633402499999999E-3</v>
          </cell>
        </row>
        <row r="287">
          <cell r="I287">
            <v>2.6630470660000002E-3</v>
          </cell>
          <cell r="K287">
            <v>1.8314086480000001E-3</v>
          </cell>
        </row>
        <row r="288">
          <cell r="I288">
            <v>5.3703293629999999E-3</v>
          </cell>
          <cell r="K288">
            <v>4.398577951E-3</v>
          </cell>
        </row>
        <row r="289">
          <cell r="I289">
            <v>8.3740434140000004E-3</v>
          </cell>
          <cell r="K289">
            <v>6.7876027359999999E-3</v>
          </cell>
        </row>
        <row r="290">
          <cell r="I290">
            <v>1.0474752425000001E-2</v>
          </cell>
          <cell r="K290">
            <v>8.526729827E-3</v>
          </cell>
        </row>
        <row r="291">
          <cell r="I291">
            <v>1.3391120722000001E-2</v>
          </cell>
          <cell r="K291">
            <v>1.0805809988000001E-2</v>
          </cell>
        </row>
        <row r="292">
          <cell r="I292">
            <v>1.4721370033E-2</v>
          </cell>
          <cell r="K292">
            <v>1.0974477377999999E-2</v>
          </cell>
        </row>
        <row r="293">
          <cell r="I293">
            <v>1.9293992977000001E-2</v>
          </cell>
          <cell r="K293">
            <v>1.4023936480000001E-2</v>
          </cell>
        </row>
        <row r="294">
          <cell r="I294">
            <v>1.8745531831999999E-2</v>
          </cell>
          <cell r="K294">
            <v>1.1111633527E-2</v>
          </cell>
        </row>
        <row r="295">
          <cell r="I295">
            <v>2.5130026529E-2</v>
          </cell>
          <cell r="K295">
            <v>1.5349235568999999E-2</v>
          </cell>
        </row>
        <row r="296">
          <cell r="I296">
            <v>1.4672376019E-2</v>
          </cell>
          <cell r="K296">
            <v>1.3678279900000001E-4</v>
          </cell>
        </row>
        <row r="297">
          <cell r="I297">
            <v>3.3795456444999997E-2</v>
          </cell>
          <cell r="K297">
            <v>5.1377377348999997E-2</v>
          </cell>
        </row>
        <row r="298">
          <cell r="I298">
            <v>0.13830684475499999</v>
          </cell>
          <cell r="K298">
            <v>0.11997916113900001</v>
          </cell>
        </row>
        <row r="299">
          <cell r="I299">
            <v>0.139953883779</v>
          </cell>
          <cell r="K299">
            <v>0.15945670863799999</v>
          </cell>
        </row>
        <row r="300">
          <cell r="I300">
            <v>0.15497606041299999</v>
          </cell>
          <cell r="K300">
            <v>0.174763631034</v>
          </cell>
        </row>
        <row r="301">
          <cell r="I301">
            <v>0.111679097347</v>
          </cell>
          <cell r="K301">
            <v>0.13223050977699999</v>
          </cell>
        </row>
        <row r="302">
          <cell r="I302">
            <v>6.6150073867999995E-2</v>
          </cell>
          <cell r="K302">
            <v>8.6335384602999998E-2</v>
          </cell>
        </row>
        <row r="303">
          <cell r="I303">
            <v>5.1387509871999998E-2</v>
          </cell>
          <cell r="K303">
            <v>7.0931012695999995E-2</v>
          </cell>
        </row>
        <row r="304">
          <cell r="I304">
            <v>2.8920673261E-2</v>
          </cell>
          <cell r="K304">
            <v>4.6267565917E-2</v>
          </cell>
        </row>
        <row r="305">
          <cell r="I305">
            <v>9.6879837790999998E-2</v>
          </cell>
          <cell r="K305">
            <v>0.112079837791</v>
          </cell>
        </row>
        <row r="306">
          <cell r="I306">
            <v>9.9842740109999994E-2</v>
          </cell>
          <cell r="K306">
            <v>0.112159124291</v>
          </cell>
        </row>
        <row r="307">
          <cell r="I307">
            <v>3.8654661393E-2</v>
          </cell>
          <cell r="K307">
            <v>5.1052401506000003E-2</v>
          </cell>
        </row>
        <row r="308">
          <cell r="I308">
            <v>3.9292027712000001E-2</v>
          </cell>
          <cell r="K308">
            <v>5.1545135057000001E-2</v>
          </cell>
        </row>
        <row r="309">
          <cell r="I309">
            <v>4.6588737541E-2</v>
          </cell>
          <cell r="K309">
            <v>5.8855404207999999E-2</v>
          </cell>
        </row>
        <row r="310">
          <cell r="I310">
            <v>3.8766178902000001E-2</v>
          </cell>
          <cell r="K310">
            <v>5.1376348393000003E-2</v>
          </cell>
        </row>
        <row r="311">
          <cell r="I311">
            <v>5.7323036470999997E-2</v>
          </cell>
          <cell r="K311">
            <v>7.0141115567000006E-2</v>
          </cell>
        </row>
        <row r="312">
          <cell r="I312">
            <v>8.2632094047999996E-2</v>
          </cell>
          <cell r="K312">
            <v>9.4993675969000005E-2</v>
          </cell>
        </row>
        <row r="313">
          <cell r="I313">
            <v>0.107037563116</v>
          </cell>
          <cell r="K313">
            <v>0.11886581170299999</v>
          </cell>
        </row>
        <row r="314">
          <cell r="I314">
            <v>0.104730067037</v>
          </cell>
          <cell r="K314">
            <v>0.116264530314</v>
          </cell>
        </row>
        <row r="315">
          <cell r="I315">
            <v>8.0403406452999995E-2</v>
          </cell>
          <cell r="K315">
            <v>9.1589847131000005E-2</v>
          </cell>
        </row>
        <row r="316">
          <cell r="I316">
            <v>5.5421155600000001E-2</v>
          </cell>
          <cell r="K316">
            <v>6.6874262944999999E-2</v>
          </cell>
        </row>
        <row r="317">
          <cell r="I317">
            <v>5.9546069033999997E-2</v>
          </cell>
          <cell r="K317">
            <v>7.2187876942999996E-2</v>
          </cell>
        </row>
        <row r="318">
          <cell r="I318">
            <v>0.105557931615</v>
          </cell>
          <cell r="K318">
            <v>0.119117253649</v>
          </cell>
        </row>
        <row r="319">
          <cell r="I319">
            <v>0.106291402388</v>
          </cell>
          <cell r="K319">
            <v>0.123954679224</v>
          </cell>
        </row>
        <row r="320">
          <cell r="I320">
            <v>8.6013539966000002E-2</v>
          </cell>
          <cell r="K320">
            <v>0.105448568214</v>
          </cell>
        </row>
        <row r="321">
          <cell r="I321">
            <v>7.4619172895999994E-2</v>
          </cell>
          <cell r="K321">
            <v>9.2824822614000005E-2</v>
          </cell>
        </row>
        <row r="322">
          <cell r="I322">
            <v>6.4461597500000004E-3</v>
          </cell>
          <cell r="K322">
            <v>0.110643105785</v>
          </cell>
        </row>
        <row r="323">
          <cell r="I323">
            <v>4.2283280801000002E-2</v>
          </cell>
          <cell r="K323">
            <v>2.1587235603999999E-2</v>
          </cell>
        </row>
        <row r="324">
          <cell r="I324">
            <v>0.122735859532</v>
          </cell>
          <cell r="K324">
            <v>0.102089531848</v>
          </cell>
        </row>
        <row r="325">
          <cell r="I325">
            <v>0.14638060036600001</v>
          </cell>
          <cell r="K325">
            <v>0.12588342522500001</v>
          </cell>
        </row>
        <row r="326">
          <cell r="I326">
            <v>2.8263848067999999E-2</v>
          </cell>
          <cell r="K326">
            <v>8.5124356389999992E-3</v>
          </cell>
        </row>
        <row r="327">
          <cell r="I327">
            <v>0.114798856847</v>
          </cell>
          <cell r="K327">
            <v>0.133659873796</v>
          </cell>
        </row>
        <row r="328">
          <cell r="I328">
            <v>0.157399849924</v>
          </cell>
          <cell r="K328">
            <v>0.173946742579</v>
          </cell>
        </row>
        <row r="329">
          <cell r="I329">
            <v>0.144727726852</v>
          </cell>
          <cell r="K329">
            <v>0.16029834832100001</v>
          </cell>
        </row>
        <row r="330">
          <cell r="I330">
            <v>0.148032592298</v>
          </cell>
          <cell r="K330">
            <v>0.16255462619700001</v>
          </cell>
        </row>
        <row r="331">
          <cell r="I331">
            <v>0.13890955020599999</v>
          </cell>
          <cell r="K331">
            <v>0.154028194274</v>
          </cell>
        </row>
        <row r="332">
          <cell r="I332">
            <v>0.198972450977</v>
          </cell>
          <cell r="K332">
            <v>0.21240973911300001</v>
          </cell>
        </row>
        <row r="333">
          <cell r="I333">
            <v>0.22555808377200001</v>
          </cell>
          <cell r="K333">
            <v>0.23890497642700001</v>
          </cell>
        </row>
        <row r="334">
          <cell r="I334">
            <v>0.16143257076100001</v>
          </cell>
          <cell r="K334">
            <v>0.17389810748500001</v>
          </cell>
        </row>
        <row r="335">
          <cell r="I335">
            <v>8.7076056888000006E-2</v>
          </cell>
          <cell r="K335">
            <v>9.8963062537000004E-2</v>
          </cell>
        </row>
        <row r="336">
          <cell r="I336">
            <v>4.2353923809999999E-2</v>
          </cell>
          <cell r="K336">
            <v>5.3825110250000002E-2</v>
          </cell>
        </row>
        <row r="337">
          <cell r="I337">
            <v>2.741419506E-2</v>
          </cell>
          <cell r="K337">
            <v>3.9201765680999999E-2</v>
          </cell>
        </row>
        <row r="338">
          <cell r="I338">
            <v>5.4761771761E-2</v>
          </cell>
          <cell r="K338">
            <v>6.7512054246E-2</v>
          </cell>
        </row>
        <row r="339">
          <cell r="I339">
            <v>8.7080115055999996E-2</v>
          </cell>
          <cell r="K339">
            <v>0.10033209245700001</v>
          </cell>
        </row>
        <row r="340">
          <cell r="I340">
            <v>0.13875254664200001</v>
          </cell>
          <cell r="K340">
            <v>0.15232090822399999</v>
          </cell>
        </row>
        <row r="341">
          <cell r="I341">
            <v>0.19094011896999999</v>
          </cell>
          <cell r="K341">
            <v>0.20424181388500001</v>
          </cell>
        </row>
        <row r="342">
          <cell r="I342">
            <v>0.203241693807</v>
          </cell>
          <cell r="K342">
            <v>0.217225874598</v>
          </cell>
        </row>
        <row r="343">
          <cell r="I343">
            <v>0.16777580726800001</v>
          </cell>
          <cell r="K343">
            <v>0.183337389189</v>
          </cell>
        </row>
        <row r="344">
          <cell r="I344">
            <v>0.11407360412000001</v>
          </cell>
          <cell r="K344">
            <v>0.13142501654899999</v>
          </cell>
        </row>
        <row r="345">
          <cell r="I345">
            <v>5.1457775677000002E-2</v>
          </cell>
          <cell r="K345">
            <v>7.0043086411999994E-2</v>
          </cell>
        </row>
        <row r="346">
          <cell r="I346">
            <v>4.0092678900000003E-3</v>
          </cell>
          <cell r="K346">
            <v>2.5423957154999999E-2</v>
          </cell>
        </row>
        <row r="347">
          <cell r="I347">
            <v>2.5600034186999999E-2</v>
          </cell>
          <cell r="K347">
            <v>4.3453141532E-2</v>
          </cell>
        </row>
        <row r="348">
          <cell r="I348">
            <v>4.0393667307000003E-2</v>
          </cell>
          <cell r="K348">
            <v>5.9277283126000002E-2</v>
          </cell>
        </row>
        <row r="349">
          <cell r="I349">
            <v>5.6387450201999999E-2</v>
          </cell>
          <cell r="K349">
            <v>7.5248467151000004E-2</v>
          </cell>
        </row>
        <row r="350">
          <cell r="I350">
            <v>8.0043375668000002E-2</v>
          </cell>
          <cell r="K350">
            <v>0.101494223126</v>
          </cell>
        </row>
        <row r="351">
          <cell r="I351">
            <v>8.7568086539000001E-2</v>
          </cell>
          <cell r="K351">
            <v>0.105154527217</v>
          </cell>
        </row>
        <row r="352">
          <cell r="I352">
            <v>0.107000910282</v>
          </cell>
          <cell r="K352">
            <v>0.122847237966</v>
          </cell>
        </row>
        <row r="353">
          <cell r="I353">
            <v>0.1127854732</v>
          </cell>
          <cell r="K353">
            <v>0.12742954099699999</v>
          </cell>
        </row>
        <row r="354">
          <cell r="I354">
            <v>0.114932058749</v>
          </cell>
          <cell r="K354">
            <v>0.13071058982200001</v>
          </cell>
        </row>
        <row r="355">
          <cell r="I355">
            <v>0.176706426311</v>
          </cell>
          <cell r="K355">
            <v>0.19206461840200001</v>
          </cell>
        </row>
        <row r="356">
          <cell r="I356">
            <v>0.22813860578</v>
          </cell>
          <cell r="K356">
            <v>0.24201883176899999</v>
          </cell>
        </row>
        <row r="357">
          <cell r="I357">
            <v>0.13767701595699999</v>
          </cell>
          <cell r="K357">
            <v>0.14951430409200001</v>
          </cell>
        </row>
        <row r="358">
          <cell r="I358">
            <v>0.18574354753200001</v>
          </cell>
          <cell r="K358">
            <v>0.196098349792</v>
          </cell>
        </row>
        <row r="359">
          <cell r="I359">
            <v>0.27279513143</v>
          </cell>
          <cell r="K359">
            <v>0.28181208058200002</v>
          </cell>
        </row>
        <row r="360">
          <cell r="I360">
            <v>0.26480219071799999</v>
          </cell>
          <cell r="K360">
            <v>0.27381010032300002</v>
          </cell>
        </row>
        <row r="361">
          <cell r="I361">
            <v>0.19949992463300001</v>
          </cell>
          <cell r="K361">
            <v>0.20871574384200001</v>
          </cell>
        </row>
        <row r="362">
          <cell r="I362">
            <v>0.18029853964600001</v>
          </cell>
          <cell r="K362">
            <v>0.191489500098</v>
          </cell>
        </row>
        <row r="363">
          <cell r="I363">
            <v>0.14848435508999999</v>
          </cell>
          <cell r="K363">
            <v>0.15966627599399999</v>
          </cell>
        </row>
        <row r="364">
          <cell r="I364">
            <v>0.126914158769</v>
          </cell>
          <cell r="K364">
            <v>0.137820373459</v>
          </cell>
        </row>
        <row r="365">
          <cell r="I365">
            <v>6.6777845091000002E-2</v>
          </cell>
          <cell r="K365">
            <v>7.7715698198999997E-2</v>
          </cell>
        </row>
        <row r="366">
          <cell r="I366">
            <v>4.7374576377000002E-2</v>
          </cell>
          <cell r="K366">
            <v>3.5772316489999997E-2</v>
          </cell>
        </row>
        <row r="367">
          <cell r="I367">
            <v>0.13435424285899999</v>
          </cell>
          <cell r="K367">
            <v>0.121084186362</v>
          </cell>
        </row>
        <row r="368">
          <cell r="I368">
            <v>0.19909047697500001</v>
          </cell>
          <cell r="K368">
            <v>0.18243510974400001</v>
          </cell>
        </row>
        <row r="369">
          <cell r="I369">
            <v>0.21015613218099999</v>
          </cell>
          <cell r="K369">
            <v>0.19190980449799999</v>
          </cell>
        </row>
        <row r="370">
          <cell r="I370">
            <v>9.0709293494999996E-2</v>
          </cell>
          <cell r="K370">
            <v>0.158189519483</v>
          </cell>
        </row>
        <row r="371">
          <cell r="I371">
            <v>8.6373653287000002E-2</v>
          </cell>
          <cell r="K371">
            <v>6.7639190010999994E-2</v>
          </cell>
        </row>
        <row r="372">
          <cell r="I372">
            <v>6.9779054238000002E-2</v>
          </cell>
          <cell r="K372">
            <v>5.1266059888000003E-2</v>
          </cell>
        </row>
        <row r="373">
          <cell r="I373">
            <v>3.9680636483999998E-2</v>
          </cell>
          <cell r="K373">
            <v>2.1750692980999999E-2</v>
          </cell>
        </row>
        <row r="374">
          <cell r="I374">
            <v>1.3631980655999999E-2</v>
          </cell>
          <cell r="K374">
            <v>2.9691492860000001E-3</v>
          </cell>
        </row>
        <row r="375">
          <cell r="I375">
            <v>5.9923919159E-2</v>
          </cell>
          <cell r="K375">
            <v>4.4321659271999998E-2</v>
          </cell>
        </row>
        <row r="376">
          <cell r="I376">
            <v>7.9234054469999995E-2</v>
          </cell>
          <cell r="K376">
            <v>6.4892811531999994E-2</v>
          </cell>
        </row>
        <row r="377">
          <cell r="I377">
            <v>7.1367291173999994E-2</v>
          </cell>
          <cell r="K377">
            <v>5.7970681003999998E-2</v>
          </cell>
        </row>
        <row r="378">
          <cell r="I378">
            <v>7.9617612805000001E-2</v>
          </cell>
          <cell r="K378">
            <v>6.7676369868000005E-2</v>
          </cell>
        </row>
        <row r="379">
          <cell r="I379">
            <v>9.0298706123000005E-2</v>
          </cell>
          <cell r="K379">
            <v>7.9143903863000006E-2</v>
          </cell>
        </row>
        <row r="380">
          <cell r="I380">
            <v>6.0376981745000002E-2</v>
          </cell>
          <cell r="K380">
            <v>4.9647038242000001E-2</v>
          </cell>
        </row>
        <row r="381">
          <cell r="I381">
            <v>6.7761049604000007E-2</v>
          </cell>
          <cell r="K381">
            <v>5.8197207796000003E-2</v>
          </cell>
        </row>
        <row r="382">
          <cell r="I382">
            <v>8.3381825271000007E-2</v>
          </cell>
          <cell r="K382">
            <v>7.4816853518999998E-2</v>
          </cell>
        </row>
        <row r="383">
          <cell r="I383">
            <v>8.6020361037000004E-2</v>
          </cell>
          <cell r="K383">
            <v>7.7771773466000005E-2</v>
          </cell>
        </row>
        <row r="384">
          <cell r="I384">
            <v>5.5089548250000002E-2</v>
          </cell>
          <cell r="K384">
            <v>4.7175423956000002E-2</v>
          </cell>
        </row>
        <row r="385">
          <cell r="I385">
            <v>2.6359671840000001E-2</v>
          </cell>
          <cell r="K385">
            <v>1.8820688790000002E-2</v>
          </cell>
        </row>
        <row r="386">
          <cell r="I386">
            <v>1.2934368941E-2</v>
          </cell>
          <cell r="K386">
            <v>5.1287192240000003E-3</v>
          </cell>
        </row>
        <row r="387">
          <cell r="I387">
            <v>5.4379899359999996E-3</v>
          </cell>
          <cell r="K387">
            <v>3.041106108E-3</v>
          </cell>
        </row>
        <row r="388">
          <cell r="I388">
            <v>8.9265404619999992E-3</v>
          </cell>
          <cell r="K388">
            <v>1.8639534812000001E-2</v>
          </cell>
        </row>
        <row r="389">
          <cell r="I389">
            <v>2.0095048963999999E-2</v>
          </cell>
          <cell r="K389">
            <v>3.2040811676000001E-2</v>
          </cell>
        </row>
        <row r="390">
          <cell r="I390">
            <v>3.6908183462999997E-2</v>
          </cell>
          <cell r="K390">
            <v>1.9556771032999999E-2</v>
          </cell>
        </row>
        <row r="391">
          <cell r="I391">
            <v>6.9544161596000006E-2</v>
          </cell>
          <cell r="K391">
            <v>5.0298963856000002E-2</v>
          </cell>
        </row>
        <row r="392">
          <cell r="I392">
            <v>5.4120243798999997E-2</v>
          </cell>
          <cell r="K392">
            <v>3.2827588432000003E-2</v>
          </cell>
        </row>
        <row r="393">
          <cell r="I393">
            <v>6.1614549579999999E-3</v>
          </cell>
          <cell r="K393">
            <v>1.6767358600000001E-2</v>
          </cell>
        </row>
        <row r="394">
          <cell r="I394">
            <v>6.2457912067999999E-2</v>
          </cell>
          <cell r="K394">
            <v>2.9291810373E-2</v>
          </cell>
        </row>
        <row r="395">
          <cell r="I395">
            <v>4.8327700611000002E-2</v>
          </cell>
          <cell r="K395">
            <v>7.2319483022999995E-2</v>
          </cell>
        </row>
        <row r="396">
          <cell r="I396">
            <v>4.2149110433999999E-2</v>
          </cell>
          <cell r="K396">
            <v>6.8030044738000006E-2</v>
          </cell>
        </row>
        <row r="397">
          <cell r="I397">
            <v>2.1096645532999999E-2</v>
          </cell>
          <cell r="K397">
            <v>4.7071367519999997E-2</v>
          </cell>
        </row>
        <row r="398">
          <cell r="I398">
            <v>1.2979484974E-2</v>
          </cell>
          <cell r="K398">
            <v>3.8744301194999997E-2</v>
          </cell>
        </row>
        <row r="399">
          <cell r="I399">
            <v>5.4435137109999998E-3</v>
          </cell>
          <cell r="K399">
            <v>3.0837645282E-2</v>
          </cell>
        </row>
        <row r="400">
          <cell r="I400">
            <v>8.8052013560000007E-3</v>
          </cell>
          <cell r="K400">
            <v>3.3663403311999997E-2</v>
          </cell>
        </row>
        <row r="401">
          <cell r="I401">
            <v>2.8867624187999999E-2</v>
          </cell>
          <cell r="K401">
            <v>5.3118439247999999E-2</v>
          </cell>
        </row>
        <row r="402">
          <cell r="I402">
            <v>5.4291210279000003E-2</v>
          </cell>
          <cell r="K402">
            <v>7.2128734284000004E-2</v>
          </cell>
        </row>
        <row r="403">
          <cell r="I403">
            <v>5.2473313416999998E-2</v>
          </cell>
          <cell r="K403">
            <v>6.8935284745000006E-2</v>
          </cell>
        </row>
        <row r="404">
          <cell r="I404">
            <v>2.1902683693E-2</v>
          </cell>
          <cell r="K404">
            <v>3.9213210243999999E-2</v>
          </cell>
        </row>
        <row r="405">
          <cell r="I405">
            <v>1.2141130428E-2</v>
          </cell>
          <cell r="K405">
            <v>1.0751996274E-2</v>
          </cell>
        </row>
        <row r="406">
          <cell r="I406">
            <v>1.509908643E-2</v>
          </cell>
          <cell r="K406">
            <v>8.9060942219999998E-3</v>
          </cell>
        </row>
        <row r="407">
          <cell r="I407">
            <v>7.547471999E-3</v>
          </cell>
          <cell r="K407">
            <v>3.2494995557999999E-2</v>
          </cell>
        </row>
        <row r="408">
          <cell r="I408">
            <v>1.7036855781000001E-2</v>
          </cell>
          <cell r="K408">
            <v>4.1863795177E-2</v>
          </cell>
        </row>
        <row r="409">
          <cell r="I409">
            <v>4.1332101268999999E-2</v>
          </cell>
          <cell r="K409">
            <v>6.5632043210000005E-2</v>
          </cell>
        </row>
        <row r="410">
          <cell r="I410">
            <v>6.0425058816E-2</v>
          </cell>
          <cell r="K410">
            <v>8.4899177881999993E-2</v>
          </cell>
        </row>
        <row r="411">
          <cell r="I411">
            <v>3.6249971077000002E-2</v>
          </cell>
          <cell r="K411">
            <v>6.1014385349999999E-2</v>
          </cell>
        </row>
        <row r="412">
          <cell r="I412">
            <v>2.7106733814E-2</v>
          </cell>
          <cell r="K412">
            <v>5.2688440750000003E-2</v>
          </cell>
        </row>
        <row r="413">
          <cell r="I413">
            <v>9.4481633129999999E-3</v>
          </cell>
          <cell r="K413">
            <v>3.6441151567000001E-2</v>
          </cell>
        </row>
        <row r="414">
          <cell r="I414">
            <v>2.5873671968999999E-2</v>
          </cell>
          <cell r="K414">
            <v>3.1379844990000001E-3</v>
          </cell>
        </row>
        <row r="415">
          <cell r="I415">
            <v>4.4982525454E-2</v>
          </cell>
          <cell r="K415">
            <v>1.9954612454000001E-2</v>
          </cell>
        </row>
        <row r="416">
          <cell r="I416">
            <v>8.0263772696000005E-2</v>
          </cell>
          <cell r="K416">
            <v>5.4333711510999999E-2</v>
          </cell>
        </row>
        <row r="417">
          <cell r="I417">
            <v>0.12608099304500001</v>
          </cell>
          <cell r="K417">
            <v>9.8757514862000004E-2</v>
          </cell>
        </row>
        <row r="418">
          <cell r="I418">
            <v>0.17518097666599999</v>
          </cell>
          <cell r="K418">
            <v>0.145325231054</v>
          </cell>
        </row>
        <row r="419">
          <cell r="I419">
            <v>0.174130378645</v>
          </cell>
          <cell r="K419">
            <v>0.146239708286</v>
          </cell>
        </row>
        <row r="420">
          <cell r="I420">
            <v>0.14447821957000001</v>
          </cell>
          <cell r="K420">
            <v>0.117150275306</v>
          </cell>
        </row>
        <row r="421">
          <cell r="I421">
            <v>0.12854515467800001</v>
          </cell>
          <cell r="K421">
            <v>0.101587895064</v>
          </cell>
        </row>
        <row r="422">
          <cell r="I422">
            <v>9.0338072702999997E-2</v>
          </cell>
          <cell r="K422">
            <v>6.3246830685999997E-2</v>
          </cell>
        </row>
        <row r="423">
          <cell r="I423">
            <v>7.7713947909000006E-2</v>
          </cell>
          <cell r="K423">
            <v>5.1377473432999997E-2</v>
          </cell>
        </row>
        <row r="424">
          <cell r="I424">
            <v>5.1678204636000001E-2</v>
          </cell>
          <cell r="K424">
            <v>2.7248746370999999E-2</v>
          </cell>
        </row>
        <row r="425">
          <cell r="I425">
            <v>5.2739621155999998E-2</v>
          </cell>
          <cell r="K425">
            <v>3.1731180264999999E-2</v>
          </cell>
        </row>
        <row r="426">
          <cell r="I426">
            <v>1.2383688824999999E-2</v>
          </cell>
          <cell r="K426">
            <v>5.2975223749999996E-3</v>
          </cell>
        </row>
        <row r="427">
          <cell r="I427">
            <v>3.6400364600000003E-4</v>
          </cell>
          <cell r="K427">
            <v>1.3704148734999999E-2</v>
          </cell>
        </row>
        <row r="428">
          <cell r="I428">
            <v>5.1365939049999997E-2</v>
          </cell>
          <cell r="K428">
            <v>6.3009009926000004E-2</v>
          </cell>
        </row>
        <row r="429">
          <cell r="I429">
            <v>2.9259452259E-2</v>
          </cell>
          <cell r="K429">
            <v>3.8834728038999997E-2</v>
          </cell>
        </row>
        <row r="430">
          <cell r="I430">
            <v>6.4199399489999996E-3</v>
          </cell>
          <cell r="K430">
            <v>1.4240046241999999E-2</v>
          </cell>
        </row>
        <row r="431">
          <cell r="I431">
            <v>1.3354140738E-2</v>
          </cell>
          <cell r="K431">
            <v>1.9972871478E-2</v>
          </cell>
        </row>
        <row r="432">
          <cell r="I432">
            <v>2.426716235E-2</v>
          </cell>
          <cell r="K432">
            <v>2.9452281370999998E-2</v>
          </cell>
        </row>
        <row r="433">
          <cell r="I433">
            <v>4.3965664118E-2</v>
          </cell>
          <cell r="K433">
            <v>4.8945343454E-2</v>
          </cell>
        </row>
        <row r="434">
          <cell r="I434">
            <v>5.3381103367999998E-2</v>
          </cell>
          <cell r="K434">
            <v>5.8919042719000003E-2</v>
          </cell>
        </row>
        <row r="435">
          <cell r="I435">
            <v>6.1720640282E-2</v>
          </cell>
          <cell r="K435">
            <v>6.8991418718999997E-2</v>
          </cell>
        </row>
        <row r="436">
          <cell r="I436">
            <v>6.8772550348999997E-2</v>
          </cell>
          <cell r="K436">
            <v>7.8437147732000001E-2</v>
          </cell>
        </row>
        <row r="437">
          <cell r="I437">
            <v>7.8422821924000005E-2</v>
          </cell>
          <cell r="K437">
            <v>9.1191344990999998E-2</v>
          </cell>
        </row>
        <row r="438">
          <cell r="I438">
            <v>6.5883883732000006E-2</v>
          </cell>
          <cell r="K438">
            <v>8.3399849967999998E-2</v>
          </cell>
        </row>
        <row r="439">
          <cell r="I439">
            <v>4.2412785797000002E-2</v>
          </cell>
          <cell r="K439">
            <v>6.1532074797E-2</v>
          </cell>
        </row>
        <row r="440">
          <cell r="I440">
            <v>1.9606596947999998E-2</v>
          </cell>
          <cell r="K440">
            <v>3.9958524061999998E-2</v>
          </cell>
        </row>
        <row r="441">
          <cell r="I441">
            <v>3.4935990691E-2</v>
          </cell>
          <cell r="K441">
            <v>5.4698395229000003E-2</v>
          </cell>
        </row>
        <row r="442">
          <cell r="I442">
            <v>1.3821283106999999E-2</v>
          </cell>
          <cell r="K442">
            <v>6.2320916882999997E-2</v>
          </cell>
        </row>
        <row r="443">
          <cell r="I443">
            <v>2.8856579372999999E-2</v>
          </cell>
          <cell r="K443">
            <v>7.8883332029999996E-3</v>
          </cell>
        </row>
        <row r="444">
          <cell r="I444">
            <v>4.0308709854999999E-2</v>
          </cell>
          <cell r="K444">
            <v>2.0854464845999999E-2</v>
          </cell>
        </row>
        <row r="445">
          <cell r="I445">
            <v>2.0209463007000002E-2</v>
          </cell>
          <cell r="K445">
            <v>1.0008524050000001E-3</v>
          </cell>
        </row>
        <row r="446">
          <cell r="I446">
            <v>5.650267443E-3</v>
          </cell>
          <cell r="K446">
            <v>1.3013481384000001E-2</v>
          </cell>
        </row>
        <row r="447">
          <cell r="I447">
            <v>4.1167416609999997E-3</v>
          </cell>
          <cell r="K447">
            <v>1.433263532E-2</v>
          </cell>
        </row>
        <row r="448">
          <cell r="I448">
            <v>6.1666170370000004E-3</v>
          </cell>
          <cell r="K448">
            <v>2.4629392258999998E-2</v>
          </cell>
        </row>
        <row r="449">
          <cell r="I449">
            <v>6.8514421740000003E-3</v>
          </cell>
          <cell r="K449">
            <v>2.4898871945000001E-2</v>
          </cell>
        </row>
        <row r="450">
          <cell r="I450">
            <v>6.2827356989999996E-3</v>
          </cell>
          <cell r="K450">
            <v>2.1248570186000001E-2</v>
          </cell>
        </row>
        <row r="451">
          <cell r="I451">
            <v>4.4046551942000002E-2</v>
          </cell>
          <cell r="K451">
            <v>5.7471588788000003E-2</v>
          </cell>
        </row>
        <row r="452">
          <cell r="I452">
            <v>0.100446325265</v>
          </cell>
          <cell r="K452">
            <v>0.11274144384</v>
          </cell>
        </row>
        <row r="453">
          <cell r="I453">
            <v>7.8071988556000005E-2</v>
          </cell>
          <cell r="K453">
            <v>8.9188061979000005E-2</v>
          </cell>
        </row>
        <row r="454">
          <cell r="I454">
            <v>5.7473996417000003E-2</v>
          </cell>
          <cell r="K454">
            <v>6.8121131426000001E-2</v>
          </cell>
        </row>
        <row r="455">
          <cell r="I455">
            <v>4.922740204E-2</v>
          </cell>
          <cell r="K455">
            <v>5.9937062170999998E-2</v>
          </cell>
        </row>
        <row r="456">
          <cell r="I456">
            <v>4.2700309791999999E-2</v>
          </cell>
          <cell r="K456">
            <v>5.4093280181999999E-2</v>
          </cell>
        </row>
        <row r="457">
          <cell r="I457">
            <v>4.2737362447E-2</v>
          </cell>
          <cell r="K457">
            <v>5.4969955899E-2</v>
          </cell>
        </row>
        <row r="458">
          <cell r="I458">
            <v>3.4958207073E-2</v>
          </cell>
          <cell r="K458">
            <v>4.8253727593999998E-2</v>
          </cell>
        </row>
        <row r="459">
          <cell r="I459">
            <v>3.035347083E-2</v>
          </cell>
          <cell r="K459">
            <v>4.4519876976000003E-2</v>
          </cell>
        </row>
        <row r="460">
          <cell r="I460">
            <v>2.2725014150999999E-2</v>
          </cell>
          <cell r="K460">
            <v>3.9696118612000002E-2</v>
          </cell>
        </row>
        <row r="461">
          <cell r="I461">
            <v>3.95148421E-4</v>
          </cell>
          <cell r="K461">
            <v>1.8246070667E-2</v>
          </cell>
        </row>
        <row r="462">
          <cell r="I462">
            <v>2.7208859291E-2</v>
          </cell>
          <cell r="K462">
            <v>8.42899238E-3</v>
          </cell>
        </row>
        <row r="463">
          <cell r="I463">
            <v>3.8994544898E-2</v>
          </cell>
          <cell r="K463">
            <v>1.9656417972E-2</v>
          </cell>
        </row>
        <row r="464">
          <cell r="I464">
            <v>3.7407434326000001E-2</v>
          </cell>
          <cell r="K464">
            <v>1.7734351390999999E-2</v>
          </cell>
        </row>
        <row r="465">
          <cell r="I465">
            <v>3.6987166003999997E-2</v>
          </cell>
          <cell r="K465">
            <v>1.6849610736000002E-2</v>
          </cell>
        </row>
        <row r="466">
          <cell r="I466">
            <v>1.238635282E-2</v>
          </cell>
          <cell r="K466">
            <v>1.7799241928E-2</v>
          </cell>
        </row>
        <row r="467">
          <cell r="I467">
            <v>4.4135122502000003E-2</v>
          </cell>
          <cell r="K467">
            <v>6.5643764366999993E-2</v>
          </cell>
        </row>
        <row r="468">
          <cell r="I468">
            <v>4.6001788342E-2</v>
          </cell>
          <cell r="K468">
            <v>6.8484035673999993E-2</v>
          </cell>
        </row>
        <row r="469">
          <cell r="I469">
            <v>3.6716839304999999E-2</v>
          </cell>
          <cell r="K469">
            <v>5.9333069039999999E-2</v>
          </cell>
        </row>
        <row r="470">
          <cell r="I470">
            <v>2.4614494364000001E-2</v>
          </cell>
          <cell r="K470">
            <v>4.7150334656999998E-2</v>
          </cell>
        </row>
        <row r="471">
          <cell r="I471">
            <v>4.3132221870000001E-2</v>
          </cell>
          <cell r="K471">
            <v>6.5409029516E-2</v>
          </cell>
        </row>
        <row r="472">
          <cell r="I472">
            <v>4.8050869438999999E-2</v>
          </cell>
          <cell r="K472">
            <v>6.9751552748999995E-2</v>
          </cell>
        </row>
        <row r="473">
          <cell r="I473">
            <v>2.0159364257E-2</v>
          </cell>
          <cell r="K473">
            <v>4.1444702116000001E-2</v>
          </cell>
        </row>
        <row r="474">
          <cell r="I474">
            <v>5.9627394470000003E-3</v>
          </cell>
          <cell r="K474">
            <v>1.0249131393E-2</v>
          </cell>
        </row>
        <row r="475">
          <cell r="I475">
            <v>6.3146911809999996E-3</v>
          </cell>
          <cell r="K475">
            <v>2.2705205225999999E-2</v>
          </cell>
        </row>
        <row r="476">
          <cell r="I476">
            <v>8.4271281424999997E-2</v>
          </cell>
          <cell r="K476">
            <v>0.10080471003499999</v>
          </cell>
        </row>
        <row r="477">
          <cell r="I477">
            <v>0.106675385888</v>
          </cell>
          <cell r="K477">
            <v>0.124155623484</v>
          </cell>
        </row>
        <row r="478">
          <cell r="I478">
            <v>0.10853768241300001</v>
          </cell>
          <cell r="K478">
            <v>0.125915200166</v>
          </cell>
        </row>
        <row r="479">
          <cell r="I479">
            <v>9.8858014268000005E-2</v>
          </cell>
          <cell r="K479">
            <v>0.116092617457</v>
          </cell>
        </row>
        <row r="480">
          <cell r="I480">
            <v>8.8641450743999997E-2</v>
          </cell>
          <cell r="K480">
            <v>0.10581799489099999</v>
          </cell>
        </row>
        <row r="481">
          <cell r="I481">
            <v>8.7308231602000005E-2</v>
          </cell>
          <cell r="K481">
            <v>0.108629298102</v>
          </cell>
        </row>
        <row r="482">
          <cell r="I482">
            <v>7.8743706836000002E-2</v>
          </cell>
          <cell r="K482">
            <v>0.102217423955</v>
          </cell>
        </row>
        <row r="483">
          <cell r="I483">
            <v>7.1124216758E-2</v>
          </cell>
          <cell r="K483">
            <v>9.5526878541000004E-2</v>
          </cell>
        </row>
        <row r="484">
          <cell r="I484">
            <v>6.0601229797E-2</v>
          </cell>
          <cell r="K484">
            <v>8.5883709365000005E-2</v>
          </cell>
        </row>
        <row r="485">
          <cell r="I485">
            <v>4.3939545851000003E-2</v>
          </cell>
          <cell r="K485">
            <v>7.0204563045000001E-2</v>
          </cell>
        </row>
        <row r="486">
          <cell r="I486">
            <v>9.8215221619999994E-3</v>
          </cell>
          <cell r="K486">
            <v>3.6698392332999999E-2</v>
          </cell>
        </row>
        <row r="487">
          <cell r="I487">
            <v>2.8668626749999999E-3</v>
          </cell>
          <cell r="K487">
            <v>2.3782237408999998E-2</v>
          </cell>
        </row>
        <row r="488">
          <cell r="I488">
            <v>7.839255937E-3</v>
          </cell>
          <cell r="K488">
            <v>1.8470422056999999E-2</v>
          </cell>
        </row>
        <row r="489">
          <cell r="I489">
            <v>1.3629803300000001E-4</v>
          </cell>
          <cell r="K489">
            <v>2.6369887487000001E-2</v>
          </cell>
        </row>
        <row r="490">
          <cell r="I490">
            <v>1.3809612557000001E-2</v>
          </cell>
          <cell r="K490">
            <v>2.3348174053E-2</v>
          </cell>
        </row>
        <row r="491">
          <cell r="I491">
            <v>1.1317235841000001E-2</v>
          </cell>
          <cell r="K491">
            <v>1.6961983486999999E-2</v>
          </cell>
        </row>
        <row r="492">
          <cell r="I492">
            <v>4.7933916709999996E-3</v>
          </cell>
          <cell r="K492">
            <v>3.3045814520000001E-2</v>
          </cell>
        </row>
        <row r="493">
          <cell r="I493">
            <v>9.6959100690000005E-3</v>
          </cell>
          <cell r="K493">
            <v>3.8511059012999997E-2</v>
          </cell>
        </row>
        <row r="494">
          <cell r="I494">
            <v>9.5865505379999997E-3</v>
          </cell>
          <cell r="K494">
            <v>3.8173929395E-2</v>
          </cell>
        </row>
        <row r="495">
          <cell r="I495">
            <v>9.6683266400000006E-3</v>
          </cell>
          <cell r="K495">
            <v>3.7608123879999997E-2</v>
          </cell>
        </row>
        <row r="496">
          <cell r="I496">
            <v>1.4399907727E-2</v>
          </cell>
          <cell r="K496">
            <v>4.1781444952000001E-2</v>
          </cell>
        </row>
        <row r="497">
          <cell r="I497">
            <v>1.9164148538000001E-2</v>
          </cell>
          <cell r="K497">
            <v>4.9069021030999999E-2</v>
          </cell>
        </row>
        <row r="498">
          <cell r="I498">
            <v>2.0719012852E-2</v>
          </cell>
          <cell r="K498">
            <v>4.7466366699E-2</v>
          </cell>
        </row>
        <row r="499">
          <cell r="I499">
            <v>3.3378284185000003E-2</v>
          </cell>
          <cell r="K499">
            <v>5.9152032565999997E-2</v>
          </cell>
        </row>
        <row r="500">
          <cell r="I500">
            <v>2.9824307953E-2</v>
          </cell>
          <cell r="K500">
            <v>5.6098257307999999E-2</v>
          </cell>
        </row>
        <row r="501">
          <cell r="I501">
            <v>3.6168871078999999E-2</v>
          </cell>
          <cell r="K501">
            <v>6.2844767644000002E-2</v>
          </cell>
        </row>
        <row r="502">
          <cell r="I502">
            <v>3.1245289608999999E-2</v>
          </cell>
          <cell r="K502">
            <v>5.7260206316999997E-2</v>
          </cell>
        </row>
        <row r="503">
          <cell r="I503">
            <v>2.6015541858000001E-2</v>
          </cell>
          <cell r="K503">
            <v>5.1838417120000001E-2</v>
          </cell>
        </row>
        <row r="504">
          <cell r="I504">
            <v>2.6399186987999999E-2</v>
          </cell>
          <cell r="K504">
            <v>5.2329248172999998E-2</v>
          </cell>
        </row>
        <row r="505">
          <cell r="I505">
            <v>2.6061604881999999E-2</v>
          </cell>
          <cell r="K505">
            <v>5.1884480144000003E-2</v>
          </cell>
        </row>
        <row r="506">
          <cell r="I506">
            <v>1.3394980062E-2</v>
          </cell>
          <cell r="K506">
            <v>4.0111071349000001E-2</v>
          </cell>
        </row>
        <row r="507">
          <cell r="I507">
            <v>2.0476962470000002E-3</v>
          </cell>
          <cell r="K507">
            <v>2.9491758593999998E-2</v>
          </cell>
        </row>
        <row r="508">
          <cell r="I508">
            <v>8.4834583700000004E-3</v>
          </cell>
          <cell r="K508">
            <v>1.9755566237000002E-2</v>
          </cell>
        </row>
        <row r="509">
          <cell r="I509">
            <v>1.9694697627000001E-2</v>
          </cell>
          <cell r="K509">
            <v>8.6917076239999991E-3</v>
          </cell>
        </row>
        <row r="510">
          <cell r="I510">
            <v>1.3344682142E-2</v>
          </cell>
          <cell r="K510">
            <v>1.4246760847E-2</v>
          </cell>
        </row>
        <row r="511">
          <cell r="I511">
            <v>1.1017585058999999E-2</v>
          </cell>
          <cell r="K511">
            <v>1.6654247372999999E-2</v>
          </cell>
        </row>
        <row r="512">
          <cell r="I512">
            <v>1.3383225035E-2</v>
          </cell>
          <cell r="K512">
            <v>1.4163557153E-2</v>
          </cell>
        </row>
        <row r="513">
          <cell r="I513">
            <v>2.0617654297999999E-2</v>
          </cell>
          <cell r="K513">
            <v>6.8130098069999999E-3</v>
          </cell>
        </row>
        <row r="514">
          <cell r="I514">
            <v>1.7297458421E-2</v>
          </cell>
          <cell r="K514">
            <v>7.136465923E-3</v>
          </cell>
        </row>
        <row r="515">
          <cell r="I515">
            <v>5.3798777929999998E-3</v>
          </cell>
          <cell r="K515">
            <v>2.2166904394999999E-2</v>
          </cell>
        </row>
        <row r="516">
          <cell r="I516">
            <v>6.2172737999999998E-4</v>
          </cell>
          <cell r="K516">
            <v>2.8164043489E-2</v>
          </cell>
        </row>
        <row r="517">
          <cell r="I517">
            <v>6.9481689570000003E-3</v>
          </cell>
          <cell r="K517">
            <v>3.5910698544000003E-2</v>
          </cell>
        </row>
        <row r="518">
          <cell r="I518">
            <v>6.7299011160000003E-3</v>
          </cell>
          <cell r="K518">
            <v>3.3990854177999998E-2</v>
          </cell>
        </row>
        <row r="519">
          <cell r="I519">
            <v>1.0844166977999999E-2</v>
          </cell>
          <cell r="K519">
            <v>3.8015798437000002E-2</v>
          </cell>
        </row>
        <row r="520">
          <cell r="I520">
            <v>1.8383702674999999E-2</v>
          </cell>
          <cell r="K520">
            <v>4.9409561279000001E-2</v>
          </cell>
        </row>
        <row r="521">
          <cell r="I521">
            <v>1.5263136786E-2</v>
          </cell>
          <cell r="K521">
            <v>4.4279259335000001E-2</v>
          </cell>
        </row>
        <row r="522">
          <cell r="I522">
            <v>5.5529203900000004E-3</v>
          </cell>
          <cell r="K522">
            <v>1.7751085682000001E-2</v>
          </cell>
        </row>
        <row r="523">
          <cell r="I523">
            <v>6.5275440099999997E-3</v>
          </cell>
          <cell r="K523">
            <v>2.9903007366E-2</v>
          </cell>
        </row>
        <row r="524">
          <cell r="I524">
            <v>9.056734629E-3</v>
          </cell>
          <cell r="K524">
            <v>3.3758623781000002E-2</v>
          </cell>
        </row>
        <row r="525">
          <cell r="I525">
            <v>8.3252075299999999E-3</v>
          </cell>
          <cell r="K525">
            <v>3.3866719743999997E-2</v>
          </cell>
        </row>
        <row r="526">
          <cell r="I526">
            <v>1.0653948611999999E-2</v>
          </cell>
          <cell r="K526">
            <v>3.5990021141999999E-2</v>
          </cell>
        </row>
        <row r="527">
          <cell r="I527">
            <v>1.3828185553E-2</v>
          </cell>
          <cell r="K527">
            <v>3.9829704021000001E-2</v>
          </cell>
        </row>
        <row r="528">
          <cell r="I528">
            <v>1.1628463631000001E-2</v>
          </cell>
          <cell r="K528">
            <v>3.7228034888E-2</v>
          </cell>
        </row>
        <row r="529">
          <cell r="I529">
            <v>4.3028503169999996E-3</v>
          </cell>
          <cell r="K529">
            <v>2.9629990685E-2</v>
          </cell>
        </row>
        <row r="530">
          <cell r="I530">
            <v>4.2612603339999998E-3</v>
          </cell>
          <cell r="K530">
            <v>2.9686654465999999E-2</v>
          </cell>
        </row>
        <row r="531">
          <cell r="I531">
            <v>5.8685162350000002E-3</v>
          </cell>
          <cell r="K531">
            <v>2.2951098788000002E-2</v>
          </cell>
        </row>
        <row r="532">
          <cell r="I532">
            <v>1.9007778853999999E-2</v>
          </cell>
          <cell r="K532">
            <v>1.0946220519999999E-2</v>
          </cell>
        </row>
        <row r="533">
          <cell r="I533">
            <v>1.4717737200999999E-2</v>
          </cell>
          <cell r="K533">
            <v>1.4923636564E-2</v>
          </cell>
        </row>
        <row r="534">
          <cell r="I534">
            <v>1.9891616203E-2</v>
          </cell>
          <cell r="K534">
            <v>1.0638507506000001E-2</v>
          </cell>
        </row>
        <row r="535">
          <cell r="I535">
            <v>6.1241027819999997E-3</v>
          </cell>
          <cell r="K535">
            <v>2.0064991050000001E-2</v>
          </cell>
        </row>
        <row r="536">
          <cell r="I536">
            <v>1.4877778543E-2</v>
          </cell>
          <cell r="K536">
            <v>4.0338901315000002E-2</v>
          </cell>
        </row>
        <row r="537">
          <cell r="I537">
            <v>1.7077751467E-2</v>
          </cell>
          <cell r="K537">
            <v>4.1833233579999997E-2</v>
          </cell>
        </row>
        <row r="538">
          <cell r="I538">
            <v>4.9858418994000002E-2</v>
          </cell>
          <cell r="K538">
            <v>2.9377812369999999E-3</v>
          </cell>
        </row>
        <row r="539">
          <cell r="I539">
            <v>4.0496575636000003E-2</v>
          </cell>
          <cell r="K539">
            <v>1.6017990491E-2</v>
          </cell>
        </row>
        <row r="540">
          <cell r="I540">
            <v>2.3199592000000002E-2</v>
          </cell>
          <cell r="K540">
            <v>9.6190145700000005E-4</v>
          </cell>
        </row>
        <row r="541">
          <cell r="I541">
            <v>2.968344585E-2</v>
          </cell>
          <cell r="K541">
            <v>5.696129518E-3</v>
          </cell>
        </row>
        <row r="542">
          <cell r="I542">
            <v>2.1147520225000001E-2</v>
          </cell>
          <cell r="K542">
            <v>2.6790172220000001E-3</v>
          </cell>
        </row>
        <row r="543">
          <cell r="I543">
            <v>1.3186699315E-2</v>
          </cell>
          <cell r="K543">
            <v>3.6816729238000001E-2</v>
          </cell>
        </row>
        <row r="544">
          <cell r="I544">
            <v>3.3686541628E-2</v>
          </cell>
          <cell r="K544">
            <v>5.6977149461999999E-2</v>
          </cell>
        </row>
        <row r="545">
          <cell r="I545">
            <v>5.1909834322999997E-2</v>
          </cell>
          <cell r="K545">
            <v>7.5374619281000005E-2</v>
          </cell>
        </row>
        <row r="546">
          <cell r="I546">
            <v>5.1644320798E-2</v>
          </cell>
          <cell r="K546">
            <v>7.0674288195999996E-2</v>
          </cell>
        </row>
        <row r="547">
          <cell r="I547">
            <v>7.0671893594000001E-2</v>
          </cell>
          <cell r="K547">
            <v>9.0309247888000002E-2</v>
          </cell>
        </row>
        <row r="548">
          <cell r="I548">
            <v>9.8200760599E-2</v>
          </cell>
          <cell r="K548">
            <v>0.118655407556</v>
          </cell>
        </row>
        <row r="549">
          <cell r="I549">
            <v>0.109465137345</v>
          </cell>
          <cell r="K549">
            <v>0.13054056943799999</v>
          </cell>
        </row>
        <row r="550">
          <cell r="I550">
            <v>0.10196352345699999</v>
          </cell>
          <cell r="K550">
            <v>0.122851380185</v>
          </cell>
        </row>
        <row r="551">
          <cell r="I551">
            <v>9.522918926E-2</v>
          </cell>
          <cell r="K551">
            <v>0.11580442037999999</v>
          </cell>
        </row>
        <row r="552">
          <cell r="I552">
            <v>7.4068133861000002E-2</v>
          </cell>
          <cell r="K552">
            <v>9.4192290888999997E-2</v>
          </cell>
        </row>
        <row r="553">
          <cell r="I553">
            <v>5.8299236140000002E-2</v>
          </cell>
          <cell r="K553">
            <v>7.8039310277000007E-2</v>
          </cell>
        </row>
        <row r="554">
          <cell r="I554">
            <v>5.6612051040999999E-2</v>
          </cell>
          <cell r="K554">
            <v>7.7522238169999994E-2</v>
          </cell>
        </row>
        <row r="555">
          <cell r="I555">
            <v>6.2421789089E-2</v>
          </cell>
          <cell r="K555">
            <v>8.4640537693000006E-2</v>
          </cell>
        </row>
        <row r="556">
          <cell r="I556">
            <v>5.9342227979000003E-2</v>
          </cell>
          <cell r="K556">
            <v>8.1891466511999994E-2</v>
          </cell>
        </row>
        <row r="557">
          <cell r="I557">
            <v>4.5261227947E-2</v>
          </cell>
          <cell r="K557">
            <v>6.7453180070999999E-2</v>
          </cell>
        </row>
        <row r="558">
          <cell r="I558">
            <v>3.5250715579000003E-2</v>
          </cell>
          <cell r="K558">
            <v>5.7424803381999998E-2</v>
          </cell>
        </row>
        <row r="559">
          <cell r="I559">
            <v>2.9425211747E-2</v>
          </cell>
          <cell r="K559">
            <v>5.1094632496999998E-2</v>
          </cell>
        </row>
        <row r="560">
          <cell r="I560">
            <v>1.8672441089E-2</v>
          </cell>
          <cell r="K560">
            <v>3.9363790292000003E-2</v>
          </cell>
        </row>
        <row r="561">
          <cell r="I561">
            <v>2.6079235419999999E-2</v>
          </cell>
          <cell r="K561">
            <v>4.7020685110000002E-2</v>
          </cell>
        </row>
        <row r="562">
          <cell r="I562">
            <v>5.2657520609999996E-3</v>
          </cell>
          <cell r="K562">
            <v>3.8234355518000002E-2</v>
          </cell>
        </row>
        <row r="563">
          <cell r="I563">
            <v>1.157688877E-3</v>
          </cell>
          <cell r="K563">
            <v>2.4546550473000001E-2</v>
          </cell>
        </row>
        <row r="564">
          <cell r="I564">
            <v>2.1534980576999999E-2</v>
          </cell>
          <cell r="K564">
            <v>4.4481700240999997E-2</v>
          </cell>
        </row>
        <row r="565">
          <cell r="I565">
            <v>1.0606041639999999E-3</v>
          </cell>
          <cell r="K565">
            <v>2.1997767501999999E-2</v>
          </cell>
        </row>
        <row r="566">
          <cell r="I566">
            <v>3.5613668401999997E-2</v>
          </cell>
          <cell r="K566">
            <v>1.2448110812E-2</v>
          </cell>
        </row>
        <row r="567">
          <cell r="I567">
            <v>2.7128700100999999E-2</v>
          </cell>
          <cell r="K567">
            <v>4.6375206100000002E-3</v>
          </cell>
        </row>
        <row r="568">
          <cell r="I568">
            <v>1.5822702013000001E-2</v>
          </cell>
          <cell r="K568">
            <v>3.6424729613000001E-2</v>
          </cell>
        </row>
        <row r="569">
          <cell r="I569">
            <v>4.5807289470999997E-2</v>
          </cell>
          <cell r="K569">
            <v>6.4922112391E-2</v>
          </cell>
        </row>
        <row r="570">
          <cell r="I570">
            <v>4.5183152700999998E-2</v>
          </cell>
          <cell r="K570">
            <v>5.9943547503000003E-2</v>
          </cell>
        </row>
        <row r="571">
          <cell r="I571">
            <v>8.7076771072E-2</v>
          </cell>
          <cell r="K571">
            <v>0.10172551387000001</v>
          </cell>
        </row>
        <row r="572">
          <cell r="I572">
            <v>0.10764739764</v>
          </cell>
          <cell r="K572">
            <v>0.122242547477</v>
          </cell>
        </row>
        <row r="573">
          <cell r="I573">
            <v>0.1044061521</v>
          </cell>
          <cell r="K573">
            <v>0.11909955569900001</v>
          </cell>
        </row>
        <row r="574">
          <cell r="I574">
            <v>7.9660766073000003E-2</v>
          </cell>
          <cell r="K574">
            <v>9.4800777685000004E-2</v>
          </cell>
        </row>
        <row r="575">
          <cell r="I575">
            <v>7.1716376036000007E-2</v>
          </cell>
          <cell r="K575">
            <v>8.7294063498999999E-2</v>
          </cell>
        </row>
        <row r="576">
          <cell r="I576">
            <v>5.7638070105000001E-2</v>
          </cell>
          <cell r="K576">
            <v>7.4801216010999996E-2</v>
          </cell>
        </row>
        <row r="577">
          <cell r="I577">
            <v>6.2319808959000002E-2</v>
          </cell>
          <cell r="K577">
            <v>7.9817910874999995E-2</v>
          </cell>
        </row>
        <row r="578">
          <cell r="I578">
            <v>6.250146526E-2</v>
          </cell>
          <cell r="K578">
            <v>8.1250069610000003E-2</v>
          </cell>
        </row>
        <row r="579">
          <cell r="I579">
            <v>6.0054295730999997E-2</v>
          </cell>
          <cell r="K579">
            <v>8.0330299482000003E-2</v>
          </cell>
        </row>
        <row r="580">
          <cell r="I580">
            <v>3.6177138168E-2</v>
          </cell>
          <cell r="K580">
            <v>5.7801898115999999E-2</v>
          </cell>
        </row>
        <row r="581">
          <cell r="I581">
            <v>1.8370775185999999E-2</v>
          </cell>
          <cell r="K581">
            <v>4.0245635621000003E-2</v>
          </cell>
        </row>
        <row r="582">
          <cell r="I582">
            <v>3.2883934125999999E-2</v>
          </cell>
          <cell r="K582">
            <v>5.5008895048000002E-2</v>
          </cell>
        </row>
        <row r="583">
          <cell r="I583">
            <v>3.4648208197999998E-2</v>
          </cell>
          <cell r="K583">
            <v>5.5996071177999998E-2</v>
          </cell>
        </row>
        <row r="584">
          <cell r="I584">
            <v>3.1564375234999997E-2</v>
          </cell>
          <cell r="K584">
            <v>5.1402703134999998E-2</v>
          </cell>
        </row>
        <row r="585">
          <cell r="I585">
            <v>1.4914248433E-2</v>
          </cell>
          <cell r="K585">
            <v>3.4225578877999999E-2</v>
          </cell>
        </row>
        <row r="586">
          <cell r="I586">
            <v>2.8725262266000001E-2</v>
          </cell>
          <cell r="K586">
            <v>1.3331814237E-2</v>
          </cell>
        </row>
        <row r="587">
          <cell r="I587">
            <v>2.378361042E-2</v>
          </cell>
          <cell r="K587">
            <v>7.5650131399999996E-4</v>
          </cell>
        </row>
        <row r="588">
          <cell r="I588">
            <v>1.6853764149999999E-2</v>
          </cell>
          <cell r="K588">
            <v>6.6288851279999996E-3</v>
          </cell>
        </row>
        <row r="589">
          <cell r="I589">
            <v>2.4060602415E-2</v>
          </cell>
          <cell r="K589">
            <v>6.0921569700000001E-4</v>
          </cell>
        </row>
        <row r="590">
          <cell r="I590">
            <v>2.0500914368999999E-2</v>
          </cell>
          <cell r="K590">
            <v>2.5753216179999999E-3</v>
          </cell>
        </row>
        <row r="591">
          <cell r="I591">
            <v>1.2601594751999999E-2</v>
          </cell>
          <cell r="K591">
            <v>9.6796789730000006E-3</v>
          </cell>
        </row>
        <row r="592">
          <cell r="I592">
            <v>3.1451784E-4</v>
          </cell>
          <cell r="K592">
            <v>2.1166645926999999E-2</v>
          </cell>
        </row>
        <row r="593">
          <cell r="I593">
            <v>1.3020919557999999E-2</v>
          </cell>
          <cell r="K593">
            <v>3.2091081676999998E-2</v>
          </cell>
        </row>
        <row r="594">
          <cell r="I594">
            <v>8.9371075800000008E-3</v>
          </cell>
          <cell r="K594">
            <v>2.3023124283000001E-2</v>
          </cell>
        </row>
        <row r="595">
          <cell r="I595">
            <v>3.9754935131000001E-2</v>
          </cell>
          <cell r="K595">
            <v>5.3863282233999998E-2</v>
          </cell>
        </row>
        <row r="596">
          <cell r="I596">
            <v>6.6979554075000003E-2</v>
          </cell>
          <cell r="K596">
            <v>8.2079370964999995E-2</v>
          </cell>
        </row>
        <row r="597">
          <cell r="I597">
            <v>9.3343432732999998E-2</v>
          </cell>
          <cell r="K597">
            <v>0.106982841424</v>
          </cell>
        </row>
        <row r="598">
          <cell r="I598">
            <v>9.6371494212999995E-2</v>
          </cell>
          <cell r="K598">
            <v>0.10872913791</v>
          </cell>
        </row>
        <row r="599">
          <cell r="I599">
            <v>9.0776825992999993E-2</v>
          </cell>
          <cell r="K599">
            <v>0.10234397350799999</v>
          </cell>
        </row>
        <row r="600">
          <cell r="I600">
            <v>7.8294422394999993E-2</v>
          </cell>
          <cell r="K600">
            <v>8.8990684286000002E-2</v>
          </cell>
        </row>
        <row r="601">
          <cell r="I601">
            <v>6.9465388224000002E-2</v>
          </cell>
          <cell r="K601">
            <v>7.9567661459000003E-2</v>
          </cell>
        </row>
        <row r="602">
          <cell r="I602">
            <v>5.8227353363000001E-2</v>
          </cell>
          <cell r="K602">
            <v>6.8075060031000001E-2</v>
          </cell>
        </row>
        <row r="603">
          <cell r="I603">
            <v>4.5267413926999997E-2</v>
          </cell>
          <cell r="K603">
            <v>5.5936879336999999E-2</v>
          </cell>
        </row>
        <row r="604">
          <cell r="I604">
            <v>4.2552455243999997E-2</v>
          </cell>
          <cell r="K604">
            <v>5.2784244802000002E-2</v>
          </cell>
        </row>
        <row r="605">
          <cell r="I605">
            <v>3.9404076789999999E-2</v>
          </cell>
          <cell r="K605">
            <v>5.0283447964999999E-2</v>
          </cell>
        </row>
        <row r="606">
          <cell r="I606">
            <v>7.0673647997000003E-2</v>
          </cell>
          <cell r="K606">
            <v>8.3160808015999996E-2</v>
          </cell>
        </row>
        <row r="607">
          <cell r="I607">
            <v>9.1392128998000005E-2</v>
          </cell>
          <cell r="K607">
            <v>0.10508066457</v>
          </cell>
        </row>
        <row r="608">
          <cell r="I608">
            <v>9.5824380887999994E-2</v>
          </cell>
          <cell r="K608">
            <v>0.110553513129</v>
          </cell>
        </row>
        <row r="609">
          <cell r="I609">
            <v>8.0596203625999993E-2</v>
          </cell>
          <cell r="K609">
            <v>9.6803608387000001E-2</v>
          </cell>
        </row>
        <row r="610">
          <cell r="I610">
            <v>4.8275721803E-2</v>
          </cell>
          <cell r="K610">
            <v>4.8236269621E-2</v>
          </cell>
        </row>
        <row r="611">
          <cell r="I611">
            <v>7.9635921494999998E-2</v>
          </cell>
          <cell r="K611">
            <v>6.3544634816999998E-2</v>
          </cell>
        </row>
        <row r="612">
          <cell r="I612">
            <v>7.1717438706000003E-2</v>
          </cell>
          <cell r="K612">
            <v>5.5380517621999997E-2</v>
          </cell>
        </row>
        <row r="613">
          <cell r="I613">
            <v>4.6954670098000001E-2</v>
          </cell>
          <cell r="K613">
            <v>3.0738333177000001E-2</v>
          </cell>
        </row>
        <row r="614">
          <cell r="I614">
            <v>5.9792807261000003E-2</v>
          </cell>
          <cell r="K614">
            <v>4.3438021856E-2</v>
          </cell>
        </row>
        <row r="615">
          <cell r="I615">
            <v>4.7589130798999998E-2</v>
          </cell>
          <cell r="K615">
            <v>3.0649288898000001E-2</v>
          </cell>
        </row>
        <row r="616">
          <cell r="I616">
            <v>3.9845769886999997E-2</v>
          </cell>
          <cell r="K616">
            <v>2.2361066212E-2</v>
          </cell>
        </row>
        <row r="617">
          <cell r="I617">
            <v>2.6602090802E-2</v>
          </cell>
          <cell r="K617">
            <v>1.0077594353E-2</v>
          </cell>
        </row>
        <row r="618">
          <cell r="I618">
            <v>2.4264971590999999E-2</v>
          </cell>
          <cell r="K618">
            <v>1.1116831713E-2</v>
          </cell>
        </row>
        <row r="619">
          <cell r="I619">
            <v>6.8353920535000001E-2</v>
          </cell>
          <cell r="K619">
            <v>5.4428682716000001E-2</v>
          </cell>
        </row>
        <row r="620">
          <cell r="I620">
            <v>7.4134665444999998E-2</v>
          </cell>
          <cell r="K620">
            <v>6.0611374837E-2</v>
          </cell>
        </row>
        <row r="621">
          <cell r="I621">
            <v>4.5905263749000003E-2</v>
          </cell>
          <cell r="K621">
            <v>3.4744529524999998E-2</v>
          </cell>
        </row>
        <row r="622">
          <cell r="I622">
            <v>4.7972635650999997E-2</v>
          </cell>
          <cell r="K622">
            <v>3.8276775707999998E-2</v>
          </cell>
        </row>
        <row r="623">
          <cell r="I623">
            <v>6.0114028213999998E-2</v>
          </cell>
          <cell r="K623">
            <v>5.1704399344999999E-2</v>
          </cell>
        </row>
        <row r="624">
          <cell r="I624">
            <v>5.9560487430000003E-2</v>
          </cell>
          <cell r="K624">
            <v>5.2191455230000003E-2</v>
          </cell>
        </row>
        <row r="625">
          <cell r="I625">
            <v>3.6658381458000003E-2</v>
          </cell>
          <cell r="K625">
            <v>2.9485856782000001E-2</v>
          </cell>
        </row>
        <row r="626">
          <cell r="I626">
            <v>8.3909143600000003E-4</v>
          </cell>
          <cell r="K626">
            <v>8.4805545239999992E-3</v>
          </cell>
        </row>
        <row r="627">
          <cell r="I627">
            <v>1.9396198694E-2</v>
          </cell>
          <cell r="K627">
            <v>2.7783497162000001E-2</v>
          </cell>
        </row>
        <row r="628">
          <cell r="I628">
            <v>6.4460583290000002E-3</v>
          </cell>
          <cell r="K628">
            <v>1.4971805281000001E-2</v>
          </cell>
        </row>
        <row r="629">
          <cell r="I629">
            <v>3.0370298644E-2</v>
          </cell>
          <cell r="K629">
            <v>3.829312478E-2</v>
          </cell>
        </row>
        <row r="630">
          <cell r="I630">
            <v>7.7452506909999996E-2</v>
          </cell>
          <cell r="K630">
            <v>8.5120766479000007E-2</v>
          </cell>
        </row>
        <row r="631">
          <cell r="I631">
            <v>8.7055001059999998E-2</v>
          </cell>
          <cell r="K631">
            <v>9.5013555836000005E-2</v>
          </cell>
        </row>
        <row r="632">
          <cell r="I632">
            <v>3.9196928845999998E-2</v>
          </cell>
          <cell r="K632">
            <v>4.6726739931000003E-2</v>
          </cell>
        </row>
        <row r="633">
          <cell r="I633">
            <v>3.1558361979999998E-2</v>
          </cell>
          <cell r="K633">
            <v>2.2438626372E-2</v>
          </cell>
        </row>
        <row r="634">
          <cell r="I634">
            <v>8.7696340230000003E-2</v>
          </cell>
          <cell r="K634">
            <v>3.6858950207000002E-2</v>
          </cell>
        </row>
        <row r="635">
          <cell r="I635">
            <v>0.112143795672</v>
          </cell>
          <cell r="K635">
            <v>9.6860869495999993E-2</v>
          </cell>
        </row>
        <row r="636">
          <cell r="I636">
            <v>0.155592291184</v>
          </cell>
          <cell r="K636">
            <v>0.13973770675300001</v>
          </cell>
        </row>
        <row r="637">
          <cell r="I637">
            <v>0.222273025948</v>
          </cell>
          <cell r="K637">
            <v>0.20642737367700001</v>
          </cell>
        </row>
        <row r="638">
          <cell r="I638">
            <v>0.194192646075</v>
          </cell>
          <cell r="K638">
            <v>0.17839165460600001</v>
          </cell>
        </row>
        <row r="639">
          <cell r="I639">
            <v>0.16350513964899999</v>
          </cell>
          <cell r="K639">
            <v>0.14706996480199999</v>
          </cell>
        </row>
        <row r="640">
          <cell r="I640">
            <v>0.19689212251999999</v>
          </cell>
          <cell r="K640">
            <v>0.17984509469599999</v>
          </cell>
        </row>
        <row r="641">
          <cell r="I641">
            <v>0.211121445381</v>
          </cell>
          <cell r="K641">
            <v>0.19397616379499999</v>
          </cell>
        </row>
        <row r="642">
          <cell r="I642">
            <v>0.17418132824599999</v>
          </cell>
          <cell r="K642">
            <v>0.16129222101499999</v>
          </cell>
        </row>
        <row r="643">
          <cell r="I643">
            <v>0.16058146270599999</v>
          </cell>
          <cell r="K643">
            <v>0.147102832899</v>
          </cell>
        </row>
        <row r="644">
          <cell r="I644">
            <v>0.14064417106900001</v>
          </cell>
          <cell r="K644">
            <v>0.127187871663</v>
          </cell>
        </row>
        <row r="645">
          <cell r="I645">
            <v>6.5283358240000006E-2</v>
          </cell>
          <cell r="K645">
            <v>5.3372322556000003E-2</v>
          </cell>
        </row>
        <row r="646">
          <cell r="I646">
            <v>1.9049320301000001E-2</v>
          </cell>
          <cell r="K646">
            <v>9.6705520459999996E-3</v>
          </cell>
        </row>
        <row r="647">
          <cell r="I647">
            <v>2.1006581619E-2</v>
          </cell>
          <cell r="K647">
            <v>1.3061425083000001E-2</v>
          </cell>
        </row>
        <row r="648">
          <cell r="I648">
            <v>2.0355691410000001E-2</v>
          </cell>
          <cell r="K648">
            <v>1.3268022258000001E-2</v>
          </cell>
        </row>
        <row r="649">
          <cell r="I649">
            <v>1.388208728E-2</v>
          </cell>
          <cell r="K649">
            <v>7.4509319050000003E-3</v>
          </cell>
        </row>
        <row r="650">
          <cell r="I650">
            <v>2.363686509E-3</v>
          </cell>
          <cell r="K650">
            <v>8.8171722840000005E-3</v>
          </cell>
        </row>
        <row r="651">
          <cell r="I651">
            <v>2.1355243241000001E-2</v>
          </cell>
          <cell r="K651">
            <v>2.8478641034999998E-2</v>
          </cell>
        </row>
        <row r="652">
          <cell r="I652">
            <v>1.3943906068E-2</v>
          </cell>
          <cell r="K652">
            <v>5.9585548110000002E-3</v>
          </cell>
        </row>
        <row r="653">
          <cell r="I653">
            <v>4.7091201169000001E-2</v>
          </cell>
          <cell r="K653">
            <v>3.7716898993999999E-2</v>
          </cell>
        </row>
        <row r="654">
          <cell r="I654">
            <v>0.10347255043799999</v>
          </cell>
          <cell r="K654">
            <v>9.2325214454999999E-2</v>
          </cell>
        </row>
        <row r="655">
          <cell r="I655">
            <v>0.14116894245200001</v>
          </cell>
          <cell r="K655">
            <v>0.12874430755399999</v>
          </cell>
        </row>
        <row r="656">
          <cell r="I656">
            <v>0.14852713765200001</v>
          </cell>
          <cell r="K656">
            <v>0.13491005936100001</v>
          </cell>
        </row>
        <row r="657">
          <cell r="I657">
            <v>0.139963552017</v>
          </cell>
          <cell r="K657">
            <v>0.124899463768</v>
          </cell>
        </row>
        <row r="658">
          <cell r="I658">
            <v>7.0175274639999993E-2</v>
          </cell>
          <cell r="K658">
            <v>0.124308631793</v>
          </cell>
        </row>
        <row r="659">
          <cell r="I659">
            <v>5.7265742484000001E-2</v>
          </cell>
          <cell r="K659">
            <v>4.2161459513000002E-2</v>
          </cell>
        </row>
        <row r="660">
          <cell r="I660">
            <v>4.9771798909999998E-2</v>
          </cell>
          <cell r="K660">
            <v>3.4042264721999997E-2</v>
          </cell>
        </row>
        <row r="661">
          <cell r="I661">
            <v>2.3661921762999999E-2</v>
          </cell>
          <cell r="K661">
            <v>7.2178147559999999E-3</v>
          </cell>
        </row>
        <row r="662">
          <cell r="I662">
            <v>7.3951381420000002E-3</v>
          </cell>
          <cell r="K662">
            <v>2.4267988841E-2</v>
          </cell>
        </row>
        <row r="663">
          <cell r="I663">
            <v>5.8093894670000002E-3</v>
          </cell>
          <cell r="K663">
            <v>2.4182843087E-2</v>
          </cell>
        </row>
        <row r="664">
          <cell r="I664">
            <v>6.1300050410000003E-3</v>
          </cell>
          <cell r="K664">
            <v>1.2171991295E-2</v>
          </cell>
        </row>
        <row r="665">
          <cell r="I665">
            <v>5.5826543339999998E-3</v>
          </cell>
          <cell r="K665">
            <v>2.4085624278000001E-2</v>
          </cell>
        </row>
        <row r="666">
          <cell r="I666">
            <v>1.3730677767E-2</v>
          </cell>
          <cell r="K666">
            <v>1.3423426420000001E-3</v>
          </cell>
        </row>
        <row r="667">
          <cell r="I667">
            <v>5.4318420290000002E-2</v>
          </cell>
          <cell r="K667">
            <v>3.7494696473000001E-2</v>
          </cell>
        </row>
        <row r="668">
          <cell r="I668">
            <v>6.0847941868000001E-2</v>
          </cell>
          <cell r="K668">
            <v>4.0728250920999999E-2</v>
          </cell>
        </row>
        <row r="669">
          <cell r="I669">
            <v>2.8080255426000001E-2</v>
          </cell>
          <cell r="K669">
            <v>1.5186682115000001E-2</v>
          </cell>
        </row>
        <row r="670">
          <cell r="I670">
            <v>3.2547277019000002E-2</v>
          </cell>
          <cell r="K670">
            <v>2.1516059119000001E-2</v>
          </cell>
        </row>
        <row r="671">
          <cell r="I671">
            <v>7.2750431042000005E-2</v>
          </cell>
          <cell r="K671">
            <v>6.3420789668999999E-2</v>
          </cell>
        </row>
        <row r="672">
          <cell r="I672">
            <v>8.3374582527000002E-2</v>
          </cell>
          <cell r="K672">
            <v>7.5617001355999997E-2</v>
          </cell>
        </row>
        <row r="673">
          <cell r="I673">
            <v>7.4827535516999999E-2</v>
          </cell>
          <cell r="K673">
            <v>6.8056958052999994E-2</v>
          </cell>
        </row>
        <row r="674">
          <cell r="I674">
            <v>5.3348116498000003E-2</v>
          </cell>
          <cell r="K674">
            <v>4.7167061609999998E-2</v>
          </cell>
        </row>
        <row r="675">
          <cell r="I675">
            <v>2.3798096785999999E-2</v>
          </cell>
          <cell r="K675">
            <v>1.7813549423000001E-2</v>
          </cell>
        </row>
        <row r="676">
          <cell r="I676">
            <v>1.9927184369000001E-2</v>
          </cell>
          <cell r="K676">
            <v>2.6286882461999998E-2</v>
          </cell>
        </row>
        <row r="677">
          <cell r="I677">
            <v>4.6138807001000003E-2</v>
          </cell>
          <cell r="K677">
            <v>5.3717744967999997E-2</v>
          </cell>
        </row>
        <row r="678">
          <cell r="I678">
            <v>5.4687050914000002E-2</v>
          </cell>
          <cell r="K678">
            <v>6.4820586710000003E-2</v>
          </cell>
        </row>
        <row r="679">
          <cell r="I679">
            <v>3.3520852844999997E-2</v>
          </cell>
          <cell r="K679">
            <v>4.5137127240999997E-2</v>
          </cell>
        </row>
        <row r="680">
          <cell r="I680">
            <v>2.9032630191999999E-2</v>
          </cell>
          <cell r="K680">
            <v>4.2502327838000002E-2</v>
          </cell>
        </row>
        <row r="681">
          <cell r="I681">
            <v>3.0273814611E-2</v>
          </cell>
          <cell r="K681">
            <v>4.5784510872999999E-2</v>
          </cell>
        </row>
        <row r="682">
          <cell r="I682">
            <v>1.8206911417E-2</v>
          </cell>
          <cell r="K682">
            <v>5.0322493570000001E-2</v>
          </cell>
        </row>
        <row r="683">
          <cell r="I683">
            <v>2.5420669125999999E-2</v>
          </cell>
          <cell r="K683">
            <v>8.0833460940000004E-3</v>
          </cell>
        </row>
        <row r="684">
          <cell r="I684">
            <v>3.7723527234999998E-2</v>
          </cell>
          <cell r="K684">
            <v>1.9801147706999998E-2</v>
          </cell>
        </row>
        <row r="685">
          <cell r="I685">
            <v>2.5834090282999999E-2</v>
          </cell>
          <cell r="K685">
            <v>7.4963653040000001E-3</v>
          </cell>
        </row>
        <row r="686">
          <cell r="I686">
            <v>1.0372523862000001E-2</v>
          </cell>
          <cell r="K686">
            <v>9.4568718760000003E-3</v>
          </cell>
        </row>
        <row r="687">
          <cell r="I687">
            <v>1.2690276667000001E-2</v>
          </cell>
          <cell r="K687">
            <v>3.2979678658999999E-2</v>
          </cell>
        </row>
        <row r="688">
          <cell r="I688">
            <v>1.9499483163E-2</v>
          </cell>
          <cell r="K688">
            <v>3.9315480662000003E-2</v>
          </cell>
        </row>
        <row r="689">
          <cell r="I689">
            <v>6.428037805E-3</v>
          </cell>
          <cell r="K689">
            <v>1.2852030077999999E-2</v>
          </cell>
        </row>
        <row r="690">
          <cell r="I690">
            <v>6.1059793542000002E-2</v>
          </cell>
          <cell r="K690">
            <v>4.6205611058000001E-2</v>
          </cell>
        </row>
        <row r="691">
          <cell r="I691">
            <v>9.3433262862999994E-2</v>
          </cell>
          <cell r="K691">
            <v>7.9293653199000003E-2</v>
          </cell>
        </row>
        <row r="692">
          <cell r="I692">
            <v>0.10910855761300001</v>
          </cell>
          <cell r="K692">
            <v>9.5777308451000007E-2</v>
          </cell>
        </row>
        <row r="693">
          <cell r="I693">
            <v>0.12593176733100001</v>
          </cell>
          <cell r="K693">
            <v>0.1137840294</v>
          </cell>
        </row>
        <row r="694">
          <cell r="I694">
            <v>0.134486244054</v>
          </cell>
          <cell r="K694">
            <v>0.124276784897</v>
          </cell>
        </row>
        <row r="695">
          <cell r="I695">
            <v>0.12041256765699999</v>
          </cell>
          <cell r="K695">
            <v>0.111971676228</v>
          </cell>
        </row>
        <row r="696">
          <cell r="I696">
            <v>8.6132987758000004E-2</v>
          </cell>
          <cell r="K696">
            <v>7.9058716845000002E-2</v>
          </cell>
        </row>
        <row r="697">
          <cell r="I697">
            <v>6.2745834917000004E-2</v>
          </cell>
          <cell r="K697">
            <v>5.5943994891999999E-2</v>
          </cell>
        </row>
        <row r="698">
          <cell r="I698">
            <v>4.3779314068000001E-2</v>
          </cell>
          <cell r="K698">
            <v>3.6870288119999997E-2</v>
          </cell>
        </row>
        <row r="699">
          <cell r="I699">
            <v>3.9725067895999999E-2</v>
          </cell>
          <cell r="K699">
            <v>3.2856236668999998E-2</v>
          </cell>
        </row>
        <row r="700">
          <cell r="I700">
            <v>1.5803788478999999E-2</v>
          </cell>
          <cell r="K700">
            <v>8.2784434740000006E-3</v>
          </cell>
        </row>
        <row r="701">
          <cell r="I701">
            <v>4.6803866267999997E-2</v>
          </cell>
          <cell r="K701">
            <v>5.5990593078000001E-2</v>
          </cell>
        </row>
        <row r="702">
          <cell r="I702">
            <v>0.103301500142</v>
          </cell>
          <cell r="K702">
            <v>0.114788258214</v>
          </cell>
        </row>
        <row r="703">
          <cell r="I703">
            <v>9.3485695458999998E-2</v>
          </cell>
          <cell r="K703">
            <v>0.108540851548</v>
          </cell>
        </row>
        <row r="704">
          <cell r="I704">
            <v>5.2461328231999997E-2</v>
          </cell>
          <cell r="K704">
            <v>7.0111276872E-2</v>
          </cell>
        </row>
        <row r="705">
          <cell r="I705">
            <v>3.2198512908E-2</v>
          </cell>
          <cell r="K705">
            <v>1.4383319304000001E-2</v>
          </cell>
        </row>
        <row r="706">
          <cell r="I706">
            <v>8.4672282621000003E-2</v>
          </cell>
          <cell r="K706">
            <v>5.8331342064000001E-2</v>
          </cell>
        </row>
        <row r="707">
          <cell r="I707">
            <v>0.13323812655100001</v>
          </cell>
          <cell r="K707">
            <v>0.117834616213</v>
          </cell>
        </row>
        <row r="708">
          <cell r="I708">
            <v>0.17448455758500001</v>
          </cell>
          <cell r="K708">
            <v>0.158808616358</v>
          </cell>
        </row>
        <row r="709">
          <cell r="I709">
            <v>0.21289290147600001</v>
          </cell>
          <cell r="K709">
            <v>0.19673015751600001</v>
          </cell>
        </row>
        <row r="710">
          <cell r="I710">
            <v>0.20902407455899999</v>
          </cell>
          <cell r="K710">
            <v>0.19282113587800001</v>
          </cell>
        </row>
        <row r="711">
          <cell r="I711">
            <v>0.16703352136499999</v>
          </cell>
          <cell r="K711">
            <v>0.151344181898</v>
          </cell>
        </row>
        <row r="712">
          <cell r="I712">
            <v>0.13802825162099999</v>
          </cell>
          <cell r="K712">
            <v>0.12327232289999999</v>
          </cell>
        </row>
        <row r="713">
          <cell r="I713">
            <v>9.8665967204000005E-2</v>
          </cell>
          <cell r="K713">
            <v>8.4410239456E-2</v>
          </cell>
        </row>
        <row r="714">
          <cell r="I714">
            <v>0.108677547597</v>
          </cell>
          <cell r="K714">
            <v>9.7807108581000002E-2</v>
          </cell>
        </row>
        <row r="715">
          <cell r="I715">
            <v>0.111513253718</v>
          </cell>
          <cell r="K715">
            <v>0.100718738064</v>
          </cell>
        </row>
        <row r="716">
          <cell r="I716">
            <v>0.103728109454</v>
          </cell>
          <cell r="K716">
            <v>9.3889334946999997E-2</v>
          </cell>
        </row>
        <row r="717">
          <cell r="I717">
            <v>0.109792448448</v>
          </cell>
          <cell r="K717">
            <v>0.102070595918</v>
          </cell>
        </row>
        <row r="718">
          <cell r="I718">
            <v>8.3825054755999995E-2</v>
          </cell>
          <cell r="K718">
            <v>7.7769050110999993E-2</v>
          </cell>
        </row>
        <row r="719">
          <cell r="I719">
            <v>5.5982137679000003E-2</v>
          </cell>
          <cell r="K719">
            <v>5.1091779945999997E-2</v>
          </cell>
        </row>
        <row r="720">
          <cell r="I720">
            <v>3.6823205320000003E-2</v>
          </cell>
          <cell r="K720">
            <v>3.2647420406000001E-2</v>
          </cell>
        </row>
        <row r="721">
          <cell r="I721">
            <v>1.0601011893000001E-2</v>
          </cell>
          <cell r="K721">
            <v>6.5770737039999999E-3</v>
          </cell>
        </row>
        <row r="722">
          <cell r="I722">
            <v>3.5844916226000001E-2</v>
          </cell>
          <cell r="K722">
            <v>4.0436046591000002E-2</v>
          </cell>
        </row>
        <row r="723">
          <cell r="I723">
            <v>9.9561468678000004E-2</v>
          </cell>
          <cell r="K723">
            <v>0.105032416827</v>
          </cell>
        </row>
        <row r="724">
          <cell r="I724">
            <v>0.12052984698999999</v>
          </cell>
          <cell r="K724">
            <v>0.12697440060500001</v>
          </cell>
        </row>
        <row r="725">
          <cell r="I725">
            <v>0.10544789459499999</v>
          </cell>
          <cell r="K725">
            <v>0.11334392425000001</v>
          </cell>
        </row>
        <row r="726">
          <cell r="I726">
            <v>0.124348689816</v>
          </cell>
          <cell r="K726">
            <v>0.133575611347</v>
          </cell>
        </row>
        <row r="727">
          <cell r="I727">
            <v>0.12622704355200001</v>
          </cell>
          <cell r="K727">
            <v>0.136900975043</v>
          </cell>
        </row>
        <row r="728">
          <cell r="I728">
            <v>3.5009923296000001E-2</v>
          </cell>
          <cell r="K728">
            <v>4.7139796906000002E-2</v>
          </cell>
        </row>
        <row r="729">
          <cell r="I729">
            <v>7.9472406169000004E-2</v>
          </cell>
          <cell r="K729">
            <v>6.7221948396E-2</v>
          </cell>
        </row>
        <row r="730">
          <cell r="I730">
            <v>6.2521358296999993E-2</v>
          </cell>
          <cell r="K730">
            <v>9.9679144908000006E-2</v>
          </cell>
        </row>
      </sheetData>
      <sheetData sheetId="22"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8.5738210147000005E-2</v>
          </cell>
          <cell r="K11">
            <v>8.5738210147000005E-2</v>
          </cell>
        </row>
        <row r="12">
          <cell r="I12">
            <v>4.4790320145999998E-2</v>
          </cell>
          <cell r="K12">
            <v>4.4790320145999998E-2</v>
          </cell>
        </row>
        <row r="13">
          <cell r="I13">
            <v>2.9844343014000001E-2</v>
          </cell>
          <cell r="K13">
            <v>2.9844343014000001E-2</v>
          </cell>
        </row>
        <row r="14">
          <cell r="I14">
            <v>1.0130858474E-2</v>
          </cell>
          <cell r="K14">
            <v>1.0130858474E-2</v>
          </cell>
        </row>
        <row r="15">
          <cell r="I15">
            <v>7.5723222269999998E-3</v>
          </cell>
          <cell r="K15">
            <v>7.5723222269999998E-3</v>
          </cell>
        </row>
        <row r="16">
          <cell r="I16">
            <v>2.6177666455000002E-2</v>
          </cell>
          <cell r="K16">
            <v>2.6177666455000002E-2</v>
          </cell>
        </row>
        <row r="17">
          <cell r="I17">
            <v>2.3601463097000001E-2</v>
          </cell>
          <cell r="K17">
            <v>2.3601463097000001E-2</v>
          </cell>
        </row>
        <row r="18">
          <cell r="I18">
            <v>1.02625771E-3</v>
          </cell>
          <cell r="K18">
            <v>2.074110129E-3</v>
          </cell>
        </row>
        <row r="19">
          <cell r="I19">
            <v>4.4492236922000002E-2</v>
          </cell>
          <cell r="K19">
            <v>4.1996178067999997E-2</v>
          </cell>
        </row>
        <row r="20">
          <cell r="I20">
            <v>4.1754157852999997E-2</v>
          </cell>
          <cell r="K20">
            <v>4.0703185704E-2</v>
          </cell>
        </row>
        <row r="21">
          <cell r="I21">
            <v>1.4158450757E-2</v>
          </cell>
          <cell r="K21">
            <v>1.4158450757E-2</v>
          </cell>
        </row>
        <row r="22">
          <cell r="I22">
            <v>8.4651328170000009E-3</v>
          </cell>
          <cell r="K22">
            <v>8.4651328170000009E-3</v>
          </cell>
        </row>
        <row r="23">
          <cell r="I23">
            <v>3.4708806959999998E-3</v>
          </cell>
          <cell r="K23">
            <v>3.4708806959999998E-3</v>
          </cell>
        </row>
        <row r="24">
          <cell r="I24">
            <v>1.563607627E-2</v>
          </cell>
          <cell r="K24">
            <v>1.563607627E-2</v>
          </cell>
        </row>
        <row r="25">
          <cell r="I25">
            <v>4.6916100944999997E-2</v>
          </cell>
          <cell r="K25">
            <v>4.6916100944999997E-2</v>
          </cell>
        </row>
        <row r="26">
          <cell r="I26">
            <v>6.1299968789999999E-2</v>
          </cell>
          <cell r="K26">
            <v>6.1299968789999999E-2</v>
          </cell>
        </row>
        <row r="27">
          <cell r="I27">
            <v>5.3982941090999999E-2</v>
          </cell>
          <cell r="K27">
            <v>5.3982941090999999E-2</v>
          </cell>
        </row>
        <row r="28">
          <cell r="I28">
            <v>8.4118204646000005E-2</v>
          </cell>
          <cell r="K28">
            <v>8.8847579317999997E-2</v>
          </cell>
        </row>
        <row r="29">
          <cell r="I29">
            <v>9.8264978951999996E-2</v>
          </cell>
          <cell r="K29">
            <v>0.10409787438</v>
          </cell>
        </row>
        <row r="30">
          <cell r="I30">
            <v>6.1534817451E-2</v>
          </cell>
          <cell r="K30">
            <v>6.3190098585999999E-2</v>
          </cell>
        </row>
        <row r="31">
          <cell r="I31">
            <v>3.1503068759999998E-3</v>
          </cell>
          <cell r="K31">
            <v>6.8287093990000002E-3</v>
          </cell>
        </row>
        <row r="32">
          <cell r="I32">
            <v>2.7647444948000002E-2</v>
          </cell>
          <cell r="K32">
            <v>2.6990587353999999E-2</v>
          </cell>
        </row>
        <row r="33">
          <cell r="I33">
            <v>1.4583527573000001E-2</v>
          </cell>
          <cell r="K33">
            <v>1.2481583274000001E-2</v>
          </cell>
        </row>
        <row r="34">
          <cell r="I34">
            <v>3.0836894975000001E-2</v>
          </cell>
          <cell r="K34">
            <v>2.7289863971E-2</v>
          </cell>
        </row>
        <row r="35">
          <cell r="I35">
            <v>5.7138629041999997E-2</v>
          </cell>
          <cell r="K35">
            <v>5.7138629041999997E-2</v>
          </cell>
        </row>
        <row r="36">
          <cell r="I36">
            <v>4.6346991061999999E-2</v>
          </cell>
          <cell r="K36">
            <v>4.6346991061999999E-2</v>
          </cell>
        </row>
        <row r="37">
          <cell r="I37">
            <v>1.4563357587E-2</v>
          </cell>
          <cell r="K37">
            <v>1.4563357587E-2</v>
          </cell>
        </row>
        <row r="38">
          <cell r="I38">
            <v>9.3739675019999993E-3</v>
          </cell>
          <cell r="K38">
            <v>9.3739675019999993E-3</v>
          </cell>
        </row>
        <row r="39">
          <cell r="I39">
            <v>3.0728581586999999E-2</v>
          </cell>
          <cell r="K39">
            <v>3.0728581586999999E-2</v>
          </cell>
        </row>
        <row r="40">
          <cell r="I40">
            <v>2.4300542631E-2</v>
          </cell>
          <cell r="K40">
            <v>2.4300542631E-2</v>
          </cell>
        </row>
        <row r="41">
          <cell r="I41">
            <v>3.0163943818999998E-2</v>
          </cell>
          <cell r="K41">
            <v>3.0163943818999998E-2</v>
          </cell>
        </row>
        <row r="42">
          <cell r="I42">
            <v>1.6341214465999999E-2</v>
          </cell>
          <cell r="K42">
            <v>1.6341214465999999E-2</v>
          </cell>
        </row>
        <row r="43">
          <cell r="I43">
            <v>3.6996912792999999E-2</v>
          </cell>
          <cell r="K43">
            <v>3.5157711532000001E-2</v>
          </cell>
        </row>
        <row r="44">
          <cell r="I44">
            <v>2.4358965364999999E-2</v>
          </cell>
          <cell r="K44">
            <v>2.6644829788999999E-2</v>
          </cell>
        </row>
        <row r="45">
          <cell r="I45">
            <v>3.1949299876000002E-2</v>
          </cell>
          <cell r="K45">
            <v>3.3263015063000001E-2</v>
          </cell>
        </row>
        <row r="46">
          <cell r="I46">
            <v>2.6250144082999999E-2</v>
          </cell>
          <cell r="K46">
            <v>2.6959550283999999E-2</v>
          </cell>
        </row>
        <row r="47">
          <cell r="I47">
            <v>5.0539806844000001E-2</v>
          </cell>
          <cell r="K47">
            <v>5.0539806844000001E-2</v>
          </cell>
        </row>
        <row r="48">
          <cell r="I48">
            <v>2.5808688019999999E-3</v>
          </cell>
          <cell r="K48">
            <v>9.8325766320000001E-3</v>
          </cell>
        </row>
        <row r="49">
          <cell r="I49">
            <v>4.1935454364000001E-2</v>
          </cell>
          <cell r="K49">
            <v>3.6496673491999997E-2</v>
          </cell>
        </row>
        <row r="50">
          <cell r="I50">
            <v>4.4306600266000001E-2</v>
          </cell>
          <cell r="K50">
            <v>4.3991308621000001E-2</v>
          </cell>
        </row>
        <row r="51">
          <cell r="I51">
            <v>1.3732100221E-2</v>
          </cell>
          <cell r="K51">
            <v>1.5545027178E-2</v>
          </cell>
        </row>
        <row r="52">
          <cell r="I52">
            <v>5.0008998132E-2</v>
          </cell>
          <cell r="K52">
            <v>5.3634852046999998E-2</v>
          </cell>
        </row>
        <row r="53">
          <cell r="I53">
            <v>2.3318707689E-2</v>
          </cell>
          <cell r="K53">
            <v>2.7470047678000001E-2</v>
          </cell>
        </row>
        <row r="54">
          <cell r="I54">
            <v>2.6636080757999999E-2</v>
          </cell>
          <cell r="K54">
            <v>3.1890941504999999E-2</v>
          </cell>
        </row>
        <row r="55">
          <cell r="I55">
            <v>1.6018070491E-2</v>
          </cell>
          <cell r="K55">
            <v>1.7673351625999999E-2</v>
          </cell>
        </row>
        <row r="56">
          <cell r="I56">
            <v>6.7421716109999997E-3</v>
          </cell>
          <cell r="K56">
            <v>5.7700223730000003E-3</v>
          </cell>
        </row>
        <row r="57">
          <cell r="I57">
            <v>1.5862942094999999E-2</v>
          </cell>
          <cell r="K57">
            <v>1.3393157544999999E-2</v>
          </cell>
        </row>
        <row r="58">
          <cell r="I58">
            <v>1.9035768939999999E-2</v>
          </cell>
          <cell r="K58">
            <v>1.7012647552999999E-2</v>
          </cell>
        </row>
        <row r="59">
          <cell r="I59">
            <v>5.2630868524E-2</v>
          </cell>
          <cell r="K59">
            <v>5.2630868524E-2</v>
          </cell>
        </row>
        <row r="60">
          <cell r="I60">
            <v>5.9061744872999998E-2</v>
          </cell>
          <cell r="K60">
            <v>5.9061744872999998E-2</v>
          </cell>
        </row>
        <row r="61">
          <cell r="I61">
            <v>4.9925541060000002E-2</v>
          </cell>
          <cell r="K61">
            <v>4.9925541060000002E-2</v>
          </cell>
        </row>
        <row r="62">
          <cell r="I62">
            <v>4.5915333656E-2</v>
          </cell>
          <cell r="K62">
            <v>4.5915333656E-2</v>
          </cell>
        </row>
        <row r="63">
          <cell r="I63">
            <v>2.655294091E-3</v>
          </cell>
          <cell r="K63">
            <v>2.655294091E-3</v>
          </cell>
        </row>
        <row r="64">
          <cell r="I64">
            <v>7.6789034948000004E-2</v>
          </cell>
          <cell r="K64">
            <v>7.6789034948000004E-2</v>
          </cell>
        </row>
        <row r="65">
          <cell r="I65">
            <v>0.108712515414</v>
          </cell>
          <cell r="K65">
            <v>0.108712515414</v>
          </cell>
        </row>
        <row r="66">
          <cell r="I66">
            <v>4.7385339806000001E-2</v>
          </cell>
          <cell r="K66">
            <v>4.7385339806000001E-2</v>
          </cell>
        </row>
        <row r="67">
          <cell r="I67">
            <v>8.99565451E-4</v>
          </cell>
          <cell r="K67">
            <v>2.8051113740000001E-3</v>
          </cell>
        </row>
        <row r="68">
          <cell r="I68">
            <v>2.7554485156000001E-2</v>
          </cell>
          <cell r="K68">
            <v>2.7554485156000001E-2</v>
          </cell>
        </row>
        <row r="69">
          <cell r="I69">
            <v>9.6648842821999995E-2</v>
          </cell>
          <cell r="K69">
            <v>9.6648842821999995E-2</v>
          </cell>
        </row>
        <row r="70">
          <cell r="I70">
            <v>9.2845392927999995E-2</v>
          </cell>
          <cell r="K70">
            <v>9.1899517993999993E-2</v>
          </cell>
        </row>
        <row r="71">
          <cell r="I71">
            <v>6.5286133258000006E-2</v>
          </cell>
          <cell r="K71">
            <v>6.5286133258000006E-2</v>
          </cell>
        </row>
        <row r="72">
          <cell r="I72">
            <v>8.9802806700000001E-3</v>
          </cell>
          <cell r="K72">
            <v>8.9802806700000001E-3</v>
          </cell>
        </row>
        <row r="73">
          <cell r="I73">
            <v>4.1788917847E-2</v>
          </cell>
          <cell r="K73">
            <v>4.1788917847E-2</v>
          </cell>
        </row>
        <row r="74">
          <cell r="I74">
            <v>6.1646530622999997E-2</v>
          </cell>
          <cell r="K74">
            <v>6.1646530622999997E-2</v>
          </cell>
        </row>
        <row r="75">
          <cell r="I75">
            <v>6.3872331643000005E-2</v>
          </cell>
          <cell r="K75">
            <v>6.5159772525999998E-2</v>
          </cell>
        </row>
        <row r="76">
          <cell r="I76">
            <v>3.7767848722000001E-2</v>
          </cell>
          <cell r="K76">
            <v>4.1551348459E-2</v>
          </cell>
        </row>
        <row r="77">
          <cell r="I77">
            <v>3.2954745091999998E-2</v>
          </cell>
          <cell r="K77">
            <v>3.0064571681000001E-2</v>
          </cell>
        </row>
        <row r="78">
          <cell r="I78">
            <v>1.5257190861000001E-2</v>
          </cell>
          <cell r="K78">
            <v>8.9513579660000005E-3</v>
          </cell>
        </row>
        <row r="79">
          <cell r="I79">
            <v>3.4605888358999998E-2</v>
          </cell>
          <cell r="K79">
            <v>3.1899635075000002E-2</v>
          </cell>
        </row>
        <row r="80">
          <cell r="I80">
            <v>5.8720618634999999E-2</v>
          </cell>
          <cell r="K80">
            <v>5.4884570289999997E-2</v>
          </cell>
        </row>
        <row r="81">
          <cell r="I81">
            <v>8.4416836150000008E-3</v>
          </cell>
          <cell r="K81">
            <v>3.6334860319999999E-3</v>
          </cell>
        </row>
        <row r="82">
          <cell r="I82">
            <v>1.8087578507000001E-2</v>
          </cell>
          <cell r="K82">
            <v>1.4435450288E-2</v>
          </cell>
        </row>
        <row r="83">
          <cell r="I83">
            <v>5.6735002511999998E-2</v>
          </cell>
          <cell r="K83">
            <v>5.6735002511999998E-2</v>
          </cell>
        </row>
        <row r="84">
          <cell r="I84">
            <v>1.4756875935E-2</v>
          </cell>
          <cell r="K84">
            <v>1.4756875935E-2</v>
          </cell>
        </row>
        <row r="85">
          <cell r="I85">
            <v>8.0105962439000006E-2</v>
          </cell>
          <cell r="K85">
            <v>8.0105962439000006E-2</v>
          </cell>
        </row>
        <row r="86">
          <cell r="I86">
            <v>1.4202459343999999E-2</v>
          </cell>
          <cell r="K86">
            <v>1.4202459343999999E-2</v>
          </cell>
        </row>
        <row r="87">
          <cell r="I87">
            <v>4.5169496269999998E-3</v>
          </cell>
          <cell r="K87">
            <v>4.5169496269999998E-3</v>
          </cell>
        </row>
        <row r="88">
          <cell r="I88">
            <v>4.1989138260000003E-2</v>
          </cell>
          <cell r="K88">
            <v>4.1989138260000003E-2</v>
          </cell>
        </row>
        <row r="89">
          <cell r="I89">
            <v>8.4433349810000002E-2</v>
          </cell>
          <cell r="K89">
            <v>8.4433349810000002E-2</v>
          </cell>
        </row>
        <row r="90">
          <cell r="I90">
            <v>3.1993597399999997E-2</v>
          </cell>
          <cell r="K90">
            <v>3.1993597399999997E-2</v>
          </cell>
        </row>
        <row r="91">
          <cell r="I91">
            <v>1.1661683494E-2</v>
          </cell>
          <cell r="K91">
            <v>1.1661683494E-2</v>
          </cell>
        </row>
        <row r="92">
          <cell r="I92">
            <v>5.4234923659999996E-3</v>
          </cell>
          <cell r="K92">
            <v>5.4234923659999996E-3</v>
          </cell>
        </row>
        <row r="93">
          <cell r="I93">
            <v>2.6566539808E-2</v>
          </cell>
          <cell r="K93">
            <v>2.6566539808E-2</v>
          </cell>
        </row>
        <row r="94">
          <cell r="I94">
            <v>5.6230435539999998E-3</v>
          </cell>
          <cell r="K94">
            <v>5.6230435539999998E-3</v>
          </cell>
        </row>
        <row r="95">
          <cell r="I95">
            <v>5.7655146663E-2</v>
          </cell>
          <cell r="K95">
            <v>5.7655146663E-2</v>
          </cell>
        </row>
        <row r="96">
          <cell r="I96">
            <v>8.0659311395999994E-2</v>
          </cell>
          <cell r="K96">
            <v>8.0659311395999994E-2</v>
          </cell>
        </row>
        <row r="97">
          <cell r="I97">
            <v>2.6251914655E-2</v>
          </cell>
          <cell r="K97">
            <v>2.6251914655E-2</v>
          </cell>
        </row>
        <row r="98">
          <cell r="I98">
            <v>6.8718220849999997E-3</v>
          </cell>
          <cell r="K98">
            <v>6.8718220849999997E-3</v>
          </cell>
        </row>
        <row r="99">
          <cell r="I99">
            <v>4.5843014406999998E-2</v>
          </cell>
          <cell r="K99">
            <v>4.692026086E-2</v>
          </cell>
        </row>
        <row r="100">
          <cell r="I100">
            <v>1.6190726991E-2</v>
          </cell>
          <cell r="K100">
            <v>1.8975803186E-2</v>
          </cell>
        </row>
        <row r="101">
          <cell r="I101">
            <v>3.6124945434000001E-2</v>
          </cell>
          <cell r="K101">
            <v>4.0512754157000001E-2</v>
          </cell>
        </row>
        <row r="102">
          <cell r="I102">
            <v>7.7358342772999994E-2</v>
          </cell>
          <cell r="K102">
            <v>8.5871217181000006E-2</v>
          </cell>
        </row>
        <row r="103">
          <cell r="I103">
            <v>9.6601877249999999E-3</v>
          </cell>
          <cell r="K103">
            <v>2.4259919900000001E-3</v>
          </cell>
        </row>
        <row r="104">
          <cell r="I104">
            <v>2.5872313014999999E-2</v>
          </cell>
          <cell r="K104">
            <v>1.5388865825999999E-2</v>
          </cell>
        </row>
        <row r="105">
          <cell r="I105">
            <v>2.0249781166E-2</v>
          </cell>
          <cell r="K105">
            <v>1.5021194723E-2</v>
          </cell>
        </row>
        <row r="106">
          <cell r="I106">
            <v>1.4017346571000001E-2</v>
          </cell>
          <cell r="K106">
            <v>9.7609093659999993E-3</v>
          </cell>
        </row>
        <row r="107">
          <cell r="I107">
            <v>3.3089875058999997E-2</v>
          </cell>
          <cell r="K107">
            <v>3.3089875058999997E-2</v>
          </cell>
        </row>
        <row r="108">
          <cell r="I108">
            <v>2.0457583686000001E-2</v>
          </cell>
          <cell r="K108">
            <v>2.0457583686000001E-2</v>
          </cell>
        </row>
        <row r="109">
          <cell r="I109">
            <v>3.370788207E-3</v>
          </cell>
          <cell r="K109">
            <v>3.370788207E-3</v>
          </cell>
        </row>
        <row r="110">
          <cell r="I110">
            <v>2.1137753134999999E-2</v>
          </cell>
          <cell r="K110">
            <v>2.1137753134999999E-2</v>
          </cell>
        </row>
        <row r="111">
          <cell r="I111">
            <v>1.7924513041000002E-2</v>
          </cell>
          <cell r="K111">
            <v>1.7924513041000002E-2</v>
          </cell>
        </row>
        <row r="112">
          <cell r="I112">
            <v>2.8320666599999999E-2</v>
          </cell>
          <cell r="K112">
            <v>2.8320666599999999E-2</v>
          </cell>
        </row>
        <row r="113">
          <cell r="I113">
            <v>7.611830856E-3</v>
          </cell>
          <cell r="K113">
            <v>7.611830856E-3</v>
          </cell>
        </row>
        <row r="114">
          <cell r="I114">
            <v>5.9512263136999997E-2</v>
          </cell>
          <cell r="K114">
            <v>5.9512263136999997E-2</v>
          </cell>
        </row>
        <row r="115">
          <cell r="I115">
            <v>4.5096262833999999E-2</v>
          </cell>
          <cell r="K115">
            <v>4.5096262833999999E-2</v>
          </cell>
        </row>
        <row r="116">
          <cell r="I116">
            <v>5.8401474568000003E-2</v>
          </cell>
          <cell r="K116">
            <v>5.8401474568000003E-2</v>
          </cell>
        </row>
        <row r="117">
          <cell r="I117">
            <v>1.5117971256E-2</v>
          </cell>
          <cell r="K117">
            <v>1.5117971256E-2</v>
          </cell>
        </row>
        <row r="118">
          <cell r="I118">
            <v>2.3029354546000001E-2</v>
          </cell>
          <cell r="K118">
            <v>2.3029354546000001E-2</v>
          </cell>
        </row>
        <row r="119">
          <cell r="I119">
            <v>4.3543871892E-2</v>
          </cell>
          <cell r="K119">
            <v>4.3543871892E-2</v>
          </cell>
        </row>
        <row r="120">
          <cell r="I120">
            <v>2.4650310262E-2</v>
          </cell>
          <cell r="K120">
            <v>2.4650310262E-2</v>
          </cell>
        </row>
        <row r="121">
          <cell r="I121">
            <v>3.8337898293000001E-2</v>
          </cell>
          <cell r="K121">
            <v>3.5290079060999999E-2</v>
          </cell>
        </row>
        <row r="122">
          <cell r="I122">
            <v>5.5435474452999997E-2</v>
          </cell>
          <cell r="K122">
            <v>6.1715033044000001E-2</v>
          </cell>
        </row>
        <row r="123">
          <cell r="I123">
            <v>0.113143467501</v>
          </cell>
          <cell r="K123">
            <v>0.12010615799</v>
          </cell>
        </row>
        <row r="124">
          <cell r="I124">
            <v>4.8678398382999997E-2</v>
          </cell>
          <cell r="K124">
            <v>5.5903831909000001E-2</v>
          </cell>
        </row>
        <row r="125">
          <cell r="I125">
            <v>2.5466764520000001E-2</v>
          </cell>
          <cell r="K125">
            <v>3.2587100830999999E-2</v>
          </cell>
        </row>
        <row r="126">
          <cell r="I126">
            <v>4.8100067129999997E-3</v>
          </cell>
          <cell r="K126">
            <v>1.1615051378999999E-2</v>
          </cell>
        </row>
        <row r="127">
          <cell r="I127">
            <v>4.2758136279999999E-3</v>
          </cell>
          <cell r="K127">
            <v>2.345310912E-3</v>
          </cell>
        </row>
        <row r="128">
          <cell r="I128">
            <v>5.1999665459999999E-3</v>
          </cell>
          <cell r="K128">
            <v>9.5615009650000006E-3</v>
          </cell>
        </row>
        <row r="129">
          <cell r="I129">
            <v>1.8054686487999998E-2</v>
          </cell>
          <cell r="K129">
            <v>1.1906499415000001E-2</v>
          </cell>
        </row>
        <row r="130">
          <cell r="I130">
            <v>4.5780131222000003E-2</v>
          </cell>
          <cell r="K130">
            <v>4.3730735531000001E-2</v>
          </cell>
        </row>
        <row r="131">
          <cell r="I131">
            <v>6.9086246303000004E-2</v>
          </cell>
          <cell r="K131">
            <v>6.9086246303000004E-2</v>
          </cell>
        </row>
        <row r="132">
          <cell r="I132">
            <v>1.7639014235E-2</v>
          </cell>
          <cell r="K132">
            <v>1.8190774613000001E-2</v>
          </cell>
        </row>
        <row r="133">
          <cell r="I133">
            <v>4.2676788027E-2</v>
          </cell>
          <cell r="K133">
            <v>4.2676788027E-2</v>
          </cell>
        </row>
        <row r="134">
          <cell r="I134">
            <v>5.0933954097000002E-2</v>
          </cell>
          <cell r="K134">
            <v>5.0933954097000002E-2</v>
          </cell>
        </row>
        <row r="135">
          <cell r="I135">
            <v>9.9250377165000001E-2</v>
          </cell>
          <cell r="K135">
            <v>9.8672342482999997E-2</v>
          </cell>
        </row>
        <row r="136">
          <cell r="I136">
            <v>0.13430077723200001</v>
          </cell>
          <cell r="K136">
            <v>0.133880388372</v>
          </cell>
        </row>
        <row r="137">
          <cell r="I137">
            <v>0.108857563852</v>
          </cell>
          <cell r="K137">
            <v>0.108857563852</v>
          </cell>
        </row>
        <row r="138">
          <cell r="I138">
            <v>3.1596799937999999E-2</v>
          </cell>
          <cell r="K138">
            <v>3.1596799937999999E-2</v>
          </cell>
        </row>
        <row r="139">
          <cell r="I139">
            <v>1.9658623832E-2</v>
          </cell>
          <cell r="K139">
            <v>2.0762144589000001E-2</v>
          </cell>
        </row>
        <row r="140">
          <cell r="I140">
            <v>6.4955824578000004E-2</v>
          </cell>
          <cell r="K140">
            <v>7.0972640131999998E-2</v>
          </cell>
        </row>
        <row r="141">
          <cell r="I141">
            <v>2.926246319E-3</v>
          </cell>
          <cell r="K141">
            <v>4.2466385979999998E-3</v>
          </cell>
        </row>
        <row r="142">
          <cell r="I142">
            <v>3.9372711182000003E-2</v>
          </cell>
          <cell r="K142">
            <v>3.9372711182000003E-2</v>
          </cell>
        </row>
        <row r="143">
          <cell r="I143">
            <v>5.4529526326E-2</v>
          </cell>
          <cell r="K143">
            <v>5.4529526326E-2</v>
          </cell>
        </row>
        <row r="144">
          <cell r="I144">
            <v>7.7079160660999999E-2</v>
          </cell>
          <cell r="K144">
            <v>7.7079160660999999E-2</v>
          </cell>
        </row>
        <row r="145">
          <cell r="I145">
            <v>5.6549623495E-2</v>
          </cell>
          <cell r="K145">
            <v>5.6549623495E-2</v>
          </cell>
        </row>
        <row r="146">
          <cell r="I146">
            <v>3.3938281445000003E-2</v>
          </cell>
          <cell r="K146">
            <v>3.1888885754E-2</v>
          </cell>
        </row>
        <row r="147">
          <cell r="I147">
            <v>2.0351018142000001E-2</v>
          </cell>
          <cell r="K147">
            <v>2.3214917248000001E-2</v>
          </cell>
        </row>
        <row r="148">
          <cell r="I148">
            <v>8.0194478208000006E-2</v>
          </cell>
          <cell r="K148">
            <v>8.5186595916000002E-2</v>
          </cell>
        </row>
        <row r="149">
          <cell r="I149">
            <v>7.9541547027999995E-2</v>
          </cell>
          <cell r="K149">
            <v>8.4349744611000005E-2</v>
          </cell>
        </row>
        <row r="150">
          <cell r="I150">
            <v>5.5123766205999999E-2</v>
          </cell>
          <cell r="K150">
            <v>6.2454296946999999E-2</v>
          </cell>
        </row>
        <row r="151">
          <cell r="I151">
            <v>3.7165936823999997E-2</v>
          </cell>
          <cell r="K151">
            <v>4.68611549E-2</v>
          </cell>
        </row>
        <row r="152">
          <cell r="I152">
            <v>5.2995770239999997E-3</v>
          </cell>
          <cell r="K152">
            <v>5.1050472519999996E-3</v>
          </cell>
        </row>
        <row r="153">
          <cell r="I153">
            <v>1.3188531520000001E-3</v>
          </cell>
          <cell r="K153">
            <v>1.4944940856E-2</v>
          </cell>
        </row>
        <row r="154">
          <cell r="I154">
            <v>3.0598726234E-2</v>
          </cell>
          <cell r="K154">
            <v>4.4629204426999997E-2</v>
          </cell>
        </row>
        <row r="155">
          <cell r="I155">
            <v>6.4878468664000002E-2</v>
          </cell>
          <cell r="K155">
            <v>6.4878468664000002E-2</v>
          </cell>
        </row>
        <row r="156">
          <cell r="I156">
            <v>8.7279789159000004E-2</v>
          </cell>
          <cell r="K156">
            <v>8.7279789159000004E-2</v>
          </cell>
        </row>
        <row r="157">
          <cell r="I157">
            <v>2.6478423527E-2</v>
          </cell>
          <cell r="K157">
            <v>2.6478423527E-2</v>
          </cell>
        </row>
        <row r="158">
          <cell r="I158">
            <v>7.3576141270000001E-3</v>
          </cell>
          <cell r="K158">
            <v>7.3576141270000001E-3</v>
          </cell>
        </row>
        <row r="159">
          <cell r="I159">
            <v>9.0318362129999993E-3</v>
          </cell>
          <cell r="K159">
            <v>9.0318362129999993E-3</v>
          </cell>
        </row>
        <row r="160">
          <cell r="I160">
            <v>7.4480538199999998E-3</v>
          </cell>
          <cell r="K160">
            <v>1.3333497856E-2</v>
          </cell>
        </row>
        <row r="161">
          <cell r="I161">
            <v>1.2465452669E-2</v>
          </cell>
          <cell r="K161">
            <v>6.001973951E-3</v>
          </cell>
        </row>
        <row r="162">
          <cell r="I162">
            <v>0.10081760104699999</v>
          </cell>
          <cell r="K162">
            <v>9.3224327268999999E-2</v>
          </cell>
        </row>
        <row r="163">
          <cell r="I163">
            <v>6.4515400389999998E-3</v>
          </cell>
          <cell r="K163">
            <v>6.083699786E-3</v>
          </cell>
        </row>
        <row r="164">
          <cell r="I164">
            <v>0.15890690204800001</v>
          </cell>
          <cell r="K164">
            <v>0.15890690204800001</v>
          </cell>
        </row>
        <row r="165">
          <cell r="I165">
            <v>0.115258105842</v>
          </cell>
          <cell r="K165">
            <v>0.115258105842</v>
          </cell>
        </row>
        <row r="166">
          <cell r="I166">
            <v>1.1722329796E-2</v>
          </cell>
          <cell r="K166">
            <v>1.1722329796E-2</v>
          </cell>
        </row>
        <row r="167">
          <cell r="I167">
            <v>2.0471095607000001E-2</v>
          </cell>
          <cell r="K167">
            <v>1.9866786620999999E-2</v>
          </cell>
        </row>
        <row r="168">
          <cell r="I168">
            <v>5.4584297959000001E-2</v>
          </cell>
          <cell r="K168">
            <v>4.3102427228999998E-2</v>
          </cell>
        </row>
        <row r="169">
          <cell r="I169">
            <v>7.222086422E-2</v>
          </cell>
          <cell r="K169">
            <v>5.2015924651000002E-2</v>
          </cell>
        </row>
        <row r="170">
          <cell r="I170">
            <v>5.5782360194999998E-2</v>
          </cell>
          <cell r="K170">
            <v>4.2724031240000002E-2</v>
          </cell>
        </row>
        <row r="171">
          <cell r="I171">
            <v>5.0283208910000002E-2</v>
          </cell>
          <cell r="K171">
            <v>4.0351522100000002E-2</v>
          </cell>
        </row>
        <row r="172">
          <cell r="I172">
            <v>9.2547213369999996E-3</v>
          </cell>
          <cell r="K172">
            <v>1.398704522E-3</v>
          </cell>
        </row>
        <row r="173">
          <cell r="I173">
            <v>2.3508876283E-2</v>
          </cell>
          <cell r="K173">
            <v>2.9394320319000002E-2</v>
          </cell>
        </row>
        <row r="174">
          <cell r="I174">
            <v>3.6177054618999997E-2</v>
          </cell>
          <cell r="K174">
            <v>4.2850727767000003E-2</v>
          </cell>
        </row>
        <row r="175">
          <cell r="I175">
            <v>3.3203687179999999E-3</v>
          </cell>
          <cell r="K175">
            <v>4.4305508820000001E-3</v>
          </cell>
        </row>
        <row r="176">
          <cell r="I176">
            <v>2.2304282246E-2</v>
          </cell>
          <cell r="K176">
            <v>1.4395716823000001E-2</v>
          </cell>
        </row>
        <row r="177">
          <cell r="I177">
            <v>1.5187254932E-2</v>
          </cell>
          <cell r="K177">
            <v>2.2438962762000001E-2</v>
          </cell>
        </row>
        <row r="178">
          <cell r="I178">
            <v>4.9533046705999999E-2</v>
          </cell>
          <cell r="K178">
            <v>5.3947129732999997E-2</v>
          </cell>
        </row>
        <row r="179">
          <cell r="I179">
            <v>6.1630788890000001E-3</v>
          </cell>
          <cell r="K179">
            <v>6.1630788890000001E-3</v>
          </cell>
        </row>
        <row r="180">
          <cell r="I180">
            <v>2.0451935955999999E-2</v>
          </cell>
          <cell r="K180">
            <v>2.0451935955999999E-2</v>
          </cell>
        </row>
        <row r="181">
          <cell r="I181">
            <v>2.2691657560000002E-2</v>
          </cell>
          <cell r="K181">
            <v>2.2691657560000002E-2</v>
          </cell>
        </row>
        <row r="182">
          <cell r="I182">
            <v>4.1348688698999998E-2</v>
          </cell>
          <cell r="K182">
            <v>4.1348688698999998E-2</v>
          </cell>
        </row>
        <row r="183">
          <cell r="I183">
            <v>3.9343654168000002E-2</v>
          </cell>
          <cell r="K183">
            <v>3.6873869617000003E-2</v>
          </cell>
        </row>
        <row r="184">
          <cell r="I184">
            <v>9.2291918925999999E-2</v>
          </cell>
          <cell r="K184">
            <v>9.1267221080999994E-2</v>
          </cell>
        </row>
        <row r="185">
          <cell r="I185">
            <v>8.9637441614999994E-2</v>
          </cell>
          <cell r="K185">
            <v>8.9637441614999994E-2</v>
          </cell>
        </row>
        <row r="186">
          <cell r="I186">
            <v>7.4014218561999995E-2</v>
          </cell>
          <cell r="K186">
            <v>7.4014218561999995E-2</v>
          </cell>
        </row>
        <row r="187">
          <cell r="I187">
            <v>1.2554807522E-2</v>
          </cell>
          <cell r="K187">
            <v>1.2554807522E-2</v>
          </cell>
        </row>
        <row r="188">
          <cell r="I188">
            <v>9.7499039896000006E-2</v>
          </cell>
          <cell r="K188">
            <v>9.7499039896000006E-2</v>
          </cell>
        </row>
        <row r="189">
          <cell r="I189">
            <v>7.1770538305999998E-2</v>
          </cell>
          <cell r="K189">
            <v>7.1770538305999998E-2</v>
          </cell>
        </row>
        <row r="190">
          <cell r="I190">
            <v>5.8878081043999997E-2</v>
          </cell>
          <cell r="K190">
            <v>5.8878081043999997E-2</v>
          </cell>
        </row>
        <row r="191">
          <cell r="I191">
            <v>5.2964290326000002E-2</v>
          </cell>
          <cell r="K191">
            <v>5.2964290326000002E-2</v>
          </cell>
        </row>
        <row r="192">
          <cell r="I192">
            <v>2.1079295022E-2</v>
          </cell>
          <cell r="K192">
            <v>1.9450288190000001E-2</v>
          </cell>
        </row>
        <row r="193">
          <cell r="I193">
            <v>1.7939777927000002E-2</v>
          </cell>
          <cell r="K193">
            <v>1.3893535152E-2</v>
          </cell>
        </row>
        <row r="194">
          <cell r="I194">
            <v>1.5216465405999999E-2</v>
          </cell>
          <cell r="K194">
            <v>1.9499176914000001E-2</v>
          </cell>
        </row>
        <row r="195">
          <cell r="I195">
            <v>2.7391823632E-2</v>
          </cell>
          <cell r="K195">
            <v>2.15326539E-2</v>
          </cell>
        </row>
        <row r="196">
          <cell r="I196">
            <v>5.9021757419000002E-2</v>
          </cell>
          <cell r="K196">
            <v>5.2059066930000002E-2</v>
          </cell>
        </row>
        <row r="197">
          <cell r="I197">
            <v>7.2742736700000003E-3</v>
          </cell>
          <cell r="K197">
            <v>7.8452064800000004E-4</v>
          </cell>
        </row>
        <row r="198">
          <cell r="I198">
            <v>3.3897783319999999E-3</v>
          </cell>
          <cell r="K198">
            <v>1.0930503502E-2</v>
          </cell>
        </row>
        <row r="199">
          <cell r="I199">
            <v>3.9040167939000003E-2</v>
          </cell>
          <cell r="K199">
            <v>3.2813157954999998E-2</v>
          </cell>
        </row>
        <row r="200">
          <cell r="I200">
            <v>1.8723294429E-2</v>
          </cell>
          <cell r="K200">
            <v>1.3337062164E-2</v>
          </cell>
        </row>
        <row r="201">
          <cell r="I201">
            <v>2.5446936403000001E-2</v>
          </cell>
          <cell r="K201">
            <v>3.0780620060999998E-2</v>
          </cell>
        </row>
        <row r="202">
          <cell r="I202">
            <v>2.2645678034999998E-2</v>
          </cell>
          <cell r="K202">
            <v>2.9109156753E-2</v>
          </cell>
        </row>
        <row r="203">
          <cell r="I203">
            <v>1.6661398202000001E-2</v>
          </cell>
          <cell r="K203">
            <v>1.6661398202000001E-2</v>
          </cell>
        </row>
        <row r="204">
          <cell r="I204">
            <v>2.0467170292E-2</v>
          </cell>
          <cell r="K204">
            <v>2.0467170292E-2</v>
          </cell>
        </row>
        <row r="205">
          <cell r="I205">
            <v>5.2082328063999997E-2</v>
          </cell>
          <cell r="K205">
            <v>5.2082328063999997E-2</v>
          </cell>
        </row>
        <row r="206">
          <cell r="I206">
            <v>0.12283554897399999</v>
          </cell>
          <cell r="K206">
            <v>0.12283554897399999</v>
          </cell>
        </row>
        <row r="207">
          <cell r="I207">
            <v>0.112997136131</v>
          </cell>
          <cell r="K207">
            <v>0.110790094618</v>
          </cell>
        </row>
        <row r="208">
          <cell r="I208">
            <v>8.0950867821E-2</v>
          </cell>
          <cell r="K208">
            <v>8.0950867821E-2</v>
          </cell>
        </row>
        <row r="209">
          <cell r="I209">
            <v>3.5412879307000003E-2</v>
          </cell>
          <cell r="K209">
            <v>3.5412879307000003E-2</v>
          </cell>
        </row>
        <row r="210">
          <cell r="I210">
            <v>6.3308594437000001E-2</v>
          </cell>
          <cell r="K210">
            <v>6.3308594437000001E-2</v>
          </cell>
        </row>
        <row r="211">
          <cell r="I211">
            <v>3.5106072464E-2</v>
          </cell>
          <cell r="K211">
            <v>2.6120260587999999E-2</v>
          </cell>
        </row>
        <row r="212">
          <cell r="I212">
            <v>2.3418782962999998E-2</v>
          </cell>
          <cell r="K212">
            <v>2.3418782962999998E-2</v>
          </cell>
        </row>
        <row r="213">
          <cell r="I213">
            <v>0.12081939898999999</v>
          </cell>
          <cell r="K213">
            <v>0.12081939898999999</v>
          </cell>
        </row>
        <row r="214">
          <cell r="I214">
            <v>9.3219623811999996E-2</v>
          </cell>
          <cell r="K214">
            <v>9.3219623811999996E-2</v>
          </cell>
        </row>
        <row r="215">
          <cell r="I215">
            <v>3.7409609579999998E-3</v>
          </cell>
          <cell r="K215">
            <v>3.7409609579999998E-3</v>
          </cell>
        </row>
        <row r="216">
          <cell r="I216">
            <v>2.8185247253E-2</v>
          </cell>
          <cell r="K216">
            <v>2.8185247253E-2</v>
          </cell>
        </row>
        <row r="217">
          <cell r="I217">
            <v>4.4498933185999998E-2</v>
          </cell>
          <cell r="K217">
            <v>4.2107971547000002E-2</v>
          </cell>
        </row>
        <row r="218">
          <cell r="I218">
            <v>3.2117360262000003E-2</v>
          </cell>
          <cell r="K218">
            <v>2.9411106978E-2</v>
          </cell>
        </row>
        <row r="219">
          <cell r="I219">
            <v>8.9612409490000006E-3</v>
          </cell>
          <cell r="K219">
            <v>1.1825140055999999E-2</v>
          </cell>
        </row>
        <row r="220">
          <cell r="I220">
            <v>1.7522830125E-2</v>
          </cell>
          <cell r="K220">
            <v>2.1569072899000001E-2</v>
          </cell>
        </row>
        <row r="221">
          <cell r="I221">
            <v>1.5608576229E-2</v>
          </cell>
          <cell r="K221">
            <v>1.9418350269999999E-2</v>
          </cell>
        </row>
        <row r="222">
          <cell r="I222">
            <v>3.1863636115000003E-2</v>
          </cell>
          <cell r="K222">
            <v>3.5962427497000002E-2</v>
          </cell>
        </row>
        <row r="223">
          <cell r="I223">
            <v>4.1471536572999998E-2</v>
          </cell>
          <cell r="K223">
            <v>4.3573480870999999E-2</v>
          </cell>
        </row>
        <row r="224">
          <cell r="I224">
            <v>9.8886628910000007E-3</v>
          </cell>
          <cell r="K224">
            <v>1.1727864152E-2</v>
          </cell>
        </row>
        <row r="225">
          <cell r="I225">
            <v>3.7729016042999997E-2</v>
          </cell>
          <cell r="K225">
            <v>3.8490970850999999E-2</v>
          </cell>
        </row>
        <row r="226">
          <cell r="I226">
            <v>3.6175656022E-2</v>
          </cell>
          <cell r="K226">
            <v>3.6911336527000002E-2</v>
          </cell>
        </row>
        <row r="227">
          <cell r="I227">
            <v>1.1731436991E-2</v>
          </cell>
          <cell r="K227">
            <v>1.1731436991E-2</v>
          </cell>
        </row>
        <row r="228">
          <cell r="I228">
            <v>6.6749024317E-2</v>
          </cell>
          <cell r="K228">
            <v>6.6749024317E-2</v>
          </cell>
        </row>
        <row r="229">
          <cell r="I229">
            <v>3.1104163367E-2</v>
          </cell>
          <cell r="K229">
            <v>3.1104163367E-2</v>
          </cell>
        </row>
        <row r="230">
          <cell r="I230">
            <v>3.5358972741E-2</v>
          </cell>
          <cell r="K230">
            <v>3.5358972741E-2</v>
          </cell>
        </row>
        <row r="231">
          <cell r="I231">
            <v>4.5020227708000002E-2</v>
          </cell>
          <cell r="K231">
            <v>4.5020227708000002E-2</v>
          </cell>
        </row>
        <row r="232">
          <cell r="I232">
            <v>4.7690620376999997E-2</v>
          </cell>
          <cell r="K232">
            <v>4.7690620376999997E-2</v>
          </cell>
        </row>
        <row r="233">
          <cell r="I233">
            <v>7.0413253807999995E-2</v>
          </cell>
          <cell r="K233">
            <v>7.0413253807999995E-2</v>
          </cell>
        </row>
        <row r="234">
          <cell r="I234">
            <v>7.1002033423999994E-2</v>
          </cell>
          <cell r="K234">
            <v>7.1002033423999994E-2</v>
          </cell>
        </row>
        <row r="235">
          <cell r="I235">
            <v>2.6832348656999998E-2</v>
          </cell>
          <cell r="K235">
            <v>2.6832348656999998E-2</v>
          </cell>
        </row>
        <row r="236">
          <cell r="I236">
            <v>1.4261759399E-2</v>
          </cell>
          <cell r="K236">
            <v>1.4261759399E-2</v>
          </cell>
        </row>
        <row r="237">
          <cell r="I237">
            <v>0.10087847614000001</v>
          </cell>
          <cell r="K237">
            <v>0.10087847614000001</v>
          </cell>
        </row>
        <row r="238">
          <cell r="I238">
            <v>0.15352686932000001</v>
          </cell>
          <cell r="K238">
            <v>0.15352686932000001</v>
          </cell>
        </row>
        <row r="239">
          <cell r="I239">
            <v>7.1566575192999998E-2</v>
          </cell>
          <cell r="K239">
            <v>7.1566575192999998E-2</v>
          </cell>
        </row>
        <row r="240">
          <cell r="I240">
            <v>4.4338560057000001E-2</v>
          </cell>
          <cell r="K240">
            <v>4.4338560057000001E-2</v>
          </cell>
        </row>
        <row r="241">
          <cell r="I241">
            <v>3.0488341953999999E-2</v>
          </cell>
          <cell r="K241">
            <v>3.0488341953999999E-2</v>
          </cell>
        </row>
        <row r="242">
          <cell r="I242">
            <v>2.1338999155999998E-2</v>
          </cell>
          <cell r="K242">
            <v>2.1338999155999998E-2</v>
          </cell>
        </row>
        <row r="243">
          <cell r="I243">
            <v>1.2767020554000001E-2</v>
          </cell>
          <cell r="K243">
            <v>1.2767020554000001E-2</v>
          </cell>
        </row>
        <row r="244">
          <cell r="I244">
            <v>3.7500659816000002E-2</v>
          </cell>
          <cell r="K244">
            <v>3.7500659816000002E-2</v>
          </cell>
        </row>
        <row r="245">
          <cell r="I245">
            <v>0.14084023537000001</v>
          </cell>
          <cell r="K245">
            <v>0.14084023537000001</v>
          </cell>
        </row>
        <row r="246">
          <cell r="I246">
            <v>0.100465812527</v>
          </cell>
          <cell r="K246">
            <v>0.100465812527</v>
          </cell>
        </row>
        <row r="247">
          <cell r="I247">
            <v>2.4290128575E-2</v>
          </cell>
          <cell r="K247">
            <v>2.4290128575E-2</v>
          </cell>
        </row>
        <row r="248">
          <cell r="I248">
            <v>3.9478997060999999E-2</v>
          </cell>
          <cell r="K248">
            <v>3.7429601370000003E-2</v>
          </cell>
        </row>
        <row r="249">
          <cell r="I249">
            <v>4.7071912410999998E-2</v>
          </cell>
          <cell r="K249">
            <v>4.1528034323999999E-2</v>
          </cell>
        </row>
        <row r="250">
          <cell r="I250">
            <v>2.1596923798999999E-2</v>
          </cell>
          <cell r="K250">
            <v>1.132367104E-2</v>
          </cell>
        </row>
        <row r="251">
          <cell r="I251">
            <v>5.0743458531999998E-2</v>
          </cell>
          <cell r="K251">
            <v>5.0743458531999998E-2</v>
          </cell>
        </row>
        <row r="252">
          <cell r="I252">
            <v>9.5348677356E-2</v>
          </cell>
          <cell r="K252">
            <v>9.5348677356E-2</v>
          </cell>
        </row>
        <row r="253">
          <cell r="I253">
            <v>3.0255840156E-2</v>
          </cell>
          <cell r="K253">
            <v>3.0255840156E-2</v>
          </cell>
        </row>
        <row r="254">
          <cell r="I254">
            <v>0.12427788818</v>
          </cell>
          <cell r="K254">
            <v>0.12427788818</v>
          </cell>
        </row>
        <row r="255">
          <cell r="I255">
            <v>0.14488907926200001</v>
          </cell>
          <cell r="K255">
            <v>0.14488907926200001</v>
          </cell>
        </row>
        <row r="256">
          <cell r="I256">
            <v>0.113989874989</v>
          </cell>
          <cell r="K256">
            <v>0.113989874989</v>
          </cell>
        </row>
        <row r="257">
          <cell r="I257">
            <v>9.4426003841E-2</v>
          </cell>
          <cell r="K257">
            <v>9.4426003841E-2</v>
          </cell>
        </row>
        <row r="258">
          <cell r="I258">
            <v>2.2922562800000001E-4</v>
          </cell>
          <cell r="K258">
            <v>2.2922562800000001E-4</v>
          </cell>
        </row>
        <row r="259">
          <cell r="I259">
            <v>8.1467063623999997E-2</v>
          </cell>
          <cell r="K259">
            <v>8.1467063623999997E-2</v>
          </cell>
        </row>
        <row r="260">
          <cell r="I260">
            <v>7.2615141849000003E-2</v>
          </cell>
          <cell r="K260">
            <v>7.2615141849000003E-2</v>
          </cell>
        </row>
        <row r="261">
          <cell r="I261">
            <v>0.19765058839800001</v>
          </cell>
          <cell r="K261">
            <v>0.19765058839800001</v>
          </cell>
        </row>
        <row r="262">
          <cell r="I262">
            <v>0.14187246155</v>
          </cell>
          <cell r="K262">
            <v>0.14187246155</v>
          </cell>
        </row>
        <row r="263">
          <cell r="I263">
            <v>0.13432075969500001</v>
          </cell>
          <cell r="K263">
            <v>0.133269787546</v>
          </cell>
        </row>
        <row r="264">
          <cell r="I264">
            <v>0.12453299470400001</v>
          </cell>
          <cell r="K264">
            <v>0.12453299470400001</v>
          </cell>
        </row>
        <row r="265">
          <cell r="I265">
            <v>3.5247518635000002E-2</v>
          </cell>
          <cell r="K265">
            <v>3.5247518635000002E-2</v>
          </cell>
        </row>
        <row r="266">
          <cell r="I266">
            <v>5.8691811715999999E-2</v>
          </cell>
          <cell r="K266">
            <v>5.8691811715999999E-2</v>
          </cell>
        </row>
        <row r="267">
          <cell r="I267">
            <v>3.7820573256000002E-2</v>
          </cell>
          <cell r="K267">
            <v>3.7820573256000002E-2</v>
          </cell>
        </row>
        <row r="268">
          <cell r="I268">
            <v>2.8085116090999999E-2</v>
          </cell>
          <cell r="K268">
            <v>2.8085116090999999E-2</v>
          </cell>
        </row>
        <row r="269">
          <cell r="I269">
            <v>3.126480562E-3</v>
          </cell>
          <cell r="K269">
            <v>3.126480562E-3</v>
          </cell>
        </row>
        <row r="270">
          <cell r="I270">
            <v>1.2039291307000001E-2</v>
          </cell>
          <cell r="K270">
            <v>1.2039291307000001E-2</v>
          </cell>
        </row>
        <row r="271">
          <cell r="I271">
            <v>3.6666042033000001E-2</v>
          </cell>
          <cell r="K271">
            <v>3.6666042033000001E-2</v>
          </cell>
        </row>
        <row r="272">
          <cell r="I272">
            <v>0.102376991604</v>
          </cell>
          <cell r="K272">
            <v>0.102376991604</v>
          </cell>
        </row>
        <row r="273">
          <cell r="I273">
            <v>6.8700268851000001E-2</v>
          </cell>
          <cell r="K273">
            <v>6.8700268851000001E-2</v>
          </cell>
        </row>
        <row r="274">
          <cell r="I274">
            <v>8.8470868745E-2</v>
          </cell>
          <cell r="K274">
            <v>8.8470868745E-2</v>
          </cell>
        </row>
        <row r="275">
          <cell r="I275">
            <v>8.2009509268999997E-2</v>
          </cell>
          <cell r="K275">
            <v>8.2009509268999997E-2</v>
          </cell>
        </row>
        <row r="276">
          <cell r="I276">
            <v>5.3817104296E-2</v>
          </cell>
          <cell r="K276">
            <v>5.3817104296E-2</v>
          </cell>
        </row>
        <row r="277">
          <cell r="I277">
            <v>9.7558514668000001E-2</v>
          </cell>
          <cell r="K277">
            <v>9.7558514668000001E-2</v>
          </cell>
        </row>
        <row r="278">
          <cell r="I278">
            <v>8.0693701170999999E-2</v>
          </cell>
          <cell r="K278">
            <v>8.0693701170999999E-2</v>
          </cell>
        </row>
        <row r="279">
          <cell r="I279">
            <v>1.9106046963000001E-2</v>
          </cell>
          <cell r="K279">
            <v>1.5322547226000001E-2</v>
          </cell>
        </row>
        <row r="280">
          <cell r="I280">
            <v>7.5059356223000001E-2</v>
          </cell>
          <cell r="K280">
            <v>7.1433502307999996E-2</v>
          </cell>
        </row>
        <row r="281">
          <cell r="I281">
            <v>1.3414155844999999E-2</v>
          </cell>
          <cell r="K281">
            <v>1.1049468509E-2</v>
          </cell>
        </row>
        <row r="282">
          <cell r="I282">
            <v>3.4234278127999999E-2</v>
          </cell>
          <cell r="K282">
            <v>3.6309948122000002E-2</v>
          </cell>
        </row>
        <row r="283">
          <cell r="I283">
            <v>2.5553159446999998E-2</v>
          </cell>
          <cell r="K283">
            <v>2.7786475264E-2</v>
          </cell>
        </row>
        <row r="284">
          <cell r="I284">
            <v>2.1746509232999998E-2</v>
          </cell>
          <cell r="K284">
            <v>2.4689231251000001E-2</v>
          </cell>
        </row>
        <row r="285">
          <cell r="I285">
            <v>3.2315423484000003E-2</v>
          </cell>
          <cell r="K285">
            <v>3.6466763473E-2</v>
          </cell>
        </row>
        <row r="286">
          <cell r="I286">
            <v>4.5453399110000001E-2</v>
          </cell>
          <cell r="K286">
            <v>4.9263173150999998E-2</v>
          </cell>
        </row>
        <row r="287">
          <cell r="I287">
            <v>6.9424829467000002E-2</v>
          </cell>
          <cell r="K287">
            <v>7.2288728573999997E-2</v>
          </cell>
        </row>
        <row r="288">
          <cell r="I288">
            <v>4.0487187504000002E-2</v>
          </cell>
          <cell r="K288">
            <v>4.0487187504000002E-2</v>
          </cell>
        </row>
        <row r="289">
          <cell r="I289">
            <v>1.4691819050000001E-2</v>
          </cell>
          <cell r="K289">
            <v>1.4691819050000001E-2</v>
          </cell>
        </row>
        <row r="290">
          <cell r="I290">
            <v>1.298768352E-2</v>
          </cell>
          <cell r="K290">
            <v>2.2866821722999999E-2</v>
          </cell>
        </row>
        <row r="291">
          <cell r="I291">
            <v>2.8294515534E-2</v>
          </cell>
          <cell r="K291">
            <v>2.9870973758000002E-2</v>
          </cell>
        </row>
        <row r="292">
          <cell r="I292">
            <v>5.9696436548999997E-2</v>
          </cell>
          <cell r="K292">
            <v>6.1693283633000001E-2</v>
          </cell>
        </row>
        <row r="293">
          <cell r="I293">
            <v>0.173073902537</v>
          </cell>
          <cell r="K293">
            <v>0.173073902537</v>
          </cell>
        </row>
        <row r="294">
          <cell r="I294">
            <v>0.25415732641900002</v>
          </cell>
          <cell r="K294">
            <v>0.25415732641900002</v>
          </cell>
        </row>
        <row r="295">
          <cell r="I295">
            <v>7.6126674933999994E-2</v>
          </cell>
          <cell r="K295">
            <v>7.6126674933999994E-2</v>
          </cell>
        </row>
        <row r="296">
          <cell r="I296">
            <v>1.35011512E-3</v>
          </cell>
          <cell r="K296">
            <v>3.1519038845999998E-2</v>
          </cell>
        </row>
        <row r="297">
          <cell r="I297">
            <v>0.119196169182</v>
          </cell>
          <cell r="K297">
            <v>9.2974414057999999E-2</v>
          </cell>
        </row>
        <row r="298">
          <cell r="I298">
            <v>0.19175630588000001</v>
          </cell>
          <cell r="K298">
            <v>0.19175630588000001</v>
          </cell>
        </row>
        <row r="299">
          <cell r="I299">
            <v>0.167916050766</v>
          </cell>
          <cell r="K299">
            <v>0.167916050766</v>
          </cell>
        </row>
        <row r="300">
          <cell r="I300">
            <v>0.12570401612900001</v>
          </cell>
          <cell r="K300">
            <v>0.12570401612900001</v>
          </cell>
        </row>
        <row r="301">
          <cell r="I301">
            <v>0.10715136921399999</v>
          </cell>
          <cell r="K301">
            <v>0.10715136921399999</v>
          </cell>
        </row>
        <row r="302">
          <cell r="I302">
            <v>5.2613683374999998E-2</v>
          </cell>
          <cell r="K302">
            <v>5.2613683374999998E-2</v>
          </cell>
        </row>
        <row r="303">
          <cell r="I303">
            <v>0.14103331224599999</v>
          </cell>
          <cell r="K303">
            <v>0.14103331224599999</v>
          </cell>
        </row>
        <row r="304">
          <cell r="I304">
            <v>5.7151223750000001E-2</v>
          </cell>
          <cell r="K304">
            <v>5.7151223750000001E-2</v>
          </cell>
        </row>
        <row r="305">
          <cell r="I305">
            <v>5.2247724750000002E-2</v>
          </cell>
          <cell r="K305">
            <v>5.2247724750000002E-2</v>
          </cell>
        </row>
        <row r="306">
          <cell r="I306">
            <v>5.0278691163000003E-2</v>
          </cell>
          <cell r="K306">
            <v>5.0278691163000003E-2</v>
          </cell>
        </row>
        <row r="307">
          <cell r="I307">
            <v>2.6883008831000001E-2</v>
          </cell>
          <cell r="K307">
            <v>2.6883008831000001E-2</v>
          </cell>
        </row>
        <row r="308">
          <cell r="I308">
            <v>4.4158420018000001E-2</v>
          </cell>
          <cell r="K308">
            <v>4.4158420018000001E-2</v>
          </cell>
        </row>
        <row r="309">
          <cell r="I309">
            <v>0.14075055240500001</v>
          </cell>
          <cell r="K309">
            <v>0.14075055240500001</v>
          </cell>
        </row>
        <row r="310">
          <cell r="I310">
            <v>8.4355365315E-2</v>
          </cell>
          <cell r="K310">
            <v>8.4355365315E-2</v>
          </cell>
        </row>
        <row r="311">
          <cell r="I311">
            <v>4.3159555449999998E-3</v>
          </cell>
          <cell r="K311">
            <v>4.3159555449999998E-3</v>
          </cell>
        </row>
        <row r="312">
          <cell r="I312">
            <v>5.8072219369999997E-3</v>
          </cell>
          <cell r="K312">
            <v>1.39313891E-3</v>
          </cell>
        </row>
        <row r="313">
          <cell r="I313">
            <v>1.4624819095E-2</v>
          </cell>
          <cell r="K313">
            <v>1.8513416046999999E-2</v>
          </cell>
        </row>
        <row r="314">
          <cell r="I314">
            <v>2.0522906364000001E-2</v>
          </cell>
          <cell r="K314">
            <v>1.6003726122999998E-2</v>
          </cell>
        </row>
        <row r="315">
          <cell r="I315">
            <v>5.6784376155000003E-2</v>
          </cell>
          <cell r="K315">
            <v>5.2317744520999999E-2</v>
          </cell>
        </row>
        <row r="316">
          <cell r="I316">
            <v>4.1560182094000003E-2</v>
          </cell>
          <cell r="K316">
            <v>3.7277470585E-2</v>
          </cell>
        </row>
        <row r="317">
          <cell r="I317">
            <v>8.3397452780000006E-3</v>
          </cell>
          <cell r="K317">
            <v>1.13087416E-2</v>
          </cell>
        </row>
        <row r="318">
          <cell r="I318">
            <v>6.1704955695000001E-2</v>
          </cell>
          <cell r="K318">
            <v>6.2388087591999999E-2</v>
          </cell>
        </row>
        <row r="319">
          <cell r="I319">
            <v>3.3417481274000002E-2</v>
          </cell>
          <cell r="K319">
            <v>3.6833140759000002E-2</v>
          </cell>
        </row>
        <row r="320">
          <cell r="I320">
            <v>4.0652677390000003E-2</v>
          </cell>
          <cell r="K320">
            <v>4.6406749907E-2</v>
          </cell>
        </row>
        <row r="321">
          <cell r="I321">
            <v>8.790685476E-2</v>
          </cell>
          <cell r="K321">
            <v>8.8695083871000002E-2</v>
          </cell>
        </row>
        <row r="322">
          <cell r="I322">
            <v>9.0858567606999993E-2</v>
          </cell>
          <cell r="K322">
            <v>9.15154252E-2</v>
          </cell>
        </row>
        <row r="323">
          <cell r="I323">
            <v>3.2696547988999999E-2</v>
          </cell>
          <cell r="K323">
            <v>3.3143211153E-2</v>
          </cell>
        </row>
        <row r="324">
          <cell r="I324">
            <v>5.5462068447000003E-2</v>
          </cell>
          <cell r="K324">
            <v>5.5882457306999998E-2</v>
          </cell>
        </row>
        <row r="325">
          <cell r="I325">
            <v>5.5269884589999999E-2</v>
          </cell>
          <cell r="K325">
            <v>5.6688696991000001E-2</v>
          </cell>
        </row>
        <row r="326">
          <cell r="I326">
            <v>2.5390814314999999E-2</v>
          </cell>
          <cell r="K326">
            <v>2.5390814314999999E-2</v>
          </cell>
        </row>
        <row r="327">
          <cell r="I327">
            <v>0.118551143783</v>
          </cell>
          <cell r="K327">
            <v>0.118551143783</v>
          </cell>
        </row>
        <row r="328">
          <cell r="I328">
            <v>7.6820341537E-2</v>
          </cell>
          <cell r="K328">
            <v>7.6820341537E-2</v>
          </cell>
        </row>
        <row r="329">
          <cell r="I329">
            <v>3.6216248960000003E-2</v>
          </cell>
          <cell r="K329">
            <v>3.6452717693E-2</v>
          </cell>
        </row>
        <row r="330">
          <cell r="I330">
            <v>7.1097299542000003E-2</v>
          </cell>
          <cell r="K330">
            <v>7.1097299542000003E-2</v>
          </cell>
        </row>
        <row r="331">
          <cell r="I331">
            <v>7.7922759108999998E-2</v>
          </cell>
          <cell r="K331">
            <v>7.7922759108999998E-2</v>
          </cell>
        </row>
        <row r="332">
          <cell r="I332">
            <v>0.13336976602699999</v>
          </cell>
          <cell r="K332">
            <v>0.13336976602699999</v>
          </cell>
        </row>
        <row r="333">
          <cell r="I333">
            <v>9.6304139609E-2</v>
          </cell>
          <cell r="K333">
            <v>9.6304139609E-2</v>
          </cell>
        </row>
        <row r="334">
          <cell r="I334">
            <v>9.3972326958999999E-2</v>
          </cell>
          <cell r="K334">
            <v>9.3972326958999999E-2</v>
          </cell>
        </row>
        <row r="335">
          <cell r="I335">
            <v>5.6511843993000001E-2</v>
          </cell>
          <cell r="K335">
            <v>5.9717309048000003E-2</v>
          </cell>
        </row>
        <row r="336">
          <cell r="I336">
            <v>7.3337209978556996E-5</v>
          </cell>
          <cell r="K336">
            <v>1.513948465E-2</v>
          </cell>
        </row>
        <row r="337">
          <cell r="I337">
            <v>1.2224308773999999E-2</v>
          </cell>
          <cell r="K337">
            <v>3.3033557328999999E-2</v>
          </cell>
        </row>
        <row r="338">
          <cell r="I338">
            <v>8.3886302945000005E-2</v>
          </cell>
          <cell r="K338">
            <v>9.2399177353999995E-2</v>
          </cell>
        </row>
        <row r="339">
          <cell r="I339">
            <v>0.12115703316</v>
          </cell>
          <cell r="K339">
            <v>0.13182440047499999</v>
          </cell>
        </row>
        <row r="340">
          <cell r="I340">
            <v>8.1135991286000006E-2</v>
          </cell>
          <cell r="K340">
            <v>0.10102563921</v>
          </cell>
        </row>
        <row r="341">
          <cell r="I341">
            <v>4.7853880796000003E-2</v>
          </cell>
          <cell r="K341">
            <v>6.5510212903000006E-2</v>
          </cell>
        </row>
        <row r="342">
          <cell r="I342">
            <v>3.7877886256999997E-2</v>
          </cell>
          <cell r="K342">
            <v>5.5954607224000003E-2</v>
          </cell>
        </row>
        <row r="343">
          <cell r="I343">
            <v>1.7208263117000001E-2</v>
          </cell>
          <cell r="K343">
            <v>3.4654400794E-2</v>
          </cell>
        </row>
        <row r="344">
          <cell r="I344">
            <v>7.6549589501999998E-2</v>
          </cell>
          <cell r="K344">
            <v>6.2256368272999997E-2</v>
          </cell>
        </row>
        <row r="345">
          <cell r="I345">
            <v>8.4519284148000001E-2</v>
          </cell>
          <cell r="K345">
            <v>7.8108354037000005E-2</v>
          </cell>
        </row>
        <row r="346">
          <cell r="I346">
            <v>1.7826541963E-2</v>
          </cell>
          <cell r="K346">
            <v>2.0322600816999999E-2</v>
          </cell>
        </row>
        <row r="347">
          <cell r="I347">
            <v>6.7362160864000001E-2</v>
          </cell>
          <cell r="K347">
            <v>6.7624903900999997E-2</v>
          </cell>
        </row>
        <row r="348">
          <cell r="I348">
            <v>5.7416726050000004E-3</v>
          </cell>
          <cell r="K348">
            <v>5.7416726050000004E-3</v>
          </cell>
        </row>
        <row r="349">
          <cell r="I349">
            <v>3.7694278469000003E-2</v>
          </cell>
          <cell r="K349">
            <v>3.7694278469000003E-2</v>
          </cell>
        </row>
        <row r="350">
          <cell r="I350">
            <v>1.0634794515999999E-2</v>
          </cell>
          <cell r="K350">
            <v>1.0634794515999999E-2</v>
          </cell>
        </row>
        <row r="351">
          <cell r="I351">
            <v>2.2669188489999998E-3</v>
          </cell>
          <cell r="K351">
            <v>2.2669188489999998E-3</v>
          </cell>
        </row>
        <row r="352">
          <cell r="I352">
            <v>4.3841983790000004E-3</v>
          </cell>
          <cell r="K352">
            <v>4.3841983790000004E-3</v>
          </cell>
        </row>
        <row r="353">
          <cell r="I353">
            <v>5.8268610339E-2</v>
          </cell>
          <cell r="K353">
            <v>7.2141442708999998E-2</v>
          </cell>
        </row>
        <row r="354">
          <cell r="I354">
            <v>5.5942150337E-2</v>
          </cell>
          <cell r="K354">
            <v>6.7818135624000006E-2</v>
          </cell>
        </row>
        <row r="355">
          <cell r="I355">
            <v>8.7955286374000005E-2</v>
          </cell>
          <cell r="K355">
            <v>8.7955286374000005E-2</v>
          </cell>
        </row>
        <row r="356">
          <cell r="I356">
            <v>0.16619764164</v>
          </cell>
          <cell r="K356">
            <v>0.16619764164</v>
          </cell>
        </row>
        <row r="357">
          <cell r="I357">
            <v>0.124257094308</v>
          </cell>
          <cell r="K357">
            <v>0.124257094308</v>
          </cell>
        </row>
        <row r="358">
          <cell r="I358">
            <v>2.742152183E-2</v>
          </cell>
          <cell r="K358">
            <v>2.742152183E-2</v>
          </cell>
        </row>
        <row r="359">
          <cell r="I359">
            <v>4.5204791041000003E-2</v>
          </cell>
          <cell r="K359">
            <v>4.5809100026999998E-2</v>
          </cell>
        </row>
        <row r="360">
          <cell r="I360">
            <v>0.121146465706</v>
          </cell>
          <cell r="K360">
            <v>0.123038215575</v>
          </cell>
        </row>
        <row r="361">
          <cell r="I361">
            <v>7.8252297526000006E-2</v>
          </cell>
          <cell r="K361">
            <v>7.8593863474000006E-2</v>
          </cell>
        </row>
        <row r="362">
          <cell r="I362">
            <v>3.3876172189999998E-2</v>
          </cell>
          <cell r="K362">
            <v>3.2798925737000002E-2</v>
          </cell>
        </row>
        <row r="363">
          <cell r="I363">
            <v>5.9260076277000001E-2</v>
          </cell>
          <cell r="K363">
            <v>5.8445572861000002E-2</v>
          </cell>
        </row>
        <row r="364">
          <cell r="I364">
            <v>8.1015395037999996E-2</v>
          </cell>
          <cell r="K364">
            <v>8.1015395037999996E-2</v>
          </cell>
        </row>
        <row r="365">
          <cell r="I365">
            <v>5.6896845809999999E-2</v>
          </cell>
          <cell r="K365">
            <v>5.6423908342999998E-2</v>
          </cell>
        </row>
        <row r="366">
          <cell r="I366">
            <v>5.8735108809999997E-3</v>
          </cell>
          <cell r="K366">
            <v>5.7158650580000003E-3</v>
          </cell>
        </row>
        <row r="367">
          <cell r="I367">
            <v>3.0241930193000002E-2</v>
          </cell>
          <cell r="K367">
            <v>2.874429488E-2</v>
          </cell>
        </row>
        <row r="368">
          <cell r="I368">
            <v>6.4032143693000004E-2</v>
          </cell>
          <cell r="K368">
            <v>6.8209757987000005E-2</v>
          </cell>
        </row>
        <row r="369">
          <cell r="I369">
            <v>7.1965649834000001E-2</v>
          </cell>
          <cell r="K369">
            <v>8.1398124874E-2</v>
          </cell>
        </row>
        <row r="370">
          <cell r="I370">
            <v>1.2321400658E-2</v>
          </cell>
          <cell r="K370">
            <v>3.4838478955000002E-2</v>
          </cell>
        </row>
        <row r="371">
          <cell r="I371">
            <v>7.1093681795999994E-2</v>
          </cell>
          <cell r="K371">
            <v>7.1093681795999994E-2</v>
          </cell>
        </row>
        <row r="372">
          <cell r="I372">
            <v>2.5734438533E-2</v>
          </cell>
          <cell r="K372">
            <v>2.5734438533E-2</v>
          </cell>
        </row>
        <row r="373">
          <cell r="I373">
            <v>1.9989532056999999E-2</v>
          </cell>
          <cell r="K373">
            <v>1.9989532056999999E-2</v>
          </cell>
        </row>
        <row r="374">
          <cell r="I374">
            <v>0.10571628023100001</v>
          </cell>
          <cell r="K374">
            <v>0.10571628023100001</v>
          </cell>
        </row>
        <row r="375">
          <cell r="I375">
            <v>0.11236498305299999</v>
          </cell>
          <cell r="K375">
            <v>0.11236498305299999</v>
          </cell>
        </row>
        <row r="376">
          <cell r="I376">
            <v>1.0717538550000001E-2</v>
          </cell>
          <cell r="K376">
            <v>1.0717538550000001E-2</v>
          </cell>
        </row>
        <row r="377">
          <cell r="I377">
            <v>1.3353653978E-2</v>
          </cell>
          <cell r="K377">
            <v>1.3353653978E-2</v>
          </cell>
        </row>
        <row r="378">
          <cell r="I378">
            <v>1.3836581201E-2</v>
          </cell>
          <cell r="K378">
            <v>1.3836581201E-2</v>
          </cell>
        </row>
        <row r="379">
          <cell r="I379">
            <v>2.956189466E-3</v>
          </cell>
          <cell r="K379">
            <v>2.956189466E-3</v>
          </cell>
        </row>
        <row r="380">
          <cell r="I380">
            <v>3.0795036166E-2</v>
          </cell>
          <cell r="K380">
            <v>3.0795036166E-2</v>
          </cell>
        </row>
        <row r="381">
          <cell r="I381">
            <v>4.4309562763E-2</v>
          </cell>
          <cell r="K381">
            <v>4.4309562763E-2</v>
          </cell>
        </row>
        <row r="382">
          <cell r="I382">
            <v>0.19135253700900001</v>
          </cell>
          <cell r="K382">
            <v>0.19135253700900001</v>
          </cell>
        </row>
        <row r="383">
          <cell r="I383">
            <v>0.121197555066</v>
          </cell>
          <cell r="K383">
            <v>0.121197555066</v>
          </cell>
        </row>
        <row r="384">
          <cell r="I384">
            <v>1.2604383117E-2</v>
          </cell>
          <cell r="K384">
            <v>1.2604383117E-2</v>
          </cell>
        </row>
        <row r="385">
          <cell r="I385">
            <v>2.6250814274999999E-2</v>
          </cell>
          <cell r="K385">
            <v>2.6881397564999999E-2</v>
          </cell>
        </row>
        <row r="386">
          <cell r="I386">
            <v>0.12553248638299999</v>
          </cell>
          <cell r="K386">
            <v>0.12739796194700001</v>
          </cell>
        </row>
        <row r="387">
          <cell r="I387">
            <v>0.195408956391</v>
          </cell>
          <cell r="K387">
            <v>0.19950774777300001</v>
          </cell>
        </row>
        <row r="388">
          <cell r="I388">
            <v>5.8030514258000002E-2</v>
          </cell>
          <cell r="K388">
            <v>5.9817166912000001E-2</v>
          </cell>
        </row>
        <row r="389">
          <cell r="I389">
            <v>1.5580498066999999E-2</v>
          </cell>
          <cell r="K389">
            <v>1.3031890605000001E-2</v>
          </cell>
        </row>
        <row r="390">
          <cell r="I390">
            <v>5.1473014017000003E-2</v>
          </cell>
          <cell r="K390">
            <v>5.0001653007999997E-2</v>
          </cell>
        </row>
        <row r="391">
          <cell r="I391">
            <v>8.6972233679999997E-2</v>
          </cell>
          <cell r="K391">
            <v>8.6972233679999997E-2</v>
          </cell>
        </row>
        <row r="392">
          <cell r="I392">
            <v>6.6891928660000001E-3</v>
          </cell>
          <cell r="K392">
            <v>6.6891928660000001E-3</v>
          </cell>
        </row>
        <row r="393">
          <cell r="I393">
            <v>1.0583224484E-2</v>
          </cell>
          <cell r="K393">
            <v>1.0583224484E-2</v>
          </cell>
        </row>
        <row r="394">
          <cell r="I394">
            <v>4.0667098099000001E-2</v>
          </cell>
          <cell r="K394">
            <v>4.0667098099000001E-2</v>
          </cell>
        </row>
        <row r="395">
          <cell r="I395">
            <v>3.4941323793000002E-2</v>
          </cell>
          <cell r="K395">
            <v>3.4941323793000002E-2</v>
          </cell>
        </row>
        <row r="396">
          <cell r="I396">
            <v>5.3444723190000001E-2</v>
          </cell>
          <cell r="K396">
            <v>5.3444723190000001E-2</v>
          </cell>
        </row>
        <row r="397">
          <cell r="I397">
            <v>4.6827557066000003E-2</v>
          </cell>
          <cell r="K397">
            <v>4.6827557066000003E-2</v>
          </cell>
        </row>
        <row r="398">
          <cell r="I398">
            <v>6.4686450083000002E-2</v>
          </cell>
          <cell r="K398">
            <v>6.4686450083000002E-2</v>
          </cell>
        </row>
        <row r="399">
          <cell r="I399">
            <v>0.108462010845</v>
          </cell>
          <cell r="K399">
            <v>0.108462010845</v>
          </cell>
        </row>
        <row r="400">
          <cell r="I400">
            <v>8.2991930475999995E-2</v>
          </cell>
          <cell r="K400">
            <v>8.2991930475999995E-2</v>
          </cell>
        </row>
        <row r="401">
          <cell r="I401">
            <v>0.10212741849900001</v>
          </cell>
          <cell r="K401">
            <v>0.10212741849900001</v>
          </cell>
        </row>
        <row r="402">
          <cell r="I402">
            <v>5.1134609546E-2</v>
          </cell>
          <cell r="K402">
            <v>5.1134609546E-2</v>
          </cell>
        </row>
        <row r="403">
          <cell r="I403">
            <v>3.2178865353999997E-2</v>
          </cell>
          <cell r="K403">
            <v>3.2178865353999997E-2</v>
          </cell>
        </row>
        <row r="404">
          <cell r="I404">
            <v>1.2187895297E-2</v>
          </cell>
          <cell r="K404">
            <v>1.2187895297E-2</v>
          </cell>
        </row>
        <row r="405">
          <cell r="I405">
            <v>8.7267930320999998E-2</v>
          </cell>
          <cell r="K405">
            <v>8.7267930320999998E-2</v>
          </cell>
        </row>
        <row r="406">
          <cell r="I406">
            <v>8.1270006047000007E-2</v>
          </cell>
          <cell r="K406">
            <v>8.1664120603000004E-2</v>
          </cell>
        </row>
        <row r="407">
          <cell r="I407">
            <v>4.9579670575999997E-2</v>
          </cell>
          <cell r="K407">
            <v>5.7330590176999999E-2</v>
          </cell>
        </row>
        <row r="408">
          <cell r="I408">
            <v>1.3617801626999999E-2</v>
          </cell>
          <cell r="K408">
            <v>2.2971453754999999E-2</v>
          </cell>
        </row>
        <row r="409">
          <cell r="I409">
            <v>4.2895571989999999E-3</v>
          </cell>
          <cell r="K409">
            <v>9.6883723849999995E-3</v>
          </cell>
        </row>
        <row r="410">
          <cell r="I410">
            <v>3.0364501108999999E-2</v>
          </cell>
          <cell r="K410">
            <v>4.4000864745E-2</v>
          </cell>
        </row>
        <row r="411">
          <cell r="I411">
            <v>1.1724357898E-2</v>
          </cell>
          <cell r="K411">
            <v>2.2496822428E-2</v>
          </cell>
        </row>
        <row r="412">
          <cell r="I412">
            <v>2.6859294371E-2</v>
          </cell>
          <cell r="K412">
            <v>1.5429972247999999E-2</v>
          </cell>
        </row>
        <row r="413">
          <cell r="I413">
            <v>5.6761791552E-2</v>
          </cell>
          <cell r="K413">
            <v>4.5752858287999999E-2</v>
          </cell>
        </row>
        <row r="414">
          <cell r="I414">
            <v>0.103864097153</v>
          </cell>
          <cell r="K414">
            <v>9.5219851226000005E-2</v>
          </cell>
        </row>
        <row r="415">
          <cell r="I415">
            <v>7.7277537940999994E-2</v>
          </cell>
          <cell r="K415">
            <v>7.3310118078000003E-2</v>
          </cell>
        </row>
        <row r="416">
          <cell r="I416">
            <v>2.4705536659999998E-3</v>
          </cell>
          <cell r="K416">
            <v>8.6187407389999998E-3</v>
          </cell>
        </row>
        <row r="417">
          <cell r="I417">
            <v>4.8612509561000002E-2</v>
          </cell>
          <cell r="K417">
            <v>5.6862640931999997E-2</v>
          </cell>
        </row>
        <row r="418">
          <cell r="I418">
            <v>2.8502704670999999E-2</v>
          </cell>
          <cell r="K418">
            <v>3.6411270093999998E-2</v>
          </cell>
        </row>
        <row r="419">
          <cell r="I419">
            <v>3.748062337E-2</v>
          </cell>
          <cell r="K419">
            <v>3.748062337E-2</v>
          </cell>
        </row>
        <row r="420">
          <cell r="I420">
            <v>1.1518658555E-2</v>
          </cell>
          <cell r="K420">
            <v>1.1518658555E-2</v>
          </cell>
        </row>
        <row r="421">
          <cell r="I421">
            <v>3.0965397028E-2</v>
          </cell>
          <cell r="K421">
            <v>3.0965397028E-2</v>
          </cell>
        </row>
        <row r="422">
          <cell r="I422">
            <v>3.1982182195999999E-2</v>
          </cell>
          <cell r="K422">
            <v>3.1982182195999999E-2</v>
          </cell>
        </row>
        <row r="423">
          <cell r="I423">
            <v>8.8282200180000003E-3</v>
          </cell>
          <cell r="K423">
            <v>9.0121401439999995E-3</v>
          </cell>
        </row>
        <row r="424">
          <cell r="I424">
            <v>2.6973557283000001E-2</v>
          </cell>
          <cell r="K424">
            <v>2.6973557283000001E-2</v>
          </cell>
        </row>
        <row r="425">
          <cell r="I425">
            <v>1.2469452725E-2</v>
          </cell>
          <cell r="K425">
            <v>1.2469452725E-2</v>
          </cell>
        </row>
        <row r="426">
          <cell r="I426">
            <v>1.6815489392000001E-2</v>
          </cell>
          <cell r="K426">
            <v>1.6815489392000001E-2</v>
          </cell>
        </row>
        <row r="427">
          <cell r="I427">
            <v>3.6660727524999999E-2</v>
          </cell>
          <cell r="K427">
            <v>3.6660727524999999E-2</v>
          </cell>
        </row>
        <row r="428">
          <cell r="I428">
            <v>2.9678683958E-2</v>
          </cell>
          <cell r="K428">
            <v>2.9678683958E-2</v>
          </cell>
        </row>
        <row r="429">
          <cell r="I429">
            <v>1.9558813604000001E-2</v>
          </cell>
          <cell r="K429">
            <v>2.0294494108000001E-2</v>
          </cell>
        </row>
        <row r="430">
          <cell r="I430">
            <v>2.7650150809000001E-2</v>
          </cell>
          <cell r="K430">
            <v>2.96995465E-2</v>
          </cell>
        </row>
        <row r="431">
          <cell r="I431">
            <v>1.1929904850000001E-2</v>
          </cell>
          <cell r="K431">
            <v>1.8367109263999998E-2</v>
          </cell>
        </row>
        <row r="432">
          <cell r="I432">
            <v>1.3878264449999999E-3</v>
          </cell>
          <cell r="K432">
            <v>6.3893674579999999E-3</v>
          </cell>
        </row>
        <row r="433">
          <cell r="I433">
            <v>6.5292054259999998E-3</v>
          </cell>
          <cell r="K433">
            <v>1.6671086666E-2</v>
          </cell>
        </row>
        <row r="434">
          <cell r="I434">
            <v>1.4271709279999999E-3</v>
          </cell>
          <cell r="K434">
            <v>1.3933739504E-2</v>
          </cell>
        </row>
        <row r="435">
          <cell r="I435">
            <v>1.3361794739999999E-3</v>
          </cell>
          <cell r="K435">
            <v>1.1275486316E-2</v>
          </cell>
        </row>
        <row r="436">
          <cell r="I436">
            <v>4.17597208E-4</v>
          </cell>
          <cell r="K436">
            <v>1.1327016559E-2</v>
          </cell>
        </row>
        <row r="437">
          <cell r="I437">
            <v>3.1634746541E-2</v>
          </cell>
          <cell r="K437">
            <v>4.0646832719999998E-2</v>
          </cell>
        </row>
        <row r="438">
          <cell r="I438">
            <v>4.0857727375E-2</v>
          </cell>
          <cell r="K438">
            <v>5.0053733681000002E-2</v>
          </cell>
        </row>
        <row r="439">
          <cell r="I439">
            <v>4.8037625469999996E-3</v>
          </cell>
          <cell r="K439">
            <v>5.67968464E-3</v>
          </cell>
        </row>
        <row r="440">
          <cell r="I440">
            <v>1.372158995E-3</v>
          </cell>
          <cell r="K440">
            <v>6.9567952870000001E-3</v>
          </cell>
        </row>
        <row r="441">
          <cell r="I441">
            <v>1.6297183771999998E-2</v>
          </cell>
          <cell r="K441">
            <v>6.3392226580000002E-3</v>
          </cell>
        </row>
        <row r="442">
          <cell r="I442">
            <v>1.435440136E-2</v>
          </cell>
          <cell r="K442">
            <v>4.3701659420000002E-3</v>
          </cell>
        </row>
        <row r="443">
          <cell r="I443">
            <v>5.0492217589999996E-3</v>
          </cell>
          <cell r="K443">
            <v>5.0492217589999996E-3</v>
          </cell>
        </row>
        <row r="444">
          <cell r="I444">
            <v>1.2153032639E-2</v>
          </cell>
          <cell r="K444">
            <v>1.2153032639E-2</v>
          </cell>
        </row>
        <row r="445">
          <cell r="I445">
            <v>4.4791498456000001E-2</v>
          </cell>
          <cell r="K445">
            <v>4.4791498456000001E-2</v>
          </cell>
        </row>
        <row r="446">
          <cell r="I446">
            <v>5.0308404303000001E-2</v>
          </cell>
          <cell r="K446">
            <v>5.0308404303000001E-2</v>
          </cell>
        </row>
        <row r="447">
          <cell r="I447">
            <v>4.2007466426999998E-2</v>
          </cell>
          <cell r="K447">
            <v>4.2007466426999998E-2</v>
          </cell>
        </row>
        <row r="448">
          <cell r="I448">
            <v>4.9590230570000001E-3</v>
          </cell>
          <cell r="K448">
            <v>4.9590230570000001E-3</v>
          </cell>
        </row>
        <row r="449">
          <cell r="I449">
            <v>6.2587755634E-2</v>
          </cell>
          <cell r="K449">
            <v>6.2587755634E-2</v>
          </cell>
        </row>
        <row r="450">
          <cell r="I450">
            <v>7.2702809716999994E-2</v>
          </cell>
          <cell r="K450">
            <v>7.2702809716999994E-2</v>
          </cell>
        </row>
        <row r="451">
          <cell r="I451">
            <v>9.3354346679999992E-3</v>
          </cell>
          <cell r="K451">
            <v>9.3354346679999992E-3</v>
          </cell>
        </row>
        <row r="452">
          <cell r="I452">
            <v>6.6366671535999996E-2</v>
          </cell>
          <cell r="K452">
            <v>6.6366671535999996E-2</v>
          </cell>
        </row>
        <row r="453">
          <cell r="I453">
            <v>0.100421216607</v>
          </cell>
          <cell r="K453">
            <v>0.100421216607</v>
          </cell>
        </row>
        <row r="454">
          <cell r="I454">
            <v>6.5493839409999999E-3</v>
          </cell>
          <cell r="K454">
            <v>6.5493839409999999E-3</v>
          </cell>
        </row>
        <row r="455">
          <cell r="I455">
            <v>0.107587948667</v>
          </cell>
          <cell r="K455">
            <v>0.10472404956</v>
          </cell>
        </row>
        <row r="456">
          <cell r="I456">
            <v>0.146962970543</v>
          </cell>
          <cell r="K456">
            <v>0.13826617600800001</v>
          </cell>
        </row>
        <row r="457">
          <cell r="I457">
            <v>0.101412702038</v>
          </cell>
          <cell r="K457">
            <v>9.8522528627000006E-2</v>
          </cell>
        </row>
        <row r="458">
          <cell r="I458">
            <v>4.4625774110000002E-2</v>
          </cell>
          <cell r="K458">
            <v>4.4625774110000002E-2</v>
          </cell>
        </row>
        <row r="459">
          <cell r="I459">
            <v>7.4935907019999998E-2</v>
          </cell>
          <cell r="K459">
            <v>7.6959028407999994E-2</v>
          </cell>
        </row>
        <row r="460">
          <cell r="I460">
            <v>6.2195720849999997E-3</v>
          </cell>
          <cell r="K460">
            <v>6.2195720849999997E-3</v>
          </cell>
        </row>
        <row r="461">
          <cell r="I461">
            <v>3.2440704765000002E-2</v>
          </cell>
          <cell r="K461">
            <v>3.2440704765000002E-2</v>
          </cell>
        </row>
        <row r="462">
          <cell r="I462">
            <v>4.6269167228000001E-2</v>
          </cell>
          <cell r="K462">
            <v>5.0289135699000002E-2</v>
          </cell>
        </row>
        <row r="463">
          <cell r="I463">
            <v>5.7229971387999998E-2</v>
          </cell>
          <cell r="K463">
            <v>6.0356613532000003E-2</v>
          </cell>
        </row>
        <row r="464">
          <cell r="I464">
            <v>2.0300731076999999E-2</v>
          </cell>
          <cell r="K464">
            <v>4.457325927E-3</v>
          </cell>
        </row>
        <row r="465">
          <cell r="I465">
            <v>6.6284187218999993E-2</v>
          </cell>
          <cell r="K465">
            <v>5.4670944970000003E-2</v>
          </cell>
        </row>
        <row r="466">
          <cell r="I466">
            <v>8.2805826989000006E-2</v>
          </cell>
          <cell r="K466">
            <v>7.6972931561000005E-2</v>
          </cell>
        </row>
        <row r="467">
          <cell r="I467">
            <v>9.5113705046999994E-2</v>
          </cell>
          <cell r="K467">
            <v>9.5113705046999994E-2</v>
          </cell>
        </row>
        <row r="468">
          <cell r="I468">
            <v>5.7946125728000002E-2</v>
          </cell>
          <cell r="K468">
            <v>5.7946125728000002E-2</v>
          </cell>
        </row>
        <row r="469">
          <cell r="I469">
            <v>4.1518992840000003E-3</v>
          </cell>
          <cell r="K469">
            <v>4.1518992840000003E-3</v>
          </cell>
        </row>
        <row r="470">
          <cell r="I470">
            <v>3.9132859700000003E-3</v>
          </cell>
          <cell r="K470">
            <v>3.9132859700000003E-3</v>
          </cell>
        </row>
        <row r="471">
          <cell r="I471">
            <v>2.0809879188000001E-2</v>
          </cell>
          <cell r="K471">
            <v>2.1309090959E-2</v>
          </cell>
        </row>
        <row r="472">
          <cell r="I472">
            <v>5.5431715652000002E-2</v>
          </cell>
          <cell r="K472">
            <v>5.5641910082E-2</v>
          </cell>
        </row>
        <row r="473">
          <cell r="I473">
            <v>2.4706965931E-2</v>
          </cell>
          <cell r="K473">
            <v>2.6414795674E-2</v>
          </cell>
        </row>
        <row r="474">
          <cell r="I474">
            <v>0.12001580679399999</v>
          </cell>
          <cell r="K474">
            <v>0.117493473635</v>
          </cell>
        </row>
        <row r="475">
          <cell r="I475">
            <v>8.6887577553000001E-2</v>
          </cell>
          <cell r="K475">
            <v>8.3734661104999997E-2</v>
          </cell>
        </row>
        <row r="476">
          <cell r="I476">
            <v>5.5485253649999997E-2</v>
          </cell>
          <cell r="K476">
            <v>5.5064864790000001E-2</v>
          </cell>
        </row>
        <row r="477">
          <cell r="I477">
            <v>2.7183676731999999E-2</v>
          </cell>
          <cell r="K477">
            <v>2.7183676731999999E-2</v>
          </cell>
        </row>
        <row r="478">
          <cell r="I478">
            <v>0.17183442613200001</v>
          </cell>
          <cell r="K478">
            <v>0.17183442613200001</v>
          </cell>
        </row>
        <row r="479">
          <cell r="I479">
            <v>0.15940882463799999</v>
          </cell>
          <cell r="K479">
            <v>0.15940882463799999</v>
          </cell>
        </row>
        <row r="480">
          <cell r="I480">
            <v>5.4041749255999999E-2</v>
          </cell>
          <cell r="K480">
            <v>5.9454255825000003E-2</v>
          </cell>
        </row>
        <row r="481">
          <cell r="I481">
            <v>3.7765695379999999E-2</v>
          </cell>
          <cell r="K481">
            <v>3.7765695379999999E-2</v>
          </cell>
        </row>
        <row r="482">
          <cell r="I482">
            <v>4.7518805249999997E-2</v>
          </cell>
          <cell r="K482">
            <v>4.1791007036999998E-2</v>
          </cell>
        </row>
        <row r="483">
          <cell r="I483">
            <v>6.8740871549999999E-3</v>
          </cell>
          <cell r="K483">
            <v>3.3007818480000001E-3</v>
          </cell>
        </row>
        <row r="484">
          <cell r="I484">
            <v>6.4354095870000003E-2</v>
          </cell>
          <cell r="K484">
            <v>7.1894821040000001E-2</v>
          </cell>
        </row>
        <row r="485">
          <cell r="I485">
            <v>7.2693849793999996E-2</v>
          </cell>
          <cell r="K485">
            <v>7.9945557624000005E-2</v>
          </cell>
        </row>
        <row r="486">
          <cell r="I486">
            <v>4.6022836365999999E-2</v>
          </cell>
          <cell r="K486">
            <v>3.9270340307000003E-2</v>
          </cell>
        </row>
        <row r="487">
          <cell r="I487">
            <v>0.115345430575</v>
          </cell>
          <cell r="K487">
            <v>0.107752156797</v>
          </cell>
        </row>
        <row r="488">
          <cell r="I488">
            <v>1.5890115148000001E-2</v>
          </cell>
          <cell r="K488">
            <v>1.5233257555000001E-2</v>
          </cell>
        </row>
        <row r="489">
          <cell r="I489">
            <v>4.1811218019999999E-2</v>
          </cell>
          <cell r="K489">
            <v>4.1811218019999999E-2</v>
          </cell>
        </row>
        <row r="490">
          <cell r="I490">
            <v>9.6742157829999998E-3</v>
          </cell>
          <cell r="K490">
            <v>9.6742157829999998E-3</v>
          </cell>
        </row>
        <row r="491">
          <cell r="I491">
            <v>9.8407719210000001E-3</v>
          </cell>
          <cell r="K491">
            <v>9.8407719210000001E-3</v>
          </cell>
        </row>
        <row r="492">
          <cell r="I492">
            <v>2.3195645067E-2</v>
          </cell>
          <cell r="K492">
            <v>2.3195645067E-2</v>
          </cell>
        </row>
        <row r="493">
          <cell r="I493">
            <v>2.2374249305999998E-2</v>
          </cell>
          <cell r="K493">
            <v>2.2374249305999998E-2</v>
          </cell>
        </row>
        <row r="494">
          <cell r="I494">
            <v>4.2914427030999999E-2</v>
          </cell>
          <cell r="K494">
            <v>4.2914427030999999E-2</v>
          </cell>
        </row>
        <row r="495">
          <cell r="I495">
            <v>3.1112968947999999E-2</v>
          </cell>
          <cell r="K495">
            <v>3.1112968947999999E-2</v>
          </cell>
        </row>
        <row r="496">
          <cell r="I496">
            <v>3.1973903744999997E-2</v>
          </cell>
          <cell r="K496">
            <v>3.1973903744999997E-2</v>
          </cell>
        </row>
        <row r="497">
          <cell r="I497">
            <v>7.8789225778000002E-2</v>
          </cell>
          <cell r="K497">
            <v>7.8789225778000002E-2</v>
          </cell>
        </row>
        <row r="498">
          <cell r="I498">
            <v>2.7756989172E-2</v>
          </cell>
          <cell r="K498">
            <v>3.0121676508E-2</v>
          </cell>
        </row>
        <row r="499">
          <cell r="I499">
            <v>8.5208755612999995E-2</v>
          </cell>
          <cell r="K499">
            <v>8.0505655245000002E-2</v>
          </cell>
        </row>
        <row r="500">
          <cell r="I500">
            <v>4.0362072201E-2</v>
          </cell>
          <cell r="K500">
            <v>3.5133485759000001E-2</v>
          </cell>
        </row>
        <row r="501">
          <cell r="I501">
            <v>1.7604405856E-2</v>
          </cell>
          <cell r="K501">
            <v>2.2780443691000001E-2</v>
          </cell>
        </row>
        <row r="502">
          <cell r="I502">
            <v>7.3282645034000005E-2</v>
          </cell>
          <cell r="K502">
            <v>6.8579544665999997E-2</v>
          </cell>
        </row>
        <row r="503">
          <cell r="I503">
            <v>0.136402873018</v>
          </cell>
          <cell r="K503">
            <v>0.13120056088000001</v>
          </cell>
        </row>
        <row r="504">
          <cell r="I504">
            <v>3.8900855305000002E-2</v>
          </cell>
          <cell r="K504">
            <v>3.8900855305000002E-2</v>
          </cell>
        </row>
        <row r="505">
          <cell r="I505">
            <v>6.8629836377E-2</v>
          </cell>
          <cell r="K505">
            <v>6.8629836377E-2</v>
          </cell>
        </row>
        <row r="506">
          <cell r="I506">
            <v>9.5115115639999998E-3</v>
          </cell>
          <cell r="K506">
            <v>7.8299561250000007E-3</v>
          </cell>
        </row>
        <row r="507">
          <cell r="I507">
            <v>5.7571854343000002E-2</v>
          </cell>
          <cell r="K507">
            <v>5.1686410308000003E-2</v>
          </cell>
        </row>
        <row r="508">
          <cell r="I508">
            <v>2.1190157971999999E-2</v>
          </cell>
          <cell r="K508">
            <v>1.9403505317999999E-2</v>
          </cell>
        </row>
        <row r="509">
          <cell r="I509">
            <v>3.1869776533999999E-2</v>
          </cell>
          <cell r="K509">
            <v>3.1869776533999999E-2</v>
          </cell>
        </row>
        <row r="510">
          <cell r="I510">
            <v>7.8470767701999997E-2</v>
          </cell>
          <cell r="K510">
            <v>7.3793941636999996E-2</v>
          </cell>
        </row>
        <row r="511">
          <cell r="I511">
            <v>3.2708876079999998E-2</v>
          </cell>
          <cell r="K511">
            <v>3.2708876079999998E-2</v>
          </cell>
        </row>
        <row r="512">
          <cell r="I512">
            <v>1.6521535492999999E-2</v>
          </cell>
          <cell r="K512">
            <v>1.6521535492999999E-2</v>
          </cell>
        </row>
        <row r="513">
          <cell r="I513">
            <v>4.9183359952000003E-2</v>
          </cell>
          <cell r="K513">
            <v>4.9446102988999999E-2</v>
          </cell>
        </row>
        <row r="514">
          <cell r="I514">
            <v>4.5598629618999999E-2</v>
          </cell>
          <cell r="K514">
            <v>5.0038986950000003E-2</v>
          </cell>
        </row>
        <row r="515">
          <cell r="I515">
            <v>3.6898567090000001E-2</v>
          </cell>
          <cell r="K515">
            <v>3.6898567090000001E-2</v>
          </cell>
        </row>
        <row r="516">
          <cell r="I516">
            <v>2.6138118469999999E-2</v>
          </cell>
          <cell r="K516">
            <v>2.7635753781999998E-2</v>
          </cell>
        </row>
        <row r="517">
          <cell r="I517">
            <v>2.4810293696000001E-2</v>
          </cell>
          <cell r="K517">
            <v>2.793693584E-2</v>
          </cell>
        </row>
        <row r="518">
          <cell r="I518">
            <v>2.0111190803000001E-2</v>
          </cell>
          <cell r="K518">
            <v>2.0111190803000001E-2</v>
          </cell>
        </row>
        <row r="519">
          <cell r="I519">
            <v>6.9482123849999994E-2</v>
          </cell>
          <cell r="K519">
            <v>7.0191530050999998E-2</v>
          </cell>
        </row>
        <row r="520">
          <cell r="I520">
            <v>8.6560120123000003E-2</v>
          </cell>
          <cell r="K520">
            <v>8.8924807458999999E-2</v>
          </cell>
        </row>
        <row r="521">
          <cell r="I521">
            <v>1.7262761634E-2</v>
          </cell>
          <cell r="K521">
            <v>1.8103539354000001E-2</v>
          </cell>
        </row>
        <row r="522">
          <cell r="I522">
            <v>2.4505215984999999E-2</v>
          </cell>
          <cell r="K522">
            <v>2.3979729910999999E-2</v>
          </cell>
        </row>
        <row r="523">
          <cell r="I523">
            <v>8.3163020110000006E-3</v>
          </cell>
          <cell r="K523">
            <v>8.1849304919999998E-3</v>
          </cell>
        </row>
        <row r="524">
          <cell r="I524">
            <v>1.394304625E-2</v>
          </cell>
          <cell r="K524">
            <v>1.4915195488000001E-2</v>
          </cell>
        </row>
        <row r="525">
          <cell r="I525">
            <v>3.4831210453999999E-2</v>
          </cell>
          <cell r="K525">
            <v>3.2151231474000001E-2</v>
          </cell>
        </row>
        <row r="526">
          <cell r="I526">
            <v>5.2293676795000001E-2</v>
          </cell>
          <cell r="K526">
            <v>5.0086635281999997E-2</v>
          </cell>
        </row>
        <row r="527">
          <cell r="I527">
            <v>5.3913885049E-2</v>
          </cell>
          <cell r="K527">
            <v>4.8659024303000002E-2</v>
          </cell>
        </row>
        <row r="528">
          <cell r="I528">
            <v>6.1178002340000004E-3</v>
          </cell>
          <cell r="K528">
            <v>6.1178002340000004E-3</v>
          </cell>
        </row>
        <row r="529">
          <cell r="I529">
            <v>6.8616251303999995E-2</v>
          </cell>
          <cell r="K529">
            <v>6.8616251303999995E-2</v>
          </cell>
        </row>
        <row r="530">
          <cell r="I530">
            <v>4.2982301463999999E-2</v>
          </cell>
          <cell r="K530">
            <v>5.1626547390999998E-2</v>
          </cell>
        </row>
        <row r="531">
          <cell r="I531">
            <v>7.810468452E-3</v>
          </cell>
          <cell r="K531">
            <v>1.8320189944999999E-2</v>
          </cell>
        </row>
        <row r="532">
          <cell r="I532">
            <v>3.9037864520000002E-3</v>
          </cell>
          <cell r="K532">
            <v>4.1361504890000001E-3</v>
          </cell>
        </row>
        <row r="533">
          <cell r="I533">
            <v>1.4180308343999999E-2</v>
          </cell>
          <cell r="K533">
            <v>2.0932804403000001E-2</v>
          </cell>
        </row>
        <row r="534">
          <cell r="I534">
            <v>1.5273837424E-2</v>
          </cell>
          <cell r="K534">
            <v>1.0018976678000001E-2</v>
          </cell>
        </row>
        <row r="535">
          <cell r="I535">
            <v>3.4195056832999997E-2</v>
          </cell>
          <cell r="K535">
            <v>3.3800942277E-2</v>
          </cell>
        </row>
        <row r="536">
          <cell r="I536">
            <v>3.8763940918999998E-2</v>
          </cell>
          <cell r="K536">
            <v>3.6530625100999997E-2</v>
          </cell>
        </row>
        <row r="537">
          <cell r="I537">
            <v>1.4847982882E-2</v>
          </cell>
          <cell r="K537">
            <v>1.5767583512999998E-2</v>
          </cell>
        </row>
        <row r="538">
          <cell r="I538">
            <v>2.157849857E-2</v>
          </cell>
          <cell r="K538">
            <v>2.2498099200999998E-2</v>
          </cell>
        </row>
        <row r="539">
          <cell r="I539">
            <v>1.1284574517999999E-2</v>
          </cell>
          <cell r="K539">
            <v>1.4384942358000001E-2</v>
          </cell>
        </row>
        <row r="540">
          <cell r="I540">
            <v>1.1541263602E-2</v>
          </cell>
          <cell r="K540">
            <v>7.3373750049999997E-3</v>
          </cell>
        </row>
        <row r="541">
          <cell r="I541">
            <v>6.0914758269000002E-2</v>
          </cell>
          <cell r="K541">
            <v>5.7131258531999997E-2</v>
          </cell>
        </row>
        <row r="542">
          <cell r="I542">
            <v>8.1653197659999996E-2</v>
          </cell>
          <cell r="K542">
            <v>8.1653197659999996E-2</v>
          </cell>
        </row>
        <row r="543">
          <cell r="I543">
            <v>7.1080328169000007E-2</v>
          </cell>
          <cell r="K543">
            <v>7.1080328169000007E-2</v>
          </cell>
        </row>
        <row r="544">
          <cell r="I544">
            <v>4.5972018412999999E-2</v>
          </cell>
          <cell r="K544">
            <v>4.5972018412999999E-2</v>
          </cell>
        </row>
        <row r="545">
          <cell r="I545">
            <v>2.5647008637E-2</v>
          </cell>
          <cell r="K545">
            <v>1.3429457402E-2</v>
          </cell>
        </row>
        <row r="546">
          <cell r="I546">
            <v>2.013516206E-3</v>
          </cell>
          <cell r="K546">
            <v>3.3201674500000001E-3</v>
          </cell>
        </row>
        <row r="547">
          <cell r="I547">
            <v>3.3396211905000001E-2</v>
          </cell>
          <cell r="K547">
            <v>3.6943242908000003E-2</v>
          </cell>
        </row>
        <row r="548">
          <cell r="I548">
            <v>5.8738196047999999E-2</v>
          </cell>
          <cell r="K548">
            <v>5.8738196047999999E-2</v>
          </cell>
        </row>
        <row r="549">
          <cell r="I549">
            <v>5.6715094604000003E-2</v>
          </cell>
          <cell r="K549">
            <v>5.6715094604000003E-2</v>
          </cell>
        </row>
        <row r="550">
          <cell r="I550">
            <v>3.8333773213000001E-2</v>
          </cell>
          <cell r="K550">
            <v>3.8333773213000001E-2</v>
          </cell>
        </row>
        <row r="551">
          <cell r="I551">
            <v>9.5579849438000006E-2</v>
          </cell>
          <cell r="K551">
            <v>9.4161037037000003E-2</v>
          </cell>
        </row>
        <row r="552">
          <cell r="I552">
            <v>7.7829590461000006E-2</v>
          </cell>
          <cell r="K552">
            <v>7.5070788568999999E-2</v>
          </cell>
        </row>
        <row r="553">
          <cell r="I553">
            <v>1.749924458E-3</v>
          </cell>
          <cell r="K553">
            <v>2.8271709110000002E-3</v>
          </cell>
        </row>
        <row r="554">
          <cell r="I554">
            <v>7.1621533974000007E-2</v>
          </cell>
          <cell r="K554">
            <v>7.5851696873999994E-2</v>
          </cell>
        </row>
        <row r="555">
          <cell r="I555">
            <v>7.8932936708000001E-2</v>
          </cell>
          <cell r="K555">
            <v>8.3741134290999997E-2</v>
          </cell>
        </row>
        <row r="556">
          <cell r="I556">
            <v>3.5927060488999997E-2</v>
          </cell>
          <cell r="K556">
            <v>4.1470938575999997E-2</v>
          </cell>
        </row>
        <row r="557">
          <cell r="I557">
            <v>2.8355869703999999E-2</v>
          </cell>
          <cell r="K557">
            <v>4.1046358406000003E-2</v>
          </cell>
        </row>
        <row r="558">
          <cell r="I558">
            <v>8.4613901650000007E-3</v>
          </cell>
          <cell r="K558">
            <v>1.053706016E-2</v>
          </cell>
        </row>
        <row r="559">
          <cell r="I559">
            <v>7.7793596187999997E-2</v>
          </cell>
          <cell r="K559">
            <v>7.5061068600000003E-2</v>
          </cell>
        </row>
        <row r="560">
          <cell r="I560">
            <v>0.104041780665</v>
          </cell>
          <cell r="K560">
            <v>9.4688128536000005E-2</v>
          </cell>
        </row>
        <row r="561">
          <cell r="I561">
            <v>7.9226215281999995E-2</v>
          </cell>
          <cell r="K561">
            <v>6.9662368724000001E-2</v>
          </cell>
        </row>
        <row r="562">
          <cell r="I562">
            <v>1.8657820358999998E-2</v>
          </cell>
          <cell r="K562">
            <v>1.5058240747999999E-2</v>
          </cell>
        </row>
        <row r="563">
          <cell r="I563">
            <v>1.3991826214000001E-2</v>
          </cell>
          <cell r="K563">
            <v>1.3991826214000001E-2</v>
          </cell>
        </row>
        <row r="564">
          <cell r="I564">
            <v>6.8760550459999997E-3</v>
          </cell>
          <cell r="K564">
            <v>6.8760550459999997E-3</v>
          </cell>
        </row>
        <row r="565">
          <cell r="I565">
            <v>2.701451698E-2</v>
          </cell>
          <cell r="K565">
            <v>2.701451698E-2</v>
          </cell>
        </row>
        <row r="566">
          <cell r="I566">
            <v>5.3507241339999997E-3</v>
          </cell>
          <cell r="K566">
            <v>5.3507241339999997E-3</v>
          </cell>
        </row>
        <row r="567">
          <cell r="I567">
            <v>2.0322370126000001E-2</v>
          </cell>
          <cell r="K567">
            <v>2.0322370126000001E-2</v>
          </cell>
        </row>
        <row r="568">
          <cell r="I568">
            <v>2.6848488786000001E-2</v>
          </cell>
          <cell r="K568">
            <v>2.6848488786000001E-2</v>
          </cell>
        </row>
        <row r="569">
          <cell r="I569">
            <v>4.8040961399999999E-4</v>
          </cell>
          <cell r="K569">
            <v>4.8040961399999999E-4</v>
          </cell>
        </row>
        <row r="570">
          <cell r="I570">
            <v>2.2769134789999999E-2</v>
          </cell>
          <cell r="K570">
            <v>2.2769134789999999E-2</v>
          </cell>
        </row>
        <row r="571">
          <cell r="I571">
            <v>3.6939347802999997E-2</v>
          </cell>
          <cell r="K571">
            <v>3.6939347802999997E-2</v>
          </cell>
        </row>
        <row r="572">
          <cell r="I572">
            <v>3.4593112338999997E-2</v>
          </cell>
          <cell r="K572">
            <v>3.4593112338999997E-2</v>
          </cell>
        </row>
        <row r="573">
          <cell r="I573">
            <v>4.1013027597999997E-2</v>
          </cell>
          <cell r="K573">
            <v>4.1013027597999997E-2</v>
          </cell>
        </row>
        <row r="574">
          <cell r="I574">
            <v>7.7511759789999999E-3</v>
          </cell>
          <cell r="K574">
            <v>7.7511759789999999E-3</v>
          </cell>
        </row>
        <row r="575">
          <cell r="I575">
            <v>1.3504379761E-2</v>
          </cell>
          <cell r="K575">
            <v>1.3504379761E-2</v>
          </cell>
        </row>
        <row r="576">
          <cell r="I576">
            <v>1.1801088616999999E-2</v>
          </cell>
          <cell r="K576">
            <v>1.2379123299000001E-2</v>
          </cell>
        </row>
        <row r="577">
          <cell r="I577">
            <v>3.1664397290000002E-3</v>
          </cell>
          <cell r="K577">
            <v>4.4538806110000001E-3</v>
          </cell>
        </row>
        <row r="578">
          <cell r="I578">
            <v>3.8046708869000002E-2</v>
          </cell>
          <cell r="K578">
            <v>3.5603198622000003E-2</v>
          </cell>
        </row>
        <row r="579">
          <cell r="I579">
            <v>1.4508022521000001E-2</v>
          </cell>
          <cell r="K579">
            <v>1.0067665191E-2</v>
          </cell>
        </row>
        <row r="580">
          <cell r="I580">
            <v>3.5160597841999999E-2</v>
          </cell>
          <cell r="K580">
            <v>4.1151139092000001E-2</v>
          </cell>
        </row>
        <row r="581">
          <cell r="I581">
            <v>6.3404975569999996E-3</v>
          </cell>
          <cell r="K581">
            <v>5.0793309780000004E-3</v>
          </cell>
        </row>
        <row r="582">
          <cell r="I582">
            <v>4.8108246064E-2</v>
          </cell>
          <cell r="K582">
            <v>4.6794530877000001E-2</v>
          </cell>
        </row>
        <row r="583">
          <cell r="I583">
            <v>5.5710982199000003E-2</v>
          </cell>
          <cell r="K583">
            <v>5.5710982199000003E-2</v>
          </cell>
        </row>
        <row r="584">
          <cell r="I584">
            <v>4.8127175123E-2</v>
          </cell>
          <cell r="K584">
            <v>4.8127175123E-2</v>
          </cell>
        </row>
        <row r="585">
          <cell r="I585">
            <v>4.0359271692000001E-2</v>
          </cell>
          <cell r="K585">
            <v>4.0359271692000001E-2</v>
          </cell>
        </row>
        <row r="586">
          <cell r="I586">
            <v>3.9559276132999997E-2</v>
          </cell>
          <cell r="K586">
            <v>3.7142040190000003E-2</v>
          </cell>
        </row>
        <row r="587">
          <cell r="I587">
            <v>2.2973818542999999E-2</v>
          </cell>
          <cell r="K587">
            <v>2.2973818542999999E-2</v>
          </cell>
        </row>
        <row r="588">
          <cell r="I588">
            <v>1.1420594294999999E-2</v>
          </cell>
          <cell r="K588">
            <v>1.1420594294999999E-2</v>
          </cell>
        </row>
        <row r="589">
          <cell r="I589">
            <v>1.499589904E-3</v>
          </cell>
          <cell r="K589">
            <v>1.499589904E-3</v>
          </cell>
        </row>
        <row r="590">
          <cell r="I590">
            <v>1.5080463319000001E-2</v>
          </cell>
          <cell r="K590">
            <v>1.5080463319000001E-2</v>
          </cell>
        </row>
        <row r="591">
          <cell r="I591">
            <v>4.2847856389999998E-3</v>
          </cell>
          <cell r="K591">
            <v>5.178111965E-3</v>
          </cell>
        </row>
        <row r="592">
          <cell r="I592">
            <v>3.4097736110999997E-2</v>
          </cell>
          <cell r="K592">
            <v>3.5227531171999997E-2</v>
          </cell>
        </row>
        <row r="593">
          <cell r="I593">
            <v>5.316402005E-3</v>
          </cell>
          <cell r="K593">
            <v>5.316402005E-3</v>
          </cell>
        </row>
        <row r="594">
          <cell r="I594">
            <v>2.2252928809999999E-2</v>
          </cell>
          <cell r="K594">
            <v>2.2252928809999999E-2</v>
          </cell>
        </row>
        <row r="595">
          <cell r="I595">
            <v>2.5471477632999999E-2</v>
          </cell>
          <cell r="K595">
            <v>2.3789922194000002E-2</v>
          </cell>
        </row>
        <row r="596">
          <cell r="I596">
            <v>1.5438491095E-2</v>
          </cell>
          <cell r="K596">
            <v>1.5622411221000001E-2</v>
          </cell>
        </row>
        <row r="597">
          <cell r="I597">
            <v>1.9958430082999998E-2</v>
          </cell>
          <cell r="K597">
            <v>1.7068256672000001E-2</v>
          </cell>
        </row>
        <row r="598">
          <cell r="I598">
            <v>2.2240956858999999E-2</v>
          </cell>
          <cell r="K598">
            <v>2.1610373568999999E-2</v>
          </cell>
        </row>
        <row r="599">
          <cell r="I599">
            <v>4.7819362333E-2</v>
          </cell>
          <cell r="K599">
            <v>4.8607591445000001E-2</v>
          </cell>
        </row>
        <row r="600">
          <cell r="I600">
            <v>9.0757027673999999E-2</v>
          </cell>
          <cell r="K600">
            <v>9.2149565771999994E-2</v>
          </cell>
        </row>
        <row r="601">
          <cell r="I601">
            <v>4.5093299619E-2</v>
          </cell>
          <cell r="K601">
            <v>5.2371281753000001E-2</v>
          </cell>
        </row>
        <row r="602">
          <cell r="I602">
            <v>2.6081904076000001E-2</v>
          </cell>
          <cell r="K602">
            <v>1.8514904600999998E-2</v>
          </cell>
        </row>
        <row r="603">
          <cell r="I603">
            <v>2.6336466177000001E-2</v>
          </cell>
          <cell r="K603">
            <v>3.4849340585999998E-2</v>
          </cell>
        </row>
        <row r="604">
          <cell r="I604">
            <v>9.8226956830999995E-2</v>
          </cell>
          <cell r="K604">
            <v>0.105215921623</v>
          </cell>
        </row>
        <row r="605">
          <cell r="I605">
            <v>6.3032812226000004E-2</v>
          </cell>
          <cell r="K605">
            <v>6.8103752845999996E-2</v>
          </cell>
        </row>
        <row r="606">
          <cell r="I606">
            <v>1.7743578284E-2</v>
          </cell>
          <cell r="K606">
            <v>6.3405304649999999E-3</v>
          </cell>
        </row>
        <row r="607">
          <cell r="I607">
            <v>2.5401102932999998E-2</v>
          </cell>
          <cell r="K607">
            <v>2.4113662050000002E-2</v>
          </cell>
        </row>
        <row r="608">
          <cell r="I608">
            <v>2.1251372100000001E-3</v>
          </cell>
          <cell r="K608">
            <v>2.1251372100000001E-3</v>
          </cell>
        </row>
        <row r="609">
          <cell r="I609">
            <v>3.2777876397E-2</v>
          </cell>
          <cell r="K609">
            <v>2.7917130206999999E-2</v>
          </cell>
        </row>
        <row r="610">
          <cell r="I610">
            <v>3.1515645824000002E-2</v>
          </cell>
          <cell r="K610">
            <v>3.0412125067000001E-2</v>
          </cell>
        </row>
        <row r="611">
          <cell r="I611">
            <v>7.4796661986000004E-2</v>
          </cell>
          <cell r="K611">
            <v>7.4796661986000004E-2</v>
          </cell>
        </row>
        <row r="612">
          <cell r="I612">
            <v>3.4694674662999997E-2</v>
          </cell>
          <cell r="K612">
            <v>3.4694674662999997E-2</v>
          </cell>
        </row>
        <row r="613">
          <cell r="I613">
            <v>3.8649993602999998E-2</v>
          </cell>
          <cell r="K613">
            <v>3.8649993602999998E-2</v>
          </cell>
        </row>
        <row r="614">
          <cell r="I614">
            <v>9.8416019220000008E-3</v>
          </cell>
          <cell r="K614">
            <v>9.8416019220000008E-3</v>
          </cell>
        </row>
        <row r="615">
          <cell r="I615">
            <v>1.8072175063999999E-2</v>
          </cell>
          <cell r="K615">
            <v>1.8072175063999999E-2</v>
          </cell>
        </row>
        <row r="616">
          <cell r="I616">
            <v>1.7322761680999998E-2</v>
          </cell>
          <cell r="K616">
            <v>1.7322761680999998E-2</v>
          </cell>
        </row>
        <row r="617">
          <cell r="I617">
            <v>2.3366868958000001E-2</v>
          </cell>
          <cell r="K617">
            <v>2.3366868958000001E-2</v>
          </cell>
        </row>
        <row r="618">
          <cell r="I618">
            <v>7.2752555899999998E-3</v>
          </cell>
          <cell r="K618">
            <v>7.2752555899999998E-3</v>
          </cell>
        </row>
        <row r="619">
          <cell r="I619">
            <v>3.6560499348999999E-2</v>
          </cell>
          <cell r="K619">
            <v>3.6560499348999999E-2</v>
          </cell>
        </row>
        <row r="620">
          <cell r="I620">
            <v>4.7499523409999999E-3</v>
          </cell>
          <cell r="K620">
            <v>4.7499523409999999E-3</v>
          </cell>
        </row>
        <row r="621">
          <cell r="I621">
            <v>4.3635372838000001E-2</v>
          </cell>
          <cell r="K621">
            <v>4.3635372838000001E-2</v>
          </cell>
        </row>
        <row r="622">
          <cell r="I622">
            <v>1.6653364165999999E-2</v>
          </cell>
          <cell r="K622">
            <v>1.6653364165999999E-2</v>
          </cell>
        </row>
        <row r="623">
          <cell r="I623">
            <v>8.4064562419999996E-3</v>
          </cell>
          <cell r="K623">
            <v>8.4064562419999996E-3</v>
          </cell>
        </row>
        <row r="624">
          <cell r="I624">
            <v>2.4507574699999998E-4</v>
          </cell>
          <cell r="K624">
            <v>2.4507574699999998E-4</v>
          </cell>
        </row>
        <row r="625">
          <cell r="I625">
            <v>5.7497807499999999E-4</v>
          </cell>
          <cell r="K625">
            <v>6.8007528999999996E-4</v>
          </cell>
        </row>
        <row r="626">
          <cell r="I626">
            <v>1.3575546139999999E-3</v>
          </cell>
          <cell r="K626">
            <v>1.567749044E-3</v>
          </cell>
        </row>
        <row r="627">
          <cell r="I627">
            <v>3.6502668622000002E-2</v>
          </cell>
          <cell r="K627">
            <v>3.7632463683000002E-2</v>
          </cell>
        </row>
        <row r="628">
          <cell r="I628">
            <v>1.8453905382000001E-2</v>
          </cell>
          <cell r="K628">
            <v>1.7192738802999999E-2</v>
          </cell>
        </row>
        <row r="629">
          <cell r="I629">
            <v>6.1301893291999997E-2</v>
          </cell>
          <cell r="K629">
            <v>6.1301893291999997E-2</v>
          </cell>
        </row>
        <row r="630">
          <cell r="I630">
            <v>0.10879348321</v>
          </cell>
          <cell r="K630">
            <v>0.108872306121</v>
          </cell>
        </row>
        <row r="631">
          <cell r="I631">
            <v>9.5151574820000005E-3</v>
          </cell>
          <cell r="K631">
            <v>9.5151574820000005E-3</v>
          </cell>
        </row>
        <row r="632">
          <cell r="I632">
            <v>8.5640599049999992E-3</v>
          </cell>
          <cell r="K632">
            <v>6.8562301619999998E-3</v>
          </cell>
        </row>
        <row r="633">
          <cell r="I633">
            <v>4.0019388899999999E-4</v>
          </cell>
          <cell r="K633">
            <v>2.2393951500000002E-3</v>
          </cell>
        </row>
        <row r="634">
          <cell r="I634">
            <v>2.3058401433999998E-2</v>
          </cell>
          <cell r="K634">
            <v>2.0877634225E-2</v>
          </cell>
        </row>
        <row r="635">
          <cell r="I635">
            <v>1.3416047150000001E-2</v>
          </cell>
          <cell r="K635">
            <v>1.3416047150000001E-2</v>
          </cell>
        </row>
        <row r="636">
          <cell r="I636">
            <v>3.2735061076000001E-2</v>
          </cell>
          <cell r="K636">
            <v>3.2735061076000001E-2</v>
          </cell>
        </row>
        <row r="637">
          <cell r="I637">
            <v>6.4409745899999996E-2</v>
          </cell>
          <cell r="K637">
            <v>6.4409745899999996E-2</v>
          </cell>
        </row>
        <row r="638">
          <cell r="I638">
            <v>1.7130477426000001E-2</v>
          </cell>
          <cell r="K638">
            <v>1.7130477426000001E-2</v>
          </cell>
        </row>
        <row r="639">
          <cell r="I639">
            <v>3.9948857270000002E-3</v>
          </cell>
          <cell r="K639">
            <v>3.9948857270000002E-3</v>
          </cell>
        </row>
        <row r="640">
          <cell r="I640">
            <v>3.4605354562999999E-2</v>
          </cell>
          <cell r="K640">
            <v>3.4605354562999999E-2</v>
          </cell>
        </row>
        <row r="641">
          <cell r="I641">
            <v>5.1268000798E-2</v>
          </cell>
          <cell r="K641">
            <v>5.1268000798E-2</v>
          </cell>
        </row>
        <row r="642">
          <cell r="I642">
            <v>1.2574527806E-2</v>
          </cell>
          <cell r="K642">
            <v>1.2574527806E-2</v>
          </cell>
        </row>
        <row r="643">
          <cell r="I643">
            <v>2.9616616902000001E-2</v>
          </cell>
          <cell r="K643">
            <v>2.9616616902000001E-2</v>
          </cell>
        </row>
        <row r="644">
          <cell r="I644">
            <v>1.5077236722999999E-2</v>
          </cell>
          <cell r="K644">
            <v>1.5077236722999999E-2</v>
          </cell>
        </row>
        <row r="645">
          <cell r="I645">
            <v>8.1911997619999993E-3</v>
          </cell>
          <cell r="K645">
            <v>8.1911997619999993E-3</v>
          </cell>
        </row>
        <row r="646">
          <cell r="I646">
            <v>4.3118548062000002E-2</v>
          </cell>
          <cell r="K646">
            <v>4.3118548062000002E-2</v>
          </cell>
        </row>
        <row r="647">
          <cell r="I647">
            <v>2.7835133216999999E-2</v>
          </cell>
          <cell r="K647">
            <v>2.7835133216999999E-2</v>
          </cell>
        </row>
        <row r="648">
          <cell r="I648">
            <v>6.2018997410000004E-3</v>
          </cell>
          <cell r="K648">
            <v>7.4893406239999998E-3</v>
          </cell>
        </row>
        <row r="649">
          <cell r="I649">
            <v>3.2594604450000002E-2</v>
          </cell>
          <cell r="K649">
            <v>3.4065965459000001E-2</v>
          </cell>
        </row>
        <row r="650">
          <cell r="I650">
            <v>3.2996511859000002E-2</v>
          </cell>
          <cell r="K650">
            <v>3.3574546540999999E-2</v>
          </cell>
        </row>
        <row r="651">
          <cell r="I651">
            <v>3.1504319289999999E-2</v>
          </cell>
          <cell r="K651">
            <v>3.2345097008999998E-2</v>
          </cell>
        </row>
        <row r="652">
          <cell r="I652">
            <v>6.1844689876000003E-2</v>
          </cell>
          <cell r="K652">
            <v>6.7336019356000004E-2</v>
          </cell>
        </row>
        <row r="653">
          <cell r="I653">
            <v>7.1914500946999999E-2</v>
          </cell>
          <cell r="K653">
            <v>8.3580291804000006E-2</v>
          </cell>
        </row>
        <row r="654">
          <cell r="I654">
            <v>4.1549412156999997E-2</v>
          </cell>
          <cell r="K654">
            <v>5.3924609213999997E-2</v>
          </cell>
        </row>
        <row r="655">
          <cell r="I655">
            <v>9.9033564619999993E-3</v>
          </cell>
          <cell r="K655">
            <v>8.4283376299999996E-4</v>
          </cell>
        </row>
        <row r="656">
          <cell r="I656">
            <v>4.8094204659999999E-3</v>
          </cell>
          <cell r="K656">
            <v>1.288663766E-3</v>
          </cell>
        </row>
        <row r="657">
          <cell r="I657">
            <v>3.5663620375000003E-2</v>
          </cell>
          <cell r="K657">
            <v>2.8044072292999999E-2</v>
          </cell>
        </row>
        <row r="658">
          <cell r="I658">
            <v>2.9847332072999999E-2</v>
          </cell>
          <cell r="K658">
            <v>2.4934037276E-2</v>
          </cell>
        </row>
        <row r="659">
          <cell r="I659">
            <v>1.4639537460000001E-3</v>
          </cell>
          <cell r="K659">
            <v>1.4639537460000001E-3</v>
          </cell>
        </row>
        <row r="660">
          <cell r="I660">
            <v>1.9457989325000001E-2</v>
          </cell>
          <cell r="K660">
            <v>1.9457989325000001E-2</v>
          </cell>
        </row>
        <row r="661">
          <cell r="I661">
            <v>4.7284343646000003E-2</v>
          </cell>
          <cell r="K661">
            <v>4.7284343646000003E-2</v>
          </cell>
        </row>
        <row r="662">
          <cell r="I662">
            <v>3.9524436965999998E-2</v>
          </cell>
          <cell r="K662">
            <v>3.9524436965999998E-2</v>
          </cell>
        </row>
        <row r="663">
          <cell r="I663">
            <v>3.4744964857000002E-2</v>
          </cell>
          <cell r="K663">
            <v>3.4744964857000002E-2</v>
          </cell>
        </row>
        <row r="664">
          <cell r="I664">
            <v>1.9990504352000001E-2</v>
          </cell>
          <cell r="K664">
            <v>1.9990504352000001E-2</v>
          </cell>
        </row>
        <row r="665">
          <cell r="I665">
            <v>1.0549642228000001E-2</v>
          </cell>
          <cell r="K665">
            <v>1.0549642228000001E-2</v>
          </cell>
        </row>
        <row r="666">
          <cell r="I666">
            <v>2.1393848042000001E-2</v>
          </cell>
          <cell r="K666">
            <v>2.1393848042000001E-2</v>
          </cell>
        </row>
        <row r="667">
          <cell r="I667">
            <v>2.4494728571000001E-2</v>
          </cell>
          <cell r="K667">
            <v>2.4494728571000001E-2</v>
          </cell>
        </row>
        <row r="668">
          <cell r="I668">
            <v>3.8311695300000002E-3</v>
          </cell>
          <cell r="K668">
            <v>3.8311695300000002E-3</v>
          </cell>
        </row>
        <row r="669">
          <cell r="I669">
            <v>1.7997236412999999E-2</v>
          </cell>
          <cell r="K669">
            <v>1.7997236412999999E-2</v>
          </cell>
        </row>
        <row r="670">
          <cell r="I670">
            <v>1.6742158047000001E-2</v>
          </cell>
          <cell r="K670">
            <v>1.6742158047000001E-2</v>
          </cell>
        </row>
        <row r="671">
          <cell r="I671">
            <v>1.2920594719999999E-2</v>
          </cell>
          <cell r="K671">
            <v>1.2920594719999999E-2</v>
          </cell>
        </row>
        <row r="672">
          <cell r="I672">
            <v>1.8985698336000001E-2</v>
          </cell>
          <cell r="K672">
            <v>1.8985698336000001E-2</v>
          </cell>
        </row>
        <row r="673">
          <cell r="I673">
            <v>4.4977578152999999E-2</v>
          </cell>
          <cell r="K673">
            <v>4.4977578152999999E-2</v>
          </cell>
        </row>
        <row r="674">
          <cell r="I674">
            <v>4.8110998910000001E-2</v>
          </cell>
          <cell r="K674">
            <v>4.8110998910000001E-2</v>
          </cell>
        </row>
        <row r="675">
          <cell r="I675">
            <v>4.6724858899000001E-2</v>
          </cell>
          <cell r="K675">
            <v>5.1244039141000002E-2</v>
          </cell>
        </row>
        <row r="676">
          <cell r="I676">
            <v>1.4470801207000001E-2</v>
          </cell>
          <cell r="K676">
            <v>2.0251148028000002E-2</v>
          </cell>
        </row>
        <row r="677">
          <cell r="I677">
            <v>7.7785316943999996E-2</v>
          </cell>
          <cell r="K677">
            <v>7.8862563396999999E-2</v>
          </cell>
        </row>
        <row r="678">
          <cell r="I678">
            <v>8.8942373879000003E-2</v>
          </cell>
          <cell r="K678">
            <v>9.1333335518000006E-2</v>
          </cell>
        </row>
        <row r="679">
          <cell r="I679">
            <v>2.5274911112E-2</v>
          </cell>
          <cell r="K679">
            <v>2.9137233759999999E-2</v>
          </cell>
        </row>
        <row r="680">
          <cell r="I680">
            <v>3.6846882870999999E-2</v>
          </cell>
          <cell r="K680">
            <v>3.3772789334999997E-2</v>
          </cell>
        </row>
        <row r="681">
          <cell r="I681">
            <v>2.3565605332E-2</v>
          </cell>
          <cell r="K681">
            <v>2.3145216473E-2</v>
          </cell>
        </row>
        <row r="682">
          <cell r="I682">
            <v>4.8210045510000002E-3</v>
          </cell>
          <cell r="K682">
            <v>4.9786503739999996E-3</v>
          </cell>
        </row>
        <row r="683">
          <cell r="I683">
            <v>6.9165554867999995E-2</v>
          </cell>
          <cell r="K683">
            <v>6.9165554867999995E-2</v>
          </cell>
        </row>
        <row r="684">
          <cell r="I684">
            <v>9.1869353466999995E-2</v>
          </cell>
          <cell r="K684">
            <v>9.1869353466999995E-2</v>
          </cell>
        </row>
        <row r="685">
          <cell r="I685">
            <v>4.9014962891999997E-2</v>
          </cell>
          <cell r="K685">
            <v>4.8988688588999997E-2</v>
          </cell>
        </row>
        <row r="686">
          <cell r="I686">
            <v>2.096313025E-2</v>
          </cell>
          <cell r="K686">
            <v>2.096313025E-2</v>
          </cell>
        </row>
        <row r="687">
          <cell r="I687">
            <v>1.4018944622E-2</v>
          </cell>
          <cell r="K687">
            <v>1.4018944622E-2</v>
          </cell>
        </row>
        <row r="688">
          <cell r="I688">
            <v>9.9385383299999998E-3</v>
          </cell>
          <cell r="K688">
            <v>9.9385383299999998E-3</v>
          </cell>
        </row>
        <row r="689">
          <cell r="I689">
            <v>1.0416045117E-2</v>
          </cell>
          <cell r="K689">
            <v>1.0416045117E-2</v>
          </cell>
        </row>
        <row r="690">
          <cell r="I690">
            <v>3.6999387123000001E-2</v>
          </cell>
          <cell r="K690">
            <v>3.6999387123000001E-2</v>
          </cell>
        </row>
        <row r="691">
          <cell r="I691">
            <v>3.5599681191000002E-2</v>
          </cell>
          <cell r="K691">
            <v>3.5599681191000002E-2</v>
          </cell>
        </row>
        <row r="692">
          <cell r="I692">
            <v>4.2302173880000002E-2</v>
          </cell>
          <cell r="K692">
            <v>4.2302173880000002E-2</v>
          </cell>
        </row>
        <row r="693">
          <cell r="I693">
            <v>1.5115194368999999E-2</v>
          </cell>
          <cell r="K693">
            <v>1.5115194368999999E-2</v>
          </cell>
        </row>
        <row r="694">
          <cell r="I694">
            <v>4.7759849380000002E-3</v>
          </cell>
          <cell r="K694">
            <v>4.7759849380000002E-3</v>
          </cell>
        </row>
        <row r="695">
          <cell r="I695">
            <v>2.4163982995E-2</v>
          </cell>
          <cell r="K695">
            <v>2.4163982995E-2</v>
          </cell>
        </row>
        <row r="696">
          <cell r="I696">
            <v>0.16934959078</v>
          </cell>
          <cell r="K696">
            <v>0.16934959078</v>
          </cell>
        </row>
        <row r="697">
          <cell r="I697">
            <v>0.244281554865</v>
          </cell>
          <cell r="K697">
            <v>0.244281554865</v>
          </cell>
        </row>
        <row r="698">
          <cell r="I698">
            <v>0.16470987701600001</v>
          </cell>
          <cell r="K698">
            <v>0.15567151653200001</v>
          </cell>
        </row>
        <row r="699">
          <cell r="I699">
            <v>0.29035623442000003</v>
          </cell>
          <cell r="K699">
            <v>0.28851703315900001</v>
          </cell>
        </row>
        <row r="700">
          <cell r="I700">
            <v>2.4493977547000001E-2</v>
          </cell>
          <cell r="K700">
            <v>2.4493977547000001E-2</v>
          </cell>
        </row>
        <row r="701">
          <cell r="I701">
            <v>0.14353097021200001</v>
          </cell>
          <cell r="K701">
            <v>0.14353097021200001</v>
          </cell>
        </row>
        <row r="702">
          <cell r="I702">
            <v>1.6705526512999998E-2</v>
          </cell>
          <cell r="K702">
            <v>1.6705526512999998E-2</v>
          </cell>
        </row>
        <row r="703">
          <cell r="I703">
            <v>9.2512797777E-2</v>
          </cell>
          <cell r="K703">
            <v>9.2512797777E-2</v>
          </cell>
        </row>
        <row r="704">
          <cell r="I704">
            <v>0.114155902632</v>
          </cell>
          <cell r="K704">
            <v>0.112342975675</v>
          </cell>
        </row>
        <row r="705">
          <cell r="I705">
            <v>4.6521447017999998E-2</v>
          </cell>
          <cell r="K705">
            <v>4.6337526891999999E-2</v>
          </cell>
        </row>
        <row r="706">
          <cell r="I706">
            <v>5.8360552624999999E-2</v>
          </cell>
          <cell r="K706">
            <v>6.0094656672000001E-2</v>
          </cell>
        </row>
        <row r="707">
          <cell r="I707">
            <v>3.7408008279000003E-2</v>
          </cell>
          <cell r="K707">
            <v>3.7408008279000003E-2</v>
          </cell>
        </row>
        <row r="708">
          <cell r="I708">
            <v>2.2043397916000001E-2</v>
          </cell>
          <cell r="K708">
            <v>1.7655589193000001E-2</v>
          </cell>
        </row>
        <row r="709">
          <cell r="I709">
            <v>2.5819600650000001E-3</v>
          </cell>
          <cell r="K709">
            <v>2.5819600650000001E-3</v>
          </cell>
        </row>
        <row r="710">
          <cell r="I710">
            <v>1.9984054538999999E-2</v>
          </cell>
          <cell r="K710">
            <v>1.9984054538999999E-2</v>
          </cell>
        </row>
        <row r="711">
          <cell r="I711">
            <v>1.0561600636E-2</v>
          </cell>
          <cell r="K711">
            <v>1.0561600636E-2</v>
          </cell>
        </row>
        <row r="712">
          <cell r="I712">
            <v>2.7489718130999999E-2</v>
          </cell>
          <cell r="K712">
            <v>2.7489718130999999E-2</v>
          </cell>
        </row>
        <row r="713">
          <cell r="I713">
            <v>8.4924086080999994E-2</v>
          </cell>
          <cell r="K713">
            <v>8.4924086080999994E-2</v>
          </cell>
        </row>
        <row r="714">
          <cell r="I714">
            <v>0.127655074013</v>
          </cell>
          <cell r="K714">
            <v>0.130413875905</v>
          </cell>
        </row>
        <row r="715">
          <cell r="I715">
            <v>0.13151511191199999</v>
          </cell>
          <cell r="K715">
            <v>0.123396352059</v>
          </cell>
        </row>
        <row r="716">
          <cell r="I716">
            <v>5.8959096002E-2</v>
          </cell>
          <cell r="K716">
            <v>9.7135659323000001E-2</v>
          </cell>
        </row>
        <row r="717">
          <cell r="I717">
            <v>0.13553995884100001</v>
          </cell>
          <cell r="K717">
            <v>0.13553995884100001</v>
          </cell>
        </row>
        <row r="718">
          <cell r="I718">
            <v>8.3629583502999996E-2</v>
          </cell>
          <cell r="K718">
            <v>8.3629583502999996E-2</v>
          </cell>
        </row>
        <row r="719">
          <cell r="I719">
            <v>1.579212649E-3</v>
          </cell>
          <cell r="K719">
            <v>1.579212649E-3</v>
          </cell>
        </row>
        <row r="720">
          <cell r="I720">
            <v>2.5349059920999999E-2</v>
          </cell>
          <cell r="K720">
            <v>2.5349059920999999E-2</v>
          </cell>
        </row>
        <row r="721">
          <cell r="I721">
            <v>0.13380023445299999</v>
          </cell>
          <cell r="K721">
            <v>0.13380023445299999</v>
          </cell>
        </row>
        <row r="722">
          <cell r="I722">
            <v>1.1214352618E-2</v>
          </cell>
          <cell r="K722">
            <v>1.1214352618E-2</v>
          </cell>
        </row>
        <row r="723">
          <cell r="I723">
            <v>0.188209202943</v>
          </cell>
          <cell r="K723">
            <v>0.188209202943</v>
          </cell>
        </row>
        <row r="724">
          <cell r="I724">
            <v>6.2654496057000006E-2</v>
          </cell>
          <cell r="K724">
            <v>6.2654496057000006E-2</v>
          </cell>
        </row>
        <row r="725">
          <cell r="I725">
            <v>0.211205090634</v>
          </cell>
          <cell r="K725">
            <v>0.211205090634</v>
          </cell>
        </row>
        <row r="726">
          <cell r="I726">
            <v>0.1512672649</v>
          </cell>
          <cell r="K726">
            <v>0.1512672649</v>
          </cell>
        </row>
        <row r="727">
          <cell r="I727">
            <v>1.6806224250000001E-2</v>
          </cell>
          <cell r="K727">
            <v>1.6806224250000001E-2</v>
          </cell>
        </row>
        <row r="728">
          <cell r="I728">
            <v>3.3635590723E-2</v>
          </cell>
          <cell r="K728">
            <v>3.3635590723E-2</v>
          </cell>
        </row>
        <row r="729">
          <cell r="I729">
            <v>2.0665441464000001E-2</v>
          </cell>
          <cell r="K729">
            <v>2.0665441464000001E-2</v>
          </cell>
        </row>
        <row r="730">
          <cell r="I730">
            <v>3.8345362282999999E-2</v>
          </cell>
          <cell r="K730">
            <v>3.8345362282999999E-2</v>
          </cell>
        </row>
      </sheetData>
      <sheetData sheetId="23"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9.1308362537999996E-2</v>
          </cell>
          <cell r="K11">
            <v>9.0651504943999997E-2</v>
          </cell>
        </row>
        <row r="12">
          <cell r="I12">
            <v>8.9193893450999998E-2</v>
          </cell>
          <cell r="K12">
            <v>8.8642133073000007E-2</v>
          </cell>
        </row>
        <row r="13">
          <cell r="I13">
            <v>6.0302793085999999E-2</v>
          </cell>
          <cell r="K13">
            <v>5.8463591825000001E-2</v>
          </cell>
        </row>
        <row r="14">
          <cell r="I14">
            <v>7.4157107893999999E-2</v>
          </cell>
          <cell r="K14">
            <v>7.2002614987999994E-2</v>
          </cell>
        </row>
        <row r="15">
          <cell r="I15">
            <v>5.1177020913999997E-2</v>
          </cell>
          <cell r="K15">
            <v>4.8523316237E-2</v>
          </cell>
        </row>
        <row r="16">
          <cell r="I16">
            <v>2.8367788089E-2</v>
          </cell>
          <cell r="K16">
            <v>2.4768208478000001E-2</v>
          </cell>
        </row>
        <row r="17">
          <cell r="I17">
            <v>1.4496277312000001E-2</v>
          </cell>
          <cell r="K17">
            <v>1.1474732382999999E-2</v>
          </cell>
        </row>
        <row r="18">
          <cell r="I18">
            <v>1.9076704372999999E-2</v>
          </cell>
          <cell r="K18">
            <v>1.7342600327E-2</v>
          </cell>
        </row>
        <row r="19">
          <cell r="I19">
            <v>4.9642000454000003E-2</v>
          </cell>
          <cell r="K19">
            <v>4.8380833875000001E-2</v>
          </cell>
        </row>
        <row r="20">
          <cell r="I20">
            <v>5.3787788961999997E-2</v>
          </cell>
          <cell r="K20">
            <v>5.2552896687E-2</v>
          </cell>
        </row>
        <row r="21">
          <cell r="I21">
            <v>4.3322927897999998E-2</v>
          </cell>
          <cell r="K21">
            <v>4.1956664104000001E-2</v>
          </cell>
        </row>
        <row r="22">
          <cell r="I22">
            <v>5.0976956253999998E-2</v>
          </cell>
          <cell r="K22">
            <v>4.9190303599999999E-2</v>
          </cell>
        </row>
        <row r="23">
          <cell r="I23">
            <v>3.652395479E-2</v>
          </cell>
          <cell r="K23">
            <v>3.3896524417000001E-2</v>
          </cell>
        </row>
        <row r="24">
          <cell r="I24">
            <v>2.1857355153E-2</v>
          </cell>
          <cell r="K24">
            <v>1.9229924780000001E-2</v>
          </cell>
        </row>
        <row r="25">
          <cell r="I25">
            <v>1.4861450393000001E-2</v>
          </cell>
          <cell r="K25">
            <v>1.7278686336999999E-2</v>
          </cell>
        </row>
        <row r="26">
          <cell r="I26">
            <v>4.0516994538999998E-2</v>
          </cell>
          <cell r="K26">
            <v>4.3853831113000001E-2</v>
          </cell>
        </row>
        <row r="27">
          <cell r="I27">
            <v>6.8144790802000005E-2</v>
          </cell>
          <cell r="K27">
            <v>7.1665547501999993E-2</v>
          </cell>
        </row>
        <row r="28">
          <cell r="I28">
            <v>0.13926796817699999</v>
          </cell>
          <cell r="K28">
            <v>0.14194794715799999</v>
          </cell>
        </row>
        <row r="29">
          <cell r="I29">
            <v>0.16865383864700001</v>
          </cell>
          <cell r="K29">
            <v>0.16994127952999999</v>
          </cell>
        </row>
        <row r="30">
          <cell r="I30">
            <v>0.13365778119300001</v>
          </cell>
          <cell r="K30">
            <v>0.13536561093499999</v>
          </cell>
        </row>
        <row r="31">
          <cell r="I31">
            <v>7.2015256954999995E-2</v>
          </cell>
          <cell r="K31">
            <v>7.5693659477000005E-2</v>
          </cell>
        </row>
        <row r="32">
          <cell r="I32">
            <v>1.9514930247999999E-2</v>
          </cell>
          <cell r="K32">
            <v>2.5820763143999999E-2</v>
          </cell>
        </row>
        <row r="33">
          <cell r="I33">
            <v>1.1244112993999999E-2</v>
          </cell>
          <cell r="K33">
            <v>1.7681317408E-2</v>
          </cell>
        </row>
        <row r="34">
          <cell r="I34">
            <v>5.4404945421000002E-2</v>
          </cell>
          <cell r="K34">
            <v>2.6711829289E-2</v>
          </cell>
        </row>
        <row r="35">
          <cell r="I35">
            <v>7.7527488736999994E-2</v>
          </cell>
          <cell r="K35">
            <v>7.7527488736999994E-2</v>
          </cell>
        </row>
        <row r="36">
          <cell r="I36">
            <v>7.3409523904999996E-2</v>
          </cell>
          <cell r="K36">
            <v>7.3409523904999996E-2</v>
          </cell>
        </row>
        <row r="37">
          <cell r="I37">
            <v>5.3160309768E-2</v>
          </cell>
          <cell r="K37">
            <v>5.3160309768E-2</v>
          </cell>
        </row>
        <row r="38">
          <cell r="I38">
            <v>2.2706957353000001E-2</v>
          </cell>
          <cell r="K38">
            <v>2.2706957353000001E-2</v>
          </cell>
        </row>
        <row r="39">
          <cell r="I39">
            <v>1.08960023E-3</v>
          </cell>
          <cell r="K39">
            <v>1.08960023E-3</v>
          </cell>
        </row>
        <row r="40">
          <cell r="I40">
            <v>6.1187244490000002E-3</v>
          </cell>
          <cell r="K40">
            <v>6.1187244490000002E-3</v>
          </cell>
        </row>
        <row r="41">
          <cell r="I41">
            <v>2.4225951175E-2</v>
          </cell>
          <cell r="K41">
            <v>2.4225951175E-2</v>
          </cell>
        </row>
        <row r="42">
          <cell r="I42">
            <v>6.9875623379999996E-3</v>
          </cell>
          <cell r="K42">
            <v>6.9875623379999996E-3</v>
          </cell>
        </row>
        <row r="43">
          <cell r="I43">
            <v>2.4096229661000002E-2</v>
          </cell>
          <cell r="K43">
            <v>2.4096229661000002E-2</v>
          </cell>
        </row>
        <row r="44">
          <cell r="I44">
            <v>2.6487183966999998E-2</v>
          </cell>
          <cell r="K44">
            <v>2.6487183966999998E-2</v>
          </cell>
        </row>
        <row r="45">
          <cell r="I45">
            <v>1.3636110175999999E-2</v>
          </cell>
          <cell r="K45">
            <v>1.3636110175999999E-2</v>
          </cell>
        </row>
        <row r="46">
          <cell r="I46">
            <v>3.0007369515999999E-2</v>
          </cell>
          <cell r="K46">
            <v>3.0007369515999999E-2</v>
          </cell>
        </row>
        <row r="47">
          <cell r="I47">
            <v>3.6929717511E-2</v>
          </cell>
          <cell r="K47">
            <v>3.6929717511E-2</v>
          </cell>
        </row>
        <row r="48">
          <cell r="I48">
            <v>1.9159954456000002E-2</v>
          </cell>
          <cell r="K48">
            <v>1.9159954456000002E-2</v>
          </cell>
        </row>
        <row r="49">
          <cell r="I49">
            <v>6.9380817950000003E-3</v>
          </cell>
          <cell r="K49">
            <v>6.9380817950000003E-3</v>
          </cell>
        </row>
        <row r="50">
          <cell r="I50">
            <v>3.3245118395000002E-2</v>
          </cell>
          <cell r="K50">
            <v>3.3245118395000002E-2</v>
          </cell>
        </row>
        <row r="51">
          <cell r="I51">
            <v>4.9489297309999996E-3</v>
          </cell>
          <cell r="K51">
            <v>7.45041134E-4</v>
          </cell>
        </row>
        <row r="52">
          <cell r="I52">
            <v>1.3908104806E-2</v>
          </cell>
          <cell r="K52">
            <v>1.9662177323000001E-2</v>
          </cell>
        </row>
        <row r="53">
          <cell r="I53">
            <v>1.6172097074E-2</v>
          </cell>
          <cell r="K53">
            <v>2.1295586302E-2</v>
          </cell>
        </row>
        <row r="54">
          <cell r="I54">
            <v>3.2731719223999999E-2</v>
          </cell>
          <cell r="K54">
            <v>3.7645014022000003E-2</v>
          </cell>
        </row>
        <row r="55">
          <cell r="I55">
            <v>1.2673469182E-2</v>
          </cell>
          <cell r="K55">
            <v>1.2673469182E-2</v>
          </cell>
        </row>
        <row r="56">
          <cell r="I56">
            <v>2.5659670297999999E-2</v>
          </cell>
          <cell r="K56">
            <v>2.5659670297999999E-2</v>
          </cell>
        </row>
        <row r="57">
          <cell r="I57">
            <v>4.3161943671999999E-2</v>
          </cell>
          <cell r="K57">
            <v>4.3161943671999999E-2</v>
          </cell>
        </row>
        <row r="58">
          <cell r="I58">
            <v>3.6613278136000002E-2</v>
          </cell>
          <cell r="K58">
            <v>4.9330041142E-2</v>
          </cell>
        </row>
        <row r="59">
          <cell r="I59">
            <v>3.7260400840999998E-2</v>
          </cell>
          <cell r="K59">
            <v>3.7260400840999998E-2</v>
          </cell>
        </row>
        <row r="60">
          <cell r="I60">
            <v>4.6923016549000003E-2</v>
          </cell>
          <cell r="K60">
            <v>4.6923016549000003E-2</v>
          </cell>
        </row>
        <row r="61">
          <cell r="I61">
            <v>3.9652288300999997E-2</v>
          </cell>
          <cell r="K61">
            <v>3.9652288300999997E-2</v>
          </cell>
        </row>
        <row r="62">
          <cell r="I62">
            <v>5.9866988937000001E-2</v>
          </cell>
          <cell r="K62">
            <v>5.9866988937000001E-2</v>
          </cell>
        </row>
        <row r="63">
          <cell r="I63">
            <v>2.2255924675E-2</v>
          </cell>
          <cell r="K63">
            <v>2.2255924675E-2</v>
          </cell>
        </row>
        <row r="64">
          <cell r="I64">
            <v>3.5879944039000002E-2</v>
          </cell>
          <cell r="K64">
            <v>3.5879944039000002E-2</v>
          </cell>
        </row>
        <row r="65">
          <cell r="I65">
            <v>8.4277412943999999E-2</v>
          </cell>
          <cell r="K65">
            <v>8.4277412943999999E-2</v>
          </cell>
        </row>
        <row r="66">
          <cell r="I66">
            <v>3.1252917316000002E-2</v>
          </cell>
          <cell r="K66">
            <v>3.1252917316000002E-2</v>
          </cell>
        </row>
        <row r="67">
          <cell r="I67">
            <v>9.5313331289999994E-3</v>
          </cell>
          <cell r="K67">
            <v>9.5313331289999994E-3</v>
          </cell>
        </row>
        <row r="68">
          <cell r="I68">
            <v>1.8936513532000002E-2</v>
          </cell>
          <cell r="K68">
            <v>1.8936513532000002E-2</v>
          </cell>
        </row>
        <row r="69">
          <cell r="I69">
            <v>8.9502232207999993E-2</v>
          </cell>
          <cell r="K69">
            <v>8.9502232207999993E-2</v>
          </cell>
        </row>
        <row r="70">
          <cell r="I70">
            <v>0.137354063449</v>
          </cell>
          <cell r="K70">
            <v>0.137354063449</v>
          </cell>
        </row>
        <row r="71">
          <cell r="I71">
            <v>0.15819207125099999</v>
          </cell>
          <cell r="K71">
            <v>0.15819207125099999</v>
          </cell>
        </row>
        <row r="72">
          <cell r="I72">
            <v>0.121970849124</v>
          </cell>
          <cell r="K72">
            <v>0.121970849124</v>
          </cell>
        </row>
        <row r="73">
          <cell r="I73">
            <v>8.9713972325000002E-2</v>
          </cell>
          <cell r="K73">
            <v>8.7086541951999996E-2</v>
          </cell>
        </row>
        <row r="74">
          <cell r="I74">
            <v>6.7649318035999995E-2</v>
          </cell>
          <cell r="K74">
            <v>6.3366606527999997E-2</v>
          </cell>
        </row>
        <row r="75">
          <cell r="I75">
            <v>3.0899081913999999E-2</v>
          </cell>
          <cell r="K75">
            <v>2.5460301041E-2</v>
          </cell>
        </row>
        <row r="76">
          <cell r="I76">
            <v>6.1338824950000002E-2</v>
          </cell>
          <cell r="K76">
            <v>5.5243186483999999E-2</v>
          </cell>
        </row>
        <row r="77">
          <cell r="I77">
            <v>9.4095049873000006E-2</v>
          </cell>
          <cell r="K77">
            <v>8.9339400897999993E-2</v>
          </cell>
        </row>
        <row r="78">
          <cell r="I78">
            <v>7.3034384765000002E-2</v>
          </cell>
          <cell r="K78">
            <v>6.8515204524000006E-2</v>
          </cell>
        </row>
        <row r="79">
          <cell r="I79">
            <v>0.113875462715</v>
          </cell>
          <cell r="K79">
            <v>0.109881768548</v>
          </cell>
        </row>
        <row r="80">
          <cell r="I80">
            <v>0.122829919738</v>
          </cell>
          <cell r="K80">
            <v>0.11902014569699999</v>
          </cell>
        </row>
        <row r="81">
          <cell r="I81">
            <v>9.1074368848999998E-2</v>
          </cell>
          <cell r="K81">
            <v>8.6397542785000003E-2</v>
          </cell>
        </row>
        <row r="82">
          <cell r="I82">
            <v>0.101797510194</v>
          </cell>
          <cell r="K82">
            <v>0.101298298423</v>
          </cell>
        </row>
        <row r="83">
          <cell r="I83">
            <v>0.131853236879</v>
          </cell>
          <cell r="K83">
            <v>0.131853236879</v>
          </cell>
        </row>
        <row r="84">
          <cell r="I84">
            <v>7.0897354226999998E-2</v>
          </cell>
          <cell r="K84">
            <v>7.0897354226999998E-2</v>
          </cell>
        </row>
        <row r="85">
          <cell r="I85">
            <v>9.4631389790000003E-3</v>
          </cell>
          <cell r="K85">
            <v>9.4631389790000003E-3</v>
          </cell>
        </row>
        <row r="86">
          <cell r="I86">
            <v>3.3800693572000003E-2</v>
          </cell>
          <cell r="K86">
            <v>3.3800693572000003E-2</v>
          </cell>
        </row>
        <row r="87">
          <cell r="I87">
            <v>3.4973328880000001E-2</v>
          </cell>
          <cell r="K87">
            <v>3.4973328880000001E-2</v>
          </cell>
        </row>
        <row r="88">
          <cell r="I88">
            <v>2.9319322065E-2</v>
          </cell>
          <cell r="K88">
            <v>2.8898933205000001E-2</v>
          </cell>
        </row>
        <row r="89">
          <cell r="I89">
            <v>2.6761253120000002E-2</v>
          </cell>
          <cell r="K89">
            <v>2.6761253120000002E-2</v>
          </cell>
        </row>
        <row r="90">
          <cell r="I90">
            <v>1.541679375E-3</v>
          </cell>
          <cell r="K90">
            <v>1.541679375E-3</v>
          </cell>
        </row>
        <row r="91">
          <cell r="I91">
            <v>3.2155640403999999E-2</v>
          </cell>
          <cell r="K91">
            <v>3.2155640403999999E-2</v>
          </cell>
        </row>
        <row r="92">
          <cell r="I92">
            <v>9.8901240000000001E-3</v>
          </cell>
          <cell r="K92">
            <v>1.0074044125999999E-2</v>
          </cell>
        </row>
        <row r="93">
          <cell r="I93">
            <v>2.6356345379000001E-2</v>
          </cell>
          <cell r="K93">
            <v>2.6356345379000001E-2</v>
          </cell>
        </row>
        <row r="94">
          <cell r="I94">
            <v>2.1492723007E-2</v>
          </cell>
          <cell r="K94">
            <v>2.1492723007E-2</v>
          </cell>
        </row>
        <row r="95">
          <cell r="I95">
            <v>6.0361399948000001E-2</v>
          </cell>
          <cell r="K95">
            <v>6.0361399948000001E-2</v>
          </cell>
        </row>
        <row r="96">
          <cell r="I96">
            <v>9.2482748074000004E-2</v>
          </cell>
          <cell r="K96">
            <v>9.2482748074000004E-2</v>
          </cell>
        </row>
        <row r="97">
          <cell r="I97">
            <v>7.7276612501E-2</v>
          </cell>
          <cell r="K97">
            <v>7.7276612501E-2</v>
          </cell>
        </row>
        <row r="98">
          <cell r="I98">
            <v>4.6911677651000003E-2</v>
          </cell>
          <cell r="K98">
            <v>4.6097174235000003E-2</v>
          </cell>
        </row>
        <row r="99">
          <cell r="I99">
            <v>5.8910896379999996E-3</v>
          </cell>
          <cell r="K99">
            <v>3.421305087E-3</v>
          </cell>
        </row>
        <row r="100">
          <cell r="I100">
            <v>1.8018416466000001E-2</v>
          </cell>
          <cell r="K100">
            <v>1.3919625083999999E-2</v>
          </cell>
        </row>
        <row r="101">
          <cell r="I101">
            <v>1.9072922312000001E-2</v>
          </cell>
          <cell r="K101">
            <v>2.3749748376999998E-2</v>
          </cell>
        </row>
        <row r="102">
          <cell r="I102">
            <v>2.5703061637999999E-2</v>
          </cell>
          <cell r="K102">
            <v>3.2403009088999998E-2</v>
          </cell>
        </row>
        <row r="103">
          <cell r="I103">
            <v>2.1194607062999998E-2</v>
          </cell>
          <cell r="K103">
            <v>1.3995447841E-2</v>
          </cell>
        </row>
        <row r="104">
          <cell r="I104">
            <v>2.2272733404E-2</v>
          </cell>
          <cell r="K104">
            <v>1.583552899E-2</v>
          </cell>
        </row>
        <row r="105">
          <cell r="I105">
            <v>2.1957610908000001E-2</v>
          </cell>
          <cell r="K105">
            <v>1.6676475858000001E-2</v>
          </cell>
        </row>
        <row r="106">
          <cell r="I106">
            <v>2.7180772740000001E-2</v>
          </cell>
          <cell r="K106">
            <v>1.7170263017999999E-2</v>
          </cell>
        </row>
        <row r="107">
          <cell r="I107">
            <v>4.0420405798999998E-2</v>
          </cell>
          <cell r="K107">
            <v>4.0420405798999998E-2</v>
          </cell>
        </row>
        <row r="108">
          <cell r="I108">
            <v>3.5118645168E-2</v>
          </cell>
          <cell r="K108">
            <v>3.5118645168E-2</v>
          </cell>
        </row>
        <row r="109">
          <cell r="I109">
            <v>4.2188854461999999E-2</v>
          </cell>
          <cell r="K109">
            <v>4.2188854461999999E-2</v>
          </cell>
        </row>
        <row r="110">
          <cell r="I110">
            <v>2.3870280723000001E-2</v>
          </cell>
          <cell r="K110">
            <v>2.3870280723000001E-2</v>
          </cell>
        </row>
        <row r="111">
          <cell r="I111">
            <v>9.4904615429999995E-3</v>
          </cell>
          <cell r="K111">
            <v>9.4904615429999995E-3</v>
          </cell>
        </row>
        <row r="112">
          <cell r="I112">
            <v>3.2734749627000001E-2</v>
          </cell>
          <cell r="K112">
            <v>3.2734749627000001E-2</v>
          </cell>
        </row>
        <row r="113">
          <cell r="I113">
            <v>3.0943412569E-2</v>
          </cell>
          <cell r="K113">
            <v>3.0943412569E-2</v>
          </cell>
        </row>
        <row r="114">
          <cell r="I114">
            <v>7.5092925249000006E-2</v>
          </cell>
          <cell r="K114">
            <v>7.5092925249000006E-2</v>
          </cell>
        </row>
        <row r="115">
          <cell r="I115">
            <v>6.1412605451000003E-2</v>
          </cell>
          <cell r="K115">
            <v>6.1412605451000003E-2</v>
          </cell>
        </row>
        <row r="116">
          <cell r="I116">
            <v>9.7414640580000007E-3</v>
          </cell>
          <cell r="K116">
            <v>9.7414640580000007E-3</v>
          </cell>
        </row>
        <row r="117">
          <cell r="I117">
            <v>3.6418816070000002E-3</v>
          </cell>
          <cell r="K117">
            <v>3.6418816070000002E-3</v>
          </cell>
        </row>
        <row r="118">
          <cell r="I118">
            <v>4.3786054493E-2</v>
          </cell>
          <cell r="K118">
            <v>4.3786054493E-2</v>
          </cell>
        </row>
        <row r="119">
          <cell r="I119">
            <v>6.7479762590999998E-2</v>
          </cell>
          <cell r="K119">
            <v>6.7479762590999998E-2</v>
          </cell>
        </row>
        <row r="120">
          <cell r="I120">
            <v>3.1786894151E-2</v>
          </cell>
          <cell r="K120">
            <v>3.1786894151E-2</v>
          </cell>
        </row>
        <row r="121">
          <cell r="I121">
            <v>3.5545443796999997E-2</v>
          </cell>
          <cell r="K121">
            <v>3.7148176324999997E-2</v>
          </cell>
        </row>
        <row r="122">
          <cell r="I122">
            <v>9.6948874347999994E-2</v>
          </cell>
          <cell r="K122">
            <v>0.100495905351</v>
          </cell>
        </row>
        <row r="123">
          <cell r="I123">
            <v>0.14354283691799999</v>
          </cell>
          <cell r="K123">
            <v>0.14877142335999999</v>
          </cell>
        </row>
        <row r="124">
          <cell r="I124">
            <v>0.123744084142</v>
          </cell>
          <cell r="K124">
            <v>0.12999736843000001</v>
          </cell>
        </row>
        <row r="125">
          <cell r="I125">
            <v>8.9365871193999996E-2</v>
          </cell>
          <cell r="K125">
            <v>9.5041120800000004E-2</v>
          </cell>
        </row>
        <row r="126">
          <cell r="I126">
            <v>4.5561451799000001E-2</v>
          </cell>
          <cell r="K126">
            <v>5.2576690895E-2</v>
          </cell>
        </row>
        <row r="127">
          <cell r="I127">
            <v>1.2805430020000001E-3</v>
          </cell>
          <cell r="K127">
            <v>6.2076335600000001E-3</v>
          </cell>
        </row>
        <row r="128">
          <cell r="I128">
            <v>1.111637607E-2</v>
          </cell>
          <cell r="K128">
            <v>4.442702923E-3</v>
          </cell>
        </row>
        <row r="129">
          <cell r="I129">
            <v>2.475463394E-2</v>
          </cell>
          <cell r="K129">
            <v>1.8842915599999999E-2</v>
          </cell>
        </row>
        <row r="130">
          <cell r="I130">
            <v>7.0188959388000002E-2</v>
          </cell>
          <cell r="K130">
            <v>7.5312448616000005E-2</v>
          </cell>
        </row>
        <row r="131">
          <cell r="I131">
            <v>9.0972741310999999E-2</v>
          </cell>
          <cell r="K131">
            <v>9.0972741310999999E-2</v>
          </cell>
        </row>
        <row r="132">
          <cell r="I132">
            <v>3.6170759805000001E-2</v>
          </cell>
          <cell r="K132">
            <v>3.6170759805000001E-2</v>
          </cell>
        </row>
        <row r="133">
          <cell r="I133">
            <v>2.9235981283999998E-2</v>
          </cell>
          <cell r="K133">
            <v>2.9235981283999998E-2</v>
          </cell>
        </row>
        <row r="134">
          <cell r="I134">
            <v>9.3051662977999994E-2</v>
          </cell>
          <cell r="K134">
            <v>9.3051662977999994E-2</v>
          </cell>
        </row>
        <row r="135">
          <cell r="I135">
            <v>0.14386414489999999</v>
          </cell>
          <cell r="K135">
            <v>0.14331238452100001</v>
          </cell>
        </row>
        <row r="136">
          <cell r="I136">
            <v>0.17896709357400001</v>
          </cell>
          <cell r="K136">
            <v>0.17313419814600001</v>
          </cell>
        </row>
        <row r="137">
          <cell r="I137">
            <v>0.18271463164000001</v>
          </cell>
          <cell r="K137">
            <v>0.17462214609099999</v>
          </cell>
        </row>
        <row r="138">
          <cell r="I138">
            <v>0.10797620088400001</v>
          </cell>
          <cell r="K138">
            <v>0.100120184068</v>
          </cell>
        </row>
        <row r="139">
          <cell r="I139">
            <v>4.3872642588999998E-2</v>
          </cell>
          <cell r="K139">
            <v>3.4440167548999999E-2</v>
          </cell>
        </row>
        <row r="140">
          <cell r="I140">
            <v>1.6190716853000001E-2</v>
          </cell>
          <cell r="K140">
            <v>3.7315257052999998E-2</v>
          </cell>
        </row>
        <row r="141">
          <cell r="I141">
            <v>2.5548421831999998E-2</v>
          </cell>
          <cell r="K141">
            <v>1.0703440224000001E-2</v>
          </cell>
        </row>
        <row r="142">
          <cell r="I142">
            <v>8.0097881965000006E-2</v>
          </cell>
          <cell r="K142">
            <v>8.0097881965000006E-2</v>
          </cell>
        </row>
        <row r="143">
          <cell r="I143">
            <v>0.142338249395</v>
          </cell>
          <cell r="K143">
            <v>0.14202295775000001</v>
          </cell>
        </row>
        <row r="144">
          <cell r="I144">
            <v>0.15779382172299999</v>
          </cell>
          <cell r="K144">
            <v>0.15711068982599999</v>
          </cell>
        </row>
        <row r="145">
          <cell r="I145">
            <v>0.17065892459900001</v>
          </cell>
          <cell r="K145">
            <v>0.16966050105700001</v>
          </cell>
        </row>
        <row r="146">
          <cell r="I146">
            <v>0.167621938828</v>
          </cell>
          <cell r="K146">
            <v>0.16194668922300001</v>
          </cell>
        </row>
        <row r="147">
          <cell r="I147">
            <v>0.11638045847300001</v>
          </cell>
          <cell r="K147">
            <v>0.10847189305</v>
          </cell>
        </row>
        <row r="148">
          <cell r="I148">
            <v>4.0614770346000001E-2</v>
          </cell>
          <cell r="K148">
            <v>3.2049347329999998E-2</v>
          </cell>
        </row>
        <row r="149">
          <cell r="I149">
            <v>1.0602017840000001E-3</v>
          </cell>
          <cell r="K149">
            <v>9.2577845479999993E-3</v>
          </cell>
        </row>
        <row r="150">
          <cell r="I150">
            <v>3.5996073089999997E-2</v>
          </cell>
          <cell r="K150">
            <v>4.5507371041E-2</v>
          </cell>
        </row>
        <row r="151">
          <cell r="I151">
            <v>3.0098149120000001E-2</v>
          </cell>
          <cell r="K151">
            <v>3.9399252640999999E-2</v>
          </cell>
        </row>
        <row r="152">
          <cell r="I152">
            <v>8.9148212930000009E-3</v>
          </cell>
          <cell r="K152">
            <v>1.6639466589999999E-2</v>
          </cell>
        </row>
        <row r="153">
          <cell r="I153">
            <v>1.7966485785E-2</v>
          </cell>
          <cell r="K153">
            <v>2.4666433235999999E-2</v>
          </cell>
        </row>
        <row r="154">
          <cell r="I154">
            <v>5.0803665804000003E-2</v>
          </cell>
          <cell r="K154">
            <v>3.2884590658999999E-2</v>
          </cell>
        </row>
        <row r="155">
          <cell r="I155">
            <v>3.3244206972E-2</v>
          </cell>
          <cell r="K155">
            <v>3.3244206972E-2</v>
          </cell>
        </row>
        <row r="156">
          <cell r="I156">
            <v>5.5566704554999999E-2</v>
          </cell>
          <cell r="K156">
            <v>5.5566704554999999E-2</v>
          </cell>
        </row>
        <row r="157">
          <cell r="I157">
            <v>3.0288197568000001E-2</v>
          </cell>
          <cell r="K157">
            <v>3.0288197568000001E-2</v>
          </cell>
        </row>
        <row r="158">
          <cell r="I158">
            <v>3.2213105456999999E-2</v>
          </cell>
          <cell r="K158">
            <v>3.2213105456999999E-2</v>
          </cell>
        </row>
        <row r="159">
          <cell r="I159">
            <v>2.5689744779E-2</v>
          </cell>
          <cell r="K159">
            <v>2.5689744779E-2</v>
          </cell>
        </row>
        <row r="160">
          <cell r="I160">
            <v>1.0786312968000001E-2</v>
          </cell>
          <cell r="K160">
            <v>1.0786312968000001E-2</v>
          </cell>
        </row>
        <row r="161">
          <cell r="I161">
            <v>1.33850533E-2</v>
          </cell>
          <cell r="K161">
            <v>1.33850533E-2</v>
          </cell>
        </row>
        <row r="162">
          <cell r="I162">
            <v>7.9430317809999998E-2</v>
          </cell>
          <cell r="K162">
            <v>7.9430317809999998E-2</v>
          </cell>
        </row>
        <row r="163">
          <cell r="I163">
            <v>2.9467830107E-2</v>
          </cell>
          <cell r="K163">
            <v>2.9467830107E-2</v>
          </cell>
        </row>
        <row r="164">
          <cell r="I164">
            <v>9.1040375510999999E-2</v>
          </cell>
          <cell r="K164">
            <v>9.1040375510999999E-2</v>
          </cell>
        </row>
        <row r="165">
          <cell r="I165">
            <v>0.119882383299</v>
          </cell>
          <cell r="K165">
            <v>0.119882383299</v>
          </cell>
        </row>
        <row r="166">
          <cell r="I166">
            <v>0.107641832053</v>
          </cell>
          <cell r="K166">
            <v>0.107641832053</v>
          </cell>
        </row>
        <row r="167">
          <cell r="I167">
            <v>6.9098005810999993E-2</v>
          </cell>
          <cell r="K167">
            <v>6.9098005810999993E-2</v>
          </cell>
        </row>
        <row r="168">
          <cell r="I168">
            <v>2.6366831835E-2</v>
          </cell>
          <cell r="K168">
            <v>3.0780914861E-2</v>
          </cell>
        </row>
        <row r="169">
          <cell r="I169">
            <v>9.12438013E-3</v>
          </cell>
          <cell r="K169">
            <v>1.5377664418E-2</v>
          </cell>
        </row>
        <row r="170">
          <cell r="I170">
            <v>1.9392449526999998E-2</v>
          </cell>
          <cell r="K170">
            <v>1.2429759039E-2</v>
          </cell>
        </row>
        <row r="171">
          <cell r="I171">
            <v>4.8864396508999999E-2</v>
          </cell>
          <cell r="K171">
            <v>4.0377796404000001E-2</v>
          </cell>
        </row>
        <row r="172">
          <cell r="I172">
            <v>4.1913680874999998E-2</v>
          </cell>
          <cell r="K172">
            <v>3.2402382924000002E-2</v>
          </cell>
        </row>
        <row r="173">
          <cell r="I173">
            <v>2.5702894604E-2</v>
          </cell>
          <cell r="K173">
            <v>1.7347666017999998E-2</v>
          </cell>
        </row>
        <row r="174">
          <cell r="I174">
            <v>4.8634078080000004E-3</v>
          </cell>
          <cell r="K174">
            <v>4.1486783710000001E-3</v>
          </cell>
        </row>
        <row r="175">
          <cell r="I175">
            <v>3.4087578387000002E-2</v>
          </cell>
          <cell r="K175">
            <v>2.5206863725999999E-2</v>
          </cell>
        </row>
        <row r="176">
          <cell r="I176">
            <v>3.6623777779E-2</v>
          </cell>
          <cell r="K176">
            <v>2.8137177674000001E-2</v>
          </cell>
        </row>
        <row r="177">
          <cell r="I177">
            <v>6.5415942520000003E-3</v>
          </cell>
          <cell r="K177">
            <v>2.365394712E-3</v>
          </cell>
        </row>
        <row r="178">
          <cell r="I178">
            <v>3.1193582702000001E-2</v>
          </cell>
          <cell r="K178">
            <v>2.0526215386999998E-2</v>
          </cell>
        </row>
        <row r="179">
          <cell r="I179">
            <v>7.6081655940000003E-3</v>
          </cell>
          <cell r="K179">
            <v>7.6081655940000003E-3</v>
          </cell>
        </row>
        <row r="180">
          <cell r="I180">
            <v>2.7125609104000001E-2</v>
          </cell>
          <cell r="K180">
            <v>2.9542845046999999E-2</v>
          </cell>
        </row>
        <row r="181">
          <cell r="I181">
            <v>2.216382376E-3</v>
          </cell>
          <cell r="K181">
            <v>2.216382376E-3</v>
          </cell>
        </row>
        <row r="182">
          <cell r="I182">
            <v>4.7785893113000001E-2</v>
          </cell>
          <cell r="K182">
            <v>4.7785893113000001E-2</v>
          </cell>
        </row>
        <row r="183">
          <cell r="I183">
            <v>6.2727784487999996E-2</v>
          </cell>
          <cell r="K183">
            <v>5.8918010446999999E-2</v>
          </cell>
        </row>
        <row r="184">
          <cell r="I184">
            <v>0.132071214775</v>
          </cell>
          <cell r="K184">
            <v>0.132071214775</v>
          </cell>
        </row>
        <row r="185">
          <cell r="I185">
            <v>0.140110379082</v>
          </cell>
          <cell r="K185">
            <v>0.140110379082</v>
          </cell>
        </row>
        <row r="186">
          <cell r="I186">
            <v>0.14548032471</v>
          </cell>
          <cell r="K186">
            <v>0.14548032471</v>
          </cell>
        </row>
        <row r="187">
          <cell r="I187">
            <v>0.10488271083300001</v>
          </cell>
          <cell r="K187">
            <v>0.10488271083300001</v>
          </cell>
        </row>
        <row r="188">
          <cell r="I188">
            <v>1.6285167063999999E-2</v>
          </cell>
          <cell r="K188">
            <v>1.6285167063999999E-2</v>
          </cell>
        </row>
        <row r="189">
          <cell r="I189">
            <v>1.2280959328E-2</v>
          </cell>
          <cell r="K189">
            <v>1.2280959328E-2</v>
          </cell>
        </row>
        <row r="190">
          <cell r="I190">
            <v>2.8452437324000001E-2</v>
          </cell>
          <cell r="K190">
            <v>2.8452437324000001E-2</v>
          </cell>
        </row>
        <row r="191">
          <cell r="I191">
            <v>4.1823985543999999E-2</v>
          </cell>
          <cell r="K191">
            <v>4.1823985543999999E-2</v>
          </cell>
        </row>
        <row r="192">
          <cell r="I192">
            <v>4.4437151038999999E-2</v>
          </cell>
          <cell r="K192">
            <v>4.0627376998000002E-2</v>
          </cell>
        </row>
        <row r="193">
          <cell r="I193">
            <v>3.9721175720000002E-2</v>
          </cell>
          <cell r="K193">
            <v>3.3914554595E-2</v>
          </cell>
        </row>
        <row r="194">
          <cell r="I194">
            <v>2.1147170957E-2</v>
          </cell>
          <cell r="K194">
            <v>1.4394674898E-2</v>
          </cell>
        </row>
        <row r="195">
          <cell r="I195">
            <v>4.6099127889000002E-2</v>
          </cell>
          <cell r="K195">
            <v>3.7848996517000001E-2</v>
          </cell>
        </row>
        <row r="196">
          <cell r="I196">
            <v>5.6840990208999999E-2</v>
          </cell>
          <cell r="K196">
            <v>4.7697532511E-2</v>
          </cell>
        </row>
        <row r="197">
          <cell r="I197">
            <v>3.0921147028000001E-2</v>
          </cell>
          <cell r="K197">
            <v>2.2592192745E-2</v>
          </cell>
        </row>
        <row r="198">
          <cell r="I198">
            <v>1.4686942634E-2</v>
          </cell>
          <cell r="K198">
            <v>5.7274050620000003E-3</v>
          </cell>
        </row>
        <row r="199">
          <cell r="I199">
            <v>4.6948733361999999E-2</v>
          </cell>
          <cell r="K199">
            <v>3.8672327686999998E-2</v>
          </cell>
        </row>
        <row r="200">
          <cell r="I200">
            <v>1.5911943929999998E-2</v>
          </cell>
          <cell r="K200">
            <v>8.3712187589999997E-3</v>
          </cell>
        </row>
        <row r="201">
          <cell r="I201">
            <v>1.5515249593E-2</v>
          </cell>
          <cell r="K201">
            <v>2.3371266408999999E-2</v>
          </cell>
        </row>
        <row r="202">
          <cell r="I202">
            <v>1.5919456280000001E-2</v>
          </cell>
          <cell r="K202">
            <v>2.7979361692E-2</v>
          </cell>
        </row>
        <row r="203">
          <cell r="I203">
            <v>2.9036595259E-2</v>
          </cell>
          <cell r="K203">
            <v>2.9036595259E-2</v>
          </cell>
        </row>
        <row r="204">
          <cell r="I204">
            <v>2.5327916482000001E-2</v>
          </cell>
          <cell r="K204">
            <v>2.5249093571000001E-2</v>
          </cell>
        </row>
        <row r="205">
          <cell r="I205">
            <v>4.4751797322999998E-2</v>
          </cell>
          <cell r="K205">
            <v>4.4751797322999998E-2</v>
          </cell>
        </row>
        <row r="206">
          <cell r="I206">
            <v>0.120812427586</v>
          </cell>
          <cell r="K206">
            <v>0.120812427586</v>
          </cell>
        </row>
        <row r="207">
          <cell r="I207">
            <v>0.119381791938</v>
          </cell>
          <cell r="K207">
            <v>0.11572966371899999</v>
          </cell>
        </row>
        <row r="208">
          <cell r="I208">
            <v>9.8134262461000002E-2</v>
          </cell>
          <cell r="K208">
            <v>9.7635050690000003E-2</v>
          </cell>
        </row>
        <row r="209">
          <cell r="I209">
            <v>6.4971471005000003E-2</v>
          </cell>
          <cell r="K209">
            <v>6.4524807840999995E-2</v>
          </cell>
        </row>
        <row r="210">
          <cell r="I210">
            <v>8.4170391599E-2</v>
          </cell>
          <cell r="K210">
            <v>8.3776277043000003E-2</v>
          </cell>
        </row>
        <row r="211">
          <cell r="I211">
            <v>9.3329929532000006E-2</v>
          </cell>
          <cell r="K211">
            <v>9.3067186494999996E-2</v>
          </cell>
        </row>
        <row r="212">
          <cell r="I212">
            <v>0.104448735669</v>
          </cell>
          <cell r="K212">
            <v>0.104448735669</v>
          </cell>
        </row>
        <row r="213">
          <cell r="I213">
            <v>1.3226125211999999E-2</v>
          </cell>
          <cell r="K213">
            <v>1.3226125211999999E-2</v>
          </cell>
        </row>
        <row r="214">
          <cell r="I214">
            <v>2.658798955E-2</v>
          </cell>
          <cell r="K214">
            <v>2.658798955E-2</v>
          </cell>
        </row>
        <row r="215">
          <cell r="I215">
            <v>2.9327121890000002E-3</v>
          </cell>
          <cell r="K215">
            <v>2.9327121890000002E-3</v>
          </cell>
        </row>
        <row r="216">
          <cell r="I216">
            <v>1.8936692339999998E-2</v>
          </cell>
          <cell r="K216">
            <v>1.8936692339999998E-2</v>
          </cell>
        </row>
        <row r="217">
          <cell r="I217">
            <v>3.5224103968999998E-2</v>
          </cell>
          <cell r="K217">
            <v>3.0783746638999999E-2</v>
          </cell>
        </row>
        <row r="218">
          <cell r="I218">
            <v>6.2621826894000004E-2</v>
          </cell>
          <cell r="K218">
            <v>5.5554039190000001E-2</v>
          </cell>
        </row>
        <row r="219">
          <cell r="I219">
            <v>5.6015112176999997E-2</v>
          </cell>
          <cell r="K219">
            <v>4.7791255109000001E-2</v>
          </cell>
        </row>
        <row r="220">
          <cell r="I220">
            <v>7.4936444704000002E-2</v>
          </cell>
          <cell r="K220">
            <v>6.6397295990999999E-2</v>
          </cell>
        </row>
        <row r="221">
          <cell r="I221">
            <v>6.5894313942999994E-2</v>
          </cell>
          <cell r="K221">
            <v>5.9010446366000002E-2</v>
          </cell>
        </row>
        <row r="222">
          <cell r="I222">
            <v>5.1478455318999999E-2</v>
          </cell>
          <cell r="K222">
            <v>4.4489490526E-2</v>
          </cell>
        </row>
        <row r="223">
          <cell r="I223">
            <v>5.8817480768000002E-2</v>
          </cell>
          <cell r="K223">
            <v>5.2984585339000002E-2</v>
          </cell>
        </row>
        <row r="224">
          <cell r="I224">
            <v>5.7662572000000002E-2</v>
          </cell>
          <cell r="K224">
            <v>5.2801825810000001E-2</v>
          </cell>
        </row>
        <row r="225">
          <cell r="I225">
            <v>1.5423900403999999E-2</v>
          </cell>
          <cell r="K225">
            <v>1.0195313960999999E-2</v>
          </cell>
        </row>
        <row r="226">
          <cell r="I226">
            <v>3.0263937683000001E-2</v>
          </cell>
          <cell r="K226">
            <v>1.0085272417E-2</v>
          </cell>
        </row>
        <row r="227">
          <cell r="I227">
            <v>1.4884353439000001E-2</v>
          </cell>
          <cell r="K227">
            <v>1.4884353439000001E-2</v>
          </cell>
        </row>
        <row r="228">
          <cell r="I228">
            <v>5.8814184589999999E-2</v>
          </cell>
          <cell r="K228">
            <v>5.8814184589999999E-2</v>
          </cell>
        </row>
        <row r="229">
          <cell r="I229">
            <v>7.3248146552000001E-2</v>
          </cell>
          <cell r="K229">
            <v>7.3248146552000001E-2</v>
          </cell>
        </row>
        <row r="230">
          <cell r="I230">
            <v>7.3588084669000006E-2</v>
          </cell>
          <cell r="K230">
            <v>7.2983775683000005E-2</v>
          </cell>
        </row>
        <row r="231">
          <cell r="I231">
            <v>0.10489936591100001</v>
          </cell>
          <cell r="K231">
            <v>0.10426878262100001</v>
          </cell>
        </row>
        <row r="232">
          <cell r="I232">
            <v>0.103444692894</v>
          </cell>
          <cell r="K232">
            <v>0.10249881796</v>
          </cell>
        </row>
        <row r="233">
          <cell r="I233">
            <v>1.3795889648E-2</v>
          </cell>
          <cell r="K233">
            <v>1.2429625854000001E-2</v>
          </cell>
        </row>
        <row r="234">
          <cell r="I234">
            <v>1.5484429641000001E-2</v>
          </cell>
          <cell r="K234">
            <v>1.6456578879000001E-2</v>
          </cell>
        </row>
        <row r="235">
          <cell r="I235">
            <v>3.1404077506000001E-2</v>
          </cell>
          <cell r="K235">
            <v>3.2717792692000001E-2</v>
          </cell>
        </row>
        <row r="236">
          <cell r="I236">
            <v>3.0719848587000002E-2</v>
          </cell>
          <cell r="K236">
            <v>3.2427678330000001E-2</v>
          </cell>
        </row>
        <row r="237">
          <cell r="I237">
            <v>9.1787567048999999E-2</v>
          </cell>
          <cell r="K237">
            <v>8.8634650600999995E-2</v>
          </cell>
        </row>
        <row r="238">
          <cell r="I238">
            <v>0.169317725862</v>
          </cell>
          <cell r="K238">
            <v>0.16519266017600001</v>
          </cell>
        </row>
        <row r="239">
          <cell r="I239">
            <v>0.20246515638099999</v>
          </cell>
          <cell r="K239">
            <v>0.19784087892400001</v>
          </cell>
        </row>
        <row r="240">
          <cell r="I240">
            <v>0.190633883231</v>
          </cell>
          <cell r="K240">
            <v>0.18543157109200001</v>
          </cell>
        </row>
        <row r="241">
          <cell r="I241">
            <v>0.13703064358299999</v>
          </cell>
          <cell r="K241">
            <v>0.13198597726700001</v>
          </cell>
        </row>
        <row r="242">
          <cell r="I242">
            <v>0.12554288775299999</v>
          </cell>
          <cell r="K242">
            <v>0.12204840535600001</v>
          </cell>
        </row>
        <row r="243">
          <cell r="I243">
            <v>0.115740598993</v>
          </cell>
          <cell r="K243">
            <v>0.11445315810999999</v>
          </cell>
        </row>
        <row r="244">
          <cell r="I244">
            <v>5.8426823103999999E-2</v>
          </cell>
          <cell r="K244">
            <v>5.6482524627999998E-2</v>
          </cell>
        </row>
        <row r="245">
          <cell r="I245">
            <v>3.0277965269999998E-2</v>
          </cell>
          <cell r="K245">
            <v>3.1670503368000001E-2</v>
          </cell>
        </row>
        <row r="246">
          <cell r="I246">
            <v>3.4596133074000002E-2</v>
          </cell>
          <cell r="K246">
            <v>3.5016521932999999E-2</v>
          </cell>
        </row>
        <row r="247">
          <cell r="I247">
            <v>2.0165062889999998E-2</v>
          </cell>
          <cell r="K247">
            <v>2.1977989847000001E-2</v>
          </cell>
        </row>
        <row r="248">
          <cell r="I248">
            <v>2.3793237734000001E-2</v>
          </cell>
          <cell r="K248">
            <v>2.2426973940000001E-2</v>
          </cell>
        </row>
        <row r="249">
          <cell r="I249">
            <v>3.3987309153000002E-2</v>
          </cell>
          <cell r="K249">
            <v>3.3461823077999997E-2</v>
          </cell>
        </row>
        <row r="250">
          <cell r="I250">
            <v>2.1386729369000001E-2</v>
          </cell>
          <cell r="K250">
            <v>3.6862294267000002E-2</v>
          </cell>
        </row>
        <row r="251">
          <cell r="I251">
            <v>1.8005676083000001E-2</v>
          </cell>
          <cell r="K251">
            <v>1.8005676083000001E-2</v>
          </cell>
        </row>
        <row r="252">
          <cell r="I252">
            <v>0.10604231897499999</v>
          </cell>
          <cell r="K252">
            <v>0.10604231897499999</v>
          </cell>
        </row>
        <row r="253">
          <cell r="I253">
            <v>9.9856470739000003E-2</v>
          </cell>
          <cell r="K253">
            <v>9.9856470739000003E-2</v>
          </cell>
        </row>
        <row r="254">
          <cell r="I254">
            <v>4.2354609146999997E-2</v>
          </cell>
          <cell r="K254">
            <v>4.2354609146999997E-2</v>
          </cell>
        </row>
        <row r="255">
          <cell r="I255">
            <v>0.115251664653</v>
          </cell>
          <cell r="K255">
            <v>0.115251664653</v>
          </cell>
        </row>
        <row r="256">
          <cell r="I256">
            <v>0.10450485134199999</v>
          </cell>
          <cell r="K256">
            <v>0.10450485134199999</v>
          </cell>
        </row>
        <row r="257">
          <cell r="I257">
            <v>0.101598888759</v>
          </cell>
          <cell r="K257">
            <v>0.101598888759</v>
          </cell>
        </row>
        <row r="258">
          <cell r="I258">
            <v>2.030364491E-3</v>
          </cell>
          <cell r="K258">
            <v>2.030364491E-3</v>
          </cell>
        </row>
        <row r="259">
          <cell r="I259">
            <v>3.5749775131999999E-2</v>
          </cell>
          <cell r="K259">
            <v>3.5749775131999999E-2</v>
          </cell>
        </row>
        <row r="260">
          <cell r="I260">
            <v>9.6787501280999999E-2</v>
          </cell>
          <cell r="K260">
            <v>9.6787501280999999E-2</v>
          </cell>
        </row>
        <row r="261">
          <cell r="I261">
            <v>0.26801317379</v>
          </cell>
          <cell r="K261">
            <v>0.26801317379</v>
          </cell>
        </row>
        <row r="262">
          <cell r="I262">
            <v>0.246706933436</v>
          </cell>
          <cell r="K262">
            <v>0.246706933436</v>
          </cell>
        </row>
        <row r="263">
          <cell r="I263">
            <v>0.27896080173400001</v>
          </cell>
          <cell r="K263">
            <v>0.27896080173400001</v>
          </cell>
        </row>
        <row r="264">
          <cell r="I264">
            <v>0.26383935308500001</v>
          </cell>
          <cell r="K264">
            <v>0.26383935308500001</v>
          </cell>
        </row>
        <row r="265">
          <cell r="I265">
            <v>0.120401456666</v>
          </cell>
          <cell r="K265">
            <v>0.120401456666</v>
          </cell>
        </row>
        <row r="266">
          <cell r="I266">
            <v>0.10573278103100001</v>
          </cell>
          <cell r="K266">
            <v>0.10573278103100001</v>
          </cell>
        </row>
        <row r="267">
          <cell r="I267">
            <v>0.14596560741299999</v>
          </cell>
          <cell r="K267">
            <v>0.14596560741299999</v>
          </cell>
        </row>
        <row r="268">
          <cell r="I268">
            <v>0.19116971934900001</v>
          </cell>
          <cell r="K268">
            <v>0.19116971934900001</v>
          </cell>
        </row>
        <row r="269">
          <cell r="I269">
            <v>0.20501855359400001</v>
          </cell>
          <cell r="K269">
            <v>0.20501855359400001</v>
          </cell>
        </row>
        <row r="270">
          <cell r="I270">
            <v>0.18307368819799999</v>
          </cell>
          <cell r="K270">
            <v>0.18307368819799999</v>
          </cell>
        </row>
        <row r="271">
          <cell r="I271">
            <v>0.12216212402</v>
          </cell>
          <cell r="K271">
            <v>0.12216212402</v>
          </cell>
        </row>
        <row r="272">
          <cell r="I272">
            <v>1.0574574368E-2</v>
          </cell>
          <cell r="K272">
            <v>1.0574574368E-2</v>
          </cell>
        </row>
        <row r="273">
          <cell r="I273">
            <v>6.8505578680000002E-3</v>
          </cell>
          <cell r="K273">
            <v>6.8505578680000002E-3</v>
          </cell>
        </row>
        <row r="274">
          <cell r="I274">
            <v>7.7041546621999996E-2</v>
          </cell>
          <cell r="K274">
            <v>0.12827643889699999</v>
          </cell>
        </row>
        <row r="275">
          <cell r="I275">
            <v>2.7017391559999999E-2</v>
          </cell>
          <cell r="K275">
            <v>2.7017391559999999E-2</v>
          </cell>
        </row>
        <row r="276">
          <cell r="I276">
            <v>2.6281633985999999E-2</v>
          </cell>
          <cell r="K276">
            <v>2.6281633985999999E-2</v>
          </cell>
        </row>
        <row r="277">
          <cell r="I277">
            <v>4.6060879355000001E-2</v>
          </cell>
          <cell r="K277">
            <v>4.6060879355000001E-2</v>
          </cell>
        </row>
        <row r="278">
          <cell r="I278">
            <v>7.3389444733000006E-2</v>
          </cell>
          <cell r="K278">
            <v>7.3389444733000006E-2</v>
          </cell>
        </row>
        <row r="279">
          <cell r="I279">
            <v>1.5365839531E-2</v>
          </cell>
          <cell r="K279">
            <v>1.5365839531E-2</v>
          </cell>
        </row>
        <row r="280">
          <cell r="I280">
            <v>3.1128720384999999E-2</v>
          </cell>
          <cell r="K280">
            <v>3.1128720384999999E-2</v>
          </cell>
        </row>
        <row r="281">
          <cell r="I281">
            <v>3.6614366039999999E-2</v>
          </cell>
          <cell r="K281">
            <v>3.6614366039999999E-2</v>
          </cell>
        </row>
        <row r="282">
          <cell r="I282">
            <v>3.1976967273E-2</v>
          </cell>
          <cell r="K282">
            <v>3.1976967273E-2</v>
          </cell>
        </row>
        <row r="283">
          <cell r="I283">
            <v>4.3653356579999997E-2</v>
          </cell>
          <cell r="K283">
            <v>4.3653356579999997E-2</v>
          </cell>
        </row>
        <row r="284">
          <cell r="I284">
            <v>1.2935571691E-2</v>
          </cell>
          <cell r="K284">
            <v>1.2935571691E-2</v>
          </cell>
        </row>
        <row r="285">
          <cell r="I285">
            <v>4.0329086122E-2</v>
          </cell>
          <cell r="K285">
            <v>4.0329086122E-2</v>
          </cell>
        </row>
        <row r="286">
          <cell r="I286">
            <v>4.2011465321000002E-2</v>
          </cell>
          <cell r="K286">
            <v>4.2011465321000002E-2</v>
          </cell>
        </row>
        <row r="287">
          <cell r="I287">
            <v>7.4863610339000006E-2</v>
          </cell>
          <cell r="K287">
            <v>7.4863610339000006E-2</v>
          </cell>
        </row>
        <row r="288">
          <cell r="I288">
            <v>3.8647986242999997E-2</v>
          </cell>
          <cell r="K288">
            <v>3.8647986242999997E-2</v>
          </cell>
        </row>
        <row r="289">
          <cell r="I289">
            <v>4.5091188466999998E-2</v>
          </cell>
          <cell r="K289">
            <v>4.5853143275000001E-2</v>
          </cell>
        </row>
        <row r="290">
          <cell r="I290">
            <v>1.6876280471999999E-2</v>
          </cell>
          <cell r="K290">
            <v>1.7638235280000001E-2</v>
          </cell>
        </row>
        <row r="291">
          <cell r="I291">
            <v>1.8946594520000001E-3</v>
          </cell>
          <cell r="K291">
            <v>1.237801858E-3</v>
          </cell>
        </row>
        <row r="292">
          <cell r="I292">
            <v>2.1651244747E-2</v>
          </cell>
          <cell r="K292">
            <v>2.1651244747E-2</v>
          </cell>
        </row>
        <row r="293">
          <cell r="I293">
            <v>0.13613223149100001</v>
          </cell>
          <cell r="K293">
            <v>0.13613223149100001</v>
          </cell>
        </row>
        <row r="294">
          <cell r="I294">
            <v>0.23912842468500001</v>
          </cell>
          <cell r="K294">
            <v>0.23912842468500001</v>
          </cell>
        </row>
        <row r="295">
          <cell r="I295">
            <v>0.159862880924</v>
          </cell>
          <cell r="K295">
            <v>0.159862880924</v>
          </cell>
        </row>
        <row r="296">
          <cell r="I296">
            <v>4.2291503376000003E-2</v>
          </cell>
          <cell r="K296">
            <v>4.2291503376000003E-2</v>
          </cell>
        </row>
        <row r="297">
          <cell r="I297">
            <v>0.13304272724800001</v>
          </cell>
          <cell r="K297">
            <v>0.129075307385</v>
          </cell>
        </row>
        <row r="298">
          <cell r="I298">
            <v>0.119948633783</v>
          </cell>
          <cell r="K298">
            <v>0.26364280088800002</v>
          </cell>
        </row>
        <row r="299">
          <cell r="I299">
            <v>0.208641221549</v>
          </cell>
          <cell r="K299">
            <v>0.208641221549</v>
          </cell>
        </row>
        <row r="300">
          <cell r="I300">
            <v>0.25363360099499999</v>
          </cell>
          <cell r="K300">
            <v>0.25363360099499999</v>
          </cell>
        </row>
        <row r="301">
          <cell r="I301">
            <v>0.30470785896699998</v>
          </cell>
          <cell r="K301">
            <v>0.30470785896699998</v>
          </cell>
        </row>
        <row r="302">
          <cell r="I302">
            <v>0.18033429350300001</v>
          </cell>
          <cell r="K302">
            <v>0.18033429350300001</v>
          </cell>
        </row>
        <row r="303">
          <cell r="I303">
            <v>0.110516871674</v>
          </cell>
          <cell r="K303">
            <v>0.108125910034</v>
          </cell>
        </row>
        <row r="304">
          <cell r="I304">
            <v>7.0699538204000004E-2</v>
          </cell>
          <cell r="K304">
            <v>7.0699538204000004E-2</v>
          </cell>
        </row>
        <row r="305">
          <cell r="I305">
            <v>1.8824266841000001E-2</v>
          </cell>
          <cell r="K305">
            <v>1.8824266841000001E-2</v>
          </cell>
        </row>
        <row r="306">
          <cell r="I306">
            <v>1.5675433150000001E-2</v>
          </cell>
          <cell r="K306">
            <v>1.5675433150000001E-2</v>
          </cell>
        </row>
        <row r="307">
          <cell r="I307">
            <v>4.6063250554999997E-2</v>
          </cell>
          <cell r="K307">
            <v>4.6063250554999997E-2</v>
          </cell>
        </row>
        <row r="308">
          <cell r="I308">
            <v>3.1467931316000002E-2</v>
          </cell>
          <cell r="K308">
            <v>3.1467931316000002E-2</v>
          </cell>
        </row>
        <row r="309">
          <cell r="I309">
            <v>0.102652811995</v>
          </cell>
          <cell r="K309">
            <v>0.10296810364</v>
          </cell>
        </row>
        <row r="310">
          <cell r="I310">
            <v>5.6163037412000003E-2</v>
          </cell>
          <cell r="K310">
            <v>5.6294408929999998E-2</v>
          </cell>
        </row>
        <row r="311">
          <cell r="I311">
            <v>2.8815941458999999E-2</v>
          </cell>
          <cell r="K311">
            <v>2.8815941458999999E-2</v>
          </cell>
        </row>
        <row r="312">
          <cell r="I312">
            <v>3.4445011377999997E-2</v>
          </cell>
          <cell r="K312">
            <v>3.4445011377999997E-2</v>
          </cell>
        </row>
        <row r="313">
          <cell r="I313">
            <v>4.4235959399999997E-2</v>
          </cell>
          <cell r="K313">
            <v>4.4235959399999997E-2</v>
          </cell>
        </row>
        <row r="314">
          <cell r="I314">
            <v>1.3849233217E-2</v>
          </cell>
          <cell r="K314">
            <v>1.3113552711999999E-2</v>
          </cell>
        </row>
        <row r="315">
          <cell r="I315">
            <v>5.3158522239999999E-2</v>
          </cell>
          <cell r="K315">
            <v>5.0347171741000001E-2</v>
          </cell>
        </row>
        <row r="316">
          <cell r="I316">
            <v>7.3851301379000006E-2</v>
          </cell>
          <cell r="K316">
            <v>7.1749357080000006E-2</v>
          </cell>
        </row>
        <row r="317">
          <cell r="I317">
            <v>5.0987632545000001E-2</v>
          </cell>
          <cell r="K317">
            <v>5.0829986723000001E-2</v>
          </cell>
        </row>
        <row r="318">
          <cell r="I318">
            <v>2.3476337E-2</v>
          </cell>
          <cell r="K318">
            <v>2.1111649664000001E-2</v>
          </cell>
        </row>
        <row r="319">
          <cell r="I319">
            <v>4.3145839796999999E-2</v>
          </cell>
          <cell r="K319">
            <v>3.9152145630000003E-2</v>
          </cell>
        </row>
        <row r="320">
          <cell r="I320">
            <v>7.5081213470000003E-3</v>
          </cell>
          <cell r="K320">
            <v>3.015215409E-3</v>
          </cell>
        </row>
        <row r="321">
          <cell r="I321">
            <v>6.4443901528000003E-2</v>
          </cell>
          <cell r="K321">
            <v>6.4443901528000003E-2</v>
          </cell>
        </row>
        <row r="322">
          <cell r="I322">
            <v>6.6108173492000002E-2</v>
          </cell>
          <cell r="K322">
            <v>7.5645745747000004E-2</v>
          </cell>
        </row>
        <row r="323">
          <cell r="I323">
            <v>5.3295602114000001E-2</v>
          </cell>
          <cell r="K323">
            <v>5.3505796543999999E-2</v>
          </cell>
        </row>
        <row r="324">
          <cell r="I324">
            <v>7.6586608646999996E-2</v>
          </cell>
          <cell r="K324">
            <v>7.6901900292000003E-2</v>
          </cell>
        </row>
        <row r="325">
          <cell r="I325">
            <v>8.9190010705999995E-2</v>
          </cell>
          <cell r="K325">
            <v>8.9794319691999996E-2</v>
          </cell>
        </row>
        <row r="326">
          <cell r="I326">
            <v>1.6779443171999999E-2</v>
          </cell>
          <cell r="K326">
            <v>1.7488849373E-2</v>
          </cell>
        </row>
        <row r="327">
          <cell r="I327">
            <v>7.9560077046999994E-2</v>
          </cell>
          <cell r="K327">
            <v>7.5382462753000007E-2</v>
          </cell>
        </row>
        <row r="328">
          <cell r="I328">
            <v>6.5758859665999994E-2</v>
          </cell>
          <cell r="K328">
            <v>6.5312196503000006E-2</v>
          </cell>
        </row>
        <row r="329">
          <cell r="I329">
            <v>1.4729625974E-2</v>
          </cell>
          <cell r="K329">
            <v>1.4335511418E-2</v>
          </cell>
        </row>
        <row r="330">
          <cell r="I330">
            <v>1.0782128060000001E-3</v>
          </cell>
          <cell r="K330">
            <v>8.9429267999999998E-4</v>
          </cell>
        </row>
        <row r="331">
          <cell r="I331">
            <v>1.2289548389E-2</v>
          </cell>
          <cell r="K331">
            <v>1.2788760160000001E-2</v>
          </cell>
        </row>
        <row r="332">
          <cell r="I332">
            <v>6.9549482265000004E-2</v>
          </cell>
          <cell r="K332">
            <v>7.0469082894999993E-2</v>
          </cell>
        </row>
        <row r="333">
          <cell r="I333">
            <v>8.4953640396999999E-2</v>
          </cell>
          <cell r="K333">
            <v>8.5557949383000001E-2</v>
          </cell>
        </row>
        <row r="334">
          <cell r="I334">
            <v>0.10923769742599999</v>
          </cell>
          <cell r="K334">
            <v>0.10971063489299999</v>
          </cell>
        </row>
        <row r="335">
          <cell r="I335">
            <v>8.8566494543999993E-2</v>
          </cell>
          <cell r="K335">
            <v>8.9091980619000005E-2</v>
          </cell>
        </row>
        <row r="336">
          <cell r="I336">
            <v>6.5822616547000001E-2</v>
          </cell>
          <cell r="K336">
            <v>6.5901439458000005E-2</v>
          </cell>
        </row>
        <row r="337">
          <cell r="I337">
            <v>9.3674650339999999E-2</v>
          </cell>
          <cell r="K337">
            <v>9.6564823750000001E-2</v>
          </cell>
        </row>
        <row r="338">
          <cell r="I338">
            <v>0.149283044931</v>
          </cell>
          <cell r="K338">
            <v>0.152698704416</v>
          </cell>
        </row>
        <row r="339">
          <cell r="I339">
            <v>0.19698467372799999</v>
          </cell>
          <cell r="K339">
            <v>0.20100464219899999</v>
          </cell>
        </row>
        <row r="340">
          <cell r="I340">
            <v>0.19852958035500001</v>
          </cell>
          <cell r="K340">
            <v>0.202497000219</v>
          </cell>
        </row>
        <row r="341">
          <cell r="I341">
            <v>0.162646313796</v>
          </cell>
          <cell r="K341">
            <v>0.16527374416999999</v>
          </cell>
        </row>
        <row r="342">
          <cell r="I342">
            <v>0.122349772752</v>
          </cell>
          <cell r="K342">
            <v>0.12584425514799999</v>
          </cell>
        </row>
        <row r="343">
          <cell r="I343">
            <v>4.2431594699E-2</v>
          </cell>
          <cell r="K343">
            <v>4.6425288866000003E-2</v>
          </cell>
        </row>
        <row r="344">
          <cell r="I344">
            <v>6.5619479150000007E-2</v>
          </cell>
          <cell r="K344">
            <v>6.0863830175000001E-2</v>
          </cell>
        </row>
        <row r="345">
          <cell r="I345">
            <v>8.4755752880999999E-2</v>
          </cell>
          <cell r="K345">
            <v>8.0315395550999993E-2</v>
          </cell>
        </row>
        <row r="346">
          <cell r="I346">
            <v>2.2872354514999998E-2</v>
          </cell>
          <cell r="K346">
            <v>2.6314288304E-2</v>
          </cell>
        </row>
        <row r="347">
          <cell r="I347">
            <v>2.0436254399999999E-2</v>
          </cell>
          <cell r="K347">
            <v>2.0436254399999999E-2</v>
          </cell>
        </row>
        <row r="348">
          <cell r="I348">
            <v>3.5142618479999999E-2</v>
          </cell>
          <cell r="K348">
            <v>3.2331267981E-2</v>
          </cell>
        </row>
        <row r="349">
          <cell r="I349">
            <v>5.4036895389999999E-2</v>
          </cell>
          <cell r="K349">
            <v>5.0883978942000002E-2</v>
          </cell>
        </row>
        <row r="350">
          <cell r="I350">
            <v>3.0274296392000001E-2</v>
          </cell>
          <cell r="K350">
            <v>2.3758269067000001E-2</v>
          </cell>
        </row>
        <row r="351">
          <cell r="I351">
            <v>3.9272755348000003E-2</v>
          </cell>
          <cell r="K351">
            <v>3.4385734853999997E-2</v>
          </cell>
        </row>
        <row r="352">
          <cell r="I352">
            <v>3.8120404369999999E-2</v>
          </cell>
          <cell r="K352">
            <v>3.3574949824E-2</v>
          </cell>
        </row>
        <row r="353">
          <cell r="I353">
            <v>3.2230775342000001E-2</v>
          </cell>
          <cell r="K353">
            <v>5.3591784274999998E-2</v>
          </cell>
        </row>
        <row r="354">
          <cell r="I354">
            <v>3.9993647972000002E-2</v>
          </cell>
          <cell r="K354">
            <v>6.1722497158000003E-2</v>
          </cell>
        </row>
        <row r="355">
          <cell r="I355">
            <v>8.8270578018999998E-2</v>
          </cell>
          <cell r="K355">
            <v>9.7019921162000006E-2</v>
          </cell>
        </row>
        <row r="356">
          <cell r="I356">
            <v>0.151773048892</v>
          </cell>
          <cell r="K356">
            <v>0.16152081557600001</v>
          </cell>
        </row>
        <row r="357">
          <cell r="I357">
            <v>0.123022202033</v>
          </cell>
          <cell r="K357">
            <v>0.134083683904</v>
          </cell>
        </row>
        <row r="358">
          <cell r="I358">
            <v>6.1105179213000002E-2</v>
          </cell>
          <cell r="K358">
            <v>6.5703182366000007E-2</v>
          </cell>
        </row>
        <row r="359">
          <cell r="I359">
            <v>5.8315668602999998E-2</v>
          </cell>
          <cell r="K359">
            <v>6.1652505177000001E-2</v>
          </cell>
        </row>
        <row r="360">
          <cell r="I360">
            <v>0.14925997069800001</v>
          </cell>
          <cell r="K360">
            <v>0.156327758402</v>
          </cell>
        </row>
        <row r="361">
          <cell r="I361">
            <v>0.11054341681099999</v>
          </cell>
          <cell r="K361">
            <v>0.119319034257</v>
          </cell>
        </row>
        <row r="362">
          <cell r="I362">
            <v>2.5267285507000001E-2</v>
          </cell>
          <cell r="K362">
            <v>3.4962503584E-2</v>
          </cell>
        </row>
        <row r="363">
          <cell r="I363">
            <v>3.8188084684999998E-2</v>
          </cell>
          <cell r="K363">
            <v>2.8729335341999999E-2</v>
          </cell>
        </row>
        <row r="364">
          <cell r="I364">
            <v>9.2129425515999994E-2</v>
          </cell>
          <cell r="K364">
            <v>8.8740040335000006E-2</v>
          </cell>
        </row>
        <row r="365">
          <cell r="I365">
            <v>0.112572095416</v>
          </cell>
          <cell r="K365">
            <v>0.10450588416999999</v>
          </cell>
        </row>
        <row r="366">
          <cell r="I366">
            <v>8.5537199792999993E-2</v>
          </cell>
          <cell r="K366">
            <v>7.8942349556000005E-2</v>
          </cell>
        </row>
        <row r="367">
          <cell r="I367">
            <v>0.11403068479099999</v>
          </cell>
          <cell r="K367">
            <v>0.109616601764</v>
          </cell>
        </row>
        <row r="368">
          <cell r="I368">
            <v>3.3737871491999999E-2</v>
          </cell>
          <cell r="K368">
            <v>3.6444124776000002E-2</v>
          </cell>
        </row>
        <row r="369">
          <cell r="I369">
            <v>7.1098597811000003E-2</v>
          </cell>
          <cell r="K369">
            <v>7.2569958820000002E-2</v>
          </cell>
        </row>
        <row r="370">
          <cell r="I370">
            <v>5.0655609801E-2</v>
          </cell>
          <cell r="K370">
            <v>8.7807475277000002E-2</v>
          </cell>
        </row>
        <row r="371">
          <cell r="I371">
            <v>6.5602352316000007E-2</v>
          </cell>
          <cell r="K371">
            <v>6.5602352316000007E-2</v>
          </cell>
        </row>
        <row r="372">
          <cell r="I372">
            <v>3.0384990293E-2</v>
          </cell>
          <cell r="K372">
            <v>3.0384990293E-2</v>
          </cell>
        </row>
        <row r="373">
          <cell r="I373">
            <v>5.7992601416000003E-2</v>
          </cell>
          <cell r="K373">
            <v>5.7992601416000003E-2</v>
          </cell>
        </row>
        <row r="374">
          <cell r="I374">
            <v>1.90326785E-3</v>
          </cell>
          <cell r="K374">
            <v>1.009941523E-3</v>
          </cell>
        </row>
        <row r="375">
          <cell r="I375">
            <v>2.5759031658999999E-2</v>
          </cell>
          <cell r="K375">
            <v>2.5759031658999999E-2</v>
          </cell>
        </row>
        <row r="376">
          <cell r="I376">
            <v>0.111821059306</v>
          </cell>
          <cell r="K376">
            <v>0.10801128526500001</v>
          </cell>
        </row>
        <row r="377">
          <cell r="I377">
            <v>7.6254337110000001E-2</v>
          </cell>
          <cell r="K377">
            <v>7.4204941418999998E-2</v>
          </cell>
        </row>
        <row r="378">
          <cell r="I378">
            <v>3.1381495518999998E-2</v>
          </cell>
          <cell r="K378">
            <v>2.8254853375E-2</v>
          </cell>
        </row>
        <row r="379">
          <cell r="I379">
            <v>5.9577314005999998E-2</v>
          </cell>
          <cell r="K379">
            <v>5.4874213637999998E-2</v>
          </cell>
        </row>
        <row r="380">
          <cell r="I380">
            <v>8.4946376155999995E-2</v>
          </cell>
          <cell r="K380">
            <v>8.2555414516E-2</v>
          </cell>
        </row>
        <row r="381">
          <cell r="I381">
            <v>2.2138151371E-2</v>
          </cell>
          <cell r="K381">
            <v>2.1665213903999999E-2</v>
          </cell>
        </row>
        <row r="382">
          <cell r="I382">
            <v>9.8893262179999997E-2</v>
          </cell>
          <cell r="K382">
            <v>9.8893262179999997E-2</v>
          </cell>
        </row>
        <row r="383">
          <cell r="I383">
            <v>4.2400918177000001E-2</v>
          </cell>
          <cell r="K383">
            <v>4.2400918177000001E-2</v>
          </cell>
        </row>
        <row r="384">
          <cell r="I384">
            <v>7.1801675910000001E-3</v>
          </cell>
          <cell r="K384">
            <v>7.1801675910000001E-3</v>
          </cell>
        </row>
        <row r="385">
          <cell r="I385">
            <v>1.4138360254999999E-2</v>
          </cell>
          <cell r="K385">
            <v>1.4138360254999999E-2</v>
          </cell>
        </row>
        <row r="386">
          <cell r="I386">
            <v>0.112001219961</v>
          </cell>
          <cell r="K386">
            <v>0.114339632993</v>
          </cell>
        </row>
        <row r="387">
          <cell r="I387">
            <v>0.168871909623</v>
          </cell>
          <cell r="K387">
            <v>0.17270795796800001</v>
          </cell>
        </row>
        <row r="388">
          <cell r="I388">
            <v>9.0242810632000001E-2</v>
          </cell>
          <cell r="K388">
            <v>9.5760414416E-2</v>
          </cell>
        </row>
        <row r="389">
          <cell r="I389">
            <v>6.4345933881999995E-2</v>
          </cell>
          <cell r="K389">
            <v>6.6447878180000003E-2</v>
          </cell>
        </row>
        <row r="390">
          <cell r="I390">
            <v>0.103942798568</v>
          </cell>
          <cell r="K390">
            <v>0.103942798568</v>
          </cell>
        </row>
        <row r="391">
          <cell r="I391">
            <v>0.19666745175600001</v>
          </cell>
          <cell r="K391">
            <v>0.19666745175600001</v>
          </cell>
        </row>
        <row r="392">
          <cell r="I392">
            <v>0.18538073254000001</v>
          </cell>
          <cell r="K392">
            <v>0.18538073254000001</v>
          </cell>
        </row>
        <row r="393">
          <cell r="I393">
            <v>0.20821853714899999</v>
          </cell>
          <cell r="K393">
            <v>0.20821853714899999</v>
          </cell>
        </row>
        <row r="394">
          <cell r="I394">
            <v>0.106904617805</v>
          </cell>
          <cell r="K394">
            <v>0.19692038238699999</v>
          </cell>
        </row>
        <row r="395">
          <cell r="I395">
            <v>8.7227188218000004E-2</v>
          </cell>
          <cell r="K395">
            <v>8.5729552905000006E-2</v>
          </cell>
        </row>
        <row r="396">
          <cell r="I396">
            <v>1.3634743910000001E-3</v>
          </cell>
          <cell r="K396">
            <v>1.3634743910000001E-3</v>
          </cell>
        </row>
        <row r="397">
          <cell r="I397">
            <v>1.425560219E-3</v>
          </cell>
          <cell r="K397">
            <v>3.0020184429999999E-3</v>
          </cell>
        </row>
        <row r="398">
          <cell r="I398">
            <v>4.4639156336999997E-2</v>
          </cell>
          <cell r="K398">
            <v>4.621561456E-2</v>
          </cell>
        </row>
        <row r="399">
          <cell r="I399">
            <v>7.7037943582999993E-2</v>
          </cell>
          <cell r="K399">
            <v>7.8404207377000004E-2</v>
          </cell>
        </row>
        <row r="400">
          <cell r="I400">
            <v>8.0338225799000004E-2</v>
          </cell>
          <cell r="K400">
            <v>8.0338225799000004E-2</v>
          </cell>
        </row>
        <row r="401">
          <cell r="I401">
            <v>0.118312389597</v>
          </cell>
          <cell r="K401">
            <v>0.118312389597</v>
          </cell>
        </row>
        <row r="402">
          <cell r="I402">
            <v>7.3152476071999997E-2</v>
          </cell>
          <cell r="K402">
            <v>7.3152476071999997E-2</v>
          </cell>
        </row>
        <row r="403">
          <cell r="I403">
            <v>2.3575207162000001E-2</v>
          </cell>
          <cell r="K403">
            <v>2.3575207162000001E-2</v>
          </cell>
        </row>
        <row r="404">
          <cell r="I404">
            <v>5.6644017210000001E-2</v>
          </cell>
          <cell r="K404">
            <v>5.6644017210000001E-2</v>
          </cell>
        </row>
        <row r="405">
          <cell r="I405">
            <v>0.100510179401</v>
          </cell>
          <cell r="K405">
            <v>0.100510179401</v>
          </cell>
        </row>
        <row r="406">
          <cell r="I406">
            <v>0.110933694959</v>
          </cell>
          <cell r="K406">
            <v>0.112904267739</v>
          </cell>
        </row>
        <row r="407">
          <cell r="I407">
            <v>0.10105103158500001</v>
          </cell>
          <cell r="K407">
            <v>0.103258073098</v>
          </cell>
        </row>
        <row r="408">
          <cell r="I408">
            <v>6.8715016549999994E-2</v>
          </cell>
          <cell r="K408">
            <v>7.4337717548999996E-2</v>
          </cell>
        </row>
        <row r="409">
          <cell r="I409">
            <v>6.9935350839999993E-2</v>
          </cell>
          <cell r="K409">
            <v>7.7423527403E-2</v>
          </cell>
        </row>
        <row r="410">
          <cell r="I410">
            <v>9.5761243095000004E-2</v>
          </cell>
          <cell r="K410">
            <v>0.103853728644</v>
          </cell>
        </row>
        <row r="411">
          <cell r="I411">
            <v>7.8093249123000003E-2</v>
          </cell>
          <cell r="K411">
            <v>8.7079060998999994E-2</v>
          </cell>
        </row>
        <row r="412">
          <cell r="I412">
            <v>4.0271551660000002E-2</v>
          </cell>
          <cell r="K412">
            <v>4.9441283662999998E-2</v>
          </cell>
        </row>
        <row r="413">
          <cell r="I413">
            <v>2.6940456817E-2</v>
          </cell>
          <cell r="K413">
            <v>1.9399731646E-2</v>
          </cell>
        </row>
        <row r="414">
          <cell r="I414">
            <v>0.12349100204000001</v>
          </cell>
          <cell r="K414">
            <v>0.115582436617</v>
          </cell>
        </row>
        <row r="415">
          <cell r="I415">
            <v>0.14004684955400001</v>
          </cell>
          <cell r="K415">
            <v>0.130982214767</v>
          </cell>
        </row>
        <row r="416">
          <cell r="I416">
            <v>6.4870486795999993E-2</v>
          </cell>
          <cell r="K416">
            <v>5.5858400615999997E-2</v>
          </cell>
        </row>
        <row r="417">
          <cell r="I417">
            <v>3.7987595536E-2</v>
          </cell>
          <cell r="K417">
            <v>2.795081151E-2</v>
          </cell>
        </row>
        <row r="418">
          <cell r="I418">
            <v>1.6584000530999999E-2</v>
          </cell>
          <cell r="K418">
            <v>2.5385892279999999E-2</v>
          </cell>
        </row>
        <row r="419">
          <cell r="I419">
            <v>1.5409550039E-2</v>
          </cell>
          <cell r="K419">
            <v>1.5409550039E-2</v>
          </cell>
        </row>
        <row r="420">
          <cell r="I420">
            <v>4.4550705606000003E-2</v>
          </cell>
          <cell r="K420">
            <v>4.4550705606000003E-2</v>
          </cell>
        </row>
        <row r="421">
          <cell r="I421">
            <v>9.9357409640000005E-2</v>
          </cell>
          <cell r="K421">
            <v>9.9357409640000005E-2</v>
          </cell>
        </row>
        <row r="422">
          <cell r="I422">
            <v>9.4935413935000004E-2</v>
          </cell>
          <cell r="K422">
            <v>9.4935413935000004E-2</v>
          </cell>
        </row>
        <row r="423">
          <cell r="I423">
            <v>5.5570098425999997E-2</v>
          </cell>
          <cell r="K423">
            <v>5.5570098425999997E-2</v>
          </cell>
        </row>
        <row r="424">
          <cell r="I424">
            <v>2.4918192584E-2</v>
          </cell>
          <cell r="K424">
            <v>2.4918192584E-2</v>
          </cell>
        </row>
        <row r="425">
          <cell r="I425">
            <v>3.1566280326999999E-2</v>
          </cell>
          <cell r="K425">
            <v>3.1566280326999999E-2</v>
          </cell>
        </row>
        <row r="426">
          <cell r="I426">
            <v>6.8628416348999993E-2</v>
          </cell>
          <cell r="K426">
            <v>6.8628416348999993E-2</v>
          </cell>
        </row>
        <row r="427">
          <cell r="I427">
            <v>2.8289351296999998E-2</v>
          </cell>
          <cell r="K427">
            <v>2.8289351296999998E-2</v>
          </cell>
        </row>
        <row r="428">
          <cell r="I428">
            <v>1.9375441106999999E-2</v>
          </cell>
          <cell r="K428">
            <v>1.9375441106999999E-2</v>
          </cell>
        </row>
        <row r="429">
          <cell r="I429">
            <v>2.9271793420000002E-3</v>
          </cell>
          <cell r="K429">
            <v>2.9271793420000002E-3</v>
          </cell>
        </row>
        <row r="430">
          <cell r="I430">
            <v>1.0913419331999999E-2</v>
          </cell>
          <cell r="K430">
            <v>1.0913419331999999E-2</v>
          </cell>
        </row>
        <row r="431">
          <cell r="I431">
            <v>3.1370147697999999E-2</v>
          </cell>
          <cell r="K431">
            <v>2.5642349485E-2</v>
          </cell>
        </row>
        <row r="432">
          <cell r="I432">
            <v>3.1629550040000003E-2</v>
          </cell>
          <cell r="K432">
            <v>2.4299019299E-2</v>
          </cell>
        </row>
        <row r="433">
          <cell r="I433">
            <v>3.0254819796999999E-2</v>
          </cell>
          <cell r="K433">
            <v>2.0480778809000001E-2</v>
          </cell>
        </row>
        <row r="434">
          <cell r="I434">
            <v>3.9166628335000002E-2</v>
          </cell>
          <cell r="K434">
            <v>2.8341615197999999E-2</v>
          </cell>
        </row>
        <row r="435">
          <cell r="I435">
            <v>5.9927876794000003E-2</v>
          </cell>
          <cell r="K435">
            <v>4.8393457456000002E-2</v>
          </cell>
        </row>
        <row r="436">
          <cell r="I436">
            <v>6.5236304512000007E-2</v>
          </cell>
          <cell r="K436">
            <v>5.4017176819E-2</v>
          </cell>
        </row>
        <row r="437">
          <cell r="I437">
            <v>5.1339504640999997E-2</v>
          </cell>
          <cell r="K437">
            <v>4.2668984409000001E-2</v>
          </cell>
        </row>
        <row r="438">
          <cell r="I438">
            <v>7.8285574370000003E-3</v>
          </cell>
          <cell r="K438">
            <v>8.0007985491031494E-5</v>
          </cell>
        </row>
        <row r="439">
          <cell r="I439">
            <v>7.0984970420000003E-3</v>
          </cell>
          <cell r="K439">
            <v>1.4166284746000001E-2</v>
          </cell>
        </row>
        <row r="440">
          <cell r="I440">
            <v>2.3851172585999999E-2</v>
          </cell>
          <cell r="K440">
            <v>3.0157005481000001E-2</v>
          </cell>
        </row>
        <row r="441">
          <cell r="I441">
            <v>4.4595161749999999E-3</v>
          </cell>
          <cell r="K441">
            <v>1.1028092107000001E-2</v>
          </cell>
        </row>
        <row r="442">
          <cell r="I442">
            <v>1.9477890586999998E-2</v>
          </cell>
          <cell r="K442">
            <v>1.6912020079000001E-2</v>
          </cell>
        </row>
        <row r="443">
          <cell r="I443">
            <v>7.299700993E-3</v>
          </cell>
          <cell r="K443">
            <v>7.299700993E-3</v>
          </cell>
        </row>
        <row r="444">
          <cell r="I444">
            <v>1.2941261751000001E-2</v>
          </cell>
          <cell r="K444">
            <v>1.2941261751000001E-2</v>
          </cell>
        </row>
        <row r="445">
          <cell r="I445">
            <v>2.7870846853000002E-2</v>
          </cell>
          <cell r="K445">
            <v>2.7870846853000002E-2</v>
          </cell>
        </row>
        <row r="446">
          <cell r="I446">
            <v>5.6272671250000003E-2</v>
          </cell>
          <cell r="K446">
            <v>5.6272671250000003E-2</v>
          </cell>
        </row>
        <row r="447">
          <cell r="I447">
            <v>6.2422600426000001E-2</v>
          </cell>
          <cell r="K447">
            <v>6.2422600426000001E-2</v>
          </cell>
        </row>
        <row r="448">
          <cell r="I448">
            <v>3.1942732989000001E-2</v>
          </cell>
          <cell r="K448">
            <v>3.1942732989000001E-2</v>
          </cell>
        </row>
        <row r="449">
          <cell r="I449">
            <v>4.5719652638999998E-2</v>
          </cell>
          <cell r="K449">
            <v>4.5719652638999998E-2</v>
          </cell>
        </row>
        <row r="450">
          <cell r="I450">
            <v>7.3832604777000002E-2</v>
          </cell>
          <cell r="K450">
            <v>7.3832604777000002E-2</v>
          </cell>
        </row>
        <row r="451">
          <cell r="I451">
            <v>6.8820458314999999E-2</v>
          </cell>
          <cell r="K451">
            <v>6.8820458314999999E-2</v>
          </cell>
        </row>
        <row r="452">
          <cell r="I452">
            <v>0.13399672934000001</v>
          </cell>
          <cell r="K452">
            <v>0.13399672934000001</v>
          </cell>
        </row>
        <row r="453">
          <cell r="I453">
            <v>0.14971181040600001</v>
          </cell>
          <cell r="K453">
            <v>0.14971181040600001</v>
          </cell>
        </row>
        <row r="454">
          <cell r="I454">
            <v>7.6792707493000004E-2</v>
          </cell>
          <cell r="K454">
            <v>7.6792707493000004E-2</v>
          </cell>
        </row>
        <row r="455">
          <cell r="I455">
            <v>5.4934243989999999E-2</v>
          </cell>
          <cell r="K455">
            <v>5.4934243989999999E-2</v>
          </cell>
        </row>
        <row r="456">
          <cell r="I456">
            <v>0.121109055672</v>
          </cell>
          <cell r="K456">
            <v>0.121109055672</v>
          </cell>
        </row>
        <row r="457">
          <cell r="I457">
            <v>0.15038800419199999</v>
          </cell>
          <cell r="K457">
            <v>0.14649940723999999</v>
          </cell>
        </row>
        <row r="458">
          <cell r="I458">
            <v>3.4065765562999999E-2</v>
          </cell>
          <cell r="K458">
            <v>3.0886574811999998E-2</v>
          </cell>
        </row>
        <row r="459">
          <cell r="I459">
            <v>3.7150272695E-2</v>
          </cell>
          <cell r="K459">
            <v>3.2079332075000001E-2</v>
          </cell>
        </row>
        <row r="460">
          <cell r="I460">
            <v>7.0171227367000003E-2</v>
          </cell>
          <cell r="K460">
            <v>6.4312057635000003E-2</v>
          </cell>
        </row>
        <row r="461">
          <cell r="I461">
            <v>9.2057099931000003E-2</v>
          </cell>
          <cell r="K461">
            <v>9.2057099931000003E-2</v>
          </cell>
        </row>
        <row r="462">
          <cell r="I462">
            <v>3.8096556820000002E-3</v>
          </cell>
          <cell r="K462">
            <v>3.8096556820000002E-3</v>
          </cell>
        </row>
        <row r="463">
          <cell r="I463">
            <v>3.2821143221999999E-2</v>
          </cell>
          <cell r="K463">
            <v>3.2821143221999999E-2</v>
          </cell>
        </row>
        <row r="464">
          <cell r="I464">
            <v>2.5469106020999999E-2</v>
          </cell>
          <cell r="K464">
            <v>2.5469106020999999E-2</v>
          </cell>
        </row>
        <row r="465">
          <cell r="I465">
            <v>4.1454588960000002E-3</v>
          </cell>
          <cell r="K465">
            <v>4.1454588960000002E-3</v>
          </cell>
        </row>
        <row r="466">
          <cell r="I466">
            <v>4.1405616180000002E-3</v>
          </cell>
          <cell r="K466">
            <v>1.8512605759E-2</v>
          </cell>
        </row>
        <row r="467">
          <cell r="I467">
            <v>3.8413757595999999E-2</v>
          </cell>
          <cell r="K467">
            <v>3.8413757595999999E-2</v>
          </cell>
        </row>
        <row r="468">
          <cell r="I468">
            <v>3.1093787315E-2</v>
          </cell>
          <cell r="K468">
            <v>3.1093787315E-2</v>
          </cell>
        </row>
        <row r="469">
          <cell r="I469">
            <v>1.4346329131999999E-2</v>
          </cell>
          <cell r="K469">
            <v>1.4346329131999999E-2</v>
          </cell>
        </row>
        <row r="470">
          <cell r="I470">
            <v>2.2305298580999999E-2</v>
          </cell>
          <cell r="K470">
            <v>2.2305298580999999E-2</v>
          </cell>
        </row>
        <row r="471">
          <cell r="I471">
            <v>3.8492485599000002E-2</v>
          </cell>
          <cell r="K471">
            <v>3.8492485599000002E-2</v>
          </cell>
        </row>
        <row r="472">
          <cell r="I472">
            <v>8.6120102409999996E-2</v>
          </cell>
          <cell r="K472">
            <v>8.6120102409999996E-2</v>
          </cell>
        </row>
        <row r="473">
          <cell r="I473">
            <v>4.0392725258999999E-2</v>
          </cell>
          <cell r="K473">
            <v>4.0392725258999999E-2</v>
          </cell>
        </row>
        <row r="474">
          <cell r="I474">
            <v>3.5859211942999999E-2</v>
          </cell>
          <cell r="K474">
            <v>3.5859211942999999E-2</v>
          </cell>
        </row>
        <row r="475">
          <cell r="I475">
            <v>3.5074650595E-2</v>
          </cell>
          <cell r="K475">
            <v>3.5074650595E-2</v>
          </cell>
        </row>
        <row r="476">
          <cell r="I476">
            <v>6.8963971464000004E-2</v>
          </cell>
          <cell r="K476">
            <v>6.8963971464000004E-2</v>
          </cell>
        </row>
        <row r="477">
          <cell r="I477">
            <v>1.3620316961E-2</v>
          </cell>
          <cell r="K477">
            <v>1.3620316961E-2</v>
          </cell>
        </row>
        <row r="478">
          <cell r="I478">
            <v>0.106227489716</v>
          </cell>
          <cell r="K478">
            <v>0.106227489716</v>
          </cell>
        </row>
        <row r="479">
          <cell r="I479">
            <v>0.11852600803299999</v>
          </cell>
          <cell r="K479">
            <v>0.11852600803299999</v>
          </cell>
        </row>
        <row r="480">
          <cell r="I480">
            <v>7.7347056666000003E-2</v>
          </cell>
          <cell r="K480">
            <v>7.7347056666000003E-2</v>
          </cell>
        </row>
        <row r="481">
          <cell r="I481">
            <v>3.3726317969999999E-3</v>
          </cell>
          <cell r="K481">
            <v>3.3726317969999999E-3</v>
          </cell>
        </row>
        <row r="482">
          <cell r="I482">
            <v>1.0104196737E-2</v>
          </cell>
          <cell r="K482">
            <v>1.0104196737E-2</v>
          </cell>
        </row>
        <row r="483">
          <cell r="I483">
            <v>8.8183856310000003E-3</v>
          </cell>
          <cell r="K483">
            <v>8.8183856310000003E-3</v>
          </cell>
        </row>
        <row r="484">
          <cell r="I484">
            <v>4.2835441113999999E-2</v>
          </cell>
          <cell r="K484">
            <v>4.2835441113999999E-2</v>
          </cell>
        </row>
        <row r="485">
          <cell r="I485">
            <v>8.7276088365000004E-2</v>
          </cell>
          <cell r="K485">
            <v>8.7276088365000004E-2</v>
          </cell>
        </row>
        <row r="486">
          <cell r="I486">
            <v>8.5052148900000002E-4</v>
          </cell>
          <cell r="K486">
            <v>8.5052148900000002E-4</v>
          </cell>
        </row>
        <row r="487">
          <cell r="I487">
            <v>5.5440018069000001E-2</v>
          </cell>
          <cell r="K487">
            <v>5.5440018069000001E-2</v>
          </cell>
        </row>
        <row r="488">
          <cell r="I488">
            <v>3.4781339529999997E-2</v>
          </cell>
          <cell r="K488">
            <v>3.4781339529999997E-2</v>
          </cell>
        </row>
        <row r="489">
          <cell r="I489">
            <v>3.6486207096999998E-2</v>
          </cell>
          <cell r="K489">
            <v>3.6486207096999998E-2</v>
          </cell>
        </row>
        <row r="490">
          <cell r="I490">
            <v>6.4104029093000003E-2</v>
          </cell>
          <cell r="K490">
            <v>6.1318952896999998E-2</v>
          </cell>
        </row>
        <row r="491">
          <cell r="I491">
            <v>4.8356810841999998E-2</v>
          </cell>
          <cell r="K491">
            <v>4.8356810841999998E-2</v>
          </cell>
        </row>
        <row r="492">
          <cell r="I492">
            <v>3.5369777948000003E-2</v>
          </cell>
          <cell r="K492">
            <v>3.5369777948000003E-2</v>
          </cell>
        </row>
        <row r="493">
          <cell r="I493">
            <v>6.4176666541999994E-2</v>
          </cell>
          <cell r="K493">
            <v>6.3940197808000004E-2</v>
          </cell>
        </row>
        <row r="494">
          <cell r="I494">
            <v>0.114984842165</v>
          </cell>
          <cell r="K494">
            <v>0.114038967231</v>
          </cell>
        </row>
        <row r="495">
          <cell r="I495">
            <v>0.13676194424999999</v>
          </cell>
          <cell r="K495">
            <v>0.136446652606</v>
          </cell>
        </row>
        <row r="496">
          <cell r="I496">
            <v>8.644438317E-2</v>
          </cell>
          <cell r="K496">
            <v>8.6418108866000001E-2</v>
          </cell>
        </row>
        <row r="497">
          <cell r="I497">
            <v>3.2613822039999997E-2</v>
          </cell>
          <cell r="K497">
            <v>3.2613822039999997E-2</v>
          </cell>
        </row>
        <row r="498">
          <cell r="I498">
            <v>5.8606647190999998E-2</v>
          </cell>
          <cell r="K498">
            <v>5.613686264E-2</v>
          </cell>
        </row>
        <row r="499">
          <cell r="I499">
            <v>0.152759990505</v>
          </cell>
          <cell r="K499">
            <v>0.15123608088900001</v>
          </cell>
        </row>
        <row r="500">
          <cell r="I500">
            <v>0.12005203541700001</v>
          </cell>
          <cell r="K500">
            <v>0.11724068491799999</v>
          </cell>
        </row>
        <row r="501">
          <cell r="I501">
            <v>7.5800743906000001E-2</v>
          </cell>
          <cell r="K501">
            <v>7.3173313532999995E-2</v>
          </cell>
        </row>
        <row r="502">
          <cell r="I502">
            <v>0.15896314950099999</v>
          </cell>
          <cell r="K502">
            <v>0.15612552469800001</v>
          </cell>
        </row>
        <row r="503">
          <cell r="I503">
            <v>0.19297144895099999</v>
          </cell>
          <cell r="K503">
            <v>0.19147381363800001</v>
          </cell>
        </row>
        <row r="504">
          <cell r="I504">
            <v>0.122820981422</v>
          </cell>
          <cell r="K504">
            <v>0.11809160674999999</v>
          </cell>
        </row>
        <row r="505">
          <cell r="I505">
            <v>6.2951876707000004E-2</v>
          </cell>
          <cell r="K505">
            <v>5.5437425839999999E-2</v>
          </cell>
        </row>
        <row r="506">
          <cell r="I506">
            <v>7.2464743304000004E-2</v>
          </cell>
          <cell r="K506">
            <v>6.3584028643000001E-2</v>
          </cell>
        </row>
        <row r="507">
          <cell r="I507">
            <v>7.2732127596000007E-2</v>
          </cell>
          <cell r="K507">
            <v>6.2774166482000002E-2</v>
          </cell>
        </row>
        <row r="508">
          <cell r="I508">
            <v>8.7243757551000001E-2</v>
          </cell>
          <cell r="K508">
            <v>7.7390893651999998E-2</v>
          </cell>
        </row>
        <row r="509">
          <cell r="I509">
            <v>0.13518033880399999</v>
          </cell>
          <cell r="K509">
            <v>0.13518033880399999</v>
          </cell>
        </row>
        <row r="510">
          <cell r="I510">
            <v>0.17221748341400001</v>
          </cell>
          <cell r="K510">
            <v>0.16914338987700001</v>
          </cell>
        </row>
        <row r="511">
          <cell r="I511">
            <v>0.140722538718</v>
          </cell>
          <cell r="K511">
            <v>0.138568045812</v>
          </cell>
        </row>
        <row r="512">
          <cell r="I512">
            <v>7.7251454521999996E-2</v>
          </cell>
          <cell r="K512">
            <v>7.5964013639000003E-2</v>
          </cell>
        </row>
        <row r="513">
          <cell r="I513">
            <v>2.8010544408999999E-2</v>
          </cell>
          <cell r="K513">
            <v>2.8010544408999999E-2</v>
          </cell>
        </row>
        <row r="514">
          <cell r="I514">
            <v>2.1794110439000002E-2</v>
          </cell>
          <cell r="K514">
            <v>1.8825114117999999E-2</v>
          </cell>
        </row>
        <row r="515">
          <cell r="I515">
            <v>3.5637400510999999E-2</v>
          </cell>
          <cell r="K515">
            <v>3.5637400510999999E-2</v>
          </cell>
        </row>
        <row r="516">
          <cell r="I516">
            <v>4.2979947161000003E-2</v>
          </cell>
          <cell r="K516">
            <v>4.8129710691999998E-2</v>
          </cell>
        </row>
        <row r="517">
          <cell r="I517">
            <v>3.5425112404000002E-2</v>
          </cell>
          <cell r="K517">
            <v>3.7816074042999998E-2</v>
          </cell>
        </row>
        <row r="518">
          <cell r="I518">
            <v>1.7615131948000001E-2</v>
          </cell>
          <cell r="K518">
            <v>1.8350812453E-2</v>
          </cell>
        </row>
        <row r="519">
          <cell r="I519">
            <v>7.941381066E-2</v>
          </cell>
          <cell r="K519">
            <v>8.1016543188000001E-2</v>
          </cell>
        </row>
        <row r="520">
          <cell r="I520">
            <v>8.9607939356000005E-2</v>
          </cell>
          <cell r="K520">
            <v>9.1499689225E-2</v>
          </cell>
        </row>
        <row r="521">
          <cell r="I521">
            <v>5.2286408508000003E-2</v>
          </cell>
          <cell r="K521">
            <v>5.3889141034999997E-2</v>
          </cell>
        </row>
        <row r="522">
          <cell r="I522">
            <v>1.4118010497999999E-2</v>
          </cell>
          <cell r="K522">
            <v>1.4485850749999999E-2</v>
          </cell>
        </row>
        <row r="523">
          <cell r="I523">
            <v>2.2004244494E-2</v>
          </cell>
          <cell r="K523">
            <v>2.2083067405E-2</v>
          </cell>
        </row>
        <row r="524">
          <cell r="I524">
            <v>1.4126966376E-2</v>
          </cell>
          <cell r="K524">
            <v>1.6964591179E-2</v>
          </cell>
        </row>
        <row r="525">
          <cell r="I525">
            <v>2.1536412767E-2</v>
          </cell>
          <cell r="K525">
            <v>2.064308644E-2</v>
          </cell>
        </row>
        <row r="526">
          <cell r="I526">
            <v>2.5940550153000001E-2</v>
          </cell>
          <cell r="K526">
            <v>2.5546435597000001E-2</v>
          </cell>
        </row>
        <row r="527">
          <cell r="I527">
            <v>3.8911257618000003E-2</v>
          </cell>
          <cell r="K527">
            <v>3.8911257618000003E-2</v>
          </cell>
        </row>
        <row r="528">
          <cell r="I528">
            <v>3.6562407529999999E-3</v>
          </cell>
          <cell r="K528">
            <v>9.4998746899999998E-4</v>
          </cell>
        </row>
        <row r="529">
          <cell r="I529">
            <v>9.6041651240000008E-3</v>
          </cell>
          <cell r="K529">
            <v>1.6829598649999999E-2</v>
          </cell>
        </row>
        <row r="530">
          <cell r="I530">
            <v>1.5762122797999999E-2</v>
          </cell>
          <cell r="K530">
            <v>2.6376941506E-2</v>
          </cell>
        </row>
        <row r="531">
          <cell r="I531">
            <v>2.541607217E-3</v>
          </cell>
          <cell r="K531">
            <v>9.4132009799999996E-3</v>
          </cell>
        </row>
        <row r="532">
          <cell r="I532">
            <v>1.0258063257999999E-2</v>
          </cell>
          <cell r="K532">
            <v>2.1923854114999999E-2</v>
          </cell>
        </row>
        <row r="533">
          <cell r="I533">
            <v>1.2945416069E-2</v>
          </cell>
          <cell r="K533">
            <v>2.1326918959000001E-2</v>
          </cell>
        </row>
        <row r="534">
          <cell r="I534">
            <v>1.0623285664E-2</v>
          </cell>
          <cell r="K534">
            <v>3.818240998E-3</v>
          </cell>
        </row>
        <row r="535">
          <cell r="I535">
            <v>3.0621751525000001E-2</v>
          </cell>
          <cell r="K535">
            <v>3.0621751525000001E-2</v>
          </cell>
        </row>
        <row r="536">
          <cell r="I536">
            <v>1.2331991364999999E-2</v>
          </cell>
          <cell r="K536">
            <v>1.2279442757999999E-2</v>
          </cell>
        </row>
        <row r="537">
          <cell r="I537">
            <v>3.7732901431999998E-2</v>
          </cell>
          <cell r="K537">
            <v>3.7732901431999998E-2</v>
          </cell>
        </row>
        <row r="538">
          <cell r="I538">
            <v>3.1915983825000001E-2</v>
          </cell>
          <cell r="K538">
            <v>5.4027263678000002E-2</v>
          </cell>
        </row>
        <row r="539">
          <cell r="I539">
            <v>1.87885165E-3</v>
          </cell>
          <cell r="K539">
            <v>5.2152103559999999E-3</v>
          </cell>
        </row>
        <row r="540">
          <cell r="I540">
            <v>1.8687874217000001E-2</v>
          </cell>
          <cell r="K540">
            <v>1.4011048151999999E-2</v>
          </cell>
        </row>
        <row r="541">
          <cell r="I541">
            <v>4.6227422483999997E-2</v>
          </cell>
          <cell r="K541">
            <v>4.1997259582999998E-2</v>
          </cell>
        </row>
        <row r="542">
          <cell r="I542">
            <v>7.7028920203999998E-2</v>
          </cell>
          <cell r="K542">
            <v>7.3140323251000006E-2</v>
          </cell>
        </row>
        <row r="543">
          <cell r="I543">
            <v>8.5977858384000003E-2</v>
          </cell>
          <cell r="K543">
            <v>8.2535924595999996E-2</v>
          </cell>
        </row>
        <row r="544">
          <cell r="I544">
            <v>6.5756569121999994E-2</v>
          </cell>
          <cell r="K544">
            <v>6.3313058874999995E-2</v>
          </cell>
        </row>
        <row r="545">
          <cell r="I545">
            <v>4.1963351253999998E-2</v>
          </cell>
          <cell r="K545">
            <v>3.9940229866000002E-2</v>
          </cell>
        </row>
        <row r="546">
          <cell r="I546">
            <v>2.8970951833999999E-2</v>
          </cell>
          <cell r="K546">
            <v>2.7394493610000001E-2</v>
          </cell>
        </row>
        <row r="547">
          <cell r="I547">
            <v>6.8854394400000001E-3</v>
          </cell>
          <cell r="K547">
            <v>9.039932346E-3</v>
          </cell>
        </row>
        <row r="548">
          <cell r="I548">
            <v>3.3041926999E-2</v>
          </cell>
          <cell r="K548">
            <v>3.4408190792999997E-2</v>
          </cell>
        </row>
        <row r="549">
          <cell r="I549">
            <v>3.9374054142000001E-2</v>
          </cell>
          <cell r="K549">
            <v>4.2185404640999999E-2</v>
          </cell>
        </row>
        <row r="550">
          <cell r="I550">
            <v>3.0451482094000001E-2</v>
          </cell>
          <cell r="K550">
            <v>2.7535034379000001E-2</v>
          </cell>
        </row>
        <row r="551">
          <cell r="I551">
            <v>8.7145797940000005E-2</v>
          </cell>
          <cell r="K551">
            <v>8.4045430099999999E-2</v>
          </cell>
        </row>
        <row r="552">
          <cell r="I552">
            <v>9.8165901548999998E-2</v>
          </cell>
          <cell r="K552">
            <v>9.7666689777999999E-2</v>
          </cell>
        </row>
        <row r="553">
          <cell r="I553">
            <v>3.6268993040000003E-2</v>
          </cell>
          <cell r="K553">
            <v>3.2590590518E-2</v>
          </cell>
        </row>
        <row r="554">
          <cell r="I554">
            <v>1.5394523989E-2</v>
          </cell>
          <cell r="K554">
            <v>2.2961523463999999E-2</v>
          </cell>
        </row>
        <row r="555">
          <cell r="I555">
            <v>4.3094786418999997E-2</v>
          </cell>
          <cell r="K555">
            <v>5.2790004496E-2</v>
          </cell>
        </row>
        <row r="556">
          <cell r="I556">
            <v>4.8433629064999997E-2</v>
          </cell>
          <cell r="K556">
            <v>5.6184548665E-2</v>
          </cell>
        </row>
        <row r="557">
          <cell r="I557">
            <v>7.7593914895999996E-2</v>
          </cell>
          <cell r="K557">
            <v>8.4451508169999995E-2</v>
          </cell>
        </row>
        <row r="558">
          <cell r="I558">
            <v>7.1808736459999994E-2</v>
          </cell>
          <cell r="K558">
            <v>8.0347885172999997E-2</v>
          </cell>
        </row>
        <row r="559">
          <cell r="I559">
            <v>9.9100296650000003E-3</v>
          </cell>
          <cell r="K559">
            <v>1.7214286102000001E-2</v>
          </cell>
        </row>
        <row r="560">
          <cell r="I560">
            <v>2.8266688705000001E-2</v>
          </cell>
          <cell r="K560">
            <v>2.4535737575000001E-2</v>
          </cell>
        </row>
        <row r="561">
          <cell r="I561">
            <v>1.1569883175E-2</v>
          </cell>
          <cell r="K561">
            <v>8.2855952080000007E-3</v>
          </cell>
        </row>
        <row r="562">
          <cell r="I562">
            <v>2.59678326E-4</v>
          </cell>
          <cell r="K562">
            <v>2.7085742435999999E-2</v>
          </cell>
        </row>
        <row r="563">
          <cell r="I563">
            <v>6.0832607909999999E-3</v>
          </cell>
          <cell r="K563">
            <v>6.0832607909999999E-3</v>
          </cell>
        </row>
        <row r="564">
          <cell r="I564">
            <v>6.7531936600000002E-4</v>
          </cell>
          <cell r="K564">
            <v>6.7531936600000002E-4</v>
          </cell>
        </row>
        <row r="565">
          <cell r="I565">
            <v>1.4455399795999999E-2</v>
          </cell>
          <cell r="K565">
            <v>1.4770691440999999E-2</v>
          </cell>
        </row>
        <row r="566">
          <cell r="I566">
            <v>1.6456947961000001E-2</v>
          </cell>
          <cell r="K566">
            <v>1.6456947961000001E-2</v>
          </cell>
        </row>
        <row r="567">
          <cell r="I567">
            <v>2.7022317577E-2</v>
          </cell>
          <cell r="K567">
            <v>2.7022317577E-2</v>
          </cell>
        </row>
        <row r="568">
          <cell r="I568">
            <v>2.6086533977E-2</v>
          </cell>
          <cell r="K568">
            <v>2.6086533977E-2</v>
          </cell>
        </row>
        <row r="569">
          <cell r="I569">
            <v>3.3638580922999997E-2</v>
          </cell>
          <cell r="K569">
            <v>3.3638580922999997E-2</v>
          </cell>
        </row>
        <row r="570">
          <cell r="I570">
            <v>7.9767017900000004E-3</v>
          </cell>
          <cell r="K570">
            <v>7.9767017900000004E-3</v>
          </cell>
        </row>
        <row r="571">
          <cell r="I571">
            <v>1.6156373551999999E-2</v>
          </cell>
          <cell r="K571">
            <v>1.6156373551999999E-2</v>
          </cell>
        </row>
        <row r="572">
          <cell r="I572">
            <v>1.6174825423E-2</v>
          </cell>
          <cell r="K572">
            <v>1.6174825423E-2</v>
          </cell>
        </row>
        <row r="573">
          <cell r="I573">
            <v>2.8611556236999999E-2</v>
          </cell>
          <cell r="K573">
            <v>2.8611556236999999E-2</v>
          </cell>
        </row>
        <row r="574">
          <cell r="I574">
            <v>2.9769042504999999E-2</v>
          </cell>
          <cell r="K574">
            <v>2.9769042504999999E-2</v>
          </cell>
        </row>
        <row r="575">
          <cell r="I575">
            <v>4.7345682967000001E-2</v>
          </cell>
          <cell r="K575">
            <v>4.7345682967000001E-2</v>
          </cell>
        </row>
        <row r="576">
          <cell r="I576">
            <v>4.9793731812000003E-2</v>
          </cell>
          <cell r="K576">
            <v>4.9793731812000003E-2</v>
          </cell>
        </row>
        <row r="577">
          <cell r="I577">
            <v>2.9230549030000001E-2</v>
          </cell>
          <cell r="K577">
            <v>2.9230549030000001E-2</v>
          </cell>
        </row>
        <row r="578">
          <cell r="I578">
            <v>5.7651761499999995E-4</v>
          </cell>
          <cell r="K578">
            <v>5.7651761499999995E-4</v>
          </cell>
        </row>
        <row r="579">
          <cell r="I579">
            <v>3.4651199757999997E-2</v>
          </cell>
          <cell r="K579">
            <v>3.4651199757999997E-2</v>
          </cell>
        </row>
        <row r="580">
          <cell r="I580">
            <v>3.0904160637000001E-2</v>
          </cell>
          <cell r="K580">
            <v>3.0904160637000001E-2</v>
          </cell>
        </row>
        <row r="581">
          <cell r="I581">
            <v>1.0097722991000001E-2</v>
          </cell>
          <cell r="K581">
            <v>1.0097722991000001E-2</v>
          </cell>
        </row>
        <row r="582">
          <cell r="I582">
            <v>3.6915392674E-2</v>
          </cell>
          <cell r="K582">
            <v>3.6915392674E-2</v>
          </cell>
        </row>
        <row r="583">
          <cell r="I583">
            <v>8.3903310102000001E-2</v>
          </cell>
          <cell r="K583">
            <v>8.3903310102000001E-2</v>
          </cell>
        </row>
        <row r="584">
          <cell r="I584">
            <v>6.9803475700999998E-2</v>
          </cell>
          <cell r="K584">
            <v>6.9803475700999998E-2</v>
          </cell>
        </row>
        <row r="585">
          <cell r="I585">
            <v>6.3533207581999998E-2</v>
          </cell>
          <cell r="K585">
            <v>6.3533207581999998E-2</v>
          </cell>
        </row>
        <row r="586">
          <cell r="I586">
            <v>7.5555072244999993E-2</v>
          </cell>
          <cell r="K586">
            <v>5.4483080652999998E-2</v>
          </cell>
        </row>
        <row r="587">
          <cell r="I587">
            <v>5.8811968832000003E-2</v>
          </cell>
          <cell r="K587">
            <v>5.8811968832000003E-2</v>
          </cell>
        </row>
        <row r="588">
          <cell r="I588">
            <v>2.242070891E-2</v>
          </cell>
          <cell r="K588">
            <v>2.242070891E-2</v>
          </cell>
        </row>
        <row r="589">
          <cell r="I589">
            <v>9.2466003209999998E-3</v>
          </cell>
          <cell r="K589">
            <v>9.2466003209999998E-3</v>
          </cell>
        </row>
        <row r="590">
          <cell r="I590">
            <v>1.6867115972999999E-2</v>
          </cell>
          <cell r="K590">
            <v>1.6867115972999999E-2</v>
          </cell>
        </row>
        <row r="591">
          <cell r="I591">
            <v>1.4794507130999999E-2</v>
          </cell>
          <cell r="K591">
            <v>1.4794507130999999E-2</v>
          </cell>
        </row>
        <row r="592">
          <cell r="I592">
            <v>3.8249076101E-2</v>
          </cell>
          <cell r="K592">
            <v>3.8249076101E-2</v>
          </cell>
        </row>
        <row r="593">
          <cell r="I593">
            <v>3.5663222814999999E-2</v>
          </cell>
          <cell r="K593">
            <v>3.5663222814999999E-2</v>
          </cell>
        </row>
        <row r="594">
          <cell r="I594">
            <v>1.1956214646E-2</v>
          </cell>
          <cell r="K594">
            <v>1.1956214646E-2</v>
          </cell>
        </row>
        <row r="595">
          <cell r="I595">
            <v>6.4226074280000003E-3</v>
          </cell>
          <cell r="K595">
            <v>6.4226074280000003E-3</v>
          </cell>
        </row>
        <row r="596">
          <cell r="I596">
            <v>1.9327088047E-2</v>
          </cell>
          <cell r="K596">
            <v>1.9327088047E-2</v>
          </cell>
        </row>
        <row r="597">
          <cell r="I597">
            <v>5.0083512600000001E-3</v>
          </cell>
          <cell r="K597">
            <v>5.0083512600000001E-3</v>
          </cell>
        </row>
        <row r="598">
          <cell r="I598">
            <v>3.3066452493999997E-2</v>
          </cell>
          <cell r="K598">
            <v>3.3066452493999997E-2</v>
          </cell>
        </row>
        <row r="599">
          <cell r="I599">
            <v>8.1108905159999994E-2</v>
          </cell>
          <cell r="K599">
            <v>8.1108905159999994E-2</v>
          </cell>
        </row>
        <row r="600">
          <cell r="I600">
            <v>0.13949586109500001</v>
          </cell>
          <cell r="K600">
            <v>0.13949586109500001</v>
          </cell>
        </row>
        <row r="601">
          <cell r="I601">
            <v>0.13897138684999999</v>
          </cell>
          <cell r="K601">
            <v>0.13897138684999999</v>
          </cell>
        </row>
        <row r="602">
          <cell r="I602">
            <v>0.107864496344</v>
          </cell>
          <cell r="K602">
            <v>0.107864496344</v>
          </cell>
        </row>
        <row r="603">
          <cell r="I603">
            <v>0.16325186291900001</v>
          </cell>
          <cell r="K603">
            <v>0.16325186291900001</v>
          </cell>
        </row>
        <row r="604">
          <cell r="I604">
            <v>0.17242559056699999</v>
          </cell>
          <cell r="K604">
            <v>0.17242559056699999</v>
          </cell>
        </row>
        <row r="605">
          <cell r="I605">
            <v>0.129427977754</v>
          </cell>
          <cell r="K605">
            <v>0.129427977754</v>
          </cell>
        </row>
        <row r="606">
          <cell r="I606">
            <v>5.0490788504000003E-2</v>
          </cell>
          <cell r="K606">
            <v>5.0490788504000003E-2</v>
          </cell>
        </row>
        <row r="607">
          <cell r="I607">
            <v>1.3090752032000001E-2</v>
          </cell>
          <cell r="K607">
            <v>1.3090752032000001E-2</v>
          </cell>
        </row>
        <row r="608">
          <cell r="I608">
            <v>2.3955012500000001E-4</v>
          </cell>
          <cell r="K608">
            <v>2.3955012500000001E-4</v>
          </cell>
        </row>
        <row r="609">
          <cell r="I609">
            <v>2.2688543764000001E-2</v>
          </cell>
          <cell r="K609">
            <v>2.2688543764000001E-2</v>
          </cell>
        </row>
        <row r="610">
          <cell r="I610">
            <v>4.6912387809999997E-2</v>
          </cell>
          <cell r="K610">
            <v>5.0984904887999997E-2</v>
          </cell>
        </row>
        <row r="611">
          <cell r="I611">
            <v>7.3877061356000001E-2</v>
          </cell>
          <cell r="K611">
            <v>7.3877061356000001E-2</v>
          </cell>
        </row>
        <row r="612">
          <cell r="I612">
            <v>3.8898563259999998E-2</v>
          </cell>
          <cell r="K612">
            <v>3.8898563259999998E-2</v>
          </cell>
        </row>
        <row r="613">
          <cell r="I613">
            <v>5.2055791877406897E-5</v>
          </cell>
          <cell r="K613">
            <v>5.2055791877406897E-5</v>
          </cell>
        </row>
        <row r="614">
          <cell r="I614">
            <v>1.5224083835999999E-2</v>
          </cell>
          <cell r="K614">
            <v>1.5224083835999999E-2</v>
          </cell>
        </row>
        <row r="615">
          <cell r="I615">
            <v>3.2496767813000003E-2</v>
          </cell>
          <cell r="K615">
            <v>3.2496767813000003E-2</v>
          </cell>
        </row>
        <row r="616">
          <cell r="I616">
            <v>3.3823024424000002E-2</v>
          </cell>
          <cell r="K616">
            <v>3.3823024424000002E-2</v>
          </cell>
        </row>
        <row r="617">
          <cell r="I617">
            <v>2.4680584144000001E-2</v>
          </cell>
          <cell r="K617">
            <v>2.4680584144000001E-2</v>
          </cell>
        </row>
        <row r="618">
          <cell r="I618">
            <v>3.0505457749999999E-3</v>
          </cell>
          <cell r="K618">
            <v>3.0505457749999999E-3</v>
          </cell>
        </row>
        <row r="619">
          <cell r="I619">
            <v>2.5814309123E-2</v>
          </cell>
          <cell r="K619">
            <v>2.5814309123E-2</v>
          </cell>
        </row>
        <row r="620">
          <cell r="I620">
            <v>5.549574721E-3</v>
          </cell>
          <cell r="K620">
            <v>5.549574721E-3</v>
          </cell>
        </row>
        <row r="621">
          <cell r="I621">
            <v>1.6047353920999999E-2</v>
          </cell>
          <cell r="K621">
            <v>1.6047353920999999E-2</v>
          </cell>
        </row>
        <row r="622">
          <cell r="I622">
            <v>3.9194156539999999E-3</v>
          </cell>
          <cell r="K622">
            <v>3.9194156539999999E-3</v>
          </cell>
        </row>
        <row r="623">
          <cell r="I623">
            <v>1.3217295727000001E-2</v>
          </cell>
          <cell r="K623">
            <v>1.3217295727000001E-2</v>
          </cell>
        </row>
        <row r="624">
          <cell r="I624">
            <v>1.716572735E-2</v>
          </cell>
          <cell r="K624">
            <v>1.716572735E-2</v>
          </cell>
        </row>
        <row r="625">
          <cell r="I625">
            <v>2.4411884772E-2</v>
          </cell>
          <cell r="K625">
            <v>2.4411884772E-2</v>
          </cell>
        </row>
        <row r="626">
          <cell r="I626">
            <v>2.4286165825999999E-2</v>
          </cell>
          <cell r="K626">
            <v>2.4286165825999999E-2</v>
          </cell>
        </row>
        <row r="627">
          <cell r="I627">
            <v>1.3602428592000001E-2</v>
          </cell>
          <cell r="K627">
            <v>1.3602428592000001E-2</v>
          </cell>
        </row>
        <row r="628">
          <cell r="I628">
            <v>5.8154378319999998E-2</v>
          </cell>
          <cell r="K628">
            <v>5.8154378319999998E-2</v>
          </cell>
        </row>
        <row r="629">
          <cell r="I629">
            <v>1.3658695251000001E-2</v>
          </cell>
          <cell r="K629">
            <v>1.3658695251000001E-2</v>
          </cell>
        </row>
        <row r="630">
          <cell r="I630">
            <v>4.1557539961999998E-2</v>
          </cell>
          <cell r="K630">
            <v>4.1557539961999998E-2</v>
          </cell>
        </row>
        <row r="631">
          <cell r="I631">
            <v>4.9882581759999999E-3</v>
          </cell>
          <cell r="K631">
            <v>4.9882581759999999E-3</v>
          </cell>
        </row>
        <row r="632">
          <cell r="I632">
            <v>3.2476402522E-2</v>
          </cell>
          <cell r="K632">
            <v>3.2476402522E-2</v>
          </cell>
        </row>
        <row r="633">
          <cell r="I633">
            <v>2.4336084588E-2</v>
          </cell>
          <cell r="K633">
            <v>2.4336084588E-2</v>
          </cell>
        </row>
        <row r="634">
          <cell r="I634">
            <v>2.0247050935E-2</v>
          </cell>
          <cell r="K634">
            <v>8.5661478200000003E-4</v>
          </cell>
        </row>
        <row r="635">
          <cell r="I635">
            <v>3.2175900014000003E-2</v>
          </cell>
          <cell r="K635">
            <v>3.2175900014000003E-2</v>
          </cell>
        </row>
        <row r="636">
          <cell r="I636">
            <v>5.5908996967000003E-2</v>
          </cell>
          <cell r="K636">
            <v>5.5908996967000003E-2</v>
          </cell>
        </row>
        <row r="637">
          <cell r="I637">
            <v>9.3101285574000006E-2</v>
          </cell>
          <cell r="K637">
            <v>9.3101285574000006E-2</v>
          </cell>
        </row>
        <row r="638">
          <cell r="I638">
            <v>4.8501996080999997E-2</v>
          </cell>
          <cell r="K638">
            <v>4.8501996080999997E-2</v>
          </cell>
        </row>
        <row r="639">
          <cell r="I639">
            <v>3.2526396457999998E-2</v>
          </cell>
          <cell r="K639">
            <v>3.2526396457999998E-2</v>
          </cell>
        </row>
        <row r="640">
          <cell r="I640">
            <v>1.9392532702999999E-2</v>
          </cell>
          <cell r="K640">
            <v>1.9392532702999999E-2</v>
          </cell>
        </row>
        <row r="641">
          <cell r="I641">
            <v>3.8235946148000001E-2</v>
          </cell>
          <cell r="K641">
            <v>3.8235946148000001E-2</v>
          </cell>
        </row>
        <row r="642">
          <cell r="I642">
            <v>2.7761075363000001E-2</v>
          </cell>
          <cell r="K642">
            <v>2.7761075363000001E-2</v>
          </cell>
        </row>
        <row r="643">
          <cell r="I643">
            <v>1.4351246434000001E-2</v>
          </cell>
          <cell r="K643">
            <v>1.4351246434000001E-2</v>
          </cell>
        </row>
        <row r="644">
          <cell r="I644">
            <v>6.5990638539999997E-3</v>
          </cell>
          <cell r="K644">
            <v>6.5990638539999997E-3</v>
          </cell>
        </row>
        <row r="645">
          <cell r="I645">
            <v>3.5143736980000001E-3</v>
          </cell>
          <cell r="K645">
            <v>3.5143736980000001E-3</v>
          </cell>
        </row>
        <row r="646">
          <cell r="I646">
            <v>1.8604622681000001E-2</v>
          </cell>
          <cell r="K646">
            <v>1.8604622681000001E-2</v>
          </cell>
        </row>
        <row r="647">
          <cell r="I647">
            <v>2.1175730360000001E-3</v>
          </cell>
          <cell r="K647">
            <v>2.1175730360000001E-3</v>
          </cell>
        </row>
        <row r="648">
          <cell r="I648">
            <v>1.7815141990000002E-2</v>
          </cell>
          <cell r="K648">
            <v>1.7815141990000002E-2</v>
          </cell>
        </row>
        <row r="649">
          <cell r="I649">
            <v>5.8343422105999999E-2</v>
          </cell>
          <cell r="K649">
            <v>5.8343422105999999E-2</v>
          </cell>
        </row>
        <row r="650">
          <cell r="I650">
            <v>2.9712223893E-2</v>
          </cell>
          <cell r="K650">
            <v>2.9712223893E-2</v>
          </cell>
        </row>
        <row r="651">
          <cell r="I651">
            <v>3.2686662957999997E-2</v>
          </cell>
          <cell r="K651">
            <v>3.2686662957999997E-2</v>
          </cell>
        </row>
        <row r="652">
          <cell r="I652">
            <v>4.9837333071000002E-2</v>
          </cell>
          <cell r="K652">
            <v>4.9837333071000002E-2</v>
          </cell>
        </row>
        <row r="653">
          <cell r="I653">
            <v>5.9775772622999997E-2</v>
          </cell>
          <cell r="K653">
            <v>5.9775772622999997E-2</v>
          </cell>
        </row>
        <row r="654">
          <cell r="I654">
            <v>7.9699701174000007E-2</v>
          </cell>
          <cell r="K654">
            <v>7.9699701174000007E-2</v>
          </cell>
        </row>
        <row r="655">
          <cell r="I655">
            <v>4.3065639858E-2</v>
          </cell>
          <cell r="K655">
            <v>4.3065639858E-2</v>
          </cell>
        </row>
        <row r="656">
          <cell r="I656">
            <v>1.4002981003999999E-2</v>
          </cell>
          <cell r="K656">
            <v>1.4002981003999999E-2</v>
          </cell>
        </row>
        <row r="657">
          <cell r="I657">
            <v>1.3146542077999999E-2</v>
          </cell>
          <cell r="K657">
            <v>1.3146542077999999E-2</v>
          </cell>
        </row>
        <row r="658">
          <cell r="I658">
            <v>3.2133196497999998E-2</v>
          </cell>
          <cell r="K658">
            <v>1.8155266912999998E-2</v>
          </cell>
        </row>
        <row r="659">
          <cell r="I659">
            <v>1.9818232275E-2</v>
          </cell>
          <cell r="K659">
            <v>1.9818232275E-2</v>
          </cell>
        </row>
        <row r="660">
          <cell r="I660">
            <v>4.2158987747999997E-2</v>
          </cell>
          <cell r="K660">
            <v>4.2158987747999997E-2</v>
          </cell>
        </row>
        <row r="661">
          <cell r="I661">
            <v>5.6033686789000003E-2</v>
          </cell>
          <cell r="K661">
            <v>5.6033686789000003E-2</v>
          </cell>
        </row>
        <row r="662">
          <cell r="I662">
            <v>5.2950606173E-2</v>
          </cell>
          <cell r="K662">
            <v>5.2950606173E-2</v>
          </cell>
        </row>
        <row r="663">
          <cell r="I663">
            <v>4.0499037373999999E-2</v>
          </cell>
          <cell r="K663">
            <v>4.0499037373999999E-2</v>
          </cell>
        </row>
        <row r="664">
          <cell r="I664">
            <v>2.2328917383999999E-2</v>
          </cell>
          <cell r="K664">
            <v>2.2328917383999999E-2</v>
          </cell>
        </row>
        <row r="665">
          <cell r="I665">
            <v>9.8665103310000002E-3</v>
          </cell>
          <cell r="K665">
            <v>9.8665103310000002E-3</v>
          </cell>
        </row>
        <row r="666">
          <cell r="I666">
            <v>1.1495045589999999E-3</v>
          </cell>
          <cell r="K666">
            <v>1.1495045589999999E-3</v>
          </cell>
        </row>
        <row r="667">
          <cell r="I667">
            <v>4.7589841551000003E-2</v>
          </cell>
          <cell r="K667">
            <v>4.7589841551000003E-2</v>
          </cell>
        </row>
        <row r="668">
          <cell r="I668">
            <v>2.5560018715999999E-2</v>
          </cell>
          <cell r="K668">
            <v>2.5560018715999999E-2</v>
          </cell>
        </row>
        <row r="669">
          <cell r="I669">
            <v>3.7152527116999998E-2</v>
          </cell>
          <cell r="K669">
            <v>3.7152527116999998E-2</v>
          </cell>
        </row>
        <row r="670">
          <cell r="I670">
            <v>3.8707475966E-2</v>
          </cell>
          <cell r="K670">
            <v>3.8707475966E-2</v>
          </cell>
        </row>
        <row r="671">
          <cell r="I671">
            <v>3.0708298346000001E-2</v>
          </cell>
          <cell r="K671">
            <v>3.0708298346000001E-2</v>
          </cell>
        </row>
        <row r="672">
          <cell r="I672">
            <v>1.9143344159E-2</v>
          </cell>
          <cell r="K672">
            <v>1.9143344159E-2</v>
          </cell>
        </row>
        <row r="673">
          <cell r="I673">
            <v>5.6511997490999999E-2</v>
          </cell>
          <cell r="K673">
            <v>5.6511997490999999E-2</v>
          </cell>
        </row>
        <row r="674">
          <cell r="I674">
            <v>7.3702170743999998E-2</v>
          </cell>
          <cell r="K674">
            <v>7.3702170743999998E-2</v>
          </cell>
        </row>
        <row r="675">
          <cell r="I675">
            <v>7.9410092739999993E-2</v>
          </cell>
          <cell r="K675">
            <v>8.2195168935999999E-2</v>
          </cell>
        </row>
        <row r="676">
          <cell r="I676">
            <v>8.8958452283999997E-2</v>
          </cell>
          <cell r="K676">
            <v>9.3924295689000001E-2</v>
          </cell>
        </row>
        <row r="677">
          <cell r="I677">
            <v>0.13818994122100001</v>
          </cell>
          <cell r="K677">
            <v>0.13818994122100001</v>
          </cell>
        </row>
        <row r="678">
          <cell r="I678">
            <v>0.10184305701</v>
          </cell>
          <cell r="K678">
            <v>0.10184305701</v>
          </cell>
        </row>
        <row r="679">
          <cell r="I679">
            <v>5.0813534338000003E-2</v>
          </cell>
          <cell r="K679">
            <v>5.0813534338000003E-2</v>
          </cell>
        </row>
        <row r="680">
          <cell r="I680">
            <v>2.1003477722000001E-2</v>
          </cell>
          <cell r="K680">
            <v>2.1003477722000001E-2</v>
          </cell>
        </row>
        <row r="681">
          <cell r="I681">
            <v>3.6177271123000003E-2</v>
          </cell>
          <cell r="K681">
            <v>3.6177271123000003E-2</v>
          </cell>
        </row>
        <row r="682">
          <cell r="I682">
            <v>4.9461706956000002E-2</v>
          </cell>
          <cell r="K682">
            <v>6.139024085E-2</v>
          </cell>
        </row>
        <row r="683">
          <cell r="I683">
            <v>0.112964819188</v>
          </cell>
          <cell r="K683">
            <v>0.11225541298699999</v>
          </cell>
        </row>
        <row r="684">
          <cell r="I684">
            <v>0.14184307916300001</v>
          </cell>
          <cell r="K684">
            <v>0.14052936397599999</v>
          </cell>
        </row>
        <row r="685">
          <cell r="I685">
            <v>0.11007644476300001</v>
          </cell>
          <cell r="K685">
            <v>0.106923528315</v>
          </cell>
        </row>
        <row r="686">
          <cell r="I686">
            <v>0.105618936871</v>
          </cell>
          <cell r="K686">
            <v>0.102413471816</v>
          </cell>
        </row>
        <row r="687">
          <cell r="I687">
            <v>8.7876012409000004E-2</v>
          </cell>
          <cell r="K687">
            <v>8.5327404947000002E-2</v>
          </cell>
        </row>
        <row r="688">
          <cell r="I688">
            <v>4.7102975068E-2</v>
          </cell>
          <cell r="K688">
            <v>4.5211225200000003E-2</v>
          </cell>
        </row>
        <row r="689">
          <cell r="I689">
            <v>6.1335645748000003E-2</v>
          </cell>
          <cell r="K689">
            <v>5.9391347272000003E-2</v>
          </cell>
        </row>
        <row r="690">
          <cell r="I690">
            <v>6.8344631473999995E-2</v>
          </cell>
          <cell r="K690">
            <v>6.6295235783000006E-2</v>
          </cell>
        </row>
        <row r="691">
          <cell r="I691">
            <v>7.2541352237000006E-2</v>
          </cell>
          <cell r="K691">
            <v>7.2541352237000006E-2</v>
          </cell>
        </row>
        <row r="692">
          <cell r="I692">
            <v>8.9990035151E-2</v>
          </cell>
          <cell r="K692">
            <v>8.9990035151E-2</v>
          </cell>
        </row>
        <row r="693">
          <cell r="I693">
            <v>5.8178778184000003E-2</v>
          </cell>
          <cell r="K693">
            <v>5.8178778184000003E-2</v>
          </cell>
        </row>
        <row r="694">
          <cell r="I694">
            <v>3.9116499914999998E-2</v>
          </cell>
          <cell r="K694">
            <v>3.9116499914999998E-2</v>
          </cell>
        </row>
        <row r="695">
          <cell r="I695">
            <v>3.2663901000000001E-3</v>
          </cell>
          <cell r="K695">
            <v>3.2663901000000001E-3</v>
          </cell>
        </row>
        <row r="696">
          <cell r="I696">
            <v>0.122371135709</v>
          </cell>
          <cell r="K696">
            <v>0.122371135709</v>
          </cell>
        </row>
        <row r="697">
          <cell r="I697">
            <v>0.16569511240599999</v>
          </cell>
          <cell r="K697">
            <v>0.16569511240599999</v>
          </cell>
        </row>
        <row r="698">
          <cell r="I698">
            <v>0.13607088594899999</v>
          </cell>
          <cell r="K698">
            <v>0.130527007862</v>
          </cell>
        </row>
        <row r="699">
          <cell r="I699">
            <v>0.29999890388900002</v>
          </cell>
          <cell r="K699">
            <v>0.29395581403100002</v>
          </cell>
        </row>
        <row r="700">
          <cell r="I700">
            <v>0.15640460363899999</v>
          </cell>
          <cell r="K700">
            <v>0.14967838188400001</v>
          </cell>
        </row>
        <row r="701">
          <cell r="I701">
            <v>6.1277227369000001E-2</v>
          </cell>
          <cell r="K701">
            <v>5.5943543711999999E-2</v>
          </cell>
        </row>
        <row r="702">
          <cell r="I702">
            <v>9.8270826613000004E-2</v>
          </cell>
          <cell r="K702">
            <v>9.3226160296999996E-2</v>
          </cell>
        </row>
        <row r="703">
          <cell r="I703">
            <v>0.17170354922200001</v>
          </cell>
          <cell r="K703">
            <v>0.16723691758799999</v>
          </cell>
        </row>
        <row r="704">
          <cell r="I704">
            <v>0.14174392155000001</v>
          </cell>
          <cell r="K704">
            <v>0.14174392155000001</v>
          </cell>
        </row>
        <row r="705">
          <cell r="I705">
            <v>7.5318083908000003E-2</v>
          </cell>
          <cell r="K705">
            <v>7.5318083908000003E-2</v>
          </cell>
        </row>
        <row r="706">
          <cell r="I706">
            <v>2.2091365397999999E-2</v>
          </cell>
          <cell r="K706">
            <v>2.7514520045000001E-2</v>
          </cell>
        </row>
        <row r="707">
          <cell r="I707">
            <v>2.2004412800000002E-3</v>
          </cell>
          <cell r="K707">
            <v>2.2004412800000002E-3</v>
          </cell>
        </row>
        <row r="708">
          <cell r="I708">
            <v>2.0337054000999999E-2</v>
          </cell>
          <cell r="K708">
            <v>2.0337054000999999E-2</v>
          </cell>
        </row>
        <row r="709">
          <cell r="I709">
            <v>3.3322895430999998E-2</v>
          </cell>
          <cell r="K709">
            <v>3.3322895430999998E-2</v>
          </cell>
        </row>
        <row r="710">
          <cell r="I710">
            <v>1.1667599629999999E-3</v>
          </cell>
          <cell r="K710">
            <v>1.1667599629999999E-3</v>
          </cell>
        </row>
        <row r="711">
          <cell r="I711">
            <v>1.183013131E-3</v>
          </cell>
          <cell r="K711">
            <v>1.183013131E-3</v>
          </cell>
        </row>
        <row r="712">
          <cell r="I712">
            <v>1.8871746506999999E-2</v>
          </cell>
          <cell r="K712">
            <v>1.8871746506999999E-2</v>
          </cell>
        </row>
        <row r="713">
          <cell r="I713">
            <v>9.1860502265999996E-2</v>
          </cell>
          <cell r="K713">
            <v>9.1860502265999996E-2</v>
          </cell>
        </row>
        <row r="714">
          <cell r="I714">
            <v>0.15064508977800001</v>
          </cell>
          <cell r="K714">
            <v>0.15064508977800001</v>
          </cell>
        </row>
        <row r="715">
          <cell r="I715">
            <v>0.20408473881700001</v>
          </cell>
          <cell r="K715">
            <v>0.20408473881700001</v>
          </cell>
        </row>
        <row r="716">
          <cell r="I716">
            <v>0.218549216864</v>
          </cell>
          <cell r="K716">
            <v>0.218549216864</v>
          </cell>
        </row>
        <row r="717">
          <cell r="I717">
            <v>8.1144224028000006E-2</v>
          </cell>
          <cell r="K717">
            <v>8.1144224028000006E-2</v>
          </cell>
        </row>
        <row r="718">
          <cell r="I718">
            <v>4.5561167941E-2</v>
          </cell>
          <cell r="K718">
            <v>4.5561167941E-2</v>
          </cell>
        </row>
        <row r="719">
          <cell r="I719">
            <v>3.6707956737000003E-2</v>
          </cell>
          <cell r="K719">
            <v>3.6707956737000003E-2</v>
          </cell>
        </row>
        <row r="720">
          <cell r="I720">
            <v>8.2916059395999997E-2</v>
          </cell>
          <cell r="K720">
            <v>8.2916059395999997E-2</v>
          </cell>
        </row>
        <row r="721">
          <cell r="I721">
            <v>0.18542924128499999</v>
          </cell>
          <cell r="K721">
            <v>0.18542924128499999</v>
          </cell>
        </row>
        <row r="722">
          <cell r="I722">
            <v>7.4439877543999999E-2</v>
          </cell>
          <cell r="K722">
            <v>6.8396787685999993E-2</v>
          </cell>
        </row>
        <row r="723">
          <cell r="I723">
            <v>4.0526080930000001E-3</v>
          </cell>
          <cell r="K723">
            <v>1.0016875038999999E-2</v>
          </cell>
        </row>
        <row r="724">
          <cell r="I724">
            <v>0.103688120863</v>
          </cell>
          <cell r="K724">
            <v>9.7040722019000006E-2</v>
          </cell>
        </row>
        <row r="725">
          <cell r="I725">
            <v>0.310390587218</v>
          </cell>
          <cell r="K725">
            <v>0.310390587218</v>
          </cell>
        </row>
        <row r="726">
          <cell r="I726">
            <v>0.29433084871499998</v>
          </cell>
          <cell r="K726">
            <v>0.29433084871499998</v>
          </cell>
        </row>
        <row r="727">
          <cell r="I727">
            <v>0.22447070691099999</v>
          </cell>
          <cell r="K727">
            <v>0.22447070691099999</v>
          </cell>
        </row>
        <row r="728">
          <cell r="I728">
            <v>0.14045794579699999</v>
          </cell>
          <cell r="K728">
            <v>0.14045794579699999</v>
          </cell>
        </row>
        <row r="729">
          <cell r="I729">
            <v>0.135773166109</v>
          </cell>
          <cell r="K729">
            <v>0.135773166109</v>
          </cell>
        </row>
        <row r="730">
          <cell r="I730">
            <v>3.7683785730000001E-3</v>
          </cell>
          <cell r="K730">
            <v>0.14604373327600001</v>
          </cell>
        </row>
      </sheetData>
      <sheetData sheetId="24"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1.7453615499999998E-2</v>
          </cell>
          <cell r="K11">
            <v>1.3872998003999999E-2</v>
          </cell>
        </row>
        <row r="12">
          <cell r="I12">
            <v>1.2570455429E-2</v>
          </cell>
          <cell r="K12">
            <v>4.0155669210000002E-3</v>
          </cell>
        </row>
        <row r="13">
          <cell r="I13">
            <v>1.6168376777000001E-2</v>
          </cell>
          <cell r="K13">
            <v>1.7261858766000001E-2</v>
          </cell>
        </row>
        <row r="14">
          <cell r="I14">
            <v>7.9957353800000006E-3</v>
          </cell>
          <cell r="K14">
            <v>8.3816702E-3</v>
          </cell>
        </row>
        <row r="15">
          <cell r="I15">
            <v>0.10215126584000001</v>
          </cell>
          <cell r="K15">
            <v>0.112528624331</v>
          </cell>
        </row>
        <row r="16">
          <cell r="I16">
            <v>8.2465944466999994E-2</v>
          </cell>
          <cell r="K16">
            <v>9.3186356131E-2</v>
          </cell>
        </row>
        <row r="17">
          <cell r="I17">
            <v>7.8054289567999993E-2</v>
          </cell>
          <cell r="K17">
            <v>6.7333877905000006E-2</v>
          </cell>
        </row>
        <row r="18">
          <cell r="I18">
            <v>6.3148378007000003E-2</v>
          </cell>
          <cell r="K18">
            <v>5.8066902878000003E-2</v>
          </cell>
        </row>
        <row r="19">
          <cell r="I19">
            <v>4.5767474530000003E-3</v>
          </cell>
          <cell r="K19">
            <v>1.746558774E-3</v>
          </cell>
        </row>
        <row r="20">
          <cell r="I20">
            <v>2.6003742050999999E-2</v>
          </cell>
          <cell r="K20">
            <v>2.5960860403999999E-2</v>
          </cell>
        </row>
        <row r="21">
          <cell r="I21">
            <v>5.3370997850000004E-3</v>
          </cell>
          <cell r="K21">
            <v>5.4657447249999999E-3</v>
          </cell>
        </row>
        <row r="22">
          <cell r="I22">
            <v>4.8186632404E-2</v>
          </cell>
          <cell r="K22">
            <v>4.8701212164000002E-2</v>
          </cell>
        </row>
        <row r="23">
          <cell r="I23">
            <v>3.5045027897000001E-2</v>
          </cell>
          <cell r="K23">
            <v>3.5430962716999997E-2</v>
          </cell>
        </row>
        <row r="24">
          <cell r="I24">
            <v>1.4186694296E-2</v>
          </cell>
          <cell r="K24">
            <v>9.1695416369999994E-3</v>
          </cell>
        </row>
        <row r="25">
          <cell r="I25">
            <v>1.1565519517E-2</v>
          </cell>
          <cell r="K25">
            <v>9.0783840109999996E-3</v>
          </cell>
        </row>
        <row r="26">
          <cell r="I26">
            <v>8.1694553919999992E-3</v>
          </cell>
          <cell r="K26">
            <v>1.1128289011000001E-2</v>
          </cell>
        </row>
        <row r="27">
          <cell r="I27">
            <v>4.3980393770000001E-3</v>
          </cell>
          <cell r="K27">
            <v>9.2651062719999993E-3</v>
          </cell>
        </row>
        <row r="28">
          <cell r="I28">
            <v>1.5282072410000001E-3</v>
          </cell>
          <cell r="K28">
            <v>7.1885845990000002E-3</v>
          </cell>
        </row>
        <row r="29">
          <cell r="I29">
            <v>8.8026889009999998E-3</v>
          </cell>
          <cell r="K29">
            <v>1.5427903309999999E-2</v>
          </cell>
        </row>
        <row r="30">
          <cell r="I30">
            <v>1.9035989765000001E-2</v>
          </cell>
          <cell r="K30">
            <v>2.7269265922000002E-2</v>
          </cell>
        </row>
        <row r="31">
          <cell r="I31">
            <v>9.7825391089999998E-3</v>
          </cell>
          <cell r="K31">
            <v>9.5931337699999995E-4</v>
          </cell>
        </row>
        <row r="32">
          <cell r="I32">
            <v>1.32358192E-2</v>
          </cell>
          <cell r="K32">
            <v>2.3956230863E-2</v>
          </cell>
        </row>
        <row r="33">
          <cell r="I33">
            <v>4.5350565262999999E-2</v>
          </cell>
          <cell r="K33">
            <v>5.6070976926999999E-2</v>
          </cell>
        </row>
        <row r="34">
          <cell r="I34">
            <v>2.6258431993999999E-2</v>
          </cell>
          <cell r="K34">
            <v>3.6978843657999999E-2</v>
          </cell>
        </row>
        <row r="35">
          <cell r="I35">
            <v>2.4385452304000001E-2</v>
          </cell>
          <cell r="K35">
            <v>3.5105863968000001E-2</v>
          </cell>
        </row>
        <row r="36">
          <cell r="I36">
            <v>3.5138620449999998E-3</v>
          </cell>
          <cell r="K36">
            <v>1.4234273709E-2</v>
          </cell>
        </row>
        <row r="37">
          <cell r="I37">
            <v>3.9075631593000003E-2</v>
          </cell>
          <cell r="K37">
            <v>2.8655391456E-2</v>
          </cell>
        </row>
        <row r="38">
          <cell r="I38">
            <v>8.3399492295000002E-2</v>
          </cell>
          <cell r="K38">
            <v>7.6731396239999999E-2</v>
          </cell>
        </row>
        <row r="39">
          <cell r="I39">
            <v>0.111655202637</v>
          </cell>
          <cell r="K39">
            <v>0.10575897622200001</v>
          </cell>
        </row>
        <row r="40">
          <cell r="I40">
            <v>0.100599224596</v>
          </cell>
          <cell r="K40">
            <v>9.7468864390000007E-2</v>
          </cell>
        </row>
        <row r="41">
          <cell r="I41">
            <v>0.10411162770600001</v>
          </cell>
          <cell r="K41">
            <v>0.100359483624</v>
          </cell>
        </row>
        <row r="42">
          <cell r="I42">
            <v>0.10232863336</v>
          </cell>
          <cell r="K42">
            <v>0.100699130787</v>
          </cell>
        </row>
        <row r="43">
          <cell r="I43">
            <v>9.1563576352999998E-2</v>
          </cell>
          <cell r="K43">
            <v>9.1006114946E-2</v>
          </cell>
        </row>
        <row r="44">
          <cell r="I44">
            <v>5.2912843059999999E-2</v>
          </cell>
          <cell r="K44">
            <v>5.2183855066999997E-2</v>
          </cell>
        </row>
        <row r="45">
          <cell r="I45">
            <v>4.6852672399999998E-3</v>
          </cell>
          <cell r="K45">
            <v>8.5017337919999995E-3</v>
          </cell>
        </row>
        <row r="46">
          <cell r="I46">
            <v>6.6654723464000004E-2</v>
          </cell>
          <cell r="K46">
            <v>7.1671876122999995E-2</v>
          </cell>
        </row>
        <row r="47">
          <cell r="I47">
            <v>7.7591753984000006E-2</v>
          </cell>
          <cell r="K47">
            <v>9.5023143350000006E-2</v>
          </cell>
        </row>
        <row r="48">
          <cell r="I48">
            <v>9.3963497209999997E-2</v>
          </cell>
          <cell r="K48">
            <v>0.115168471481</v>
          </cell>
        </row>
        <row r="49">
          <cell r="I49">
            <v>5.0541816312999997E-2</v>
          </cell>
          <cell r="K49">
            <v>7.8071833465999996E-2</v>
          </cell>
        </row>
        <row r="50">
          <cell r="I50">
            <v>2.0553779782999999E-2</v>
          </cell>
          <cell r="K50">
            <v>1.9647763955000001E-2</v>
          </cell>
        </row>
        <row r="51">
          <cell r="I51">
            <v>6.3840575048000003E-2</v>
          </cell>
          <cell r="K51">
            <v>2.6061844343999999E-2</v>
          </cell>
        </row>
        <row r="52">
          <cell r="I52">
            <v>0.23768276799499999</v>
          </cell>
          <cell r="K52">
            <v>0.22696235633100001</v>
          </cell>
        </row>
        <row r="53">
          <cell r="I53">
            <v>0.30057483044099997</v>
          </cell>
          <cell r="K53">
            <v>0.28738872409499999</v>
          </cell>
        </row>
        <row r="54">
          <cell r="I54">
            <v>5.1855365559999998E-2</v>
          </cell>
          <cell r="K54">
            <v>6.7635811529000001E-2</v>
          </cell>
        </row>
        <row r="55">
          <cell r="I55">
            <v>2.1561797846999999E-2</v>
          </cell>
          <cell r="K55">
            <v>2.5078092872999998E-2</v>
          </cell>
        </row>
        <row r="56">
          <cell r="I56">
            <v>8.2486260959999998E-3</v>
          </cell>
          <cell r="K56">
            <v>2.4717855670000001E-3</v>
          </cell>
        </row>
        <row r="57">
          <cell r="I57">
            <v>1.6736845713E-2</v>
          </cell>
          <cell r="K57">
            <v>3.8692248800000002E-2</v>
          </cell>
        </row>
        <row r="58">
          <cell r="I58">
            <v>5.9633840133E-2</v>
          </cell>
          <cell r="K58">
            <v>6.9560941333000004E-2</v>
          </cell>
        </row>
        <row r="59">
          <cell r="I59">
            <v>5.6585165020000003E-3</v>
          </cell>
          <cell r="K59">
            <v>2.0645652008E-2</v>
          </cell>
        </row>
        <row r="60">
          <cell r="I60">
            <v>0.20329863858700001</v>
          </cell>
          <cell r="K60">
            <v>0.18844014802100001</v>
          </cell>
        </row>
        <row r="61">
          <cell r="I61">
            <v>0.13191385932499999</v>
          </cell>
          <cell r="K61">
            <v>0.121193447661</v>
          </cell>
        </row>
        <row r="62">
          <cell r="I62">
            <v>8.8055339320000005E-3</v>
          </cell>
          <cell r="K62">
            <v>3.1211194309999999E-2</v>
          </cell>
        </row>
        <row r="63">
          <cell r="I63">
            <v>0.13531992965699999</v>
          </cell>
          <cell r="K63">
            <v>0.16821015264200001</v>
          </cell>
        </row>
        <row r="64">
          <cell r="I64">
            <v>9.2143479399E-2</v>
          </cell>
          <cell r="K64">
            <v>0.12681329072</v>
          </cell>
        </row>
        <row r="65">
          <cell r="I65">
            <v>5.1039613652999999E-2</v>
          </cell>
          <cell r="K65">
            <v>8.7231723430000005E-2</v>
          </cell>
        </row>
        <row r="66">
          <cell r="I66">
            <v>5.7018255057999997E-2</v>
          </cell>
          <cell r="K66">
            <v>9.2931634131000002E-2</v>
          </cell>
        </row>
        <row r="67">
          <cell r="I67">
            <v>3.4530072223000002E-2</v>
          </cell>
          <cell r="K67">
            <v>4.4922262329999997E-3</v>
          </cell>
        </row>
        <row r="68">
          <cell r="I68">
            <v>1.0326397029999999E-3</v>
          </cell>
          <cell r="K68">
            <v>3.6388557369999998E-2</v>
          </cell>
        </row>
        <row r="69">
          <cell r="I69">
            <v>0.148258540509</v>
          </cell>
          <cell r="K69">
            <v>0.17906900363100001</v>
          </cell>
        </row>
        <row r="70">
          <cell r="I70">
            <v>0.109386517076</v>
          </cell>
          <cell r="K70">
            <v>0.135158386716</v>
          </cell>
        </row>
        <row r="71">
          <cell r="I71">
            <v>8.9235506492999994E-2</v>
          </cell>
          <cell r="K71">
            <v>0.110547684881</v>
          </cell>
        </row>
        <row r="72">
          <cell r="I72">
            <v>9.7987294729999994E-3</v>
          </cell>
          <cell r="K72">
            <v>2.8602331532000001E-2</v>
          </cell>
        </row>
        <row r="73">
          <cell r="I73">
            <v>3.5312343735000001E-2</v>
          </cell>
          <cell r="K73">
            <v>5.2550765690000001E-2</v>
          </cell>
        </row>
        <row r="74">
          <cell r="I74">
            <v>8.2519643650000002E-2</v>
          </cell>
          <cell r="K74">
            <v>9.4269214833999998E-2</v>
          </cell>
        </row>
        <row r="75">
          <cell r="I75">
            <v>6.6752621765000006E-2</v>
          </cell>
          <cell r="K75">
            <v>7.7987613188999994E-2</v>
          </cell>
        </row>
        <row r="76">
          <cell r="I76">
            <v>3.5319650389E-2</v>
          </cell>
          <cell r="K76">
            <v>4.6511760165999998E-2</v>
          </cell>
        </row>
        <row r="77">
          <cell r="I77">
            <v>2.6736972517E-2</v>
          </cell>
          <cell r="K77">
            <v>3.7821878178E-2</v>
          </cell>
        </row>
        <row r="78">
          <cell r="I78">
            <v>1.3299547246E-2</v>
          </cell>
          <cell r="K78">
            <v>1.764384296E-3</v>
          </cell>
        </row>
        <row r="79">
          <cell r="I79">
            <v>5.3887162292000003E-2</v>
          </cell>
          <cell r="K79">
            <v>4.1580129702E-2</v>
          </cell>
        </row>
        <row r="80">
          <cell r="I80">
            <v>1.4460151860000001E-3</v>
          </cell>
          <cell r="K80">
            <v>1.0968221518999999E-2</v>
          </cell>
        </row>
        <row r="81">
          <cell r="I81">
            <v>8.9289605704999997E-2</v>
          </cell>
          <cell r="K81">
            <v>0.100889091125</v>
          </cell>
        </row>
        <row r="82">
          <cell r="I82">
            <v>0.103471641993</v>
          </cell>
          <cell r="K82">
            <v>0.11511400905999999</v>
          </cell>
        </row>
        <row r="83">
          <cell r="I83">
            <v>2.4445669566E-2</v>
          </cell>
          <cell r="K83">
            <v>5.0389065791999997E-2</v>
          </cell>
        </row>
        <row r="84">
          <cell r="I84">
            <v>1.7597466203000001E-2</v>
          </cell>
          <cell r="K84">
            <v>4.4291291245000003E-2</v>
          </cell>
        </row>
        <row r="85">
          <cell r="I85">
            <v>1.3053536554E-2</v>
          </cell>
          <cell r="K85">
            <v>1.2782655554999999E-2</v>
          </cell>
        </row>
        <row r="86">
          <cell r="I86">
            <v>1.4662719304E-2</v>
          </cell>
          <cell r="K86">
            <v>3.9019494603999998E-2</v>
          </cell>
        </row>
        <row r="87">
          <cell r="I87">
            <v>1.7069021258E-2</v>
          </cell>
          <cell r="K87">
            <v>3.9967820570999998E-2</v>
          </cell>
        </row>
        <row r="88">
          <cell r="I88">
            <v>2.2337849045999999E-2</v>
          </cell>
          <cell r="K88">
            <v>4.4957917657000003E-2</v>
          </cell>
        </row>
        <row r="89">
          <cell r="I89">
            <v>5.0137994382999998E-2</v>
          </cell>
          <cell r="K89">
            <v>6.8920155617999995E-2</v>
          </cell>
        </row>
        <row r="90">
          <cell r="I90">
            <v>4.1389073528000003E-2</v>
          </cell>
          <cell r="K90">
            <v>4.9172092395999997E-2</v>
          </cell>
        </row>
        <row r="91">
          <cell r="I91">
            <v>3.3084241735999997E-2</v>
          </cell>
          <cell r="K91">
            <v>3.6965030757999999E-2</v>
          </cell>
        </row>
        <row r="92">
          <cell r="I92">
            <v>2.8837066883000001E-2</v>
          </cell>
          <cell r="K92">
            <v>2.2790754704000001E-2</v>
          </cell>
        </row>
        <row r="93">
          <cell r="I93">
            <v>7.4368947185999998E-2</v>
          </cell>
          <cell r="K93">
            <v>7.0616803103999995E-2</v>
          </cell>
        </row>
        <row r="94">
          <cell r="I94">
            <v>3.0819844279999999E-3</v>
          </cell>
          <cell r="K94">
            <v>3.27106481E-4</v>
          </cell>
        </row>
        <row r="95">
          <cell r="I95">
            <v>1.1701391274E-2</v>
          </cell>
          <cell r="K95">
            <v>1.4102763487E-2</v>
          </cell>
        </row>
        <row r="96">
          <cell r="I96">
            <v>1.1246625465E-2</v>
          </cell>
          <cell r="K96">
            <v>1.0710604881999999E-2</v>
          </cell>
        </row>
        <row r="97">
          <cell r="I97">
            <v>8.7936327450000001E-3</v>
          </cell>
          <cell r="K97">
            <v>7.4428608750000003E-3</v>
          </cell>
        </row>
        <row r="98">
          <cell r="I98">
            <v>1.9343644760000001E-3</v>
          </cell>
          <cell r="K98">
            <v>3.5853078719999998E-3</v>
          </cell>
        </row>
        <row r="99">
          <cell r="I99">
            <v>6.9376656449999996E-3</v>
          </cell>
          <cell r="K99">
            <v>8.8887805669999997E-3</v>
          </cell>
        </row>
        <row r="100">
          <cell r="I100">
            <v>3.458008706E-3</v>
          </cell>
          <cell r="K100">
            <v>8.4222826000000003E-4</v>
          </cell>
        </row>
        <row r="101">
          <cell r="I101">
            <v>1.7634389909000001E-2</v>
          </cell>
          <cell r="K101">
            <v>1.4825642053E-2</v>
          </cell>
        </row>
        <row r="102">
          <cell r="I102">
            <v>1.035928841E-2</v>
          </cell>
          <cell r="K102">
            <v>1.4089991669000001E-2</v>
          </cell>
        </row>
        <row r="103">
          <cell r="I103">
            <v>8.2298402475999996E-2</v>
          </cell>
          <cell r="K103">
            <v>8.8537682064999998E-2</v>
          </cell>
        </row>
        <row r="104">
          <cell r="I104">
            <v>0.10946900204899999</v>
          </cell>
          <cell r="K104">
            <v>0.152908110111</v>
          </cell>
        </row>
        <row r="105">
          <cell r="I105">
            <v>0.11069438463300001</v>
          </cell>
          <cell r="K105">
            <v>0.122636923227</v>
          </cell>
        </row>
        <row r="106">
          <cell r="I106">
            <v>3.5800990519000001E-2</v>
          </cell>
          <cell r="K106">
            <v>2.1135467363E-2</v>
          </cell>
        </row>
        <row r="107">
          <cell r="I107">
            <v>0.112374456475</v>
          </cell>
          <cell r="K107">
            <v>0.101654044811</v>
          </cell>
        </row>
        <row r="108">
          <cell r="I108">
            <v>6.0332645774999999E-2</v>
          </cell>
          <cell r="K108">
            <v>4.9612234111999998E-2</v>
          </cell>
        </row>
        <row r="109">
          <cell r="I109">
            <v>4.3535015549000002E-2</v>
          </cell>
          <cell r="K109">
            <v>5.3033300282999997E-2</v>
          </cell>
        </row>
        <row r="110">
          <cell r="I110">
            <v>2.5042383394999999E-2</v>
          </cell>
          <cell r="K110">
            <v>2.3241354236E-2</v>
          </cell>
        </row>
        <row r="111">
          <cell r="I111">
            <v>3.0119205768E-2</v>
          </cell>
          <cell r="K111">
            <v>3.3206684326999997E-2</v>
          </cell>
        </row>
        <row r="112">
          <cell r="I112">
            <v>7.2800086831999997E-2</v>
          </cell>
          <cell r="K112">
            <v>6.8318954756E-2</v>
          </cell>
        </row>
        <row r="113">
          <cell r="I113">
            <v>2.7582310171000001E-2</v>
          </cell>
          <cell r="K113">
            <v>3.0669788731E-2</v>
          </cell>
        </row>
        <row r="114">
          <cell r="I114">
            <v>0.159000860085</v>
          </cell>
          <cell r="K114">
            <v>0.16412521686000001</v>
          </cell>
        </row>
        <row r="115">
          <cell r="I115">
            <v>0.131716712195</v>
          </cell>
          <cell r="K115">
            <v>0.13540453380799999</v>
          </cell>
        </row>
        <row r="116">
          <cell r="I116">
            <v>5.4813223470000002E-3</v>
          </cell>
          <cell r="K116">
            <v>1.9864681440000002E-3</v>
          </cell>
        </row>
        <row r="117">
          <cell r="I117">
            <v>9.0439851432000007E-2</v>
          </cell>
          <cell r="K117">
            <v>8.3021326561000003E-2</v>
          </cell>
        </row>
        <row r="118">
          <cell r="I118">
            <v>4.9221536353000001E-2</v>
          </cell>
          <cell r="K118">
            <v>4.1417076661000002E-2</v>
          </cell>
        </row>
        <row r="119">
          <cell r="I119">
            <v>3.0202965334E-2</v>
          </cell>
          <cell r="K119">
            <v>3.6699534802E-2</v>
          </cell>
        </row>
        <row r="120">
          <cell r="I120">
            <v>1.3654537866999999E-2</v>
          </cell>
          <cell r="K120">
            <v>1.8350078176000002E-2</v>
          </cell>
        </row>
        <row r="121">
          <cell r="I121">
            <v>4.2344404790999997E-2</v>
          </cell>
          <cell r="K121">
            <v>3.4861557448999998E-2</v>
          </cell>
        </row>
        <row r="122">
          <cell r="I122">
            <v>4.2374046407000002E-2</v>
          </cell>
          <cell r="K122">
            <v>3.1653634743000002E-2</v>
          </cell>
        </row>
        <row r="123">
          <cell r="I123">
            <v>4.1247576252999997E-2</v>
          </cell>
          <cell r="K123">
            <v>3.3378794092000001E-2</v>
          </cell>
        </row>
        <row r="124">
          <cell r="I124">
            <v>8.6621494231999996E-2</v>
          </cell>
          <cell r="K124">
            <v>7.9974839000000006E-2</v>
          </cell>
        </row>
        <row r="125">
          <cell r="I125">
            <v>7.7163581334000003E-2</v>
          </cell>
          <cell r="K125">
            <v>7.1460322329000001E-2</v>
          </cell>
        </row>
        <row r="126">
          <cell r="I126">
            <v>2.1525414836000002E-2</v>
          </cell>
          <cell r="K126">
            <v>1.4750114664000001E-2</v>
          </cell>
        </row>
        <row r="127">
          <cell r="I127">
            <v>3.8360374873000001E-2</v>
          </cell>
          <cell r="K127">
            <v>2.7232587565999999E-2</v>
          </cell>
        </row>
        <row r="128">
          <cell r="I128">
            <v>6.3264315969999999E-2</v>
          </cell>
          <cell r="K128">
            <v>7.6493303962999998E-2</v>
          </cell>
        </row>
        <row r="129">
          <cell r="I129">
            <v>0.129978979552</v>
          </cell>
          <cell r="K129">
            <v>0.13572512020399999</v>
          </cell>
        </row>
        <row r="130">
          <cell r="I130">
            <v>9.5740067435000006E-2</v>
          </cell>
          <cell r="K130">
            <v>0.112806962804</v>
          </cell>
        </row>
        <row r="131">
          <cell r="I131">
            <v>0.11815331783499999</v>
          </cell>
          <cell r="K131">
            <v>0.128873729499</v>
          </cell>
        </row>
        <row r="132">
          <cell r="I132">
            <v>5.7705849165000003E-2</v>
          </cell>
          <cell r="K132">
            <v>6.8426260828999996E-2</v>
          </cell>
        </row>
        <row r="133">
          <cell r="I133">
            <v>0.11300329664600001</v>
          </cell>
          <cell r="K133">
            <v>0.10228288498300001</v>
          </cell>
        </row>
        <row r="134">
          <cell r="I134">
            <v>0.161033034642</v>
          </cell>
          <cell r="K134">
            <v>0.15430061611699999</v>
          </cell>
        </row>
        <row r="135">
          <cell r="I135">
            <v>0.16323417996799999</v>
          </cell>
          <cell r="K135">
            <v>0.160661281169</v>
          </cell>
        </row>
        <row r="136">
          <cell r="I136">
            <v>8.0465684592E-2</v>
          </cell>
          <cell r="K136">
            <v>7.7978549086000007E-2</v>
          </cell>
        </row>
        <row r="137">
          <cell r="I137">
            <v>2.3362221541999999E-2</v>
          </cell>
          <cell r="K137">
            <v>2.7135806448E-2</v>
          </cell>
        </row>
        <row r="138">
          <cell r="I138">
            <v>6.0526794653000003E-2</v>
          </cell>
          <cell r="K138">
            <v>6.3228338393000003E-2</v>
          </cell>
        </row>
        <row r="139">
          <cell r="I139">
            <v>7.7083625180000004E-3</v>
          </cell>
          <cell r="K139">
            <v>1.0131175554E-2</v>
          </cell>
        </row>
        <row r="140">
          <cell r="I140">
            <v>3.7940912590000001E-3</v>
          </cell>
          <cell r="K140">
            <v>6.2383451179999997E-3</v>
          </cell>
        </row>
        <row r="141">
          <cell r="I141">
            <v>3.4359885070000002E-3</v>
          </cell>
          <cell r="K141">
            <v>1.399110291E-3</v>
          </cell>
        </row>
        <row r="142">
          <cell r="I142">
            <v>9.9993666250000005E-3</v>
          </cell>
          <cell r="K142">
            <v>1.1757514137E-2</v>
          </cell>
        </row>
        <row r="143">
          <cell r="I143">
            <v>5.6998293800000002E-3</v>
          </cell>
          <cell r="K143">
            <v>8.5728997049999995E-3</v>
          </cell>
        </row>
        <row r="144">
          <cell r="I144">
            <v>2.980064789E-3</v>
          </cell>
          <cell r="K144">
            <v>5.0169430049999998E-3</v>
          </cell>
        </row>
        <row r="145">
          <cell r="I145">
            <v>1.3178375447E-2</v>
          </cell>
          <cell r="K145">
            <v>1.7552303405999999E-2</v>
          </cell>
        </row>
        <row r="146">
          <cell r="I146">
            <v>2.8372120433000001E-2</v>
          </cell>
          <cell r="K146">
            <v>3.2531640159000001E-2</v>
          </cell>
        </row>
        <row r="147">
          <cell r="I147">
            <v>5.5041018253E-2</v>
          </cell>
          <cell r="K147">
            <v>5.9500709504999999E-2</v>
          </cell>
        </row>
        <row r="148">
          <cell r="I148">
            <v>6.0719021204000002E-2</v>
          </cell>
          <cell r="K148">
            <v>6.8759329950999995E-2</v>
          </cell>
        </row>
        <row r="149">
          <cell r="I149">
            <v>3.3622158286000001E-2</v>
          </cell>
          <cell r="K149">
            <v>3.9325417291000003E-2</v>
          </cell>
        </row>
        <row r="150">
          <cell r="I150">
            <v>0.101445625311</v>
          </cell>
          <cell r="K150">
            <v>0.109099999239</v>
          </cell>
        </row>
        <row r="151">
          <cell r="I151">
            <v>9.0197836965E-2</v>
          </cell>
          <cell r="K151">
            <v>9.9267305232000003E-2</v>
          </cell>
        </row>
        <row r="152">
          <cell r="I152">
            <v>5.5774296092999998E-2</v>
          </cell>
          <cell r="K152">
            <v>7.2176525938000002E-2</v>
          </cell>
        </row>
        <row r="153">
          <cell r="I153">
            <v>0.104851784621</v>
          </cell>
          <cell r="K153">
            <v>0.12543497501600001</v>
          </cell>
        </row>
        <row r="154">
          <cell r="I154">
            <v>4.5016440343000001E-2</v>
          </cell>
          <cell r="K154">
            <v>6.3498430051000004E-2</v>
          </cell>
        </row>
        <row r="155">
          <cell r="I155">
            <v>5.8423635201000003E-2</v>
          </cell>
          <cell r="K155">
            <v>4.7703223537000003E-2</v>
          </cell>
        </row>
        <row r="156">
          <cell r="I156">
            <v>5.9919166012000001E-2</v>
          </cell>
          <cell r="K156">
            <v>4.9198754349E-2</v>
          </cell>
        </row>
        <row r="157">
          <cell r="I157">
            <v>0.157004278429</v>
          </cell>
          <cell r="K157">
            <v>0.14744167122499999</v>
          </cell>
        </row>
        <row r="158">
          <cell r="I158">
            <v>7.4763152383999998E-2</v>
          </cell>
          <cell r="K158">
            <v>6.4042740720999997E-2</v>
          </cell>
        </row>
        <row r="159">
          <cell r="I159">
            <v>4.7640783909999998E-2</v>
          </cell>
          <cell r="K159">
            <v>3.5719686139E-2</v>
          </cell>
        </row>
        <row r="160">
          <cell r="I160">
            <v>6.6885378457000003E-2</v>
          </cell>
          <cell r="K160">
            <v>5.6893954785999998E-2</v>
          </cell>
        </row>
        <row r="161">
          <cell r="I161">
            <v>8.0488106072999999E-2</v>
          </cell>
          <cell r="K161">
            <v>6.9767694409000006E-2</v>
          </cell>
        </row>
        <row r="162">
          <cell r="I162">
            <v>1.5781714916E-2</v>
          </cell>
          <cell r="K162">
            <v>2.3629056254000001E-2</v>
          </cell>
        </row>
        <row r="163">
          <cell r="I163">
            <v>6.4224507000000004E-3</v>
          </cell>
          <cell r="K163">
            <v>1.7228625657E-2</v>
          </cell>
        </row>
        <row r="164">
          <cell r="I164">
            <v>6.2525008729999998E-3</v>
          </cell>
          <cell r="K164">
            <v>3.8890085600000002E-3</v>
          </cell>
        </row>
        <row r="165">
          <cell r="I165">
            <v>4.1543936800000002E-4</v>
          </cell>
          <cell r="K165">
            <v>5.9310443360000003E-3</v>
          </cell>
        </row>
        <row r="166">
          <cell r="I166">
            <v>2.0766939710000001E-2</v>
          </cell>
          <cell r="K166">
            <v>2.2803817925999999E-2</v>
          </cell>
        </row>
        <row r="167">
          <cell r="I167">
            <v>4.5324835085000001E-2</v>
          </cell>
          <cell r="K167">
            <v>4.6611284485000001E-2</v>
          </cell>
        </row>
        <row r="168">
          <cell r="I168">
            <v>1.7567154541999998E-2</v>
          </cell>
          <cell r="K168">
            <v>2.2048286617E-2</v>
          </cell>
        </row>
        <row r="169">
          <cell r="I169">
            <v>5.8706707240000003E-3</v>
          </cell>
          <cell r="K169">
            <v>2.8903962810000001E-3</v>
          </cell>
        </row>
        <row r="170">
          <cell r="I170">
            <v>3.1842954329000001E-2</v>
          </cell>
          <cell r="K170">
            <v>3.0277774226999999E-2</v>
          </cell>
        </row>
        <row r="171">
          <cell r="I171">
            <v>1.7865674777999999E-2</v>
          </cell>
          <cell r="K171">
            <v>1.6857956080999999E-2</v>
          </cell>
        </row>
        <row r="172">
          <cell r="I172">
            <v>1.1422364668E-2</v>
          </cell>
          <cell r="K172">
            <v>1.0757699145000001E-2</v>
          </cell>
        </row>
        <row r="173">
          <cell r="I173">
            <v>2.0943644325E-2</v>
          </cell>
          <cell r="K173">
            <v>1.9914484805E-2</v>
          </cell>
        </row>
        <row r="174">
          <cell r="I174">
            <v>1.4324661039E-2</v>
          </cell>
          <cell r="K174">
            <v>1.3145415755999999E-2</v>
          </cell>
        </row>
        <row r="175">
          <cell r="I175">
            <v>2.1516943100000002E-2</v>
          </cell>
          <cell r="K175">
            <v>1.9222775003999999E-2</v>
          </cell>
        </row>
        <row r="176">
          <cell r="I176">
            <v>3.5294992551E-2</v>
          </cell>
          <cell r="K176">
            <v>3.1843019994999999E-2</v>
          </cell>
        </row>
        <row r="177">
          <cell r="I177">
            <v>8.3071887445999998E-2</v>
          </cell>
          <cell r="K177">
            <v>7.7840326554E-2</v>
          </cell>
        </row>
        <row r="178">
          <cell r="I178">
            <v>2.8177392358999999E-2</v>
          </cell>
          <cell r="K178">
            <v>2.193811277E-2</v>
          </cell>
        </row>
        <row r="179">
          <cell r="I179">
            <v>2.4275414999999998E-3</v>
          </cell>
          <cell r="K179">
            <v>2.053590575E-3</v>
          </cell>
        </row>
        <row r="180">
          <cell r="I180">
            <v>5.2439671886000003E-2</v>
          </cell>
          <cell r="K180">
            <v>4.8837613566999998E-2</v>
          </cell>
        </row>
        <row r="181">
          <cell r="I181">
            <v>7.0340057514999998E-2</v>
          </cell>
          <cell r="K181">
            <v>7.5743144994000006E-2</v>
          </cell>
        </row>
        <row r="182">
          <cell r="I182">
            <v>0.253857709115</v>
          </cell>
          <cell r="K182">
            <v>0.256602134501</v>
          </cell>
        </row>
        <row r="183">
          <cell r="I183">
            <v>0.17041622663100001</v>
          </cell>
          <cell r="K183">
            <v>0.174833036237</v>
          </cell>
        </row>
        <row r="184">
          <cell r="I184">
            <v>2.117047971E-3</v>
          </cell>
          <cell r="K184">
            <v>2.931799257E-3</v>
          </cell>
        </row>
        <row r="185">
          <cell r="I185">
            <v>1.4257346386E-2</v>
          </cell>
          <cell r="K185">
            <v>8.6184098510000001E-3</v>
          </cell>
        </row>
        <row r="186">
          <cell r="I186">
            <v>1.5345494336E-2</v>
          </cell>
          <cell r="K186">
            <v>9.706557801E-3</v>
          </cell>
        </row>
        <row r="187">
          <cell r="I187">
            <v>6.6644813920000004E-2</v>
          </cell>
          <cell r="K187">
            <v>6.3128518893999994E-2</v>
          </cell>
        </row>
        <row r="188">
          <cell r="I188">
            <v>0.120105530774</v>
          </cell>
          <cell r="K188">
            <v>0.117403987035</v>
          </cell>
        </row>
        <row r="189">
          <cell r="I189">
            <v>4.6814070286000001E-2</v>
          </cell>
          <cell r="K189">
            <v>3.6093658622999999E-2</v>
          </cell>
        </row>
        <row r="190">
          <cell r="I190">
            <v>4.1012434435000002E-2</v>
          </cell>
          <cell r="K190">
            <v>3.4451542496999998E-2</v>
          </cell>
        </row>
        <row r="191">
          <cell r="I191">
            <v>4.0116114316999997E-2</v>
          </cell>
          <cell r="K191">
            <v>3.4241328724999999E-2</v>
          </cell>
        </row>
        <row r="192">
          <cell r="I192">
            <v>5.1593444662999997E-2</v>
          </cell>
          <cell r="K192">
            <v>4.7005108471E-2</v>
          </cell>
        </row>
        <row r="193">
          <cell r="I193">
            <v>1.4173657629999999E-2</v>
          </cell>
          <cell r="K193">
            <v>8.2774312150000005E-3</v>
          </cell>
        </row>
        <row r="194">
          <cell r="I194">
            <v>3.5692268627E-2</v>
          </cell>
          <cell r="K194">
            <v>4.0280604818999997E-2</v>
          </cell>
        </row>
        <row r="195">
          <cell r="I195">
            <v>0.13821623143199999</v>
          </cell>
          <cell r="K195">
            <v>0.149922920968</v>
          </cell>
        </row>
        <row r="196">
          <cell r="I196">
            <v>2.4756050982999999E-2</v>
          </cell>
          <cell r="K196">
            <v>3.7363255099000001E-2</v>
          </cell>
        </row>
        <row r="197">
          <cell r="I197">
            <v>5.987595462E-3</v>
          </cell>
          <cell r="K197">
            <v>2.0095657212E-2</v>
          </cell>
        </row>
        <row r="198">
          <cell r="I198">
            <v>1.4168259272E-2</v>
          </cell>
          <cell r="K198">
            <v>2.4888670934999999E-2</v>
          </cell>
        </row>
        <row r="199">
          <cell r="I199">
            <v>0.11926602352399999</v>
          </cell>
          <cell r="K199">
            <v>0.12998643518700001</v>
          </cell>
        </row>
        <row r="200">
          <cell r="I200">
            <v>0.12377254496200001</v>
          </cell>
          <cell r="K200">
            <v>0.13607957755200001</v>
          </cell>
        </row>
        <row r="201">
          <cell r="I201">
            <v>6.1917083024000001E-2</v>
          </cell>
          <cell r="K201">
            <v>4.7337323160999999E-2</v>
          </cell>
        </row>
        <row r="202">
          <cell r="I202">
            <v>0.15380951761200001</v>
          </cell>
          <cell r="K202">
            <v>0.16452992927599999</v>
          </cell>
        </row>
        <row r="203">
          <cell r="I203">
            <v>0.197639829573</v>
          </cell>
          <cell r="K203">
            <v>0.204372248098</v>
          </cell>
        </row>
        <row r="204">
          <cell r="I204">
            <v>9.5388897742999995E-2</v>
          </cell>
          <cell r="K204">
            <v>0.10332200237399999</v>
          </cell>
        </row>
        <row r="205">
          <cell r="I205">
            <v>2.2629815885000001E-2</v>
          </cell>
          <cell r="K205">
            <v>2.5181273861000001E-2</v>
          </cell>
        </row>
        <row r="206">
          <cell r="I206">
            <v>7.5678642712999997E-2</v>
          </cell>
          <cell r="K206">
            <v>7.2805572387E-2</v>
          </cell>
        </row>
        <row r="207">
          <cell r="I207">
            <v>8.2301336660999994E-2</v>
          </cell>
          <cell r="K207">
            <v>7.8270461875999994E-2</v>
          </cell>
        </row>
        <row r="208">
          <cell r="I208">
            <v>2.3702573915E-2</v>
          </cell>
          <cell r="K208">
            <v>1.7206004447E-2</v>
          </cell>
        </row>
        <row r="209">
          <cell r="I209">
            <v>2.0445537994999999E-2</v>
          </cell>
          <cell r="K209">
            <v>1.551414863E-2</v>
          </cell>
        </row>
        <row r="210">
          <cell r="I210">
            <v>7.4841256442000001E-2</v>
          </cell>
          <cell r="K210">
            <v>8.1873846493000002E-2</v>
          </cell>
        </row>
        <row r="211">
          <cell r="I211">
            <v>0.109106049705</v>
          </cell>
          <cell r="K211">
            <v>0.10501085245</v>
          </cell>
        </row>
        <row r="212">
          <cell r="I212">
            <v>6.3853997753999997E-2</v>
          </cell>
          <cell r="K212">
            <v>6.6984357960000004E-2</v>
          </cell>
        </row>
        <row r="213">
          <cell r="I213">
            <v>2.4209192649999999E-2</v>
          </cell>
          <cell r="K213">
            <v>2.9119141192E-2</v>
          </cell>
        </row>
        <row r="214">
          <cell r="I214">
            <v>2.2576340141999999E-2</v>
          </cell>
          <cell r="K214">
            <v>2.6307043400999999E-2</v>
          </cell>
        </row>
        <row r="215">
          <cell r="I215">
            <v>2.7368415401000001E-2</v>
          </cell>
          <cell r="K215">
            <v>2.9941314199999999E-2</v>
          </cell>
        </row>
        <row r="216">
          <cell r="I216">
            <v>1.5222632804E-2</v>
          </cell>
          <cell r="K216">
            <v>2.0604279459000001E-2</v>
          </cell>
        </row>
        <row r="217">
          <cell r="I217">
            <v>3.1125743580000002E-3</v>
          </cell>
          <cell r="K217">
            <v>5.2566566909999996E-3</v>
          </cell>
        </row>
        <row r="218">
          <cell r="I218">
            <v>1.457677463E-3</v>
          </cell>
          <cell r="K218">
            <v>4.0948987320000001E-3</v>
          </cell>
        </row>
        <row r="219">
          <cell r="I219">
            <v>1.4080782606E-2</v>
          </cell>
          <cell r="K219">
            <v>1.6181983292000001E-2</v>
          </cell>
        </row>
        <row r="220">
          <cell r="I220">
            <v>1.0829681048999999E-2</v>
          </cell>
          <cell r="K220">
            <v>1.3316816555E-2</v>
          </cell>
        </row>
        <row r="221">
          <cell r="I221">
            <v>4.297136648E-3</v>
          </cell>
          <cell r="K221">
            <v>6.4626598040000002E-3</v>
          </cell>
        </row>
        <row r="222">
          <cell r="I222">
            <v>3.7845739200000001E-3</v>
          </cell>
          <cell r="K222">
            <v>6.5421371400000003E-4</v>
          </cell>
        </row>
        <row r="223">
          <cell r="I223">
            <v>1.1315173911000001E-2</v>
          </cell>
          <cell r="K223">
            <v>8.8280384050000004E-3</v>
          </cell>
        </row>
        <row r="224">
          <cell r="I224">
            <v>8.6829510710000005E-3</v>
          </cell>
          <cell r="K224">
            <v>1.6873345582000002E-2</v>
          </cell>
        </row>
        <row r="225">
          <cell r="I225">
            <v>5.3821449750000002E-3</v>
          </cell>
          <cell r="K225">
            <v>1.2264649262999999E-2</v>
          </cell>
        </row>
        <row r="226">
          <cell r="I226">
            <v>6.3637196601999999E-2</v>
          </cell>
          <cell r="K226">
            <v>6.8397059381000005E-2</v>
          </cell>
        </row>
        <row r="227">
          <cell r="I227">
            <v>2.9358144674000001E-2</v>
          </cell>
          <cell r="K227">
            <v>3.4246652393000003E-2</v>
          </cell>
        </row>
        <row r="228">
          <cell r="I228">
            <v>0.111433534201</v>
          </cell>
          <cell r="K228">
            <v>0.112398371251</v>
          </cell>
        </row>
        <row r="229">
          <cell r="I229">
            <v>6.3949579810999996E-2</v>
          </cell>
          <cell r="K229">
            <v>5.3229168147000003E-2</v>
          </cell>
        </row>
        <row r="230">
          <cell r="I230">
            <v>2.4251076783000002E-2</v>
          </cell>
          <cell r="K230">
            <v>1.3530665119E-2</v>
          </cell>
        </row>
        <row r="231">
          <cell r="I231">
            <v>4.5290470389999997E-2</v>
          </cell>
          <cell r="K231">
            <v>4.9214141059000002E-2</v>
          </cell>
        </row>
        <row r="232">
          <cell r="I232">
            <v>0.152511368073</v>
          </cell>
          <cell r="K232">
            <v>0.148394729994</v>
          </cell>
        </row>
        <row r="233">
          <cell r="I233">
            <v>0.15330043379800001</v>
          </cell>
          <cell r="K233">
            <v>0.144788426936</v>
          </cell>
        </row>
        <row r="234">
          <cell r="I234">
            <v>2.8182018935999999E-2</v>
          </cell>
          <cell r="K234">
            <v>2.7131418593000001E-2</v>
          </cell>
        </row>
        <row r="235">
          <cell r="I235">
            <v>1.4255683462999999E-2</v>
          </cell>
          <cell r="K235">
            <v>1.3826866996E-2</v>
          </cell>
        </row>
        <row r="236">
          <cell r="I236">
            <v>1.4884380892000001E-2</v>
          </cell>
          <cell r="K236">
            <v>1.4541327719E-2</v>
          </cell>
        </row>
        <row r="237">
          <cell r="I237">
            <v>3.11803796E-4</v>
          </cell>
          <cell r="K237">
            <v>7.4131023238065903E-5</v>
          </cell>
        </row>
        <row r="238">
          <cell r="I238">
            <v>4.2904914097000001E-2</v>
          </cell>
          <cell r="K238">
            <v>4.3140763153999999E-2</v>
          </cell>
        </row>
        <row r="239">
          <cell r="I239">
            <v>4.2813273456000001E-2</v>
          </cell>
          <cell r="K239">
            <v>4.3477938979E-2</v>
          </cell>
        </row>
        <row r="240">
          <cell r="I240">
            <v>3.1102473051000001E-2</v>
          </cell>
          <cell r="K240">
            <v>3.4104188315999998E-2</v>
          </cell>
        </row>
        <row r="241">
          <cell r="I241">
            <v>2.8496574217000002E-2</v>
          </cell>
          <cell r="K241">
            <v>2.4615785194000001E-2</v>
          </cell>
        </row>
        <row r="242">
          <cell r="I242">
            <v>7.7827513101000001E-2</v>
          </cell>
          <cell r="K242">
            <v>7.4804357010999994E-2</v>
          </cell>
        </row>
        <row r="243">
          <cell r="I243">
            <v>2.9821992094000001E-2</v>
          </cell>
          <cell r="K243">
            <v>2.7034685060999999E-2</v>
          </cell>
        </row>
        <row r="244">
          <cell r="I244">
            <v>1.5025134494E-2</v>
          </cell>
          <cell r="K244">
            <v>1.0608324888E-2</v>
          </cell>
        </row>
        <row r="245">
          <cell r="I245">
            <v>3.1582300421999998E-2</v>
          </cell>
          <cell r="K245">
            <v>2.2598595448000001E-2</v>
          </cell>
        </row>
        <row r="246">
          <cell r="I246">
            <v>4.9915273825000002E-2</v>
          </cell>
          <cell r="K246">
            <v>5.3838944494E-2</v>
          </cell>
        </row>
        <row r="247">
          <cell r="I247">
            <v>3.12248839E-2</v>
          </cell>
          <cell r="K247">
            <v>2.7022482527999998E-2</v>
          </cell>
        </row>
        <row r="248">
          <cell r="I248">
            <v>6.6417728598000006E-2</v>
          </cell>
          <cell r="K248">
            <v>6.2086682285999999E-2</v>
          </cell>
        </row>
        <row r="249">
          <cell r="I249">
            <v>6.0192862094000002E-2</v>
          </cell>
          <cell r="K249">
            <v>5.3953582505999999E-2</v>
          </cell>
        </row>
        <row r="250">
          <cell r="I250">
            <v>2.6265561590999999E-2</v>
          </cell>
          <cell r="K250">
            <v>1.8075167079000001E-2</v>
          </cell>
        </row>
        <row r="251">
          <cell r="I251">
            <v>3.9124401200000002E-4</v>
          </cell>
          <cell r="K251">
            <v>4.4864412679999997E-3</v>
          </cell>
        </row>
        <row r="252">
          <cell r="I252">
            <v>2.2563009950000001E-2</v>
          </cell>
          <cell r="K252">
            <v>2.4557006518999999E-2</v>
          </cell>
        </row>
        <row r="253">
          <cell r="I253">
            <v>3.1901300344000003E-2</v>
          </cell>
          <cell r="K253">
            <v>3.3380717152999999E-2</v>
          </cell>
        </row>
        <row r="254">
          <cell r="I254">
            <v>1.9325376397999999E-2</v>
          </cell>
          <cell r="K254">
            <v>2.1255050497000001E-2</v>
          </cell>
        </row>
        <row r="255">
          <cell r="I255">
            <v>3.9868257377999997E-2</v>
          </cell>
          <cell r="K255">
            <v>3.7316799402E-2</v>
          </cell>
        </row>
        <row r="256">
          <cell r="I256">
            <v>4.0517030707000003E-2</v>
          </cell>
          <cell r="K256">
            <v>3.8480152491000001E-2</v>
          </cell>
        </row>
        <row r="257">
          <cell r="I257">
            <v>4.6034365862E-2</v>
          </cell>
          <cell r="K257">
            <v>4.5241055399000002E-2</v>
          </cell>
        </row>
        <row r="258">
          <cell r="I258">
            <v>1.8197020891999999E-2</v>
          </cell>
          <cell r="K258">
            <v>1.6353110085999999E-2</v>
          </cell>
        </row>
        <row r="259">
          <cell r="I259">
            <v>2.3951650224000001E-2</v>
          </cell>
          <cell r="K259">
            <v>2.2901049880999998E-2</v>
          </cell>
        </row>
        <row r="260">
          <cell r="I260">
            <v>3.2797318482000001E-2</v>
          </cell>
          <cell r="K260">
            <v>3.2132652958000003E-2</v>
          </cell>
        </row>
        <row r="261">
          <cell r="I261">
            <v>9.0077137020000003E-3</v>
          </cell>
          <cell r="K261">
            <v>8.6861013520000002E-3</v>
          </cell>
        </row>
        <row r="262">
          <cell r="I262">
            <v>1.9731261860000002E-2</v>
          </cell>
          <cell r="K262">
            <v>1.9559735272999999E-2</v>
          </cell>
        </row>
        <row r="263">
          <cell r="I263">
            <v>2.9582660654E-2</v>
          </cell>
          <cell r="K263">
            <v>2.9282489128000001E-2</v>
          </cell>
        </row>
        <row r="264">
          <cell r="I264">
            <v>1.317182406E-2</v>
          </cell>
          <cell r="K264">
            <v>1.2828770886999999E-2</v>
          </cell>
        </row>
        <row r="265">
          <cell r="I265">
            <v>2.1095295269999998E-3</v>
          </cell>
          <cell r="K265">
            <v>1.42342318E-3</v>
          </cell>
        </row>
        <row r="266">
          <cell r="I266">
            <v>1.9792705506E-2</v>
          </cell>
          <cell r="K266">
            <v>2.1293563139E-2</v>
          </cell>
        </row>
        <row r="267">
          <cell r="I267">
            <v>1.7306449208999999E-2</v>
          </cell>
          <cell r="K267">
            <v>1.8592898609E-2</v>
          </cell>
        </row>
        <row r="268">
          <cell r="I268">
            <v>2.3592554320000002E-3</v>
          </cell>
          <cell r="K268">
            <v>1.2788007300000001E-4</v>
          </cell>
        </row>
        <row r="269">
          <cell r="I269">
            <v>3.5701301752000002E-2</v>
          </cell>
          <cell r="K269">
            <v>3.2828231426999997E-2</v>
          </cell>
        </row>
        <row r="270">
          <cell r="I270">
            <v>4.2768704789999997E-3</v>
          </cell>
          <cell r="K270">
            <v>1.7254125029999999E-3</v>
          </cell>
        </row>
        <row r="271">
          <cell r="I271">
            <v>3.9658184180000004E-3</v>
          </cell>
          <cell r="K271">
            <v>2.0706926324946099E-5</v>
          </cell>
        </row>
        <row r="272">
          <cell r="I272">
            <v>2.3292245160000001E-3</v>
          </cell>
          <cell r="K272">
            <v>9.1474063350000002E-3</v>
          </cell>
        </row>
        <row r="273">
          <cell r="I273">
            <v>2.4634668443999998E-2</v>
          </cell>
          <cell r="K273">
            <v>3.6963141856999997E-2</v>
          </cell>
        </row>
        <row r="274">
          <cell r="I274">
            <v>3.3623011442E-2</v>
          </cell>
          <cell r="K274">
            <v>2.3074126364999999E-2</v>
          </cell>
        </row>
        <row r="275">
          <cell r="I275">
            <v>5.0048882315000001E-2</v>
          </cell>
          <cell r="K275">
            <v>4.0636360874000001E-2</v>
          </cell>
        </row>
        <row r="276">
          <cell r="I276">
            <v>3.3959105103999999E-2</v>
          </cell>
          <cell r="K276">
            <v>2.5318453303000001E-2</v>
          </cell>
        </row>
        <row r="277">
          <cell r="I277">
            <v>5.6043811370000002E-3</v>
          </cell>
          <cell r="K277">
            <v>1.4438000348E-2</v>
          </cell>
        </row>
        <row r="278">
          <cell r="I278">
            <v>1.6533172892999999E-2</v>
          </cell>
          <cell r="K278">
            <v>1.0979999650999999E-2</v>
          </cell>
        </row>
        <row r="279">
          <cell r="I279">
            <v>1.7287239857000002E-2</v>
          </cell>
          <cell r="K279">
            <v>1.3299246718E-2</v>
          </cell>
        </row>
        <row r="280">
          <cell r="I280">
            <v>3.5559472744000002E-2</v>
          </cell>
          <cell r="K280">
            <v>3.2128941011000001E-2</v>
          </cell>
        </row>
        <row r="281">
          <cell r="I281">
            <v>2.1028378E-3</v>
          </cell>
          <cell r="K281">
            <v>9.8464075799999996E-4</v>
          </cell>
        </row>
        <row r="282">
          <cell r="I282">
            <v>2.5158566582999999E-2</v>
          </cell>
          <cell r="K282">
            <v>2.9039355605000001E-2</v>
          </cell>
        </row>
        <row r="283">
          <cell r="I283">
            <v>2.773243555E-2</v>
          </cell>
          <cell r="K283">
            <v>3.1184408106000001E-2</v>
          </cell>
        </row>
        <row r="284">
          <cell r="I284">
            <v>5.3245736887000003E-2</v>
          </cell>
          <cell r="K284">
            <v>5.3245736887000003E-2</v>
          </cell>
        </row>
        <row r="285">
          <cell r="I285">
            <v>6.9095230401000005E-2</v>
          </cell>
          <cell r="K285">
            <v>6.9095230401000005E-2</v>
          </cell>
        </row>
        <row r="286">
          <cell r="I286">
            <v>9.7540492997999995E-2</v>
          </cell>
          <cell r="K286">
            <v>9.8441007577E-2</v>
          </cell>
        </row>
        <row r="287">
          <cell r="I287">
            <v>0.12072337050900001</v>
          </cell>
          <cell r="K287">
            <v>0.122181346495</v>
          </cell>
        </row>
        <row r="288">
          <cell r="I288">
            <v>8.2142941814999995E-2</v>
          </cell>
          <cell r="K288">
            <v>8.2142941814999995E-2</v>
          </cell>
        </row>
        <row r="289">
          <cell r="I289">
            <v>6.1464857983999997E-2</v>
          </cell>
          <cell r="K289">
            <v>6.6374806526000002E-2</v>
          </cell>
        </row>
        <row r="290">
          <cell r="I290">
            <v>6.6654211315000003E-2</v>
          </cell>
          <cell r="K290">
            <v>6.9291432584000001E-2</v>
          </cell>
        </row>
        <row r="291">
          <cell r="I291">
            <v>4.9094071971999997E-2</v>
          </cell>
          <cell r="K291">
            <v>5.2117228060999998E-2</v>
          </cell>
        </row>
        <row r="292">
          <cell r="I292">
            <v>2.499979281E-3</v>
          </cell>
          <cell r="K292">
            <v>7.0025521799999997E-3</v>
          </cell>
        </row>
        <row r="293">
          <cell r="I293">
            <v>2.900906745E-3</v>
          </cell>
          <cell r="K293">
            <v>2.8881155530000001E-3</v>
          </cell>
        </row>
        <row r="294">
          <cell r="I294">
            <v>1.3732741885E-2</v>
          </cell>
          <cell r="K294">
            <v>2.0100666414000001E-2</v>
          </cell>
        </row>
        <row r="295">
          <cell r="I295">
            <v>6.9237587279000007E-2</v>
          </cell>
          <cell r="K295">
            <v>7.9657827415999999E-2</v>
          </cell>
        </row>
        <row r="296">
          <cell r="I296">
            <v>8.6342731717999999E-2</v>
          </cell>
          <cell r="K296">
            <v>9.7106025028000004E-2</v>
          </cell>
        </row>
        <row r="297">
          <cell r="I297">
            <v>6.3203420469999999E-3</v>
          </cell>
          <cell r="K297">
            <v>1.7984149937999998E-2</v>
          </cell>
        </row>
        <row r="298">
          <cell r="I298">
            <v>2.7882130490000001E-3</v>
          </cell>
          <cell r="K298">
            <v>9.0256806040000005E-3</v>
          </cell>
        </row>
        <row r="299">
          <cell r="I299">
            <v>5.306809099E-3</v>
          </cell>
          <cell r="K299">
            <v>5.4136025640000003E-3</v>
          </cell>
        </row>
        <row r="300">
          <cell r="I300">
            <v>2.6727778749999999E-3</v>
          </cell>
          <cell r="K300">
            <v>8.0476337880000005E-3</v>
          </cell>
        </row>
        <row r="301">
          <cell r="I301">
            <v>5.9507702779999999E-3</v>
          </cell>
          <cell r="K301">
            <v>4.7696413849999996E-3</v>
          </cell>
        </row>
        <row r="302">
          <cell r="I302">
            <v>2.2158811079999998E-3</v>
          </cell>
          <cell r="K302">
            <v>8.5045305550000005E-3</v>
          </cell>
        </row>
        <row r="303">
          <cell r="I303">
            <v>2.1465493791E-2</v>
          </cell>
          <cell r="K303">
            <v>9.9732124869999998E-3</v>
          </cell>
        </row>
        <row r="304">
          <cell r="I304">
            <v>3.3658582341999997E-2</v>
          </cell>
          <cell r="K304">
            <v>2.2316386801E-2</v>
          </cell>
        </row>
        <row r="305">
          <cell r="I305">
            <v>7.2637772230000003E-3</v>
          </cell>
          <cell r="K305">
            <v>4.1856224330000004E-3</v>
          </cell>
        </row>
        <row r="306">
          <cell r="I306">
            <v>2.0827169730000001E-3</v>
          </cell>
          <cell r="K306">
            <v>1.2953214399999999E-2</v>
          </cell>
        </row>
        <row r="307">
          <cell r="I307">
            <v>6.5456668681999994E-2</v>
          </cell>
          <cell r="K307">
            <v>5.4457526314999997E-2</v>
          </cell>
        </row>
        <row r="308">
          <cell r="I308">
            <v>5.0139060899999997E-2</v>
          </cell>
          <cell r="K308">
            <v>3.9418649237000003E-2</v>
          </cell>
        </row>
        <row r="309">
          <cell r="I309">
            <v>2.0893977495999999E-2</v>
          </cell>
          <cell r="K309">
            <v>1.3068076982E-2</v>
          </cell>
        </row>
        <row r="310">
          <cell r="I310">
            <v>5.7229179765999998E-2</v>
          </cell>
          <cell r="K310">
            <v>4.8159711498000003E-2</v>
          </cell>
        </row>
        <row r="311">
          <cell r="I311">
            <v>1.9927719775000002E-2</v>
          </cell>
          <cell r="K311">
            <v>9.7004470480000007E-3</v>
          </cell>
        </row>
        <row r="312">
          <cell r="I312">
            <v>4.6452770119000002E-2</v>
          </cell>
          <cell r="K312">
            <v>5.6722924493000003E-2</v>
          </cell>
        </row>
        <row r="313">
          <cell r="I313">
            <v>5.2459075803999999E-2</v>
          </cell>
          <cell r="K313">
            <v>6.545221474E-2</v>
          </cell>
        </row>
        <row r="314">
          <cell r="I314">
            <v>7.3563906220999994E-2</v>
          </cell>
          <cell r="K314">
            <v>8.8100784436999993E-2</v>
          </cell>
        </row>
        <row r="315">
          <cell r="I315">
            <v>5.4471134493999998E-2</v>
          </cell>
          <cell r="K315">
            <v>6.6971134493999995E-2</v>
          </cell>
        </row>
        <row r="316">
          <cell r="I316">
            <v>7.6086793270000001E-3</v>
          </cell>
          <cell r="K316">
            <v>4.0980102089999996E-3</v>
          </cell>
        </row>
        <row r="317">
          <cell r="I317">
            <v>7.0263876469999998E-3</v>
          </cell>
          <cell r="K317">
            <v>6.0953962289999998E-3</v>
          </cell>
        </row>
        <row r="318">
          <cell r="I318">
            <v>3.0426376942999999E-2</v>
          </cell>
          <cell r="K318">
            <v>4.1146788605999997E-2</v>
          </cell>
        </row>
        <row r="319">
          <cell r="I319">
            <v>7.4604708180999998E-2</v>
          </cell>
          <cell r="K319">
            <v>8.6332838541000004E-2</v>
          </cell>
        </row>
        <row r="320">
          <cell r="I320">
            <v>6.7108569413000002E-2</v>
          </cell>
          <cell r="K320">
            <v>7.8665173185999998E-2</v>
          </cell>
        </row>
        <row r="321">
          <cell r="I321">
            <v>4.4022385115999998E-2</v>
          </cell>
          <cell r="K321">
            <v>5.5793397123000001E-2</v>
          </cell>
        </row>
        <row r="322">
          <cell r="I322">
            <v>6.2328551092000001E-2</v>
          </cell>
          <cell r="K322">
            <v>5.1522376134999999E-2</v>
          </cell>
        </row>
        <row r="323">
          <cell r="I323">
            <v>0.11857608725300001</v>
          </cell>
          <cell r="K323">
            <v>0.10862754522900001</v>
          </cell>
        </row>
        <row r="324">
          <cell r="I324">
            <v>6.6857219982999996E-2</v>
          </cell>
          <cell r="K324">
            <v>7.9292897513000005E-2</v>
          </cell>
        </row>
        <row r="325">
          <cell r="I325">
            <v>3.9721264600999999E-2</v>
          </cell>
          <cell r="K325">
            <v>5.0077182268000002E-2</v>
          </cell>
        </row>
        <row r="326">
          <cell r="I326">
            <v>9.2123981260000001E-2</v>
          </cell>
          <cell r="K326">
            <v>8.1403569595999994E-2</v>
          </cell>
        </row>
        <row r="327">
          <cell r="I327">
            <v>4.6594581954E-2</v>
          </cell>
          <cell r="K327">
            <v>5.7314993618E-2</v>
          </cell>
        </row>
        <row r="328">
          <cell r="I328">
            <v>0.11041679994</v>
          </cell>
          <cell r="K328">
            <v>0.119593472324</v>
          </cell>
        </row>
        <row r="329">
          <cell r="I329">
            <v>2.192556017E-2</v>
          </cell>
          <cell r="K329">
            <v>1.1205148506E-2</v>
          </cell>
        </row>
        <row r="330">
          <cell r="I330">
            <v>8.0979617431999995E-2</v>
          </cell>
          <cell r="K330">
            <v>6.7171727208999998E-2</v>
          </cell>
        </row>
        <row r="331">
          <cell r="I331">
            <v>7.6812701250000004E-2</v>
          </cell>
          <cell r="K331">
            <v>5.7944776721999998E-2</v>
          </cell>
        </row>
        <row r="332">
          <cell r="I332">
            <v>1.0213611134E-2</v>
          </cell>
          <cell r="K332">
            <v>1.122702043E-3</v>
          </cell>
        </row>
        <row r="333">
          <cell r="I333">
            <v>7.1343215634000007E-2</v>
          </cell>
          <cell r="K333">
            <v>6.7119373437999993E-2</v>
          </cell>
        </row>
        <row r="334">
          <cell r="I334">
            <v>9.2544237405999999E-2</v>
          </cell>
          <cell r="K334">
            <v>9.0207187664000002E-2</v>
          </cell>
        </row>
        <row r="335">
          <cell r="I335">
            <v>6.8362492713000003E-2</v>
          </cell>
          <cell r="K335">
            <v>6.8362492713000003E-2</v>
          </cell>
        </row>
        <row r="336">
          <cell r="I336">
            <v>7.2130725595E-2</v>
          </cell>
          <cell r="K336">
            <v>7.1830554069000005E-2</v>
          </cell>
        </row>
        <row r="337">
          <cell r="I337">
            <v>5.9013538510999997E-2</v>
          </cell>
          <cell r="K337">
            <v>5.8005819814999998E-2</v>
          </cell>
        </row>
        <row r="338">
          <cell r="I338">
            <v>1.8930282355000001E-2</v>
          </cell>
          <cell r="K338">
            <v>1.5864244619E-2</v>
          </cell>
        </row>
        <row r="339">
          <cell r="I339">
            <v>4.1520829249999999E-3</v>
          </cell>
          <cell r="K339">
            <v>3.9993884300000001E-4</v>
          </cell>
        </row>
        <row r="340">
          <cell r="I340">
            <v>4.7725254932E-2</v>
          </cell>
          <cell r="K340">
            <v>4.2407930746000001E-2</v>
          </cell>
        </row>
        <row r="341">
          <cell r="I341">
            <v>1.4392028011000001E-2</v>
          </cell>
          <cell r="K341">
            <v>8.0669851300000008E-3</v>
          </cell>
        </row>
        <row r="342">
          <cell r="I342">
            <v>6.5585338312000002E-2</v>
          </cell>
          <cell r="K342">
            <v>7.4268871759000002E-2</v>
          </cell>
        </row>
        <row r="343">
          <cell r="I343">
            <v>9.6639685687000002E-2</v>
          </cell>
          <cell r="K343">
            <v>0.10736009735099999</v>
          </cell>
        </row>
        <row r="344">
          <cell r="I344">
            <v>6.6072969450000005E-2</v>
          </cell>
          <cell r="K344">
            <v>7.6793381113999998E-2</v>
          </cell>
        </row>
        <row r="345">
          <cell r="I345">
            <v>8.7116198983000007E-2</v>
          </cell>
          <cell r="K345">
            <v>0.10107417496899999</v>
          </cell>
        </row>
        <row r="346">
          <cell r="I346">
            <v>5.6962017299000002E-2</v>
          </cell>
          <cell r="K346">
            <v>7.3878826903999995E-2</v>
          </cell>
        </row>
        <row r="347">
          <cell r="I347">
            <v>3.9294511399999999E-4</v>
          </cell>
          <cell r="K347">
            <v>3.153244082E-2</v>
          </cell>
        </row>
        <row r="348">
          <cell r="I348">
            <v>3.9543106448999998E-2</v>
          </cell>
          <cell r="K348">
            <v>5.0263518112E-2</v>
          </cell>
        </row>
        <row r="349">
          <cell r="I349">
            <v>6.2176576524E-2</v>
          </cell>
          <cell r="K349">
            <v>7.2896988188E-2</v>
          </cell>
        </row>
        <row r="350">
          <cell r="I350">
            <v>7.8485511672000005E-2</v>
          </cell>
          <cell r="K350">
            <v>8.9205923335999998E-2</v>
          </cell>
        </row>
        <row r="351">
          <cell r="I351">
            <v>6.8263043263000006E-2</v>
          </cell>
          <cell r="K351">
            <v>7.8983454926999999E-2</v>
          </cell>
        </row>
        <row r="352">
          <cell r="I352">
            <v>2.3716392748000002E-2</v>
          </cell>
          <cell r="K352">
            <v>1.2995981084E-2</v>
          </cell>
        </row>
        <row r="353">
          <cell r="I353">
            <v>7.3670733108E-2</v>
          </cell>
          <cell r="K353">
            <v>6.2950321444999999E-2</v>
          </cell>
        </row>
        <row r="354">
          <cell r="I354">
            <v>0.1409934236</v>
          </cell>
          <cell r="K354">
            <v>0.13083047334299999</v>
          </cell>
        </row>
        <row r="355">
          <cell r="I355">
            <v>0.14320923372200001</v>
          </cell>
          <cell r="K355">
            <v>0.13388247557399999</v>
          </cell>
        </row>
        <row r="356">
          <cell r="I356">
            <v>7.6548487738000007E-2</v>
          </cell>
          <cell r="K356">
            <v>7.8778333364000003E-2</v>
          </cell>
        </row>
        <row r="357">
          <cell r="I357">
            <v>0.27772295138800002</v>
          </cell>
          <cell r="K357">
            <v>0.28436960661999999</v>
          </cell>
        </row>
        <row r="358">
          <cell r="I358">
            <v>0.31891777143099997</v>
          </cell>
          <cell r="K358">
            <v>0.325199932666</v>
          </cell>
        </row>
        <row r="359">
          <cell r="I359">
            <v>0.31173565603100001</v>
          </cell>
          <cell r="K359">
            <v>0.31986172807300001</v>
          </cell>
        </row>
        <row r="360">
          <cell r="I360">
            <v>7.5128527030000003E-2</v>
          </cell>
          <cell r="K360">
            <v>0.10012852703</v>
          </cell>
        </row>
        <row r="361">
          <cell r="I361">
            <v>6.4441976009999999E-2</v>
          </cell>
          <cell r="K361">
            <v>8.4446264174999994E-2</v>
          </cell>
        </row>
        <row r="362">
          <cell r="I362">
            <v>6.069566027E-2</v>
          </cell>
          <cell r="K362">
            <v>7.3067015329999999E-2</v>
          </cell>
        </row>
        <row r="363">
          <cell r="I363">
            <v>3.6291257220000001E-3</v>
          </cell>
          <cell r="K363">
            <v>1.2784357283E-2</v>
          </cell>
        </row>
        <row r="364">
          <cell r="I364">
            <v>4.6096020754000003E-2</v>
          </cell>
          <cell r="K364">
            <v>4.0114031045999997E-2</v>
          </cell>
        </row>
        <row r="365">
          <cell r="I365">
            <v>9.4597817427000006E-2</v>
          </cell>
          <cell r="K365">
            <v>8.9366256534999994E-2</v>
          </cell>
        </row>
        <row r="366">
          <cell r="I366">
            <v>3.3305912058000001E-2</v>
          </cell>
          <cell r="K366">
            <v>3.1890817718000002E-2</v>
          </cell>
        </row>
        <row r="367">
          <cell r="I367">
            <v>5.6064428106999999E-2</v>
          </cell>
          <cell r="K367">
            <v>6.0695645946E-2</v>
          </cell>
        </row>
        <row r="368">
          <cell r="I368">
            <v>5.5854210699999999E-4</v>
          </cell>
          <cell r="K368">
            <v>9.2849572009999996E-3</v>
          </cell>
        </row>
        <row r="369">
          <cell r="I369">
            <v>7.3530749170999998E-2</v>
          </cell>
          <cell r="K369">
            <v>6.4332635962999998E-2</v>
          </cell>
        </row>
        <row r="370">
          <cell r="I370">
            <v>2.6978607181000001E-2</v>
          </cell>
          <cell r="K370">
            <v>3.1373975962999998E-2</v>
          </cell>
        </row>
        <row r="371">
          <cell r="I371">
            <v>8.7218453079000002E-2</v>
          </cell>
          <cell r="K371">
            <v>9.5022912769999995E-2</v>
          </cell>
        </row>
        <row r="372">
          <cell r="I372">
            <v>0.12344511137899999</v>
          </cell>
          <cell r="K372">
            <v>0.13167838753700001</v>
          </cell>
        </row>
        <row r="373">
          <cell r="I373">
            <v>6.7016669466999995E-2</v>
          </cell>
          <cell r="K373">
            <v>7.5357149742000001E-2</v>
          </cell>
        </row>
        <row r="374">
          <cell r="I374">
            <v>1.7148349207999999E-2</v>
          </cell>
          <cell r="K374">
            <v>2.3666359500000001E-2</v>
          </cell>
        </row>
        <row r="375">
          <cell r="I375">
            <v>3.2136467475999998E-2</v>
          </cell>
          <cell r="K375">
            <v>2.8148474337000001E-2</v>
          </cell>
        </row>
        <row r="376">
          <cell r="I376">
            <v>2.4583074306E-2</v>
          </cell>
          <cell r="K376">
            <v>2.0873811870000002E-2</v>
          </cell>
        </row>
        <row r="377">
          <cell r="I377">
            <v>5.0067686474999998E-2</v>
          </cell>
          <cell r="K377">
            <v>4.7065971210000002E-2</v>
          </cell>
        </row>
        <row r="378">
          <cell r="I378">
            <v>4.8929788754000003E-2</v>
          </cell>
          <cell r="K378">
            <v>4.5563579492000003E-2</v>
          </cell>
        </row>
        <row r="379">
          <cell r="I379">
            <v>4.3341278852000002E-2</v>
          </cell>
          <cell r="K379">
            <v>4.2140592746000002E-2</v>
          </cell>
        </row>
        <row r="380">
          <cell r="I380">
            <v>3.1334522953000002E-2</v>
          </cell>
          <cell r="K380">
            <v>2.9554934617000001E-2</v>
          </cell>
        </row>
        <row r="381">
          <cell r="I381">
            <v>9.8170765470000001E-3</v>
          </cell>
          <cell r="K381">
            <v>9.0237660840000004E-3</v>
          </cell>
        </row>
        <row r="382">
          <cell r="I382">
            <v>3.0647857192999998E-2</v>
          </cell>
          <cell r="K382">
            <v>2.9061236266999999E-2</v>
          </cell>
        </row>
        <row r="383">
          <cell r="I383">
            <v>2.2136705661000001E-2</v>
          </cell>
          <cell r="K383">
            <v>1.8641851458E-2</v>
          </cell>
        </row>
        <row r="384">
          <cell r="I384">
            <v>6.0438491428999999E-2</v>
          </cell>
          <cell r="K384">
            <v>6.3933345631000005E-2</v>
          </cell>
        </row>
        <row r="385">
          <cell r="I385">
            <v>9.6528879213999996E-2</v>
          </cell>
          <cell r="K385">
            <v>0.101824762576</v>
          </cell>
        </row>
        <row r="386">
          <cell r="I386">
            <v>8.737680297E-2</v>
          </cell>
          <cell r="K386">
            <v>9.3080061975000003E-2</v>
          </cell>
        </row>
        <row r="387">
          <cell r="I387">
            <v>6.5663645494E-2</v>
          </cell>
          <cell r="K387">
            <v>8.0071878769999993E-2</v>
          </cell>
        </row>
        <row r="388">
          <cell r="I388">
            <v>5.3297334327999997E-2</v>
          </cell>
          <cell r="K388">
            <v>6.6590644791000006E-2</v>
          </cell>
        </row>
        <row r="389">
          <cell r="I389">
            <v>2.7560622302000001E-2</v>
          </cell>
          <cell r="K389">
            <v>4.4970570844000003E-2</v>
          </cell>
        </row>
        <row r="390">
          <cell r="I390">
            <v>7.6074979836000006E-2</v>
          </cell>
          <cell r="K390">
            <v>9.6315117056999994E-2</v>
          </cell>
        </row>
        <row r="391">
          <cell r="I391">
            <v>3.6292823335000002E-2</v>
          </cell>
          <cell r="K391">
            <v>4.9821982854000003E-2</v>
          </cell>
        </row>
        <row r="392">
          <cell r="I392">
            <v>4.0180795119999996E-3</v>
          </cell>
          <cell r="K392">
            <v>7.3455568510000001E-3</v>
          </cell>
        </row>
        <row r="393">
          <cell r="I393">
            <v>2.0239311589999999E-3</v>
          </cell>
          <cell r="K393">
            <v>9.4897909670000006E-3</v>
          </cell>
        </row>
        <row r="394">
          <cell r="I394">
            <v>2.0621100650000002E-2</v>
          </cell>
          <cell r="K394">
            <v>9.5147541660000005E-3</v>
          </cell>
        </row>
        <row r="395">
          <cell r="I395">
            <v>2.8370216175999999E-2</v>
          </cell>
          <cell r="K395">
            <v>1.3038833090000001E-3</v>
          </cell>
        </row>
        <row r="396">
          <cell r="I396">
            <v>3.6543810711999997E-2</v>
          </cell>
          <cell r="K396">
            <v>4.4683390130000004E-3</v>
          </cell>
        </row>
        <row r="397">
          <cell r="I397">
            <v>1.1260455117000001E-2</v>
          </cell>
          <cell r="K397">
            <v>2.1222392223E-2</v>
          </cell>
        </row>
        <row r="398">
          <cell r="I398">
            <v>9.8915614100000002E-4</v>
          </cell>
          <cell r="K398">
            <v>3.4072346535999998E-2</v>
          </cell>
        </row>
        <row r="399">
          <cell r="I399">
            <v>2.6193573529000001E-2</v>
          </cell>
          <cell r="K399">
            <v>9.1623441369999992E-3</v>
          </cell>
        </row>
        <row r="400">
          <cell r="I400">
            <v>7.5914854249000005E-2</v>
          </cell>
          <cell r="K400">
            <v>3.8157564369000002E-2</v>
          </cell>
        </row>
        <row r="401">
          <cell r="I401">
            <v>7.1691882760000006E-2</v>
          </cell>
          <cell r="K401">
            <v>3.3355690649999999E-2</v>
          </cell>
        </row>
        <row r="402">
          <cell r="I402">
            <v>2.8573617693E-2</v>
          </cell>
          <cell r="K402">
            <v>8.6690924260000007E-3</v>
          </cell>
        </row>
        <row r="403">
          <cell r="I403">
            <v>7.0886168023000004E-2</v>
          </cell>
          <cell r="K403">
            <v>3.4286682603000003E-2</v>
          </cell>
        </row>
        <row r="404">
          <cell r="I404">
            <v>6.4526651333000007E-2</v>
          </cell>
          <cell r="K404">
            <v>2.5375707936999999E-2</v>
          </cell>
        </row>
        <row r="405">
          <cell r="I405">
            <v>6.2836293283E-2</v>
          </cell>
          <cell r="K405">
            <v>2.4028403059999998E-2</v>
          </cell>
        </row>
        <row r="406">
          <cell r="I406">
            <v>9.8194470275000001E-2</v>
          </cell>
          <cell r="K406">
            <v>5.8636151235000003E-2</v>
          </cell>
        </row>
        <row r="407">
          <cell r="I407">
            <v>0.174883903186</v>
          </cell>
          <cell r="K407">
            <v>0.14285131313499999</v>
          </cell>
        </row>
        <row r="408">
          <cell r="I408">
            <v>0.11330739897600001</v>
          </cell>
          <cell r="K408">
            <v>8.4490932424000006E-2</v>
          </cell>
        </row>
        <row r="409">
          <cell r="I409">
            <v>3.7399020366999998E-2</v>
          </cell>
          <cell r="K409">
            <v>1.1820118136999999E-2</v>
          </cell>
        </row>
        <row r="410">
          <cell r="I410">
            <v>5.8638969922000003E-2</v>
          </cell>
          <cell r="K410">
            <v>3.3338798395000001E-2</v>
          </cell>
        </row>
        <row r="411">
          <cell r="I411">
            <v>1.6622687635000001E-2</v>
          </cell>
          <cell r="K411">
            <v>9.1277411809999997E-3</v>
          </cell>
        </row>
        <row r="412">
          <cell r="I412">
            <v>6.9148617553000002E-2</v>
          </cell>
          <cell r="K412">
            <v>5.2896473471000002E-2</v>
          </cell>
        </row>
        <row r="413">
          <cell r="I413">
            <v>9.1775639467E-2</v>
          </cell>
          <cell r="K413">
            <v>7.1964318712E-2</v>
          </cell>
        </row>
        <row r="414">
          <cell r="I414">
            <v>1.3255798318000001E-2</v>
          </cell>
          <cell r="K414">
            <v>1.591990428E-3</v>
          </cell>
        </row>
        <row r="415">
          <cell r="I415">
            <v>0.12901919874100001</v>
          </cell>
          <cell r="K415">
            <v>0.13973961040499999</v>
          </cell>
        </row>
        <row r="416">
          <cell r="I416">
            <v>0.15458764833499999</v>
          </cell>
          <cell r="K416">
            <v>0.165308059998</v>
          </cell>
        </row>
        <row r="417">
          <cell r="I417">
            <v>5.7980494463E-2</v>
          </cell>
          <cell r="K417">
            <v>6.8700906127E-2</v>
          </cell>
        </row>
        <row r="418">
          <cell r="I418">
            <v>1.1986537009999999E-2</v>
          </cell>
          <cell r="K418">
            <v>1.9724440691E-2</v>
          </cell>
        </row>
        <row r="419">
          <cell r="I419">
            <v>8.3550252098000002E-2</v>
          </cell>
          <cell r="K419">
            <v>7.6088845579999995E-2</v>
          </cell>
        </row>
        <row r="420">
          <cell r="I420">
            <v>0.138199310834</v>
          </cell>
          <cell r="K420">
            <v>0.13180994548200001</v>
          </cell>
        </row>
        <row r="421">
          <cell r="I421">
            <v>9.1597403985999998E-2</v>
          </cell>
          <cell r="K421">
            <v>8.6451606387999994E-2</v>
          </cell>
        </row>
        <row r="422">
          <cell r="I422">
            <v>8.9596996486000002E-2</v>
          </cell>
          <cell r="K422">
            <v>8.1256516212000002E-2</v>
          </cell>
        </row>
        <row r="423">
          <cell r="I423">
            <v>5.3946200389999997E-2</v>
          </cell>
          <cell r="K423">
            <v>4.5498515998999997E-2</v>
          </cell>
        </row>
        <row r="424">
          <cell r="I424">
            <v>1.9645315427000001E-2</v>
          </cell>
          <cell r="K424">
            <v>1.4092142185E-2</v>
          </cell>
        </row>
        <row r="425">
          <cell r="I425">
            <v>3.2326867964999999E-2</v>
          </cell>
          <cell r="K425">
            <v>2.4994106387E-2</v>
          </cell>
        </row>
        <row r="426">
          <cell r="I426">
            <v>7.7437895723E-2</v>
          </cell>
          <cell r="K426">
            <v>7.2592269651000005E-2</v>
          </cell>
        </row>
        <row r="427">
          <cell r="I427">
            <v>4.8108069502999999E-2</v>
          </cell>
          <cell r="K427">
            <v>4.5192117530999998E-2</v>
          </cell>
        </row>
        <row r="428">
          <cell r="I428">
            <v>2.9583386714000001E-2</v>
          </cell>
          <cell r="K428">
            <v>2.7139132853999999E-2</v>
          </cell>
        </row>
        <row r="429">
          <cell r="I429">
            <v>2.5092170443000002E-2</v>
          </cell>
          <cell r="K429">
            <v>2.2840883993000001E-2</v>
          </cell>
        </row>
        <row r="430">
          <cell r="I430">
            <v>2.0587989748E-2</v>
          </cell>
          <cell r="K430">
            <v>1.8722638117999998E-2</v>
          </cell>
        </row>
        <row r="431">
          <cell r="I431">
            <v>2.6980191188000002E-2</v>
          </cell>
          <cell r="K431">
            <v>2.5436451908999999E-2</v>
          </cell>
        </row>
        <row r="432">
          <cell r="I432">
            <v>1.0007795991000001E-2</v>
          </cell>
          <cell r="K432">
            <v>8.5498200050000001E-3</v>
          </cell>
        </row>
        <row r="433">
          <cell r="I433">
            <v>8.3081745140000003E-3</v>
          </cell>
          <cell r="K433">
            <v>1.0902514137E-2</v>
          </cell>
        </row>
        <row r="434">
          <cell r="I434">
            <v>2.6722627806000002E-2</v>
          </cell>
          <cell r="K434">
            <v>2.9274085782000001E-2</v>
          </cell>
        </row>
        <row r="435">
          <cell r="I435">
            <v>2.1900356361999999E-2</v>
          </cell>
          <cell r="K435">
            <v>2.5009275745E-2</v>
          </cell>
        </row>
        <row r="436">
          <cell r="I436">
            <v>4.3359570589999999E-3</v>
          </cell>
          <cell r="K436">
            <v>7.3376723249999999E-3</v>
          </cell>
        </row>
        <row r="437">
          <cell r="I437">
            <v>3.1177298590000001E-3</v>
          </cell>
          <cell r="K437">
            <v>6.055122655E-3</v>
          </cell>
        </row>
        <row r="438">
          <cell r="I438">
            <v>1.6800469554000001E-2</v>
          </cell>
          <cell r="K438">
            <v>1.3412819467999999E-2</v>
          </cell>
        </row>
        <row r="439">
          <cell r="I439">
            <v>5.4116197840999997E-2</v>
          </cell>
          <cell r="K439">
            <v>4.8906077772999997E-2</v>
          </cell>
        </row>
        <row r="440">
          <cell r="I440">
            <v>2.7433121480000002E-3</v>
          </cell>
          <cell r="K440">
            <v>5.830790707E-3</v>
          </cell>
        </row>
        <row r="441">
          <cell r="I441">
            <v>0.145030595899</v>
          </cell>
          <cell r="K441">
            <v>0.14921155644799999</v>
          </cell>
        </row>
        <row r="442">
          <cell r="I442">
            <v>0.12948864315600001</v>
          </cell>
          <cell r="K442">
            <v>0.135813686037</v>
          </cell>
        </row>
        <row r="443">
          <cell r="I443">
            <v>0.105664563245</v>
          </cell>
          <cell r="K443">
            <v>0.10090470046699999</v>
          </cell>
        </row>
        <row r="444">
          <cell r="I444">
            <v>0.15110980737099999</v>
          </cell>
          <cell r="K444">
            <v>0.145556634129</v>
          </cell>
        </row>
        <row r="445">
          <cell r="I445">
            <v>6.3250687291000002E-2</v>
          </cell>
          <cell r="K445">
            <v>5.9820155558E-2</v>
          </cell>
        </row>
        <row r="446">
          <cell r="I446">
            <v>5.5041486070000001E-3</v>
          </cell>
          <cell r="K446">
            <v>2.0092944050000001E-3</v>
          </cell>
        </row>
        <row r="447">
          <cell r="I447">
            <v>1.5999952219E-2</v>
          </cell>
          <cell r="K447">
            <v>8.8601580509999993E-3</v>
          </cell>
        </row>
        <row r="448">
          <cell r="I448">
            <v>1.3242767932999999E-2</v>
          </cell>
          <cell r="K448">
            <v>9.7907953770000004E-3</v>
          </cell>
        </row>
        <row r="449">
          <cell r="I449">
            <v>1.6183648301000001E-2</v>
          </cell>
          <cell r="K449">
            <v>1.7877473344E-2</v>
          </cell>
        </row>
        <row r="450">
          <cell r="I450">
            <v>3.1867521155000002E-2</v>
          </cell>
          <cell r="K450">
            <v>3.4097366780999998E-2</v>
          </cell>
        </row>
        <row r="451">
          <cell r="I451">
            <v>4.8227745459999999E-2</v>
          </cell>
          <cell r="K451">
            <v>4.2267196574999999E-2</v>
          </cell>
        </row>
        <row r="452">
          <cell r="I452">
            <v>3.9576870101999999E-2</v>
          </cell>
          <cell r="K452">
            <v>3.1879614527999998E-2</v>
          </cell>
        </row>
        <row r="453">
          <cell r="I453">
            <v>1.6252279370000001E-2</v>
          </cell>
          <cell r="K453">
            <v>2.1526721908999999E-2</v>
          </cell>
        </row>
        <row r="454">
          <cell r="I454">
            <v>5.0105831100999997E-2</v>
          </cell>
          <cell r="K454">
            <v>4.4895711033000003E-2</v>
          </cell>
        </row>
        <row r="455">
          <cell r="I455">
            <v>8.4379524912000001E-2</v>
          </cell>
          <cell r="K455">
            <v>8.1377809645999999E-2</v>
          </cell>
        </row>
        <row r="456">
          <cell r="I456">
            <v>1.0845159571000001E-2</v>
          </cell>
          <cell r="K456">
            <v>7.2859828979999998E-3</v>
          </cell>
        </row>
        <row r="457">
          <cell r="I457">
            <v>7.1252479012000006E-2</v>
          </cell>
          <cell r="K457">
            <v>7.4554365804999995E-2</v>
          </cell>
        </row>
        <row r="458">
          <cell r="I458">
            <v>8.4092859840999998E-2</v>
          </cell>
          <cell r="K458">
            <v>8.9453065671999996E-2</v>
          </cell>
        </row>
        <row r="459">
          <cell r="I459">
            <v>4.5760684013999998E-2</v>
          </cell>
          <cell r="K459">
            <v>5.2557425009E-2</v>
          </cell>
        </row>
        <row r="460">
          <cell r="I460">
            <v>3.6412947654000001E-2</v>
          </cell>
          <cell r="K460">
            <v>4.6061318151000001E-2</v>
          </cell>
        </row>
        <row r="461">
          <cell r="I461">
            <v>4.0213561709999998E-2</v>
          </cell>
          <cell r="K461">
            <v>5.1405671487000003E-2</v>
          </cell>
        </row>
        <row r="462">
          <cell r="I462">
            <v>2.7596331767999999E-2</v>
          </cell>
          <cell r="K462">
            <v>4.1918801750999997E-2</v>
          </cell>
        </row>
        <row r="463">
          <cell r="I463">
            <v>2.7225788713999999E-2</v>
          </cell>
          <cell r="K463">
            <v>3.8353576021000001E-2</v>
          </cell>
        </row>
        <row r="464">
          <cell r="I464">
            <v>4.0307989699999997E-4</v>
          </cell>
          <cell r="K464">
            <v>1.1582340341999999E-2</v>
          </cell>
        </row>
        <row r="465">
          <cell r="I465">
            <v>2.8385931448000001E-2</v>
          </cell>
          <cell r="K465">
            <v>4.0971694741E-2</v>
          </cell>
        </row>
        <row r="466">
          <cell r="I466">
            <v>1.0510099548E-2</v>
          </cell>
          <cell r="K466">
            <v>2.2152466615000001E-2</v>
          </cell>
        </row>
        <row r="467">
          <cell r="I467">
            <v>5.1347182569999997E-2</v>
          </cell>
          <cell r="K467">
            <v>3.1535861816000002E-2</v>
          </cell>
        </row>
        <row r="468">
          <cell r="I468">
            <v>5.6814402442999998E-2</v>
          </cell>
          <cell r="K468">
            <v>3.3872721481999997E-2</v>
          </cell>
        </row>
        <row r="469">
          <cell r="I469">
            <v>4.1204866388E-2</v>
          </cell>
          <cell r="K469">
            <v>1.9506753181000001E-2</v>
          </cell>
        </row>
        <row r="470">
          <cell r="I470">
            <v>2.6901912965E-2</v>
          </cell>
          <cell r="K470">
            <v>2.5236968419999999E-3</v>
          </cell>
        </row>
        <row r="471">
          <cell r="I471">
            <v>3.7274190509999999E-2</v>
          </cell>
          <cell r="K471">
            <v>1.3796488967E-2</v>
          </cell>
        </row>
        <row r="472">
          <cell r="I472">
            <v>1.242857702E-3</v>
          </cell>
          <cell r="K472">
            <v>2.3499852416999999E-2</v>
          </cell>
        </row>
        <row r="473">
          <cell r="I473">
            <v>3.4339153097000003E-2</v>
          </cell>
          <cell r="K473">
            <v>6.1376031312999998E-2</v>
          </cell>
        </row>
        <row r="474">
          <cell r="I474">
            <v>1.2888623377999999E-2</v>
          </cell>
          <cell r="K474">
            <v>1.9186848320000002E-2</v>
          </cell>
        </row>
        <row r="475">
          <cell r="I475">
            <v>5.9476975092999998E-2</v>
          </cell>
          <cell r="K475">
            <v>2.5386066002E-2</v>
          </cell>
        </row>
        <row r="476">
          <cell r="I476">
            <v>1.4564383114000001E-2</v>
          </cell>
          <cell r="K476">
            <v>5.0949460300999998E-2</v>
          </cell>
        </row>
        <row r="477">
          <cell r="I477">
            <v>6.2554722079999998E-3</v>
          </cell>
          <cell r="K477">
            <v>4.1075369292000001E-2</v>
          </cell>
        </row>
        <row r="478">
          <cell r="I478">
            <v>2.9872715809E-2</v>
          </cell>
          <cell r="K478">
            <v>4.3468382200000004E-3</v>
          </cell>
        </row>
        <row r="479">
          <cell r="I479">
            <v>9.0478409620000002E-3</v>
          </cell>
          <cell r="K479">
            <v>2.4378402604999998E-2</v>
          </cell>
        </row>
        <row r="480">
          <cell r="I480">
            <v>1.7360280945000001E-2</v>
          </cell>
          <cell r="K480">
            <v>4.8063539949999998E-2</v>
          </cell>
        </row>
        <row r="481">
          <cell r="I481">
            <v>1.3253821069000001E-2</v>
          </cell>
          <cell r="K481">
            <v>4.0376462577999997E-2</v>
          </cell>
        </row>
        <row r="482">
          <cell r="I482">
            <v>1.0388538417E-2</v>
          </cell>
          <cell r="K482">
            <v>3.7125245106000002E-2</v>
          </cell>
        </row>
        <row r="483">
          <cell r="I483">
            <v>2.9566017360000002E-3</v>
          </cell>
          <cell r="K483">
            <v>1.7519384541000001E-2</v>
          </cell>
        </row>
        <row r="484">
          <cell r="I484">
            <v>3.003739567E-3</v>
          </cell>
          <cell r="K484">
            <v>1.650740966E-2</v>
          </cell>
        </row>
        <row r="485">
          <cell r="I485">
            <v>8.9202852520000007E-3</v>
          </cell>
          <cell r="K485">
            <v>2.7509479077E-2</v>
          </cell>
        </row>
        <row r="486">
          <cell r="I486">
            <v>1.1900091165E-2</v>
          </cell>
          <cell r="K486">
            <v>5.8957921959999996E-3</v>
          </cell>
        </row>
        <row r="487">
          <cell r="I487">
            <v>1.370519974E-2</v>
          </cell>
          <cell r="K487">
            <v>2.353976931E-3</v>
          </cell>
        </row>
        <row r="488">
          <cell r="I488">
            <v>8.1888926920000004E-3</v>
          </cell>
          <cell r="K488">
            <v>6.2622222300000004E-3</v>
          </cell>
        </row>
        <row r="489">
          <cell r="I489">
            <v>1.4489140568999999E-2</v>
          </cell>
          <cell r="K489">
            <v>1.076897166E-3</v>
          </cell>
        </row>
        <row r="490">
          <cell r="I490">
            <v>2.1134009847999999E-2</v>
          </cell>
          <cell r="K490">
            <v>5.096273999E-3</v>
          </cell>
        </row>
        <row r="491">
          <cell r="I491">
            <v>1.7323109693000001E-2</v>
          </cell>
          <cell r="K491">
            <v>1.0742928042E-2</v>
          </cell>
        </row>
        <row r="492">
          <cell r="I492">
            <v>2.5263706959999998E-3</v>
          </cell>
          <cell r="K492">
            <v>2.7898157605000001E-2</v>
          </cell>
        </row>
        <row r="493">
          <cell r="I493">
            <v>1.1721782311E-2</v>
          </cell>
          <cell r="K493">
            <v>4.2446482139E-2</v>
          </cell>
        </row>
        <row r="494">
          <cell r="I494">
            <v>2.3474402669999999E-3</v>
          </cell>
          <cell r="K494">
            <v>2.863454944E-2</v>
          </cell>
        </row>
        <row r="495">
          <cell r="I495">
            <v>3.018425296E-3</v>
          </cell>
          <cell r="K495">
            <v>3.0707989798000001E-2</v>
          </cell>
        </row>
        <row r="496">
          <cell r="I496">
            <v>8.9427963099999997E-4</v>
          </cell>
          <cell r="K496">
            <v>3.4161466509000003E-2</v>
          </cell>
        </row>
        <row r="497">
          <cell r="I497">
            <v>6.9608554600000003E-4</v>
          </cell>
          <cell r="K497">
            <v>3.8496257072000002E-2</v>
          </cell>
        </row>
        <row r="498">
          <cell r="I498">
            <v>7.2628043210000003E-3</v>
          </cell>
          <cell r="K498">
            <v>4.5298824904000001E-2</v>
          </cell>
        </row>
        <row r="499">
          <cell r="I499">
            <v>2.1554390669000001E-2</v>
          </cell>
          <cell r="K499">
            <v>6.1477203704999997E-2</v>
          </cell>
        </row>
        <row r="500">
          <cell r="I500">
            <v>1.7530292539E-2</v>
          </cell>
          <cell r="K500">
            <v>5.7067170755E-2</v>
          </cell>
        </row>
        <row r="501">
          <cell r="I501">
            <v>8.2837890729999999E-3</v>
          </cell>
          <cell r="K501">
            <v>3.0995799263000001E-2</v>
          </cell>
        </row>
        <row r="502">
          <cell r="I502">
            <v>9.9768443849999992E-3</v>
          </cell>
          <cell r="K502">
            <v>4.5225557935999999E-2</v>
          </cell>
        </row>
        <row r="503">
          <cell r="I503">
            <v>2.6429225006999998E-2</v>
          </cell>
          <cell r="K503">
            <v>5.8418933410999997E-2</v>
          </cell>
        </row>
        <row r="504">
          <cell r="I504">
            <v>8.5592497779999992E-3</v>
          </cell>
          <cell r="K504">
            <v>3.1715338971999997E-2</v>
          </cell>
        </row>
        <row r="505">
          <cell r="I505">
            <v>2.7143487239999998E-3</v>
          </cell>
          <cell r="K505">
            <v>2.4365411137000002E-2</v>
          </cell>
        </row>
        <row r="506">
          <cell r="I506">
            <v>9.0840096380095505E-5</v>
          </cell>
          <cell r="K506">
            <v>2.3268370112999998E-2</v>
          </cell>
        </row>
        <row r="507">
          <cell r="I507">
            <v>7.6092251400000004E-4</v>
          </cell>
          <cell r="K507">
            <v>2.1366007159E-2</v>
          </cell>
        </row>
        <row r="508">
          <cell r="I508">
            <v>2.5258916106E-2</v>
          </cell>
          <cell r="K508">
            <v>4.7750339777000002E-2</v>
          </cell>
        </row>
        <row r="509">
          <cell r="I509">
            <v>1.6183795261999999E-2</v>
          </cell>
          <cell r="K509">
            <v>3.7152920476000002E-2</v>
          </cell>
        </row>
        <row r="510">
          <cell r="I510">
            <v>1.3191005257E-2</v>
          </cell>
          <cell r="K510">
            <v>3.3109530129000003E-2</v>
          </cell>
        </row>
        <row r="511">
          <cell r="I511">
            <v>1.6813309730999999E-2</v>
          </cell>
          <cell r="K511">
            <v>3.4158935804E-2</v>
          </cell>
        </row>
        <row r="512">
          <cell r="I512">
            <v>2.4862787303000001E-2</v>
          </cell>
          <cell r="K512">
            <v>4.0857641505E-2</v>
          </cell>
        </row>
        <row r="513">
          <cell r="I513">
            <v>4.3273634E-3</v>
          </cell>
          <cell r="K513">
            <v>2.1029764773E-2</v>
          </cell>
        </row>
        <row r="514">
          <cell r="I514">
            <v>7.2225695500000003E-3</v>
          </cell>
          <cell r="K514">
            <v>1.1409505921000001E-2</v>
          </cell>
        </row>
        <row r="515">
          <cell r="I515">
            <v>1.1177224330000001E-2</v>
          </cell>
          <cell r="K515">
            <v>1.6224147881999999E-2</v>
          </cell>
        </row>
        <row r="516">
          <cell r="I516">
            <v>5.4028046599999997E-3</v>
          </cell>
          <cell r="K516">
            <v>2.2598910603999999E-2</v>
          </cell>
        </row>
        <row r="517">
          <cell r="I517">
            <v>9.2247414359999998E-3</v>
          </cell>
          <cell r="K517">
            <v>1.8498243126E-2</v>
          </cell>
        </row>
        <row r="518">
          <cell r="I518">
            <v>7.4645962369999999E-3</v>
          </cell>
          <cell r="K518">
            <v>2.1544837724E-2</v>
          </cell>
        </row>
        <row r="519">
          <cell r="I519">
            <v>2.0943381146000001E-2</v>
          </cell>
          <cell r="K519">
            <v>9.7169962119999995E-3</v>
          </cell>
        </row>
        <row r="520">
          <cell r="I520">
            <v>1.3438560852000001E-2</v>
          </cell>
          <cell r="K520">
            <v>2.1038283057999999E-2</v>
          </cell>
        </row>
        <row r="521">
          <cell r="I521">
            <v>4.1198113749999999E-3</v>
          </cell>
          <cell r="K521">
            <v>4.1491166434999997E-2</v>
          </cell>
        </row>
        <row r="522">
          <cell r="I522">
            <v>1.7180783312E-2</v>
          </cell>
          <cell r="K522">
            <v>5.7618176107999998E-2</v>
          </cell>
        </row>
        <row r="523">
          <cell r="I523">
            <v>1.5657157455000001E-2</v>
          </cell>
          <cell r="K523">
            <v>5.7230913888000001E-2</v>
          </cell>
        </row>
        <row r="524">
          <cell r="I524">
            <v>2.5603354509999999E-3</v>
          </cell>
          <cell r="K524">
            <v>3.6976542764000003E-2</v>
          </cell>
        </row>
        <row r="525">
          <cell r="I525">
            <v>7.1516337099999999E-3</v>
          </cell>
          <cell r="K525">
            <v>4.6409781222999998E-2</v>
          </cell>
        </row>
        <row r="526">
          <cell r="I526">
            <v>7.9673660300000008E-3</v>
          </cell>
          <cell r="K526">
            <v>4.4331002393000002E-2</v>
          </cell>
        </row>
        <row r="527">
          <cell r="I527">
            <v>2.1786030969999999E-3</v>
          </cell>
          <cell r="K527">
            <v>3.5390438431000003E-2</v>
          </cell>
        </row>
        <row r="528">
          <cell r="I528">
            <v>6.9900835210000003E-3</v>
          </cell>
          <cell r="K528">
            <v>2.8730328142000001E-2</v>
          </cell>
        </row>
        <row r="529">
          <cell r="I529">
            <v>2.5130094406E-2</v>
          </cell>
          <cell r="K529">
            <v>1.0654639727000001E-2</v>
          </cell>
        </row>
        <row r="530">
          <cell r="I530">
            <v>1.8759526471000001E-2</v>
          </cell>
          <cell r="K530">
            <v>1.4109255689000001E-2</v>
          </cell>
        </row>
        <row r="531">
          <cell r="I531">
            <v>5.3676727309999997E-3</v>
          </cell>
          <cell r="K531">
            <v>2.6493390733E-2</v>
          </cell>
        </row>
        <row r="532">
          <cell r="I532">
            <v>1.271611257E-3</v>
          </cell>
          <cell r="K532">
            <v>2.7493738186999999E-2</v>
          </cell>
        </row>
        <row r="533">
          <cell r="I533">
            <v>3.6286152990000001E-3</v>
          </cell>
          <cell r="K533">
            <v>2.2250458455999999E-2</v>
          </cell>
        </row>
        <row r="534">
          <cell r="I534">
            <v>2.2621089874000001E-2</v>
          </cell>
          <cell r="K534">
            <v>4.8895289820000002E-3</v>
          </cell>
        </row>
        <row r="535">
          <cell r="I535">
            <v>3.6881665931E-2</v>
          </cell>
          <cell r="K535">
            <v>1.9257309156000001E-2</v>
          </cell>
        </row>
        <row r="536">
          <cell r="I536">
            <v>6.4983328918999994E-2</v>
          </cell>
          <cell r="K536">
            <v>4.7937874372999997E-2</v>
          </cell>
        </row>
        <row r="537">
          <cell r="I537">
            <v>4.5612239349000001E-2</v>
          </cell>
          <cell r="K537">
            <v>3.0839512076000001E-2</v>
          </cell>
        </row>
        <row r="538">
          <cell r="I538">
            <v>0.16906795160999999</v>
          </cell>
          <cell r="K538">
            <v>0.152258346121</v>
          </cell>
        </row>
        <row r="539">
          <cell r="I539">
            <v>0.31841124284400002</v>
          </cell>
          <cell r="K539">
            <v>0.29118139721800002</v>
          </cell>
        </row>
        <row r="540">
          <cell r="I540">
            <v>0.27011361460400002</v>
          </cell>
          <cell r="K540">
            <v>0.241618760401</v>
          </cell>
        </row>
        <row r="541">
          <cell r="I541">
            <v>7.6989404479000004E-2</v>
          </cell>
          <cell r="K541">
            <v>4.9030570859999997E-2</v>
          </cell>
        </row>
        <row r="542">
          <cell r="I542">
            <v>7.4930174246E-2</v>
          </cell>
          <cell r="K542">
            <v>4.5877858637000002E-2</v>
          </cell>
        </row>
        <row r="543">
          <cell r="I543">
            <v>0.16004647055599999</v>
          </cell>
          <cell r="K543">
            <v>0.129085921671</v>
          </cell>
        </row>
        <row r="544">
          <cell r="I544">
            <v>0.12285621483</v>
          </cell>
          <cell r="K544">
            <v>9.3139233698000007E-2</v>
          </cell>
        </row>
        <row r="545">
          <cell r="I545">
            <v>6.9334366219999999E-2</v>
          </cell>
          <cell r="K545">
            <v>3.6401261588999999E-2</v>
          </cell>
        </row>
        <row r="546">
          <cell r="I546">
            <v>9.5933703733000003E-2</v>
          </cell>
          <cell r="K546">
            <v>6.1221010765E-2</v>
          </cell>
        </row>
        <row r="547">
          <cell r="I547">
            <v>0.11440483640100001</v>
          </cell>
          <cell r="K547">
            <v>7.7033481341000007E-2</v>
          </cell>
        </row>
        <row r="548">
          <cell r="I548">
            <v>4.7849748182000003E-2</v>
          </cell>
          <cell r="K548">
            <v>8.7043573225000004E-2</v>
          </cell>
        </row>
        <row r="549">
          <cell r="I549">
            <v>7.7481545622000006E-2</v>
          </cell>
          <cell r="K549">
            <v>0.114702814919</v>
          </cell>
        </row>
        <row r="550">
          <cell r="I550">
            <v>4.4846510662000003E-2</v>
          </cell>
          <cell r="K550">
            <v>7.7393680473000007E-2</v>
          </cell>
        </row>
        <row r="551">
          <cell r="I551">
            <v>6.9916666599999996E-3</v>
          </cell>
          <cell r="K551">
            <v>1.8136978279000002E-2</v>
          </cell>
        </row>
        <row r="552">
          <cell r="I552">
            <v>9.3683675726999996E-2</v>
          </cell>
          <cell r="K552">
            <v>7.0849198882999995E-2</v>
          </cell>
        </row>
        <row r="553">
          <cell r="I553">
            <v>9.5324893236999997E-2</v>
          </cell>
          <cell r="K553">
            <v>7.4634498724999998E-2</v>
          </cell>
        </row>
        <row r="554">
          <cell r="I554">
            <v>1.8530489979E-2</v>
          </cell>
          <cell r="K554">
            <v>6.6522738549999998E-3</v>
          </cell>
        </row>
        <row r="555">
          <cell r="I555">
            <v>4.8486487522999999E-2</v>
          </cell>
          <cell r="K555">
            <v>3.9417019254999998E-2</v>
          </cell>
        </row>
        <row r="556">
          <cell r="I556">
            <v>1.6497573658E-2</v>
          </cell>
          <cell r="K556">
            <v>8.2428566769999993E-3</v>
          </cell>
        </row>
        <row r="557">
          <cell r="I557">
            <v>8.3568870909000004E-2</v>
          </cell>
          <cell r="K557">
            <v>7.6471958388E-2</v>
          </cell>
        </row>
        <row r="558">
          <cell r="I558">
            <v>0.117806575967</v>
          </cell>
          <cell r="K558">
            <v>0.113261121422</v>
          </cell>
        </row>
        <row r="559">
          <cell r="I559">
            <v>0.14187715475599999</v>
          </cell>
          <cell r="K559">
            <v>0.13788916161699999</v>
          </cell>
        </row>
        <row r="560">
          <cell r="I560">
            <v>0.11798687783300001</v>
          </cell>
          <cell r="K560">
            <v>0.113634390697</v>
          </cell>
        </row>
        <row r="561">
          <cell r="I561">
            <v>8.3289667609000001E-2</v>
          </cell>
          <cell r="K561">
            <v>7.7157592137000006E-2</v>
          </cell>
        </row>
        <row r="562">
          <cell r="I562">
            <v>3.1472835137999998E-2</v>
          </cell>
          <cell r="K562">
            <v>2.6112629306000001E-2</v>
          </cell>
        </row>
        <row r="563">
          <cell r="I563">
            <v>2.2965297744E-2</v>
          </cell>
          <cell r="K563">
            <v>1.7798059322000001E-2</v>
          </cell>
        </row>
        <row r="564">
          <cell r="I564">
            <v>6.4122446361999999E-2</v>
          </cell>
          <cell r="K564">
            <v>5.8311983239999997E-2</v>
          </cell>
        </row>
        <row r="565">
          <cell r="I565">
            <v>7.9152023296000004E-2</v>
          </cell>
          <cell r="K565">
            <v>7.0318404084999994E-2</v>
          </cell>
        </row>
        <row r="566">
          <cell r="I566">
            <v>4.8379792125000001E-2</v>
          </cell>
          <cell r="K566">
            <v>4.4177390753E-2</v>
          </cell>
        </row>
        <row r="567">
          <cell r="I567">
            <v>1.8578578145999999E-2</v>
          </cell>
          <cell r="K567">
            <v>1.6134324286E-2</v>
          </cell>
        </row>
        <row r="568">
          <cell r="I568">
            <v>9.3633902046E-2</v>
          </cell>
          <cell r="K568">
            <v>8.9667349729999998E-2</v>
          </cell>
        </row>
        <row r="569">
          <cell r="I569">
            <v>6.6721827979999995E-2</v>
          </cell>
          <cell r="K569">
            <v>6.2369340843999997E-2</v>
          </cell>
        </row>
        <row r="570">
          <cell r="I570">
            <v>5.0744023667000003E-2</v>
          </cell>
          <cell r="K570">
            <v>4.5791193478000002E-2</v>
          </cell>
        </row>
        <row r="571">
          <cell r="I571">
            <v>8.2684254725999995E-2</v>
          </cell>
          <cell r="K571">
            <v>5.9849777882000001E-2</v>
          </cell>
        </row>
        <row r="572">
          <cell r="I572">
            <v>3.1621926945000003E-2</v>
          </cell>
          <cell r="K572">
            <v>2.055031577E-3</v>
          </cell>
        </row>
        <row r="573">
          <cell r="I573">
            <v>2.1296072034E-2</v>
          </cell>
          <cell r="K573">
            <v>5.1190223050000001E-3</v>
          </cell>
        </row>
        <row r="574">
          <cell r="I574">
            <v>1.8810242336999999E-2</v>
          </cell>
          <cell r="K574">
            <v>4.1743202700000002E-3</v>
          </cell>
        </row>
        <row r="575">
          <cell r="I575">
            <v>2.9248676221999999E-2</v>
          </cell>
          <cell r="K575">
            <v>1.6191214815E-2</v>
          </cell>
        </row>
        <row r="576">
          <cell r="I576">
            <v>4.6339906046000003E-2</v>
          </cell>
          <cell r="K576">
            <v>3.4140077572000001E-2</v>
          </cell>
        </row>
        <row r="577">
          <cell r="I577">
            <v>7.334225497E-3</v>
          </cell>
          <cell r="K577">
            <v>1.914811915E-2</v>
          </cell>
        </row>
        <row r="578">
          <cell r="I578">
            <v>0.119267650374</v>
          </cell>
          <cell r="K578">
            <v>0.13309698142000001</v>
          </cell>
        </row>
        <row r="579">
          <cell r="I579">
            <v>8.5010840005000005E-2</v>
          </cell>
          <cell r="K579">
            <v>0.10748082285299999</v>
          </cell>
        </row>
        <row r="580">
          <cell r="I580">
            <v>4.0906959290000003E-3</v>
          </cell>
          <cell r="K580">
            <v>2.0030230313E-2</v>
          </cell>
        </row>
        <row r="581">
          <cell r="I581">
            <v>0.111316949788</v>
          </cell>
          <cell r="K581">
            <v>9.5686589582000006E-2</v>
          </cell>
        </row>
        <row r="582">
          <cell r="I582">
            <v>9.7073236978999999E-2</v>
          </cell>
          <cell r="K582">
            <v>8.3115260992999998E-2</v>
          </cell>
        </row>
        <row r="583">
          <cell r="I583">
            <v>6.9664011599999999E-3</v>
          </cell>
          <cell r="K583">
            <v>6.0696194220000001E-3</v>
          </cell>
        </row>
        <row r="584">
          <cell r="I584">
            <v>5.0871443602000001E-2</v>
          </cell>
          <cell r="K584">
            <v>6.1591855265000002E-2</v>
          </cell>
        </row>
        <row r="585">
          <cell r="I585">
            <v>6.8658223498999998E-2</v>
          </cell>
          <cell r="K585">
            <v>7.9378635163000005E-2</v>
          </cell>
        </row>
        <row r="586">
          <cell r="I586">
            <v>6.8914170730000002E-2</v>
          </cell>
          <cell r="K586">
            <v>8.1950191313000006E-2</v>
          </cell>
        </row>
        <row r="587">
          <cell r="I587">
            <v>0.10569100298</v>
          </cell>
          <cell r="K587">
            <v>0.12625275255099999</v>
          </cell>
        </row>
        <row r="588">
          <cell r="I588">
            <v>0.10547493527</v>
          </cell>
          <cell r="K588">
            <v>0.12811644470399999</v>
          </cell>
        </row>
        <row r="589">
          <cell r="I589">
            <v>6.7260442759999997E-2</v>
          </cell>
          <cell r="K589">
            <v>8.7457698333999995E-2</v>
          </cell>
        </row>
        <row r="590">
          <cell r="I590">
            <v>1.8355654599999999E-4</v>
          </cell>
          <cell r="K590">
            <v>2.1688702343999999E-2</v>
          </cell>
        </row>
        <row r="591">
          <cell r="I591">
            <v>4.3130663189000003E-2</v>
          </cell>
          <cell r="K591">
            <v>2.1925688918000001E-2</v>
          </cell>
        </row>
        <row r="592">
          <cell r="I592">
            <v>2.6248120367E-2</v>
          </cell>
          <cell r="K592">
            <v>4.8287378619999996E-3</v>
          </cell>
        </row>
        <row r="593">
          <cell r="I593">
            <v>2.7487576767000001E-2</v>
          </cell>
          <cell r="K593">
            <v>5.36461844E-4</v>
          </cell>
        </row>
        <row r="594">
          <cell r="I594">
            <v>1.4694855271E-2</v>
          </cell>
          <cell r="K594">
            <v>8.7614054479999998E-3</v>
          </cell>
        </row>
        <row r="595">
          <cell r="I595">
            <v>4.8536746378999997E-2</v>
          </cell>
          <cell r="K595">
            <v>2.7331772107999999E-2</v>
          </cell>
        </row>
        <row r="596">
          <cell r="I596">
            <v>3.5520387434000003E-2</v>
          </cell>
          <cell r="K596">
            <v>1.0949203899999999E-2</v>
          </cell>
        </row>
        <row r="597">
          <cell r="I597">
            <v>7.6051081943000004E-2</v>
          </cell>
          <cell r="K597">
            <v>9.9571665133000004E-2</v>
          </cell>
        </row>
        <row r="598">
          <cell r="I598">
            <v>8.0891243800000005E-4</v>
          </cell>
          <cell r="K598">
            <v>1.7823163033000002E-2</v>
          </cell>
        </row>
        <row r="599">
          <cell r="I599">
            <v>1.1415566868E-2</v>
          </cell>
          <cell r="K599">
            <v>4.5578465099999996E-3</v>
          </cell>
        </row>
        <row r="600">
          <cell r="I600">
            <v>1.5882184454000001E-2</v>
          </cell>
          <cell r="K600">
            <v>1.7955635280000001E-3</v>
          </cell>
        </row>
        <row r="601">
          <cell r="I601">
            <v>6.6924633900000002E-3</v>
          </cell>
          <cell r="K601">
            <v>8.4661987019999992E-3</v>
          </cell>
        </row>
        <row r="602">
          <cell r="I602">
            <v>1.0900633687E-2</v>
          </cell>
          <cell r="K602">
            <v>1.80222024E-4</v>
          </cell>
        </row>
        <row r="603">
          <cell r="I603">
            <v>5.1652264208000002E-2</v>
          </cell>
          <cell r="K603">
            <v>6.3144545511000003E-2</v>
          </cell>
        </row>
        <row r="604">
          <cell r="I604">
            <v>7.1376893171999994E-2</v>
          </cell>
          <cell r="K604">
            <v>8.7350306550999998E-2</v>
          </cell>
        </row>
        <row r="605">
          <cell r="I605">
            <v>0.14704430708999999</v>
          </cell>
          <cell r="K605">
            <v>0.12843367244100001</v>
          </cell>
        </row>
        <row r="606">
          <cell r="I606">
            <v>0.25611952269900001</v>
          </cell>
          <cell r="K606">
            <v>0.24569928256199999</v>
          </cell>
        </row>
        <row r="607">
          <cell r="I607">
            <v>0.111967530658</v>
          </cell>
          <cell r="K607">
            <v>0.105363757073</v>
          </cell>
        </row>
        <row r="608">
          <cell r="I608">
            <v>1.2538598138E-2</v>
          </cell>
          <cell r="K608">
            <v>8.7650132319999994E-3</v>
          </cell>
        </row>
        <row r="609">
          <cell r="I609">
            <v>3.7902289936999997E-2</v>
          </cell>
          <cell r="K609">
            <v>4.5899717037999999E-2</v>
          </cell>
        </row>
        <row r="610">
          <cell r="I610">
            <v>5.7553318690999999E-2</v>
          </cell>
          <cell r="K610">
            <v>6.4178533098999999E-2</v>
          </cell>
        </row>
        <row r="611">
          <cell r="I611">
            <v>8.3461071405000004E-2</v>
          </cell>
          <cell r="K611">
            <v>7.3898464201000005E-2</v>
          </cell>
        </row>
        <row r="612">
          <cell r="I612">
            <v>0.14397040907100001</v>
          </cell>
          <cell r="K612">
            <v>0.13528687562300001</v>
          </cell>
        </row>
        <row r="613">
          <cell r="I613">
            <v>0.11358625747999999</v>
          </cell>
          <cell r="K613">
            <v>0.10372347874899999</v>
          </cell>
        </row>
        <row r="614">
          <cell r="I614">
            <v>0.145794707616</v>
          </cell>
          <cell r="K614">
            <v>0.13743278651800001</v>
          </cell>
        </row>
        <row r="615">
          <cell r="I615">
            <v>9.6105193761999996E-2</v>
          </cell>
          <cell r="K615">
            <v>9.1924233213000001E-2</v>
          </cell>
        </row>
        <row r="616">
          <cell r="I616">
            <v>1.9288693767000001E-2</v>
          </cell>
          <cell r="K616">
            <v>1.4485949341000001E-2</v>
          </cell>
        </row>
        <row r="617">
          <cell r="I617">
            <v>5.4837340055000003E-2</v>
          </cell>
          <cell r="K617">
            <v>6.1119501290000003E-2</v>
          </cell>
        </row>
        <row r="618">
          <cell r="I618">
            <v>1.778576885E-3</v>
          </cell>
          <cell r="K618">
            <v>8.9418347780000004E-3</v>
          </cell>
        </row>
        <row r="619">
          <cell r="I619">
            <v>7.6625382840999998E-2</v>
          </cell>
          <cell r="K619">
            <v>6.0544765345000001E-2</v>
          </cell>
        </row>
        <row r="620">
          <cell r="I620">
            <v>7.7513547826000007E-2</v>
          </cell>
          <cell r="K620">
            <v>5.8238247654999999E-2</v>
          </cell>
        </row>
        <row r="621">
          <cell r="I621">
            <v>8.4516486316999997E-2</v>
          </cell>
          <cell r="K621">
            <v>6.2775491463000002E-2</v>
          </cell>
        </row>
        <row r="622">
          <cell r="I622">
            <v>8.6411404610999998E-2</v>
          </cell>
          <cell r="K622">
            <v>7.7191850581000004E-2</v>
          </cell>
        </row>
        <row r="623">
          <cell r="I623">
            <v>1.8714790552999998E-2</v>
          </cell>
          <cell r="K623">
            <v>1.0245665338000001E-2</v>
          </cell>
        </row>
        <row r="624">
          <cell r="I624">
            <v>3.3134386779999997E-2</v>
          </cell>
          <cell r="K624">
            <v>2.8202997415E-2</v>
          </cell>
        </row>
        <row r="625">
          <cell r="I625">
            <v>8.8329744077999997E-2</v>
          </cell>
          <cell r="K625">
            <v>8.5821167749000005E-2</v>
          </cell>
        </row>
        <row r="626">
          <cell r="I626">
            <v>5.1029892005000001E-2</v>
          </cell>
          <cell r="K626">
            <v>5.5125089261000002E-2</v>
          </cell>
        </row>
        <row r="627">
          <cell r="I627">
            <v>0.116415342824</v>
          </cell>
          <cell r="K627">
            <v>0.120081723613</v>
          </cell>
        </row>
        <row r="628">
          <cell r="I628">
            <v>9.3779801602000001E-2</v>
          </cell>
          <cell r="K628">
            <v>9.8861276730999995E-2</v>
          </cell>
        </row>
        <row r="629">
          <cell r="I629">
            <v>7.8517292064999994E-2</v>
          </cell>
          <cell r="K629">
            <v>9.1231700297999999E-2</v>
          </cell>
        </row>
        <row r="630">
          <cell r="I630">
            <v>6.5622094783000004E-2</v>
          </cell>
          <cell r="K630">
            <v>5.5523466995999998E-2</v>
          </cell>
        </row>
        <row r="631">
          <cell r="I631">
            <v>1.3851089594999999E-2</v>
          </cell>
          <cell r="K631">
            <v>4.2670415680000004E-3</v>
          </cell>
        </row>
        <row r="632">
          <cell r="I632">
            <v>8.1493676744999993E-2</v>
          </cell>
          <cell r="K632">
            <v>8.8547707619999999E-2</v>
          </cell>
        </row>
        <row r="633">
          <cell r="I633">
            <v>4.2210304184999999E-2</v>
          </cell>
          <cell r="K633">
            <v>5.0550784459999998E-2</v>
          </cell>
        </row>
        <row r="634">
          <cell r="I634">
            <v>3.4134049596999998E-2</v>
          </cell>
          <cell r="K634">
            <v>4.4254118208000001E-2</v>
          </cell>
        </row>
        <row r="635">
          <cell r="I635">
            <v>5.3541400332E-2</v>
          </cell>
          <cell r="K635">
            <v>4.3099719372000002E-2</v>
          </cell>
        </row>
        <row r="636">
          <cell r="I636">
            <v>0.14345555088600001</v>
          </cell>
          <cell r="K636">
            <v>0.15252501915399999</v>
          </cell>
        </row>
        <row r="637">
          <cell r="I637">
            <v>0.17631092858899999</v>
          </cell>
          <cell r="K637">
            <v>0.18085638313499999</v>
          </cell>
        </row>
        <row r="638">
          <cell r="I638">
            <v>2.8432271883000002E-2</v>
          </cell>
          <cell r="K638">
            <v>3.9045479430000002E-2</v>
          </cell>
        </row>
        <row r="639">
          <cell r="I639">
            <v>2.9982057699E-2</v>
          </cell>
          <cell r="K639">
            <v>4.5526654611E-2</v>
          </cell>
        </row>
        <row r="640">
          <cell r="I640">
            <v>7.1786135490000003E-3</v>
          </cell>
          <cell r="K640">
            <v>4.5842739259999996E-3</v>
          </cell>
        </row>
        <row r="641">
          <cell r="I641">
            <v>8.8805925187000007E-2</v>
          </cell>
          <cell r="K641">
            <v>8.6147263094000004E-2</v>
          </cell>
        </row>
        <row r="642">
          <cell r="I642">
            <v>2.8805322713999999E-2</v>
          </cell>
          <cell r="K642">
            <v>3.0284739522999999E-2</v>
          </cell>
        </row>
        <row r="643">
          <cell r="I643">
            <v>0.11890654296100001</v>
          </cell>
          <cell r="K643">
            <v>0.12032163730000001</v>
          </cell>
        </row>
        <row r="644">
          <cell r="I644">
            <v>0.14343107632999999</v>
          </cell>
          <cell r="K644">
            <v>0.14898424957199999</v>
          </cell>
        </row>
        <row r="645">
          <cell r="I645">
            <v>0.17668858681999999</v>
          </cell>
          <cell r="K645">
            <v>0.18477177721400001</v>
          </cell>
        </row>
        <row r="646">
          <cell r="I646">
            <v>6.6295044578000006E-2</v>
          </cell>
          <cell r="K646">
            <v>8.0531751267999996E-2</v>
          </cell>
        </row>
        <row r="647">
          <cell r="I647">
            <v>1.8316346689E-2</v>
          </cell>
          <cell r="K647">
            <v>6.588216329E-3</v>
          </cell>
        </row>
        <row r="648">
          <cell r="I648">
            <v>4.1018626874999999E-2</v>
          </cell>
          <cell r="K648">
            <v>3.0919999088E-2</v>
          </cell>
        </row>
        <row r="649">
          <cell r="I649">
            <v>3.3672309949000001E-2</v>
          </cell>
          <cell r="K649">
            <v>2.1944179588999999E-2</v>
          </cell>
        </row>
        <row r="650">
          <cell r="I650">
            <v>1.1421317243000001E-2</v>
          </cell>
          <cell r="K650">
            <v>3.8098249619999999E-3</v>
          </cell>
        </row>
        <row r="651">
          <cell r="I651">
            <v>2.2531107674E-2</v>
          </cell>
          <cell r="K651">
            <v>2.9649461019000001E-2</v>
          </cell>
        </row>
        <row r="652">
          <cell r="I652">
            <v>2.4286018183E-2</v>
          </cell>
          <cell r="K652">
            <v>3.8351198284999999E-2</v>
          </cell>
        </row>
        <row r="653">
          <cell r="I653">
            <v>1.2771872772E-2</v>
          </cell>
          <cell r="K653">
            <v>5.6431933700000004E-4</v>
          </cell>
        </row>
        <row r="654">
          <cell r="I654">
            <v>8.6864251269000006E-2</v>
          </cell>
          <cell r="K654">
            <v>7.6851386775000002E-2</v>
          </cell>
        </row>
        <row r="655">
          <cell r="I655">
            <v>9.7282492009999999E-2</v>
          </cell>
          <cell r="K655">
            <v>9.1107534892000006E-2</v>
          </cell>
        </row>
        <row r="656">
          <cell r="I656">
            <v>1.9460723010999999E-2</v>
          </cell>
          <cell r="K656">
            <v>1.3714582358999999E-2</v>
          </cell>
        </row>
        <row r="657">
          <cell r="I657">
            <v>1.7128905784999999E-2</v>
          </cell>
          <cell r="K657">
            <v>1.026784232E-2</v>
          </cell>
        </row>
        <row r="658">
          <cell r="I658">
            <v>7.3599747807000002E-2</v>
          </cell>
          <cell r="K658">
            <v>6.2622046264000003E-2</v>
          </cell>
        </row>
        <row r="659">
          <cell r="I659">
            <v>8.1887414598999994E-2</v>
          </cell>
          <cell r="K659">
            <v>7.1552937755000004E-2</v>
          </cell>
        </row>
        <row r="660">
          <cell r="I660">
            <v>0.115926804482</v>
          </cell>
          <cell r="K660">
            <v>0.103276718719</v>
          </cell>
        </row>
        <row r="661">
          <cell r="I661">
            <v>7.4540953214000005E-2</v>
          </cell>
          <cell r="K661">
            <v>6.7122428341999996E-2</v>
          </cell>
        </row>
        <row r="662">
          <cell r="I662">
            <v>0.13136978757100001</v>
          </cell>
          <cell r="K662">
            <v>0.123929821876</v>
          </cell>
        </row>
        <row r="663">
          <cell r="I663">
            <v>0.14692426645199999</v>
          </cell>
          <cell r="K663">
            <v>0.139205570054</v>
          </cell>
        </row>
        <row r="664">
          <cell r="I664">
            <v>0.11640297861899999</v>
          </cell>
          <cell r="K664">
            <v>0.103924419442</v>
          </cell>
        </row>
        <row r="665">
          <cell r="I665">
            <v>8.9894597165999998E-2</v>
          </cell>
          <cell r="K665">
            <v>7.0597856171000006E-2</v>
          </cell>
        </row>
        <row r="666">
          <cell r="I666">
            <v>2.9218597780000001E-2</v>
          </cell>
          <cell r="K666">
            <v>3.1251157909999998E-3</v>
          </cell>
        </row>
        <row r="667">
          <cell r="I667">
            <v>5.3456271622E-2</v>
          </cell>
          <cell r="K667">
            <v>2.8027455156000001E-2</v>
          </cell>
        </row>
        <row r="668">
          <cell r="I668">
            <v>4.6113844039999997E-2</v>
          </cell>
          <cell r="K668">
            <v>1.7833398069999999E-2</v>
          </cell>
        </row>
        <row r="669">
          <cell r="I669">
            <v>3.2938389885000002E-2</v>
          </cell>
          <cell r="K669">
            <v>6.4670808410000002E-2</v>
          </cell>
        </row>
        <row r="670">
          <cell r="I670">
            <v>2.4654174984E-2</v>
          </cell>
          <cell r="K670">
            <v>5.6429475155999997E-2</v>
          </cell>
        </row>
        <row r="671">
          <cell r="I671">
            <v>2.9230784262999999E-2</v>
          </cell>
          <cell r="K671">
            <v>4.8096864929999998E-3</v>
          </cell>
        </row>
        <row r="672">
          <cell r="I672">
            <v>1.4992534853000001E-2</v>
          </cell>
          <cell r="K672">
            <v>4.8402267240000001E-3</v>
          </cell>
        </row>
        <row r="673">
          <cell r="I673">
            <v>1.3385336333E-2</v>
          </cell>
          <cell r="K673">
            <v>2.4405919524000001E-2</v>
          </cell>
        </row>
        <row r="674">
          <cell r="I674">
            <v>6.7276440733000001E-2</v>
          </cell>
          <cell r="K674">
            <v>7.7996852396999994E-2</v>
          </cell>
        </row>
        <row r="675">
          <cell r="I675">
            <v>5.8317426658999999E-2</v>
          </cell>
          <cell r="K675">
            <v>6.9037838323000006E-2</v>
          </cell>
        </row>
        <row r="676">
          <cell r="I676">
            <v>1.3537096360999999E-2</v>
          </cell>
          <cell r="K676">
            <v>2.2628005452E-2</v>
          </cell>
        </row>
        <row r="677">
          <cell r="I677">
            <v>9.3543063709999996E-3</v>
          </cell>
          <cell r="K677">
            <v>6.3189354800000002E-3</v>
          </cell>
        </row>
        <row r="678">
          <cell r="I678">
            <v>9.0599438430000005E-3</v>
          </cell>
          <cell r="K678">
            <v>1.9137130807E-2</v>
          </cell>
        </row>
        <row r="679">
          <cell r="I679">
            <v>8.0189339137999999E-2</v>
          </cell>
          <cell r="K679">
            <v>6.7153318554999994E-2</v>
          </cell>
        </row>
        <row r="680">
          <cell r="I680">
            <v>8.9468732014000005E-2</v>
          </cell>
          <cell r="K680">
            <v>7.8147977297000001E-2</v>
          </cell>
        </row>
        <row r="681">
          <cell r="I681">
            <v>2.5016731449999999E-2</v>
          </cell>
          <cell r="K681">
            <v>1.3717417556E-2</v>
          </cell>
        </row>
        <row r="682">
          <cell r="I682">
            <v>6.1010220975000001E-2</v>
          </cell>
          <cell r="K682">
            <v>7.1730632638999994E-2</v>
          </cell>
        </row>
        <row r="683">
          <cell r="I683">
            <v>1.5845132506999999E-2</v>
          </cell>
          <cell r="K683">
            <v>5.1247208440000002E-3</v>
          </cell>
        </row>
        <row r="684">
          <cell r="I684">
            <v>0.10340024229</v>
          </cell>
          <cell r="K684">
            <v>9.6260448122000006E-2</v>
          </cell>
        </row>
        <row r="685">
          <cell r="I685">
            <v>0.14480308127200001</v>
          </cell>
          <cell r="K685">
            <v>0.14021474508000001</v>
          </cell>
        </row>
        <row r="686">
          <cell r="I686">
            <v>0.15929627671800001</v>
          </cell>
          <cell r="K686">
            <v>0.15129884961699999</v>
          </cell>
        </row>
        <row r="687">
          <cell r="I687">
            <v>5.6644170675000001E-2</v>
          </cell>
          <cell r="K687">
            <v>4.7038681823999999E-2</v>
          </cell>
        </row>
        <row r="688">
          <cell r="I688">
            <v>2.9495295102E-2</v>
          </cell>
          <cell r="K688">
            <v>4.0215706766000003E-2</v>
          </cell>
        </row>
        <row r="689">
          <cell r="I689">
            <v>0.12342275380499999</v>
          </cell>
          <cell r="K689">
            <v>0.13463630440499999</v>
          </cell>
        </row>
        <row r="690">
          <cell r="I690">
            <v>0.101560217477</v>
          </cell>
          <cell r="K690">
            <v>0.1153681077</v>
          </cell>
        </row>
        <row r="691">
          <cell r="I691">
            <v>6.6588839912E-2</v>
          </cell>
          <cell r="K691">
            <v>3.2369285881E-2</v>
          </cell>
        </row>
        <row r="692">
          <cell r="I692">
            <v>7.0231497761000003E-2</v>
          </cell>
          <cell r="K692">
            <v>3.7984499476000001E-2</v>
          </cell>
        </row>
        <row r="693">
          <cell r="I693">
            <v>3.3185691944999998E-2</v>
          </cell>
          <cell r="K693">
            <v>6.4746583883000003E-2</v>
          </cell>
        </row>
        <row r="694">
          <cell r="I694">
            <v>8.6329119119999999E-3</v>
          </cell>
          <cell r="K694">
            <v>1.0856796492E-2</v>
          </cell>
        </row>
        <row r="695">
          <cell r="I695">
            <v>0.11466200091000001</v>
          </cell>
          <cell r="K695">
            <v>9.6651709313999995E-2</v>
          </cell>
        </row>
        <row r="696">
          <cell r="I696">
            <v>9.7937939266000001E-2</v>
          </cell>
          <cell r="K696">
            <v>9.0004834633999997E-2</v>
          </cell>
        </row>
        <row r="697">
          <cell r="I697">
            <v>2.5520192438000001E-2</v>
          </cell>
          <cell r="K697">
            <v>1.8037345097000002E-2</v>
          </cell>
        </row>
        <row r="698">
          <cell r="I698">
            <v>5.6622236165999998E-2</v>
          </cell>
          <cell r="K698">
            <v>6.4426695857999997E-2</v>
          </cell>
        </row>
        <row r="699">
          <cell r="I699">
            <v>2.3051969150999999E-2</v>
          </cell>
          <cell r="K699">
            <v>1.8056257316E-2</v>
          </cell>
        </row>
        <row r="700">
          <cell r="I700">
            <v>4.0626091146E-2</v>
          </cell>
          <cell r="K700">
            <v>3.5566056840999997E-2</v>
          </cell>
        </row>
        <row r="701">
          <cell r="I701">
            <v>0.15191337572499999</v>
          </cell>
          <cell r="K701">
            <v>0.16615008241500001</v>
          </cell>
        </row>
        <row r="702">
          <cell r="I702">
            <v>0.15624712908999999</v>
          </cell>
          <cell r="K702">
            <v>0.18945896442400001</v>
          </cell>
        </row>
        <row r="703">
          <cell r="I703">
            <v>5.5395849432000002E-2</v>
          </cell>
          <cell r="K703">
            <v>3.4298079277000001E-2</v>
          </cell>
        </row>
        <row r="704">
          <cell r="I704">
            <v>0.16393164674399999</v>
          </cell>
          <cell r="K704">
            <v>0.15490506012300001</v>
          </cell>
        </row>
        <row r="705">
          <cell r="I705">
            <v>0.14832821334499999</v>
          </cell>
          <cell r="K705">
            <v>0.13990196977700001</v>
          </cell>
        </row>
        <row r="706">
          <cell r="I706">
            <v>6.5347887844999994E-2</v>
          </cell>
          <cell r="K706">
            <v>5.5935366404999999E-2</v>
          </cell>
        </row>
        <row r="707">
          <cell r="I707">
            <v>8.2949448093999997E-2</v>
          </cell>
          <cell r="K707">
            <v>9.3669859756999999E-2</v>
          </cell>
        </row>
        <row r="708">
          <cell r="I708">
            <v>0.13284384901599999</v>
          </cell>
          <cell r="K708">
            <v>0.14274950939299999</v>
          </cell>
        </row>
        <row r="709">
          <cell r="I709">
            <v>3.3219328200000002E-2</v>
          </cell>
          <cell r="K709">
            <v>4.3939739864000002E-2</v>
          </cell>
        </row>
        <row r="710">
          <cell r="I710">
            <v>5.9427811650000001E-3</v>
          </cell>
          <cell r="K710">
            <v>4.7776304980000003E-3</v>
          </cell>
        </row>
        <row r="711">
          <cell r="I711">
            <v>5.1849720447000001E-2</v>
          </cell>
          <cell r="K711">
            <v>5.7853150977999999E-2</v>
          </cell>
        </row>
        <row r="712">
          <cell r="I712">
            <v>9.2675998119999999E-3</v>
          </cell>
          <cell r="K712">
            <v>1.7586639263000001E-2</v>
          </cell>
        </row>
        <row r="713">
          <cell r="I713">
            <v>2.8527043233999998E-2</v>
          </cell>
          <cell r="K713">
            <v>3.9247454897000003E-2</v>
          </cell>
        </row>
        <row r="714">
          <cell r="I714">
            <v>8.6894865675999994E-2</v>
          </cell>
          <cell r="K714">
            <v>9.6393150410000003E-2</v>
          </cell>
        </row>
        <row r="715">
          <cell r="I715">
            <v>1.0158325451000001E-2</v>
          </cell>
          <cell r="K715">
            <v>7.9070390020000002E-3</v>
          </cell>
        </row>
        <row r="716">
          <cell r="I716">
            <v>5.6356469546000001E-2</v>
          </cell>
          <cell r="K716">
            <v>5.4769848619999999E-2</v>
          </cell>
        </row>
        <row r="717">
          <cell r="I717">
            <v>2.1195183058999999E-2</v>
          </cell>
          <cell r="K717">
            <v>2.7134291121E-2</v>
          </cell>
        </row>
        <row r="718">
          <cell r="I718">
            <v>9.2298791439999993E-3</v>
          </cell>
          <cell r="K718">
            <v>3.440856846E-3</v>
          </cell>
        </row>
        <row r="719">
          <cell r="I719">
            <v>8.249911E-4</v>
          </cell>
          <cell r="K719">
            <v>2.4554548690000001E-3</v>
          </cell>
        </row>
        <row r="720">
          <cell r="I720">
            <v>4.493445857E-3</v>
          </cell>
          <cell r="K720">
            <v>1.4488489450000001E-3</v>
          </cell>
        </row>
        <row r="721">
          <cell r="I721">
            <v>3.0364903592999998E-2</v>
          </cell>
          <cell r="K721">
            <v>3.4074166029E-2</v>
          </cell>
        </row>
        <row r="722">
          <cell r="I722">
            <v>5.6594488375000002E-2</v>
          </cell>
          <cell r="K722">
            <v>6.0775448922999999E-2</v>
          </cell>
        </row>
        <row r="723">
          <cell r="I723">
            <v>6.3994262282000003E-2</v>
          </cell>
          <cell r="K723">
            <v>6.8089459537999997E-2</v>
          </cell>
        </row>
        <row r="724">
          <cell r="I724">
            <v>4.3723553979999998E-3</v>
          </cell>
          <cell r="K724">
            <v>1.0182818519999999E-2</v>
          </cell>
        </row>
        <row r="725">
          <cell r="I725">
            <v>6.4725528505000005E-2</v>
          </cell>
          <cell r="K725">
            <v>5.4969953890999998E-2</v>
          </cell>
        </row>
        <row r="726">
          <cell r="I726">
            <v>6.6952014675000004E-2</v>
          </cell>
          <cell r="K726">
            <v>5.5352529254999998E-2</v>
          </cell>
        </row>
        <row r="727">
          <cell r="I727">
            <v>8.6053642300000007E-3</v>
          </cell>
          <cell r="K727">
            <v>4.2743179169999999E-3</v>
          </cell>
        </row>
        <row r="728">
          <cell r="I728">
            <v>5.4769832869999997E-3</v>
          </cell>
          <cell r="K728">
            <v>1.896365791E-3</v>
          </cell>
        </row>
        <row r="729">
          <cell r="I729">
            <v>2.8623765982000001E-2</v>
          </cell>
          <cell r="K729">
            <v>3.9622908349000001E-2</v>
          </cell>
        </row>
        <row r="730">
          <cell r="I730">
            <v>4.7610424080000002E-3</v>
          </cell>
          <cell r="K730">
            <v>1.4366531259E-2</v>
          </cell>
        </row>
      </sheetData>
      <sheetData sheetId="25"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6.8933032308999997E-2</v>
          </cell>
          <cell r="K11">
            <v>6.1300099205E-2</v>
          </cell>
        </row>
        <row r="12">
          <cell r="I12">
            <v>9.0808019751000002E-2</v>
          </cell>
          <cell r="K12">
            <v>8.2789151827000002E-2</v>
          </cell>
        </row>
        <row r="13">
          <cell r="I13">
            <v>6.7172103496999994E-2</v>
          </cell>
          <cell r="K13">
            <v>5.8660096635999998E-2</v>
          </cell>
        </row>
        <row r="14">
          <cell r="I14">
            <v>5.3753835802000001E-2</v>
          </cell>
          <cell r="K14">
            <v>4.5284710588000002E-2</v>
          </cell>
        </row>
        <row r="15">
          <cell r="I15">
            <v>6.5766188653000004E-2</v>
          </cell>
          <cell r="K15">
            <v>7.3634970815000006E-2</v>
          </cell>
        </row>
        <row r="16">
          <cell r="I16">
            <v>7.1938500212999995E-2</v>
          </cell>
          <cell r="K16">
            <v>7.7598877570999994E-2</v>
          </cell>
        </row>
        <row r="17">
          <cell r="I17">
            <v>2.0614323874000001E-2</v>
          </cell>
          <cell r="K17">
            <v>1.6669212381000002E-2</v>
          </cell>
        </row>
        <row r="18">
          <cell r="I18">
            <v>1.0489715914000001E-2</v>
          </cell>
          <cell r="K18">
            <v>6.630367715E-3</v>
          </cell>
        </row>
        <row r="19">
          <cell r="I19">
            <v>2.6081893251E-2</v>
          </cell>
          <cell r="K19">
            <v>2.3273145395E-2</v>
          </cell>
        </row>
        <row r="20">
          <cell r="I20">
            <v>4.2298767780000003E-2</v>
          </cell>
          <cell r="K20">
            <v>4.0326212033999997E-2</v>
          </cell>
        </row>
        <row r="21">
          <cell r="I21">
            <v>1.5953637778000001E-2</v>
          </cell>
          <cell r="K21">
            <v>1.3959641209E-2</v>
          </cell>
        </row>
        <row r="22">
          <cell r="I22">
            <v>1.6732944582999999E-2</v>
          </cell>
          <cell r="K22">
            <v>1.8641177859000001E-2</v>
          </cell>
        </row>
        <row r="23">
          <cell r="I23">
            <v>9.5090073130000008E-3</v>
          </cell>
          <cell r="K23">
            <v>1.1567326353E-2</v>
          </cell>
        </row>
        <row r="24">
          <cell r="I24">
            <v>1.9868512477999999E-2</v>
          </cell>
          <cell r="K24">
            <v>1.7274172854999999E-2</v>
          </cell>
        </row>
        <row r="25">
          <cell r="I25">
            <v>2.5351968916999999E-2</v>
          </cell>
          <cell r="K25">
            <v>2.2221608710999999E-2</v>
          </cell>
        </row>
        <row r="26">
          <cell r="I26">
            <v>2.3820253012000001E-2</v>
          </cell>
          <cell r="K26">
            <v>2.0089549753000001E-2</v>
          </cell>
        </row>
        <row r="27">
          <cell r="I27">
            <v>3.7390125287000003E-2</v>
          </cell>
          <cell r="K27">
            <v>3.2180005219000003E-2</v>
          </cell>
        </row>
        <row r="28">
          <cell r="I28">
            <v>4.9115017458000003E-2</v>
          </cell>
          <cell r="K28">
            <v>4.1825137526999998E-2</v>
          </cell>
        </row>
        <row r="29">
          <cell r="I29">
            <v>8.3392851406000001E-2</v>
          </cell>
          <cell r="K29">
            <v>7.4709317959000002E-2</v>
          </cell>
        </row>
        <row r="30">
          <cell r="I30">
            <v>8.3236737507000003E-2</v>
          </cell>
          <cell r="K30">
            <v>7.3695571126000003E-2</v>
          </cell>
        </row>
        <row r="31">
          <cell r="I31">
            <v>7.6484940481000005E-2</v>
          </cell>
          <cell r="K31">
            <v>6.5764528816999998E-2</v>
          </cell>
        </row>
        <row r="32">
          <cell r="I32">
            <v>3.4662980113000001E-2</v>
          </cell>
          <cell r="K32">
            <v>2.394256845E-2</v>
          </cell>
        </row>
        <row r="33">
          <cell r="I33">
            <v>1.0702194765999999E-2</v>
          </cell>
          <cell r="K33">
            <v>2.1422606430000001E-2</v>
          </cell>
        </row>
        <row r="34">
          <cell r="I34">
            <v>0.14576958122299999</v>
          </cell>
          <cell r="K34">
            <v>3.9230130108E-2</v>
          </cell>
        </row>
        <row r="35">
          <cell r="I35">
            <v>0.13369076962900001</v>
          </cell>
          <cell r="K35">
            <v>0.14370363412199999</v>
          </cell>
        </row>
        <row r="36">
          <cell r="I36">
            <v>8.1901512130999998E-2</v>
          </cell>
          <cell r="K36">
            <v>9.2621923795000005E-2</v>
          </cell>
        </row>
        <row r="37">
          <cell r="I37">
            <v>2.3574454169E-2</v>
          </cell>
          <cell r="K37">
            <v>3.2172224323000001E-2</v>
          </cell>
        </row>
        <row r="38">
          <cell r="I38">
            <v>3.968165353E-2</v>
          </cell>
          <cell r="K38">
            <v>3.2627622655000001E-2</v>
          </cell>
        </row>
        <row r="39">
          <cell r="I39">
            <v>9.4716952207999999E-2</v>
          </cell>
          <cell r="K39">
            <v>8.8992252379999998E-2</v>
          </cell>
        </row>
        <row r="40">
          <cell r="I40">
            <v>0.10473730349800001</v>
          </cell>
          <cell r="K40">
            <v>0.10042769801</v>
          </cell>
        </row>
        <row r="41">
          <cell r="I41">
            <v>0.12746068430999999</v>
          </cell>
          <cell r="K41">
            <v>0.124651936454</v>
          </cell>
        </row>
        <row r="42">
          <cell r="I42">
            <v>0.16219141208999999</v>
          </cell>
          <cell r="K42">
            <v>0.16030461963699999</v>
          </cell>
        </row>
        <row r="43">
          <cell r="I43">
            <v>0.157901483728</v>
          </cell>
          <cell r="K43">
            <v>0.15597180962900001</v>
          </cell>
        </row>
        <row r="44">
          <cell r="I44">
            <v>0.13100032161899999</v>
          </cell>
          <cell r="K44">
            <v>0.122295347348</v>
          </cell>
        </row>
        <row r="45">
          <cell r="I45">
            <v>7.7475967749999999E-2</v>
          </cell>
          <cell r="K45">
            <v>6.3882485761000002E-2</v>
          </cell>
        </row>
        <row r="46">
          <cell r="I46">
            <v>3.0064830566000001E-2</v>
          </cell>
          <cell r="K46">
            <v>1.5313544117E-2</v>
          </cell>
        </row>
        <row r="47">
          <cell r="I47">
            <v>4.6288151925999999E-2</v>
          </cell>
          <cell r="K47">
            <v>6.4427088460999996E-2</v>
          </cell>
        </row>
        <row r="48">
          <cell r="I48">
            <v>0.114332279372</v>
          </cell>
          <cell r="K48">
            <v>0.13680226221899999</v>
          </cell>
        </row>
        <row r="49">
          <cell r="I49">
            <v>0.122154166227</v>
          </cell>
          <cell r="K49">
            <v>0.14526737377400001</v>
          </cell>
        </row>
        <row r="50">
          <cell r="I50">
            <v>4.0102309410000002E-2</v>
          </cell>
          <cell r="K50">
            <v>6.2079153321000002E-2</v>
          </cell>
        </row>
        <row r="51">
          <cell r="I51">
            <v>7.0787401806000003E-2</v>
          </cell>
          <cell r="K51">
            <v>4.9668190828000003E-2</v>
          </cell>
        </row>
        <row r="52">
          <cell r="I52">
            <v>0.329513814307</v>
          </cell>
          <cell r="K52">
            <v>0.31879340264400002</v>
          </cell>
        </row>
        <row r="53">
          <cell r="I53">
            <v>0.40852937589600002</v>
          </cell>
          <cell r="K53">
            <v>0.39780896423200002</v>
          </cell>
        </row>
        <row r="54">
          <cell r="I54">
            <v>0.15993708726899999</v>
          </cell>
          <cell r="K54">
            <v>0.14921667560599999</v>
          </cell>
        </row>
        <row r="55">
          <cell r="I55">
            <v>0.12346393114</v>
          </cell>
          <cell r="K55">
            <v>0.112743519476</v>
          </cell>
        </row>
        <row r="56">
          <cell r="I56">
            <v>0.101173154397</v>
          </cell>
          <cell r="K56">
            <v>9.2746910830000001E-2</v>
          </cell>
        </row>
        <row r="57">
          <cell r="I57">
            <v>0.12914651620699999</v>
          </cell>
          <cell r="K57">
            <v>0.11949814571</v>
          </cell>
        </row>
        <row r="58">
          <cell r="I58">
            <v>5.8733325553000003E-2</v>
          </cell>
          <cell r="K58">
            <v>4.3389315955999999E-2</v>
          </cell>
        </row>
        <row r="59">
          <cell r="I59">
            <v>0.122557606996</v>
          </cell>
          <cell r="K59">
            <v>0.102596200478</v>
          </cell>
        </row>
        <row r="60">
          <cell r="I60">
            <v>0.31895043961699998</v>
          </cell>
          <cell r="K60">
            <v>0.29472230925600001</v>
          </cell>
        </row>
        <row r="61">
          <cell r="I61">
            <v>0.27784010289299998</v>
          </cell>
          <cell r="K61">
            <v>0.25121060031999998</v>
          </cell>
        </row>
        <row r="62">
          <cell r="I62">
            <v>0.14243803382</v>
          </cell>
          <cell r="K62">
            <v>0.11499377996</v>
          </cell>
        </row>
        <row r="63">
          <cell r="I63">
            <v>1.6923703242000002E-2</v>
          </cell>
          <cell r="K63">
            <v>4.7005178371000003E-2</v>
          </cell>
        </row>
        <row r="64">
          <cell r="I64">
            <v>6.0518264991E-2</v>
          </cell>
          <cell r="K64">
            <v>9.2915349039000006E-2</v>
          </cell>
        </row>
        <row r="65">
          <cell r="I65">
            <v>8.5302049330999996E-2</v>
          </cell>
          <cell r="K65">
            <v>0.11870685207499999</v>
          </cell>
        </row>
        <row r="66">
          <cell r="I66">
            <v>0.10092906123299999</v>
          </cell>
          <cell r="K66">
            <v>0.13482700291399999</v>
          </cell>
        </row>
        <row r="67">
          <cell r="I67">
            <v>3.6589138754000002E-2</v>
          </cell>
          <cell r="K67">
            <v>6.8728932921999997E-2</v>
          </cell>
        </row>
        <row r="68">
          <cell r="I68">
            <v>8.8854252053000002E-2</v>
          </cell>
          <cell r="K68">
            <v>0.120650993047</v>
          </cell>
        </row>
        <row r="69">
          <cell r="I69">
            <v>0.20436917515700001</v>
          </cell>
          <cell r="K69">
            <v>0.232585298656</v>
          </cell>
        </row>
        <row r="70">
          <cell r="I70">
            <v>0.25784277779600001</v>
          </cell>
          <cell r="K70">
            <v>0.27898342959799999</v>
          </cell>
        </row>
        <row r="71">
          <cell r="I71">
            <v>0.21297049791700001</v>
          </cell>
          <cell r="K71">
            <v>0.22898679294300001</v>
          </cell>
        </row>
        <row r="72">
          <cell r="I72">
            <v>0.128345041652</v>
          </cell>
          <cell r="K72">
            <v>0.14112377235500001</v>
          </cell>
        </row>
        <row r="73">
          <cell r="I73">
            <v>7.9458998966000005E-2</v>
          </cell>
          <cell r="K73">
            <v>9.7147678210999996E-2</v>
          </cell>
        </row>
        <row r="74">
          <cell r="I74">
            <v>6.6760638504000006E-2</v>
          </cell>
          <cell r="K74">
            <v>7.7481050167999999E-2</v>
          </cell>
        </row>
        <row r="75">
          <cell r="I75">
            <v>6.1070803583000002E-2</v>
          </cell>
          <cell r="K75">
            <v>7.1791215246999995E-2</v>
          </cell>
        </row>
        <row r="76">
          <cell r="I76">
            <v>2.7129255878000001E-2</v>
          </cell>
          <cell r="K76">
            <v>3.7849667541999997E-2</v>
          </cell>
        </row>
        <row r="77">
          <cell r="I77">
            <v>2.1697847379000001E-2</v>
          </cell>
          <cell r="K77">
            <v>1.0977435715000001E-2</v>
          </cell>
        </row>
        <row r="78">
          <cell r="I78">
            <v>6.3106579836999993E-2</v>
          </cell>
          <cell r="K78">
            <v>5.0520816543000002E-2</v>
          </cell>
        </row>
        <row r="79">
          <cell r="I79">
            <v>9.9899169152999998E-2</v>
          </cell>
          <cell r="K79">
            <v>8.9178757489999996E-2</v>
          </cell>
        </row>
        <row r="80">
          <cell r="I80">
            <v>9.3298502322000001E-2</v>
          </cell>
          <cell r="K80">
            <v>8.2578090657999995E-2</v>
          </cell>
        </row>
        <row r="81">
          <cell r="I81">
            <v>7.6443565580000001E-3</v>
          </cell>
          <cell r="K81">
            <v>3.0760551049999999E-3</v>
          </cell>
        </row>
        <row r="82">
          <cell r="I82">
            <v>7.5770098253999996E-2</v>
          </cell>
          <cell r="K82">
            <v>4.5066839248999999E-2</v>
          </cell>
        </row>
        <row r="83">
          <cell r="I83">
            <v>4.8287865106E-2</v>
          </cell>
          <cell r="K83">
            <v>7.1958534059999996E-2</v>
          </cell>
        </row>
        <row r="84">
          <cell r="I84">
            <v>4.4419936185000002E-2</v>
          </cell>
          <cell r="K84">
            <v>6.8669507369000002E-2</v>
          </cell>
        </row>
        <row r="85">
          <cell r="I85">
            <v>1.9129139260000001E-2</v>
          </cell>
          <cell r="K85">
            <v>4.2199465159999998E-2</v>
          </cell>
        </row>
        <row r="86">
          <cell r="I86">
            <v>3.8890849663999999E-2</v>
          </cell>
          <cell r="K86">
            <v>6.0846252752E-2</v>
          </cell>
        </row>
        <row r="87">
          <cell r="I87">
            <v>4.5328026403000002E-2</v>
          </cell>
          <cell r="K87">
            <v>6.5739690210999999E-2</v>
          </cell>
        </row>
        <row r="88">
          <cell r="I88">
            <v>6.1939049731999998E-2</v>
          </cell>
          <cell r="K88">
            <v>8.1450198959999998E-2</v>
          </cell>
        </row>
        <row r="89">
          <cell r="I89">
            <v>3.8967325428999999E-2</v>
          </cell>
          <cell r="K89">
            <v>5.1445884605999997E-2</v>
          </cell>
        </row>
        <row r="90">
          <cell r="I90">
            <v>4.2911371984000003E-2</v>
          </cell>
          <cell r="K90">
            <v>5.2216689307999997E-2</v>
          </cell>
        </row>
        <row r="91">
          <cell r="I91">
            <v>9.2925579642999995E-2</v>
          </cell>
          <cell r="K91">
            <v>9.7449593365000003E-2</v>
          </cell>
        </row>
        <row r="92">
          <cell r="I92">
            <v>5.3517135517999997E-2</v>
          </cell>
          <cell r="K92">
            <v>5.5403927971000001E-2</v>
          </cell>
        </row>
        <row r="93">
          <cell r="I93">
            <v>4.6190459520000001E-3</v>
          </cell>
          <cell r="K93">
            <v>5.8411728809999999E-3</v>
          </cell>
        </row>
        <row r="94">
          <cell r="I94">
            <v>1.5706742339999999E-3</v>
          </cell>
          <cell r="K94">
            <v>3.2644992759999999E-3</v>
          </cell>
        </row>
        <row r="95">
          <cell r="I95">
            <v>6.6519534940000001E-3</v>
          </cell>
          <cell r="K95">
            <v>5.0010100970000002E-3</v>
          </cell>
        </row>
        <row r="96">
          <cell r="I96">
            <v>1.81720114E-2</v>
          </cell>
          <cell r="K96">
            <v>1.6842680353E-2</v>
          </cell>
        </row>
        <row r="97">
          <cell r="I97">
            <v>1.3360528114E-2</v>
          </cell>
          <cell r="K97">
            <v>1.2159842007E-2</v>
          </cell>
        </row>
        <row r="98">
          <cell r="I98">
            <v>6.0201809780000004E-3</v>
          </cell>
          <cell r="K98">
            <v>4.6050866379999996E-3</v>
          </cell>
        </row>
        <row r="99">
          <cell r="I99">
            <v>1.0643809483E-2</v>
          </cell>
          <cell r="K99">
            <v>8.4354046799999995E-3</v>
          </cell>
        </row>
        <row r="100">
          <cell r="I100">
            <v>2.4255607333000001E-2</v>
          </cell>
          <cell r="K100">
            <v>2.0653549013999999E-2</v>
          </cell>
        </row>
        <row r="101">
          <cell r="I101">
            <v>4.1905401916E-2</v>
          </cell>
          <cell r="K101">
            <v>3.671672267E-2</v>
          </cell>
        </row>
        <row r="102">
          <cell r="I102">
            <v>5.3920299924999998E-2</v>
          </cell>
          <cell r="K102">
            <v>4.6844828227E-2</v>
          </cell>
        </row>
        <row r="103">
          <cell r="I103">
            <v>3.1955349303000001E-2</v>
          </cell>
          <cell r="K103">
            <v>4.0681764396999998E-2</v>
          </cell>
        </row>
        <row r="104">
          <cell r="I104">
            <v>9.2059053506999999E-2</v>
          </cell>
          <cell r="K104">
            <v>0.102071918001</v>
          </cell>
        </row>
        <row r="105">
          <cell r="I105">
            <v>8.4472257703E-2</v>
          </cell>
          <cell r="K105">
            <v>9.5192669366999993E-2</v>
          </cell>
        </row>
        <row r="106">
          <cell r="I106">
            <v>9.7410844814999994E-2</v>
          </cell>
          <cell r="K106">
            <v>2.5862817369999999E-2</v>
          </cell>
        </row>
        <row r="107">
          <cell r="I107">
            <v>1.6699299955999999E-2</v>
          </cell>
          <cell r="K107">
            <v>2.594029481E-2</v>
          </cell>
        </row>
        <row r="108">
          <cell r="I108">
            <v>7.1630660590000002E-3</v>
          </cell>
          <cell r="K108">
            <v>1.4860321633999999E-2</v>
          </cell>
        </row>
        <row r="109">
          <cell r="I109">
            <v>5.1339475240000002E-2</v>
          </cell>
          <cell r="K109">
            <v>5.7793163061999997E-2</v>
          </cell>
        </row>
        <row r="110">
          <cell r="I110">
            <v>3.3812676638E-2</v>
          </cell>
          <cell r="K110">
            <v>3.9044237529999998E-2</v>
          </cell>
        </row>
        <row r="111">
          <cell r="I111">
            <v>9.59686043E-4</v>
          </cell>
          <cell r="K111">
            <v>5.7838712909999996E-3</v>
          </cell>
        </row>
        <row r="112">
          <cell r="I112">
            <v>5.8949314962000003E-2</v>
          </cell>
          <cell r="K112">
            <v>5.391072148E-2</v>
          </cell>
        </row>
        <row r="113">
          <cell r="I113">
            <v>7.4708178900000002E-3</v>
          </cell>
          <cell r="K113">
            <v>1.1394488559E-2</v>
          </cell>
        </row>
        <row r="114">
          <cell r="I114">
            <v>8.5051460428000006E-2</v>
          </cell>
          <cell r="K114">
            <v>8.8224702281000003E-2</v>
          </cell>
        </row>
        <row r="115">
          <cell r="I115">
            <v>0.106888238782</v>
          </cell>
          <cell r="K115">
            <v>0.109675545815</v>
          </cell>
        </row>
        <row r="116">
          <cell r="I116">
            <v>1.6645607326000001E-2</v>
          </cell>
          <cell r="K116">
            <v>1.9347151066000001E-2</v>
          </cell>
        </row>
        <row r="117">
          <cell r="I117">
            <v>8.5144654979999995E-3</v>
          </cell>
          <cell r="K117">
            <v>5.4913094079999999E-3</v>
          </cell>
        </row>
        <row r="118">
          <cell r="I118">
            <v>2.0812445443999999E-2</v>
          </cell>
          <cell r="K118">
            <v>1.7167505478E-2</v>
          </cell>
        </row>
        <row r="119">
          <cell r="I119">
            <v>1.8467703618999999E-2</v>
          </cell>
          <cell r="K119">
            <v>1.3471991783000001E-2</v>
          </cell>
        </row>
        <row r="120">
          <cell r="I120">
            <v>5.7121619936999997E-2</v>
          </cell>
          <cell r="K120">
            <v>5.0539287175000003E-2</v>
          </cell>
        </row>
        <row r="121">
          <cell r="I121">
            <v>9.7425879918999994E-2</v>
          </cell>
          <cell r="K121">
            <v>9.0178881633999994E-2</v>
          </cell>
        </row>
        <row r="122">
          <cell r="I122">
            <v>0.15363047865400001</v>
          </cell>
          <cell r="K122">
            <v>0.14597610472600001</v>
          </cell>
        </row>
        <row r="123">
          <cell r="I123">
            <v>0.174995432171</v>
          </cell>
          <cell r="K123">
            <v>0.16731961742000001</v>
          </cell>
        </row>
        <row r="124">
          <cell r="I124">
            <v>0.22622269491800001</v>
          </cell>
          <cell r="K124">
            <v>0.21805374122999999</v>
          </cell>
        </row>
        <row r="125">
          <cell r="I125">
            <v>0.26427764651399999</v>
          </cell>
          <cell r="K125">
            <v>0.25488656589699998</v>
          </cell>
        </row>
        <row r="126">
          <cell r="I126">
            <v>0.184775843652</v>
          </cell>
          <cell r="K126">
            <v>0.17457001174799999</v>
          </cell>
        </row>
        <row r="127">
          <cell r="I127">
            <v>0.150989019813</v>
          </cell>
          <cell r="K127">
            <v>0.14161938001900001</v>
          </cell>
        </row>
        <row r="128">
          <cell r="I128">
            <v>4.8785426739E-2</v>
          </cell>
          <cell r="K128">
            <v>3.9715958470999999E-2</v>
          </cell>
        </row>
        <row r="129">
          <cell r="I129">
            <v>4.5128224563000002E-2</v>
          </cell>
          <cell r="K129">
            <v>3.5115360068999998E-2</v>
          </cell>
        </row>
        <row r="130">
          <cell r="I130">
            <v>8.1953618034999995E-2</v>
          </cell>
          <cell r="K130">
            <v>3.9586551140000002E-2</v>
          </cell>
        </row>
        <row r="131">
          <cell r="I131">
            <v>0.15466703996200001</v>
          </cell>
          <cell r="K131">
            <v>0.16538745162499999</v>
          </cell>
        </row>
        <row r="132">
          <cell r="I132">
            <v>0.121235008684</v>
          </cell>
          <cell r="K132">
            <v>0.13195542034800001</v>
          </cell>
        </row>
        <row r="133">
          <cell r="I133">
            <v>7.3210253953000001E-2</v>
          </cell>
          <cell r="K133">
            <v>8.3115914329999999E-2</v>
          </cell>
        </row>
        <row r="134">
          <cell r="I134">
            <v>0.13519684253299999</v>
          </cell>
          <cell r="K134">
            <v>0.125677116975</v>
          </cell>
        </row>
        <row r="135">
          <cell r="I135">
            <v>0.17502663279799999</v>
          </cell>
          <cell r="K135">
            <v>0.16747946298700001</v>
          </cell>
        </row>
        <row r="136">
          <cell r="I136">
            <v>0.15456517001299999</v>
          </cell>
          <cell r="K136">
            <v>0.14965522147099999</v>
          </cell>
        </row>
        <row r="137">
          <cell r="I137">
            <v>2.6101757874000001E-2</v>
          </cell>
          <cell r="K137">
            <v>2.2242409675000002E-2</v>
          </cell>
        </row>
        <row r="138">
          <cell r="I138">
            <v>1.5243775785E-2</v>
          </cell>
          <cell r="K138">
            <v>1.8502780930999999E-2</v>
          </cell>
        </row>
        <row r="139">
          <cell r="I139">
            <v>7.5429414088452599E-5</v>
          </cell>
          <cell r="K139">
            <v>2.3910383329999998E-3</v>
          </cell>
        </row>
        <row r="140">
          <cell r="I140">
            <v>2.2951025650000002E-3</v>
          </cell>
          <cell r="K140">
            <v>3.6542846599999998E-4</v>
          </cell>
        </row>
        <row r="141">
          <cell r="I141">
            <v>7.9600022300000007E-3</v>
          </cell>
          <cell r="K141">
            <v>5.944564837E-3</v>
          </cell>
        </row>
        <row r="142">
          <cell r="I142">
            <v>6.7673572170000003E-3</v>
          </cell>
          <cell r="K142">
            <v>4.8591239410000001E-3</v>
          </cell>
        </row>
        <row r="143">
          <cell r="I143">
            <v>6.4785582700000004E-3</v>
          </cell>
          <cell r="K143">
            <v>5.1063455769999998E-3</v>
          </cell>
        </row>
        <row r="144">
          <cell r="I144">
            <v>8.9410329799999994E-3</v>
          </cell>
          <cell r="K144">
            <v>7.7403468729999999E-3</v>
          </cell>
        </row>
        <row r="145">
          <cell r="I145">
            <v>1.5574492030000001E-3</v>
          </cell>
          <cell r="K145">
            <v>3.1869517759999999E-3</v>
          </cell>
        </row>
        <row r="146">
          <cell r="I146">
            <v>2.8393561256999999E-2</v>
          </cell>
          <cell r="K146">
            <v>3.0323235356000001E-2</v>
          </cell>
        </row>
        <row r="147">
          <cell r="I147">
            <v>6.2866918766999999E-2</v>
          </cell>
          <cell r="K147">
            <v>6.5182527687000003E-2</v>
          </cell>
        </row>
        <row r="148">
          <cell r="I148">
            <v>9.3780770774999994E-2</v>
          </cell>
          <cell r="K148">
            <v>9.6289347104E-2</v>
          </cell>
        </row>
        <row r="149">
          <cell r="I149">
            <v>0.104698487617</v>
          </cell>
          <cell r="K149">
            <v>0.10793605194</v>
          </cell>
        </row>
        <row r="150">
          <cell r="I150">
            <v>0.15020205755800001</v>
          </cell>
          <cell r="K150">
            <v>0.15399708328699999</v>
          </cell>
        </row>
        <row r="151">
          <cell r="I151">
            <v>0.155034886707</v>
          </cell>
          <cell r="K151">
            <v>0.15904432066999999</v>
          </cell>
        </row>
        <row r="152">
          <cell r="I152">
            <v>0.193703112559</v>
          </cell>
          <cell r="K152">
            <v>0.19895611427500001</v>
          </cell>
        </row>
        <row r="153">
          <cell r="I153">
            <v>0.247647667983</v>
          </cell>
          <cell r="K153">
            <v>0.25438008650799998</v>
          </cell>
        </row>
        <row r="154">
          <cell r="I154">
            <v>0.14409448493999999</v>
          </cell>
          <cell r="K154">
            <v>0.24323685200699999</v>
          </cell>
        </row>
        <row r="155">
          <cell r="I155">
            <v>4.7472591213000001E-2</v>
          </cell>
          <cell r="K155">
            <v>5.7828508881000003E-2</v>
          </cell>
        </row>
        <row r="156">
          <cell r="I156">
            <v>1.3923029526999999E-2</v>
          </cell>
          <cell r="K156">
            <v>2.3978775668E-2</v>
          </cell>
        </row>
        <row r="157">
          <cell r="I157">
            <v>5.7411654073000001E-2</v>
          </cell>
          <cell r="K157">
            <v>4.9778720967999998E-2</v>
          </cell>
        </row>
        <row r="158">
          <cell r="I158">
            <v>0.11584376988</v>
          </cell>
          <cell r="K158">
            <v>0.105809464563</v>
          </cell>
        </row>
        <row r="159">
          <cell r="I159">
            <v>9.0972687854999998E-2</v>
          </cell>
          <cell r="K159">
            <v>6.8995843944000004E-2</v>
          </cell>
        </row>
        <row r="160">
          <cell r="I160">
            <v>0.10048314861099999</v>
          </cell>
          <cell r="K160">
            <v>8.1014881029999999E-2</v>
          </cell>
        </row>
        <row r="161">
          <cell r="I161">
            <v>8.3425498868999998E-2</v>
          </cell>
          <cell r="K161">
            <v>7.0046425112999994E-2</v>
          </cell>
        </row>
        <row r="162">
          <cell r="I162">
            <v>1.3141955752000001E-2</v>
          </cell>
          <cell r="K162">
            <v>6.2165698169999997E-3</v>
          </cell>
        </row>
        <row r="163">
          <cell r="I163">
            <v>2.0743072455000001E-2</v>
          </cell>
          <cell r="K163">
            <v>1.6154736263E-2</v>
          </cell>
        </row>
        <row r="164">
          <cell r="I164">
            <v>1.5214765024E-2</v>
          </cell>
          <cell r="K164">
            <v>1.2641866224999999E-2</v>
          </cell>
        </row>
        <row r="165">
          <cell r="I165">
            <v>4.0166725818000001E-2</v>
          </cell>
          <cell r="K165">
            <v>3.8151288424999999E-2</v>
          </cell>
        </row>
        <row r="166">
          <cell r="I166">
            <v>3.9481773839999998E-2</v>
          </cell>
          <cell r="K166">
            <v>3.5665307287E-2</v>
          </cell>
        </row>
        <row r="167">
          <cell r="I167">
            <v>2.8495919631E-2</v>
          </cell>
          <cell r="K167">
            <v>2.3328681208999998E-2</v>
          </cell>
        </row>
        <row r="168">
          <cell r="I168">
            <v>3.8715006692000002E-2</v>
          </cell>
          <cell r="K168">
            <v>3.4769895199999998E-2</v>
          </cell>
        </row>
        <row r="169">
          <cell r="I169">
            <v>4.9502746196000001E-2</v>
          </cell>
          <cell r="K169">
            <v>4.7272900569999998E-2</v>
          </cell>
        </row>
        <row r="170">
          <cell r="I170">
            <v>4.2499043522999998E-2</v>
          </cell>
          <cell r="K170">
            <v>4.1341239064000002E-2</v>
          </cell>
        </row>
        <row r="171">
          <cell r="I171">
            <v>2.6613530694999998E-2</v>
          </cell>
          <cell r="K171">
            <v>2.5627252821999999E-2</v>
          </cell>
        </row>
        <row r="172">
          <cell r="I172">
            <v>3.0097321786000001E-2</v>
          </cell>
          <cell r="K172">
            <v>2.9003839797000001E-2</v>
          </cell>
        </row>
        <row r="173">
          <cell r="I173">
            <v>3.9318429916999999E-2</v>
          </cell>
          <cell r="K173">
            <v>3.8010539693999999E-2</v>
          </cell>
        </row>
        <row r="174">
          <cell r="I174">
            <v>5.1996187625000002E-2</v>
          </cell>
          <cell r="K174">
            <v>4.9852105293E-2</v>
          </cell>
        </row>
        <row r="175">
          <cell r="I175">
            <v>7.1002363339999999E-2</v>
          </cell>
          <cell r="K175">
            <v>6.7721917371000001E-2</v>
          </cell>
        </row>
        <row r="176">
          <cell r="I176">
            <v>8.4180069738000005E-2</v>
          </cell>
          <cell r="K176">
            <v>7.9741819308999998E-2</v>
          </cell>
        </row>
        <row r="177">
          <cell r="I177">
            <v>8.6330892591000005E-2</v>
          </cell>
          <cell r="K177">
            <v>8.0606192763000004E-2</v>
          </cell>
        </row>
        <row r="178">
          <cell r="I178">
            <v>1.4005008139E-2</v>
          </cell>
          <cell r="K178">
            <v>1.7105626507999998E-2</v>
          </cell>
        </row>
        <row r="179">
          <cell r="I179">
            <v>3.5617936011000002E-2</v>
          </cell>
          <cell r="K179">
            <v>2.7641949733E-2</v>
          </cell>
        </row>
        <row r="180">
          <cell r="I180">
            <v>5.2482553533E-2</v>
          </cell>
          <cell r="K180">
            <v>4.5964543241000001E-2</v>
          </cell>
        </row>
        <row r="181">
          <cell r="I181">
            <v>1.7960126125999998E-2</v>
          </cell>
          <cell r="K181">
            <v>2.3063042078000001E-2</v>
          </cell>
        </row>
        <row r="182">
          <cell r="I182">
            <v>0.16082597669699999</v>
          </cell>
          <cell r="K182">
            <v>0.16637914993899999</v>
          </cell>
        </row>
        <row r="183">
          <cell r="I183">
            <v>0.12785619232600001</v>
          </cell>
          <cell r="K183">
            <v>0.13334504309799999</v>
          </cell>
        </row>
        <row r="184">
          <cell r="I184">
            <v>6.4767133734000004E-2</v>
          </cell>
          <cell r="K184">
            <v>7.4887202345000001E-2</v>
          </cell>
        </row>
        <row r="185">
          <cell r="I185">
            <v>7.1591710217000004E-2</v>
          </cell>
          <cell r="K185">
            <v>7.5987078998999993E-2</v>
          </cell>
        </row>
        <row r="186">
          <cell r="I186">
            <v>6.3192241511999994E-2</v>
          </cell>
          <cell r="K186">
            <v>6.7480406177999996E-2</v>
          </cell>
        </row>
        <row r="187">
          <cell r="I187">
            <v>1.1241726440999999E-2</v>
          </cell>
          <cell r="K187">
            <v>6.4604228390000001E-3</v>
          </cell>
        </row>
        <row r="188">
          <cell r="I188">
            <v>3.6614964735999997E-2</v>
          </cell>
          <cell r="K188">
            <v>3.2048069367999997E-2</v>
          </cell>
        </row>
        <row r="189">
          <cell r="I189">
            <v>3.0218873031000001E-2</v>
          </cell>
          <cell r="K189">
            <v>2.6273761539000001E-2</v>
          </cell>
        </row>
        <row r="190">
          <cell r="I190">
            <v>2.8147940438999999E-2</v>
          </cell>
          <cell r="K190">
            <v>2.5317751759000001E-2</v>
          </cell>
        </row>
        <row r="191">
          <cell r="I191">
            <v>4.3846817576000001E-2</v>
          </cell>
          <cell r="K191">
            <v>4.1616971949999998E-2</v>
          </cell>
        </row>
        <row r="192">
          <cell r="I192">
            <v>4.4882466962000003E-2</v>
          </cell>
          <cell r="K192">
            <v>4.1001677940000002E-2</v>
          </cell>
        </row>
        <row r="193">
          <cell r="I193">
            <v>6.0550158488000001E-2</v>
          </cell>
          <cell r="K193">
            <v>5.3431805143E-2</v>
          </cell>
        </row>
        <row r="194">
          <cell r="I194">
            <v>4.2091035850000003E-3</v>
          </cell>
          <cell r="K194">
            <v>4.2171399820000004E-3</v>
          </cell>
        </row>
        <row r="195">
          <cell r="I195">
            <v>0.10611931891</v>
          </cell>
          <cell r="K195">
            <v>0.11340919884099999</v>
          </cell>
        </row>
        <row r="196">
          <cell r="I196">
            <v>0.13256051067399999</v>
          </cell>
          <cell r="K196">
            <v>0.13897131684899999</v>
          </cell>
        </row>
        <row r="197">
          <cell r="I197">
            <v>0.13827747539400001</v>
          </cell>
          <cell r="K197">
            <v>0.144795485685</v>
          </cell>
        </row>
        <row r="198">
          <cell r="I198">
            <v>0.15674973440000001</v>
          </cell>
          <cell r="K198">
            <v>0.166162255841</v>
          </cell>
        </row>
        <row r="199">
          <cell r="I199">
            <v>0.22655590345500001</v>
          </cell>
          <cell r="K199">
            <v>0.23727631511899999</v>
          </cell>
        </row>
        <row r="200">
          <cell r="I200">
            <v>0.19935144719199999</v>
          </cell>
          <cell r="K200">
            <v>0.21007185885599999</v>
          </cell>
        </row>
        <row r="201">
          <cell r="I201">
            <v>1.6140925220000001E-2</v>
          </cell>
          <cell r="K201">
            <v>5.4205135559999996E-3</v>
          </cell>
        </row>
        <row r="202">
          <cell r="I202">
            <v>0.243625126532</v>
          </cell>
          <cell r="K202">
            <v>0.134577099088</v>
          </cell>
        </row>
        <row r="203">
          <cell r="I203">
            <v>0.209110670054</v>
          </cell>
          <cell r="K203">
            <v>0.21492113317600001</v>
          </cell>
        </row>
        <row r="204">
          <cell r="I204">
            <v>0.123862311122</v>
          </cell>
          <cell r="K204">
            <v>0.130187354004</v>
          </cell>
        </row>
        <row r="205">
          <cell r="I205">
            <v>5.6077484360000001E-3</v>
          </cell>
          <cell r="K205">
            <v>6.5297197400000003E-4</v>
          </cell>
        </row>
        <row r="206">
          <cell r="I206">
            <v>0.115236961752</v>
          </cell>
          <cell r="K206">
            <v>0.105974526074</v>
          </cell>
        </row>
        <row r="207">
          <cell r="I207">
            <v>0.116692417279</v>
          </cell>
          <cell r="K207">
            <v>0.110281611104</v>
          </cell>
        </row>
        <row r="208">
          <cell r="I208">
            <v>8.5216296041999998E-2</v>
          </cell>
          <cell r="K208">
            <v>7.8076501874000004E-2</v>
          </cell>
        </row>
        <row r="209">
          <cell r="I209">
            <v>7.7435246400000005E-2</v>
          </cell>
          <cell r="K209">
            <v>6.8687390481999996E-2</v>
          </cell>
        </row>
        <row r="210">
          <cell r="I210">
            <v>1.7208323336999998E-2</v>
          </cell>
          <cell r="K210">
            <v>2.5613126082E-2</v>
          </cell>
        </row>
        <row r="211">
          <cell r="I211">
            <v>4.4247559138999998E-2</v>
          </cell>
          <cell r="K211">
            <v>5.1730406481000003E-2</v>
          </cell>
        </row>
        <row r="212">
          <cell r="I212">
            <v>1.8249366536000001E-2</v>
          </cell>
          <cell r="K212">
            <v>2.5153311647999999E-2</v>
          </cell>
        </row>
        <row r="213">
          <cell r="I213">
            <v>5.4270314150000002E-3</v>
          </cell>
          <cell r="K213">
            <v>1.0744355601E-2</v>
          </cell>
        </row>
        <row r="214">
          <cell r="I214">
            <v>1.1941691771999999E-2</v>
          </cell>
          <cell r="K214">
            <v>1.5779599147000001E-2</v>
          </cell>
        </row>
        <row r="215">
          <cell r="I215">
            <v>1.1973904251000001E-2</v>
          </cell>
          <cell r="K215">
            <v>1.5382995159999999E-2</v>
          </cell>
        </row>
        <row r="216">
          <cell r="I216">
            <v>1.2757641638E-2</v>
          </cell>
          <cell r="K216">
            <v>9.1555833190000002E-3</v>
          </cell>
        </row>
        <row r="217">
          <cell r="I217">
            <v>3.3058094594999997E-2</v>
          </cell>
          <cell r="K217">
            <v>2.9177305572E-2</v>
          </cell>
        </row>
        <row r="218">
          <cell r="I218">
            <v>2.0947982914000001E-2</v>
          </cell>
          <cell r="K218">
            <v>1.6981430597999999E-2</v>
          </cell>
        </row>
        <row r="219">
          <cell r="I219">
            <v>3.4075306585999998E-2</v>
          </cell>
          <cell r="K219">
            <v>3.0559011561E-2</v>
          </cell>
        </row>
        <row r="220">
          <cell r="I220">
            <v>4.4809255484999998E-2</v>
          </cell>
          <cell r="K220">
            <v>4.1421605399E-2</v>
          </cell>
        </row>
        <row r="221">
          <cell r="I221">
            <v>4.3322931960999997E-2</v>
          </cell>
          <cell r="K221">
            <v>4.0256894225999998E-2</v>
          </cell>
        </row>
        <row r="222">
          <cell r="I222">
            <v>2.6876340644000001E-2</v>
          </cell>
          <cell r="K222">
            <v>2.4303441844E-2</v>
          </cell>
        </row>
        <row r="223">
          <cell r="I223">
            <v>1.0286014390999999E-2</v>
          </cell>
          <cell r="K223">
            <v>8.0132871179999995E-3</v>
          </cell>
        </row>
        <row r="224">
          <cell r="I224">
            <v>9.3273405229999991E-3</v>
          </cell>
          <cell r="K224">
            <v>6.8616458399999997E-3</v>
          </cell>
        </row>
        <row r="225">
          <cell r="I225">
            <v>1.7773944218E-2</v>
          </cell>
          <cell r="K225">
            <v>1.4750788129000001E-2</v>
          </cell>
        </row>
        <row r="226">
          <cell r="I226">
            <v>4.3204091971000003E-2</v>
          </cell>
          <cell r="K226">
            <v>9.3054006208000001E-2</v>
          </cell>
        </row>
        <row r="227">
          <cell r="I227">
            <v>1.6996915359000001E-2</v>
          </cell>
          <cell r="K227">
            <v>7.6701572120000004E-3</v>
          </cell>
        </row>
        <row r="228">
          <cell r="I228">
            <v>5.4100772622999997E-2</v>
          </cell>
          <cell r="K228">
            <v>6.4392367820999996E-2</v>
          </cell>
        </row>
        <row r="229">
          <cell r="I229">
            <v>3.1809785643000001E-2</v>
          </cell>
          <cell r="K229">
            <v>2.5334656997999999E-2</v>
          </cell>
        </row>
        <row r="230">
          <cell r="I230">
            <v>5.2785801431999999E-2</v>
          </cell>
          <cell r="K230">
            <v>5.8746350316999998E-2</v>
          </cell>
        </row>
        <row r="231">
          <cell r="I231">
            <v>4.0251876908000001E-2</v>
          </cell>
          <cell r="K231">
            <v>4.6040899206999997E-2</v>
          </cell>
        </row>
        <row r="232">
          <cell r="I232">
            <v>7.2944472703999994E-2</v>
          </cell>
          <cell r="K232">
            <v>6.9320973561999996E-2</v>
          </cell>
        </row>
        <row r="233">
          <cell r="I233">
            <v>9.0371617331000006E-2</v>
          </cell>
          <cell r="K233">
            <v>8.8742114758000007E-2</v>
          </cell>
        </row>
        <row r="234">
          <cell r="I234">
            <v>7.1921298524999996E-2</v>
          </cell>
          <cell r="K234">
            <v>7.0098828542000002E-2</v>
          </cell>
        </row>
        <row r="235">
          <cell r="I235">
            <v>4.2321721197999998E-2</v>
          </cell>
          <cell r="K235">
            <v>4.0713659449000003E-2</v>
          </cell>
        </row>
        <row r="236">
          <cell r="I236">
            <v>3.1393814854000002E-2</v>
          </cell>
          <cell r="K236">
            <v>3.0150247101000002E-2</v>
          </cell>
        </row>
        <row r="237">
          <cell r="I237">
            <v>1.7250054224999999E-2</v>
          </cell>
          <cell r="K237">
            <v>1.6242335529E-2</v>
          </cell>
        </row>
        <row r="238">
          <cell r="I238">
            <v>2.6374039312000001E-2</v>
          </cell>
          <cell r="K238">
            <v>2.7874896945000002E-2</v>
          </cell>
        </row>
        <row r="239">
          <cell r="I239">
            <v>6.4382741724000006E-2</v>
          </cell>
          <cell r="K239">
            <v>6.6012244297000006E-2</v>
          </cell>
        </row>
        <row r="240">
          <cell r="I240">
            <v>8.2539008213999995E-2</v>
          </cell>
          <cell r="K240">
            <v>8.4297155725999995E-2</v>
          </cell>
        </row>
        <row r="241">
          <cell r="I241">
            <v>2.4590904340999999E-2</v>
          </cell>
          <cell r="K241">
            <v>2.6885072438E-2</v>
          </cell>
        </row>
        <row r="242">
          <cell r="I242">
            <v>3.0936432483000001E-2</v>
          </cell>
          <cell r="K242">
            <v>2.8535060269999999E-2</v>
          </cell>
        </row>
        <row r="243">
          <cell r="I243">
            <v>5.2870877171000003E-2</v>
          </cell>
          <cell r="K243">
            <v>5.0255096724999997E-2</v>
          </cell>
        </row>
        <row r="244">
          <cell r="I244">
            <v>6.2259268283999997E-2</v>
          </cell>
          <cell r="K244">
            <v>5.8785854904999997E-2</v>
          </cell>
        </row>
        <row r="245">
          <cell r="I245">
            <v>5.4781271263000003E-2</v>
          </cell>
          <cell r="K245">
            <v>4.9978526836999999E-2</v>
          </cell>
        </row>
        <row r="246">
          <cell r="I246">
            <v>1.8631038352000001E-2</v>
          </cell>
          <cell r="K246">
            <v>1.2713371114E-2</v>
          </cell>
        </row>
        <row r="247">
          <cell r="I247">
            <v>3.6649412201999999E-2</v>
          </cell>
          <cell r="K247">
            <v>3.0367250966999999E-2</v>
          </cell>
        </row>
        <row r="248">
          <cell r="I248">
            <v>5.6554949867999998E-2</v>
          </cell>
          <cell r="K248">
            <v>5.0422874396000003E-2</v>
          </cell>
        </row>
        <row r="249">
          <cell r="I249">
            <v>0.10075889983</v>
          </cell>
          <cell r="K249">
            <v>9.4240889539000006E-2</v>
          </cell>
        </row>
        <row r="250">
          <cell r="I250">
            <v>0.119147208246</v>
          </cell>
          <cell r="K250">
            <v>0.107504841179</v>
          </cell>
        </row>
        <row r="251">
          <cell r="I251">
            <v>0.104197092179</v>
          </cell>
          <cell r="K251">
            <v>9.7872049296999997E-2</v>
          </cell>
        </row>
        <row r="252">
          <cell r="I252">
            <v>6.7981586962000004E-2</v>
          </cell>
          <cell r="K252">
            <v>6.2900111832999997E-2</v>
          </cell>
        </row>
        <row r="253">
          <cell r="I253">
            <v>1.0187035848000001E-2</v>
          </cell>
          <cell r="K253">
            <v>6.5849775289999997E-3</v>
          </cell>
        </row>
        <row r="254">
          <cell r="I254">
            <v>2.8394844664999998E-2</v>
          </cell>
          <cell r="K254">
            <v>3.1139270051E-2</v>
          </cell>
        </row>
        <row r="255">
          <cell r="I255">
            <v>3.2473311339999999E-3</v>
          </cell>
          <cell r="K255">
            <v>1.767914325E-3</v>
          </cell>
        </row>
        <row r="256">
          <cell r="I256">
            <v>1.7318059866000001E-2</v>
          </cell>
          <cell r="K256">
            <v>1.6117373760000001E-2</v>
          </cell>
        </row>
        <row r="257">
          <cell r="I257">
            <v>2.4958036531E-2</v>
          </cell>
          <cell r="K257">
            <v>2.3907436188000002E-2</v>
          </cell>
        </row>
        <row r="258">
          <cell r="I258">
            <v>2.793545145E-3</v>
          </cell>
          <cell r="K258">
            <v>3.608296431E-3</v>
          </cell>
        </row>
        <row r="259">
          <cell r="I259">
            <v>5.8082125539999996E-3</v>
          </cell>
          <cell r="K259">
            <v>6.5372005469999999E-3</v>
          </cell>
        </row>
        <row r="260">
          <cell r="I260">
            <v>2.0297370060000002E-3</v>
          </cell>
          <cell r="K260">
            <v>1.4079531299999999E-3</v>
          </cell>
        </row>
        <row r="261">
          <cell r="I261">
            <v>1.3317319191E-2</v>
          </cell>
          <cell r="K261">
            <v>1.2545449550999999E-2</v>
          </cell>
        </row>
        <row r="262">
          <cell r="I262">
            <v>3.4225258428999997E-2</v>
          </cell>
          <cell r="K262">
            <v>3.3196098909999999E-2</v>
          </cell>
        </row>
        <row r="263">
          <cell r="I263">
            <v>3.7151271288999997E-2</v>
          </cell>
          <cell r="K263">
            <v>3.5693295303E-2</v>
          </cell>
        </row>
        <row r="264">
          <cell r="I264">
            <v>4.3081772602000003E-2</v>
          </cell>
          <cell r="K264">
            <v>4.0894808622999997E-2</v>
          </cell>
        </row>
        <row r="265">
          <cell r="I265">
            <v>4.0038345992999998E-2</v>
          </cell>
          <cell r="K265">
            <v>3.6843663317000001E-2</v>
          </cell>
        </row>
        <row r="266">
          <cell r="I266">
            <v>2.9306779913E-2</v>
          </cell>
          <cell r="K266">
            <v>2.5940570651E-2</v>
          </cell>
        </row>
        <row r="267">
          <cell r="I267">
            <v>3.6510017341999997E-2</v>
          </cell>
          <cell r="K267">
            <v>3.3422538783E-2</v>
          </cell>
        </row>
        <row r="268">
          <cell r="I268">
            <v>6.0828380646999997E-2</v>
          </cell>
          <cell r="K268">
            <v>5.7333526443999999E-2</v>
          </cell>
        </row>
        <row r="269">
          <cell r="I269">
            <v>8.239941496E-2</v>
          </cell>
          <cell r="K269">
            <v>7.9204732284000004E-2</v>
          </cell>
        </row>
        <row r="270">
          <cell r="I270">
            <v>5.9637076311000001E-2</v>
          </cell>
          <cell r="K270">
            <v>5.6785446807999997E-2</v>
          </cell>
        </row>
        <row r="271">
          <cell r="I271">
            <v>5.9540432482999998E-2</v>
          </cell>
          <cell r="K271">
            <v>5.6174223220999998E-2</v>
          </cell>
        </row>
        <row r="272">
          <cell r="I272">
            <v>1.4930638261000001E-2</v>
          </cell>
          <cell r="K272">
            <v>1.0985526769E-2</v>
          </cell>
        </row>
        <row r="273">
          <cell r="I273">
            <v>4.6675834824E-2</v>
          </cell>
          <cell r="K273">
            <v>5.1221289369999999E-2</v>
          </cell>
        </row>
        <row r="274">
          <cell r="I274">
            <v>1.6462751849999999E-2</v>
          </cell>
          <cell r="K274">
            <v>5.1196885641000001E-2</v>
          </cell>
        </row>
        <row r="275">
          <cell r="I275">
            <v>8.7204144249999997E-3</v>
          </cell>
          <cell r="K275">
            <v>1.3180105677E-2</v>
          </cell>
        </row>
        <row r="276">
          <cell r="I276">
            <v>1.1302472940000001E-2</v>
          </cell>
          <cell r="K276">
            <v>1.5226143609000001E-2</v>
          </cell>
        </row>
        <row r="277">
          <cell r="I277">
            <v>3.4892545802999997E-2</v>
          </cell>
          <cell r="K277">
            <v>3.8344518357999999E-2</v>
          </cell>
        </row>
        <row r="278">
          <cell r="I278">
            <v>6.3183808238999994E-2</v>
          </cell>
          <cell r="K278">
            <v>6.6700103263999999E-2</v>
          </cell>
        </row>
        <row r="279">
          <cell r="I279">
            <v>6.1765075751000001E-2</v>
          </cell>
          <cell r="K279">
            <v>6.6031799592999998E-2</v>
          </cell>
        </row>
        <row r="280">
          <cell r="I280">
            <v>3.8775861731999997E-2</v>
          </cell>
          <cell r="K280">
            <v>4.3385638747999999E-2</v>
          </cell>
        </row>
        <row r="281">
          <cell r="I281">
            <v>8.2652736813000005E-2</v>
          </cell>
          <cell r="K281">
            <v>8.5504366316000002E-2</v>
          </cell>
        </row>
        <row r="282">
          <cell r="I282">
            <v>0.11889784617099999</v>
          </cell>
          <cell r="K282">
            <v>0.120119973101</v>
          </cell>
        </row>
        <row r="283">
          <cell r="I283">
            <v>0.15103861050699999</v>
          </cell>
          <cell r="K283">
            <v>0.151210137094</v>
          </cell>
        </row>
        <row r="284">
          <cell r="I284">
            <v>0.16248673174100001</v>
          </cell>
          <cell r="K284">
            <v>0.16248673174100001</v>
          </cell>
        </row>
        <row r="285">
          <cell r="I285">
            <v>0.16860209146499999</v>
          </cell>
          <cell r="K285">
            <v>0.16866641393500001</v>
          </cell>
        </row>
        <row r="286">
          <cell r="I286">
            <v>0.191537062466</v>
          </cell>
          <cell r="K286">
            <v>0.19164426658299999</v>
          </cell>
        </row>
        <row r="287">
          <cell r="I287">
            <v>0.199604159531</v>
          </cell>
          <cell r="K287">
            <v>0.19977568611800001</v>
          </cell>
        </row>
        <row r="288">
          <cell r="I288">
            <v>0.16895683546900001</v>
          </cell>
          <cell r="K288">
            <v>0.16917124370200001</v>
          </cell>
        </row>
        <row r="289">
          <cell r="I289">
            <v>0.12724530395299999</v>
          </cell>
          <cell r="K289">
            <v>0.12825302264999999</v>
          </cell>
        </row>
        <row r="290">
          <cell r="I290">
            <v>0.106276852824</v>
          </cell>
          <cell r="K290">
            <v>0.10779915128000001</v>
          </cell>
        </row>
        <row r="291">
          <cell r="I291">
            <v>7.4179835264999994E-2</v>
          </cell>
          <cell r="K291">
            <v>7.5787897014999994E-2</v>
          </cell>
        </row>
        <row r="292">
          <cell r="I292">
            <v>5.2735828337000003E-2</v>
          </cell>
          <cell r="K292">
            <v>5.4472535027000002E-2</v>
          </cell>
        </row>
        <row r="293">
          <cell r="I293">
            <v>3.7729453459999999E-2</v>
          </cell>
          <cell r="K293">
            <v>4.1374393426000002E-2</v>
          </cell>
        </row>
        <row r="294">
          <cell r="I294">
            <v>6.8621249603999998E-2</v>
          </cell>
          <cell r="K294">
            <v>7.5117819072000006E-2</v>
          </cell>
        </row>
        <row r="295">
          <cell r="I295">
            <v>0.14670328196099999</v>
          </cell>
          <cell r="K295">
            <v>0.153993161893</v>
          </cell>
        </row>
        <row r="296">
          <cell r="I296">
            <v>0.21222180547399999</v>
          </cell>
          <cell r="K296">
            <v>0.21934015881899999</v>
          </cell>
        </row>
        <row r="297">
          <cell r="I297">
            <v>0.18586579659300001</v>
          </cell>
          <cell r="K297">
            <v>0.19364881546099999</v>
          </cell>
        </row>
        <row r="298">
          <cell r="I298">
            <v>3.0509385577999999E-2</v>
          </cell>
          <cell r="K298">
            <v>0.17086101508099999</v>
          </cell>
        </row>
        <row r="299">
          <cell r="I299">
            <v>2.2189198880000001E-3</v>
          </cell>
          <cell r="K299">
            <v>1.2939331552E-2</v>
          </cell>
        </row>
        <row r="300">
          <cell r="I300">
            <v>1.6731167235999999E-2</v>
          </cell>
          <cell r="K300">
            <v>2.7451578899999999E-2</v>
          </cell>
        </row>
        <row r="301">
          <cell r="I301">
            <v>4.2076673974999999E-2</v>
          </cell>
          <cell r="K301">
            <v>5.2797085638999999E-2</v>
          </cell>
        </row>
        <row r="302">
          <cell r="I302">
            <v>3.2067995391999997E-2</v>
          </cell>
          <cell r="K302">
            <v>4.2788407055999997E-2</v>
          </cell>
        </row>
        <row r="303">
          <cell r="I303">
            <v>8.6374221599999999E-3</v>
          </cell>
          <cell r="K303">
            <v>1.9357833824000002E-2</v>
          </cell>
        </row>
        <row r="304">
          <cell r="I304">
            <v>2.0815529167999999E-2</v>
          </cell>
          <cell r="K304">
            <v>1.0095117505000001E-2</v>
          </cell>
        </row>
        <row r="305">
          <cell r="I305">
            <v>3.8598143873999999E-2</v>
          </cell>
          <cell r="K305">
            <v>4.9318555537999999E-2</v>
          </cell>
        </row>
        <row r="306">
          <cell r="I306">
            <v>5.8557845618000003E-2</v>
          </cell>
          <cell r="K306">
            <v>6.8656473405000001E-2</v>
          </cell>
        </row>
        <row r="307">
          <cell r="I307">
            <v>4.1340072312000001E-2</v>
          </cell>
          <cell r="K307">
            <v>4.8522748126999998E-2</v>
          </cell>
        </row>
        <row r="308">
          <cell r="I308">
            <v>6.7742585753999995E-2</v>
          </cell>
          <cell r="K308">
            <v>7.3424403935999999E-2</v>
          </cell>
        </row>
        <row r="309">
          <cell r="I309">
            <v>6.0731236910999999E-2</v>
          </cell>
          <cell r="K309">
            <v>6.5491099689999999E-2</v>
          </cell>
        </row>
        <row r="310">
          <cell r="I310">
            <v>3.3958641844999998E-2</v>
          </cell>
          <cell r="K310">
            <v>3.7860871690999998E-2</v>
          </cell>
        </row>
        <row r="311">
          <cell r="I311">
            <v>8.0200925164E-2</v>
          </cell>
          <cell r="K311">
            <v>8.378154266E-2</v>
          </cell>
        </row>
        <row r="312">
          <cell r="I312">
            <v>0.10835242706500001</v>
          </cell>
          <cell r="K312">
            <v>0.11266203255399999</v>
          </cell>
        </row>
        <row r="313">
          <cell r="I313">
            <v>0.12913146002299999</v>
          </cell>
          <cell r="K313">
            <v>0.13444878420799999</v>
          </cell>
        </row>
        <row r="314">
          <cell r="I314">
            <v>0.15861965236200001</v>
          </cell>
          <cell r="K314">
            <v>0.16460164207</v>
          </cell>
        </row>
        <row r="315">
          <cell r="I315">
            <v>0.14407233518000001</v>
          </cell>
          <cell r="K315">
            <v>0.150783312882</v>
          </cell>
        </row>
        <row r="316">
          <cell r="I316">
            <v>9.1533687739000003E-2</v>
          </cell>
          <cell r="K316">
            <v>9.9338147431000001E-2</v>
          </cell>
        </row>
        <row r="317">
          <cell r="I317">
            <v>8.7613406520000006E-2</v>
          </cell>
          <cell r="K317">
            <v>9.6961605490999997E-2</v>
          </cell>
        </row>
        <row r="318">
          <cell r="I318">
            <v>0.10165279203700001</v>
          </cell>
          <cell r="K318">
            <v>0.112180236291</v>
          </cell>
        </row>
        <row r="319">
          <cell r="I319">
            <v>0.12664158639699999</v>
          </cell>
          <cell r="K319">
            <v>0.137361998061</v>
          </cell>
        </row>
        <row r="320">
          <cell r="I320">
            <v>0.105551965639</v>
          </cell>
          <cell r="K320">
            <v>0.116272377303</v>
          </cell>
        </row>
        <row r="321">
          <cell r="I321">
            <v>0.12320334566500001</v>
          </cell>
          <cell r="K321">
            <v>0.133923757329</v>
          </cell>
        </row>
        <row r="322">
          <cell r="I322">
            <v>2.2041088701000001E-2</v>
          </cell>
          <cell r="K322">
            <v>2.3627709627000001E-2</v>
          </cell>
        </row>
        <row r="323">
          <cell r="I323">
            <v>3.9534457440000004E-3</v>
          </cell>
          <cell r="K323">
            <v>6.766965919E-3</v>
          </cell>
        </row>
        <row r="324">
          <cell r="I324">
            <v>6.2333206261000002E-2</v>
          </cell>
          <cell r="K324">
            <v>7.5262022727E-2</v>
          </cell>
        </row>
        <row r="325">
          <cell r="I325">
            <v>2.5801891487999998E-2</v>
          </cell>
          <cell r="K325">
            <v>1.3430536428E-2</v>
          </cell>
        </row>
        <row r="326">
          <cell r="I326">
            <v>0.106382128773</v>
          </cell>
          <cell r="K326">
            <v>9.6755199099000003E-2</v>
          </cell>
        </row>
        <row r="327">
          <cell r="I327">
            <v>3.5759620446999998E-2</v>
          </cell>
          <cell r="K327">
            <v>2.0879689056999998E-2</v>
          </cell>
        </row>
        <row r="328">
          <cell r="I328">
            <v>3.573841229E-2</v>
          </cell>
          <cell r="K328">
            <v>4.9481980043000001E-2</v>
          </cell>
        </row>
        <row r="329">
          <cell r="I329">
            <v>9.23259276E-3</v>
          </cell>
          <cell r="K329">
            <v>4.4037708760000004E-3</v>
          </cell>
        </row>
        <row r="330">
          <cell r="I330">
            <v>7.9178588272E-2</v>
          </cell>
          <cell r="K330">
            <v>6.8929874722000004E-2</v>
          </cell>
        </row>
        <row r="331">
          <cell r="I331">
            <v>8.8798121490000007E-2</v>
          </cell>
          <cell r="K331">
            <v>8.2816131781999994E-2</v>
          </cell>
        </row>
        <row r="332">
          <cell r="I332">
            <v>6.6538654015000004E-2</v>
          </cell>
          <cell r="K332">
            <v>6.2379134289999999E-2</v>
          </cell>
        </row>
        <row r="333">
          <cell r="I333">
            <v>0.133221431758</v>
          </cell>
          <cell r="K333">
            <v>0.13092726366099999</v>
          </cell>
        </row>
        <row r="334">
          <cell r="I334">
            <v>0.159611132775</v>
          </cell>
          <cell r="K334">
            <v>0.158045952672</v>
          </cell>
        </row>
        <row r="335">
          <cell r="I335">
            <v>0.19617124056900001</v>
          </cell>
          <cell r="K335">
            <v>0.194220125646</v>
          </cell>
        </row>
        <row r="336">
          <cell r="I336">
            <v>0.23563844429200001</v>
          </cell>
          <cell r="K336">
            <v>0.232036385973</v>
          </cell>
        </row>
        <row r="337">
          <cell r="I337">
            <v>0.24306156595600001</v>
          </cell>
          <cell r="K337">
            <v>0.236843727191</v>
          </cell>
        </row>
        <row r="338">
          <cell r="I338">
            <v>0.229715016489</v>
          </cell>
          <cell r="K338">
            <v>0.221138687157</v>
          </cell>
        </row>
        <row r="339">
          <cell r="I339">
            <v>0.23211091654400001</v>
          </cell>
          <cell r="K339">
            <v>0.22166923558400001</v>
          </cell>
        </row>
        <row r="340">
          <cell r="I340">
            <v>0.25306401994</v>
          </cell>
          <cell r="K340">
            <v>0.24234360827599999</v>
          </cell>
        </row>
        <row r="341">
          <cell r="I341">
            <v>0.23604725957200001</v>
          </cell>
          <cell r="K341">
            <v>0.22532684790800001</v>
          </cell>
        </row>
        <row r="342">
          <cell r="I342">
            <v>0.15971483321400001</v>
          </cell>
          <cell r="K342">
            <v>0.14899442155000001</v>
          </cell>
        </row>
        <row r="343">
          <cell r="I343">
            <v>0.109899765427</v>
          </cell>
          <cell r="K343">
            <v>9.7528410366999996E-2</v>
          </cell>
        </row>
        <row r="344">
          <cell r="I344">
            <v>7.9981919057E-2</v>
          </cell>
          <cell r="K344">
            <v>6.6645726946999995E-2</v>
          </cell>
        </row>
        <row r="345">
          <cell r="I345">
            <v>1.6597331058000001E-2</v>
          </cell>
          <cell r="K345">
            <v>2.8218257302000001E-2</v>
          </cell>
        </row>
        <row r="346">
          <cell r="I346">
            <v>3.6871965840999998E-2</v>
          </cell>
          <cell r="K346">
            <v>2.5186717127000002E-2</v>
          </cell>
        </row>
        <row r="347">
          <cell r="I347">
            <v>4.5747706685999999E-2</v>
          </cell>
          <cell r="K347">
            <v>7.7523006857999996E-2</v>
          </cell>
        </row>
        <row r="348">
          <cell r="I348">
            <v>0.110726639896</v>
          </cell>
          <cell r="K348">
            <v>0.12144705156000001</v>
          </cell>
        </row>
        <row r="349">
          <cell r="I349">
            <v>0.11504964685000001</v>
          </cell>
          <cell r="K349">
            <v>0.125770058514</v>
          </cell>
        </row>
        <row r="350">
          <cell r="I350">
            <v>0.111440057127</v>
          </cell>
          <cell r="K350">
            <v>0.12216046879</v>
          </cell>
        </row>
        <row r="351">
          <cell r="I351">
            <v>9.3005753383000003E-2</v>
          </cell>
          <cell r="K351">
            <v>0.10657779454999999</v>
          </cell>
        </row>
        <row r="352">
          <cell r="I352">
            <v>2.8920828520000001E-2</v>
          </cell>
          <cell r="K352">
            <v>4.0884807937000001E-2</v>
          </cell>
        </row>
        <row r="353">
          <cell r="I353">
            <v>2.3177594172E-2</v>
          </cell>
          <cell r="K353">
            <v>1.2457182508E-2</v>
          </cell>
        </row>
        <row r="354">
          <cell r="I354">
            <v>6.6765293239999995E-2</v>
          </cell>
          <cell r="K354">
            <v>5.6623783806E-2</v>
          </cell>
        </row>
        <row r="355">
          <cell r="I355">
            <v>0.108925357221</v>
          </cell>
          <cell r="K355">
            <v>0.100692081063</v>
          </cell>
        </row>
        <row r="356">
          <cell r="I356">
            <v>2.2465234388000001E-2</v>
          </cell>
          <cell r="K356">
            <v>1.3159917062999999E-2</v>
          </cell>
        </row>
        <row r="357">
          <cell r="I357">
            <v>0.152937359622</v>
          </cell>
          <cell r="K357">
            <v>0.15988418637999999</v>
          </cell>
        </row>
        <row r="358">
          <cell r="I358">
            <v>0.34005842323300001</v>
          </cell>
          <cell r="K358">
            <v>0.34773423798399999</v>
          </cell>
        </row>
        <row r="359">
          <cell r="I359">
            <v>0.30616104196600002</v>
          </cell>
          <cell r="K359">
            <v>0.31304354625399999</v>
          </cell>
        </row>
        <row r="360">
          <cell r="I360">
            <v>0.216916691696</v>
          </cell>
          <cell r="K360">
            <v>0.223563346927</v>
          </cell>
        </row>
        <row r="361">
          <cell r="I361">
            <v>0.14525243913200001</v>
          </cell>
          <cell r="K361">
            <v>0.15275672729699999</v>
          </cell>
        </row>
        <row r="362">
          <cell r="I362">
            <v>6.1446089087E-2</v>
          </cell>
          <cell r="K362">
            <v>6.8135625965000002E-2</v>
          </cell>
        </row>
        <row r="363">
          <cell r="I363">
            <v>6.8238083979999999E-3</v>
          </cell>
          <cell r="K363">
            <v>1.2484185756000001E-2</v>
          </cell>
        </row>
        <row r="364">
          <cell r="I364">
            <v>9.9762401543000007E-2</v>
          </cell>
          <cell r="K364">
            <v>9.5023979588000004E-2</v>
          </cell>
        </row>
        <row r="365">
          <cell r="I365">
            <v>0.18274104212600001</v>
          </cell>
          <cell r="K365">
            <v>0.17778821193800001</v>
          </cell>
        </row>
        <row r="366">
          <cell r="I366">
            <v>0.195291332298</v>
          </cell>
          <cell r="K366">
            <v>0.189137816003</v>
          </cell>
        </row>
        <row r="367">
          <cell r="I367">
            <v>0.19134123226899999</v>
          </cell>
          <cell r="K367">
            <v>0.184029911514</v>
          </cell>
        </row>
        <row r="368">
          <cell r="I368">
            <v>0.226714185165</v>
          </cell>
          <cell r="K368">
            <v>0.217408867841</v>
          </cell>
        </row>
        <row r="369">
          <cell r="I369">
            <v>0.22841925689000001</v>
          </cell>
          <cell r="K369">
            <v>0.21793469428199999</v>
          </cell>
        </row>
        <row r="370">
          <cell r="I370">
            <v>0.100251238444</v>
          </cell>
          <cell r="K370">
            <v>0.14122465182300001</v>
          </cell>
        </row>
        <row r="371">
          <cell r="I371">
            <v>1.2754473662000001E-2</v>
          </cell>
          <cell r="K371">
            <v>2.1759619460000001E-2</v>
          </cell>
        </row>
        <row r="372">
          <cell r="I372">
            <v>0.13004888496399999</v>
          </cell>
          <cell r="K372">
            <v>0.13731732407200001</v>
          </cell>
        </row>
        <row r="373">
          <cell r="I373">
            <v>0.137256806689</v>
          </cell>
          <cell r="K373">
            <v>0.142488367581</v>
          </cell>
        </row>
        <row r="374">
          <cell r="I374">
            <v>8.7023992433000005E-2</v>
          </cell>
          <cell r="K374">
            <v>8.9789858641999995E-2</v>
          </cell>
        </row>
        <row r="375">
          <cell r="I375">
            <v>3.1607100276E-2</v>
          </cell>
          <cell r="K375">
            <v>3.3686860138999998E-2</v>
          </cell>
        </row>
        <row r="376">
          <cell r="I376">
            <v>1.1804343603000001E-2</v>
          </cell>
          <cell r="K376">
            <v>9.5316163299999992E-3</v>
          </cell>
        </row>
        <row r="377">
          <cell r="I377">
            <v>9.9733468529999997E-3</v>
          </cell>
          <cell r="K377">
            <v>7.1645989970000002E-3</v>
          </cell>
        </row>
        <row r="378">
          <cell r="I378">
            <v>2.3115037468000001E-2</v>
          </cell>
          <cell r="K378">
            <v>2.0820869371999999E-2</v>
          </cell>
        </row>
        <row r="379">
          <cell r="I379">
            <v>4.6150026708000003E-2</v>
          </cell>
          <cell r="K379">
            <v>4.3963062727999998E-2</v>
          </cell>
        </row>
        <row r="380">
          <cell r="I380">
            <v>2.8011195337E-2</v>
          </cell>
          <cell r="K380">
            <v>2.6338811117999999E-2</v>
          </cell>
        </row>
        <row r="381">
          <cell r="I381">
            <v>3.8376253220000003E-2</v>
          </cell>
          <cell r="K381">
            <v>3.702548135E-2</v>
          </cell>
        </row>
        <row r="382">
          <cell r="I382">
            <v>5.1831390641000001E-2</v>
          </cell>
          <cell r="K382">
            <v>5.0673586180999999E-2</v>
          </cell>
        </row>
        <row r="383">
          <cell r="I383">
            <v>1.3002914923E-2</v>
          </cell>
          <cell r="K383">
            <v>1.130908988E-2</v>
          </cell>
        </row>
        <row r="384">
          <cell r="I384">
            <v>4.1270395373999999E-2</v>
          </cell>
          <cell r="K384">
            <v>4.4636604636999998E-2</v>
          </cell>
        </row>
        <row r="385">
          <cell r="I385">
            <v>7.3458553312999997E-2</v>
          </cell>
          <cell r="K385">
            <v>7.8518587619000005E-2</v>
          </cell>
        </row>
        <row r="386">
          <cell r="I386">
            <v>8.4996871581E-2</v>
          </cell>
          <cell r="K386">
            <v>9.1236151168999996E-2</v>
          </cell>
        </row>
        <row r="387">
          <cell r="I387">
            <v>0.124668791291</v>
          </cell>
          <cell r="K387">
            <v>0.13176570381300001</v>
          </cell>
        </row>
        <row r="388">
          <cell r="I388">
            <v>0.153704709971</v>
          </cell>
          <cell r="K388">
            <v>0.16275273741599999</v>
          </cell>
        </row>
        <row r="389">
          <cell r="I389">
            <v>0.160836780107</v>
          </cell>
          <cell r="K389">
            <v>0.17155719177000001</v>
          </cell>
        </row>
        <row r="390">
          <cell r="I390">
            <v>0.13951837606199999</v>
          </cell>
          <cell r="K390">
            <v>0.15023878772599999</v>
          </cell>
        </row>
        <row r="391">
          <cell r="I391">
            <v>0.106382874793</v>
          </cell>
          <cell r="K391">
            <v>0.117103286456</v>
          </cell>
        </row>
        <row r="392">
          <cell r="I392">
            <v>6.2384150333000002E-2</v>
          </cell>
          <cell r="K392">
            <v>7.3104561996000003E-2</v>
          </cell>
        </row>
        <row r="393">
          <cell r="I393">
            <v>3.6333701773E-2</v>
          </cell>
          <cell r="K393">
            <v>4.7054113437E-2</v>
          </cell>
        </row>
        <row r="394">
          <cell r="I394">
            <v>1.2023330496E-2</v>
          </cell>
          <cell r="K394">
            <v>1.5635331596000002E-2</v>
          </cell>
        </row>
        <row r="395">
          <cell r="I395">
            <v>2.6569187016000001E-2</v>
          </cell>
          <cell r="K395">
            <v>3.8767821080000001E-3</v>
          </cell>
        </row>
        <row r="396">
          <cell r="I396">
            <v>2.983283301E-2</v>
          </cell>
          <cell r="K396">
            <v>1.663736457E-3</v>
          </cell>
        </row>
        <row r="397">
          <cell r="I397">
            <v>1.8421690109000001E-2</v>
          </cell>
          <cell r="K397">
            <v>1.3160642651999999E-2</v>
          </cell>
        </row>
        <row r="398">
          <cell r="I398">
            <v>9.7741371679999998E-3</v>
          </cell>
          <cell r="K398">
            <v>2.2944559228000001E-2</v>
          </cell>
        </row>
        <row r="399">
          <cell r="I399">
            <v>3.2561498057000003E-2</v>
          </cell>
          <cell r="K399">
            <v>1.1434762130000001E-3</v>
          </cell>
        </row>
        <row r="400">
          <cell r="I400">
            <v>6.5173001761999999E-2</v>
          </cell>
          <cell r="K400">
            <v>2.9602675860999999E-2</v>
          </cell>
        </row>
        <row r="401">
          <cell r="I401">
            <v>5.6640424783999999E-2</v>
          </cell>
          <cell r="K401">
            <v>1.8775930787E-2</v>
          </cell>
        </row>
        <row r="402">
          <cell r="I402">
            <v>1.3157665721E-2</v>
          </cell>
          <cell r="K402">
            <v>2.3999281104999999E-2</v>
          </cell>
        </row>
        <row r="403">
          <cell r="I403">
            <v>2.3845001641999999E-2</v>
          </cell>
          <cell r="K403">
            <v>1.2154140724E-2</v>
          </cell>
        </row>
        <row r="404">
          <cell r="I404">
            <v>6.3362568220000004E-3</v>
          </cell>
          <cell r="K404">
            <v>3.0734926711000001E-2</v>
          </cell>
        </row>
        <row r="405">
          <cell r="I405">
            <v>3.2308044319999999E-3</v>
          </cell>
          <cell r="K405">
            <v>3.3089950283999997E-2</v>
          </cell>
        </row>
        <row r="406">
          <cell r="I406">
            <v>2.1586408525E-2</v>
          </cell>
          <cell r="K406">
            <v>1.2097124920999999E-2</v>
          </cell>
        </row>
        <row r="407">
          <cell r="I407">
            <v>9.2872753958000001E-2</v>
          </cell>
          <cell r="K407">
            <v>6.2019409189999999E-2</v>
          </cell>
        </row>
        <row r="408">
          <cell r="I408">
            <v>4.6540675134000002E-2</v>
          </cell>
          <cell r="K408">
            <v>2.0618719731000001E-2</v>
          </cell>
        </row>
        <row r="409">
          <cell r="I409">
            <v>5.5216344552000002E-2</v>
          </cell>
          <cell r="K409">
            <v>3.3239500641000001E-2</v>
          </cell>
        </row>
        <row r="410">
          <cell r="I410">
            <v>4.5174132871999999E-2</v>
          </cell>
          <cell r="K410">
            <v>2.7699861860000001E-2</v>
          </cell>
        </row>
        <row r="411">
          <cell r="I411">
            <v>2.0482035834E-2</v>
          </cell>
          <cell r="K411">
            <v>4.7015898650000004E-3</v>
          </cell>
        </row>
        <row r="412">
          <cell r="I412">
            <v>6.2030264208000001E-2</v>
          </cell>
          <cell r="K412">
            <v>5.0795272784999998E-2</v>
          </cell>
        </row>
        <row r="413">
          <cell r="I413">
            <v>4.8829670342000003E-2</v>
          </cell>
          <cell r="K413">
            <v>3.7701883035000001E-2</v>
          </cell>
        </row>
        <row r="414">
          <cell r="I414">
            <v>9.0882280583000005E-2</v>
          </cell>
          <cell r="K414">
            <v>0.101967186243</v>
          </cell>
        </row>
        <row r="415">
          <cell r="I415">
            <v>0.202411136991</v>
          </cell>
          <cell r="K415">
            <v>0.21233823819200001</v>
          </cell>
        </row>
        <row r="416">
          <cell r="I416">
            <v>0.20966912346300001</v>
          </cell>
          <cell r="K416">
            <v>0.22047529841999999</v>
          </cell>
        </row>
        <row r="417">
          <cell r="I417">
            <v>9.3615142834000006E-2</v>
          </cell>
          <cell r="K417">
            <v>0.10431411367399999</v>
          </cell>
        </row>
        <row r="418">
          <cell r="I418">
            <v>0.13231020398400001</v>
          </cell>
          <cell r="K418">
            <v>4.6461147379999998E-2</v>
          </cell>
        </row>
        <row r="419">
          <cell r="I419">
            <v>3.4236358444999997E-2</v>
          </cell>
          <cell r="K419">
            <v>2.4202053126999998E-2</v>
          </cell>
        </row>
        <row r="420">
          <cell r="I420">
            <v>0.17147546863900001</v>
          </cell>
          <cell r="K420">
            <v>0.16088370191500001</v>
          </cell>
        </row>
        <row r="421">
          <cell r="I421">
            <v>0.25529809009299997</v>
          </cell>
          <cell r="K421">
            <v>0.24564971959500001</v>
          </cell>
        </row>
        <row r="422">
          <cell r="I422">
            <v>0.246886876418</v>
          </cell>
          <cell r="K422">
            <v>0.23616646475399999</v>
          </cell>
        </row>
        <row r="423">
          <cell r="I423">
            <v>0.16580297568999999</v>
          </cell>
          <cell r="K423">
            <v>0.15508256402600001</v>
          </cell>
        </row>
        <row r="424">
          <cell r="I424">
            <v>0.16274137031499999</v>
          </cell>
          <cell r="K424">
            <v>0.15202095865199999</v>
          </cell>
        </row>
        <row r="425">
          <cell r="I425">
            <v>0.199972665563</v>
          </cell>
          <cell r="K425">
            <v>0.18762275132699999</v>
          </cell>
        </row>
        <row r="426">
          <cell r="I426">
            <v>0.26457340172600002</v>
          </cell>
          <cell r="K426">
            <v>0.25468918217199998</v>
          </cell>
        </row>
        <row r="427">
          <cell r="I427">
            <v>0.28226330106399999</v>
          </cell>
          <cell r="K427">
            <v>0.27405146573</v>
          </cell>
        </row>
        <row r="428">
          <cell r="I428">
            <v>0.25737069374600002</v>
          </cell>
          <cell r="K428">
            <v>0.24877292359200001</v>
          </cell>
        </row>
        <row r="429">
          <cell r="I429">
            <v>0.23836404008199999</v>
          </cell>
          <cell r="K429">
            <v>0.22832973476499999</v>
          </cell>
        </row>
        <row r="430">
          <cell r="I430">
            <v>0.23988473074200001</v>
          </cell>
          <cell r="K430">
            <v>0.22950737225199999</v>
          </cell>
        </row>
        <row r="431">
          <cell r="I431">
            <v>0.22700163201199999</v>
          </cell>
          <cell r="K431">
            <v>0.21660283269799999</v>
          </cell>
        </row>
        <row r="432">
          <cell r="I432">
            <v>0.19604982000499999</v>
          </cell>
          <cell r="K432">
            <v>0.18601551468800001</v>
          </cell>
        </row>
        <row r="433">
          <cell r="I433">
            <v>0.15249800044199999</v>
          </cell>
          <cell r="K433">
            <v>0.14327844641099999</v>
          </cell>
        </row>
        <row r="434">
          <cell r="I434">
            <v>0.102715622622</v>
          </cell>
          <cell r="K434">
            <v>9.4117852466999996E-2</v>
          </cell>
        </row>
        <row r="435">
          <cell r="I435">
            <v>7.9321770567000002E-2</v>
          </cell>
          <cell r="K435">
            <v>7.1152816879000005E-2</v>
          </cell>
        </row>
        <row r="436">
          <cell r="I436">
            <v>6.2280681019E-2</v>
          </cell>
          <cell r="K436">
            <v>5.4990801088000002E-2</v>
          </cell>
        </row>
        <row r="437">
          <cell r="I437">
            <v>5.3893419368000003E-2</v>
          </cell>
          <cell r="K437">
            <v>4.8018633776999997E-2</v>
          </cell>
        </row>
        <row r="438">
          <cell r="I438">
            <v>7.7092064751E-2</v>
          </cell>
          <cell r="K438">
            <v>7.2182116209000002E-2</v>
          </cell>
        </row>
        <row r="439">
          <cell r="I439">
            <v>0.11329287022499999</v>
          </cell>
          <cell r="K439">
            <v>0.108382921683</v>
          </cell>
        </row>
        <row r="440">
          <cell r="I440">
            <v>7.669493828E-2</v>
          </cell>
          <cell r="K440">
            <v>7.0820152688000002E-2</v>
          </cell>
        </row>
        <row r="441">
          <cell r="I441">
            <v>6.1175535864E-2</v>
          </cell>
          <cell r="K441">
            <v>6.8336770855999998E-2</v>
          </cell>
        </row>
        <row r="442">
          <cell r="I442">
            <v>3.0346276089E-2</v>
          </cell>
          <cell r="K442">
            <v>9.7091559107E-2</v>
          </cell>
        </row>
        <row r="443">
          <cell r="I443">
            <v>0.115934717619</v>
          </cell>
          <cell r="K443">
            <v>0.110917564961</v>
          </cell>
        </row>
        <row r="444">
          <cell r="I444">
            <v>0.16236623961800001</v>
          </cell>
          <cell r="K444">
            <v>0.15775646260199999</v>
          </cell>
        </row>
        <row r="445">
          <cell r="I445">
            <v>0.13411260838899999</v>
          </cell>
          <cell r="K445">
            <v>0.13036046430600001</v>
          </cell>
        </row>
        <row r="446">
          <cell r="I446">
            <v>9.8878934198999999E-2</v>
          </cell>
          <cell r="K446">
            <v>9.4719414473999994E-2</v>
          </cell>
        </row>
        <row r="447">
          <cell r="I447">
            <v>0.101141461653</v>
          </cell>
          <cell r="K447">
            <v>9.7110586868000004E-2</v>
          </cell>
        </row>
        <row r="448">
          <cell r="I448">
            <v>8.2796798808000005E-2</v>
          </cell>
          <cell r="K448">
            <v>7.9452030369000004E-2</v>
          </cell>
        </row>
        <row r="449">
          <cell r="I449">
            <v>5.5471583259E-2</v>
          </cell>
          <cell r="K449">
            <v>5.1569353413999999E-2</v>
          </cell>
        </row>
        <row r="450">
          <cell r="I450">
            <v>3.4577590335999997E-2</v>
          </cell>
          <cell r="K450">
            <v>3.0653919666999999E-2</v>
          </cell>
        </row>
        <row r="451">
          <cell r="I451">
            <v>5.4831519044999999E-2</v>
          </cell>
          <cell r="K451">
            <v>5.1636836369000003E-2</v>
          </cell>
        </row>
        <row r="452">
          <cell r="I452">
            <v>1.0803285197000001E-2</v>
          </cell>
          <cell r="K452">
            <v>8.0588598109999996E-3</v>
          </cell>
        </row>
        <row r="453">
          <cell r="I453">
            <v>2.2341473196000002E-2</v>
          </cell>
          <cell r="K453">
            <v>2.5043016934999999E-2</v>
          </cell>
        </row>
        <row r="454">
          <cell r="I454">
            <v>2.7335676727000002E-2</v>
          </cell>
          <cell r="K454">
            <v>2.5255916864999998E-2</v>
          </cell>
        </row>
        <row r="455">
          <cell r="I455">
            <v>7.6317775340999996E-2</v>
          </cell>
          <cell r="K455">
            <v>7.4302337947999994E-2</v>
          </cell>
        </row>
        <row r="456">
          <cell r="I456">
            <v>5.5034696448999998E-2</v>
          </cell>
          <cell r="K456">
            <v>5.1861454596000001E-2</v>
          </cell>
        </row>
        <row r="457">
          <cell r="I457">
            <v>1.3040643677999999E-2</v>
          </cell>
          <cell r="K457">
            <v>1.7393130813E-2</v>
          </cell>
        </row>
        <row r="458">
          <cell r="I458">
            <v>3.6558554522999998E-2</v>
          </cell>
          <cell r="K458">
            <v>4.2626307524999997E-2</v>
          </cell>
        </row>
        <row r="459">
          <cell r="I459">
            <v>3.8041987616E-2</v>
          </cell>
          <cell r="K459">
            <v>4.6489672007000001E-2</v>
          </cell>
        </row>
        <row r="460">
          <cell r="I460">
            <v>4.0207973383000001E-2</v>
          </cell>
          <cell r="K460">
            <v>5.0285160347000001E-2</v>
          </cell>
        </row>
        <row r="461">
          <cell r="I461">
            <v>3.2902240955000002E-2</v>
          </cell>
          <cell r="K461">
            <v>4.3622652619000002E-2</v>
          </cell>
        </row>
        <row r="462">
          <cell r="I462">
            <v>2.6417086485000001E-2</v>
          </cell>
          <cell r="K462">
            <v>3.7137498148999998E-2</v>
          </cell>
        </row>
        <row r="463">
          <cell r="I463">
            <v>5.8492878559999999E-3</v>
          </cell>
          <cell r="K463">
            <v>1.6569699520000002E-2</v>
          </cell>
        </row>
        <row r="464">
          <cell r="I464">
            <v>8.9365275819999999E-3</v>
          </cell>
          <cell r="K464">
            <v>1.783884081E-3</v>
          </cell>
        </row>
        <row r="465">
          <cell r="I465">
            <v>9.5180069200000005E-3</v>
          </cell>
          <cell r="K465">
            <v>2.0238418583999999E-2</v>
          </cell>
        </row>
        <row r="466">
          <cell r="I466">
            <v>1.2903279525E-2</v>
          </cell>
          <cell r="K466">
            <v>7.6288369860000003E-3</v>
          </cell>
        </row>
        <row r="467">
          <cell r="I467">
            <v>5.5656788058999998E-2</v>
          </cell>
          <cell r="K467">
            <v>3.6595896120999998E-2</v>
          </cell>
        </row>
        <row r="468">
          <cell r="I468">
            <v>6.6033956473999997E-2</v>
          </cell>
          <cell r="K468">
            <v>4.2105997639999997E-2</v>
          </cell>
        </row>
        <row r="469">
          <cell r="I469">
            <v>5.4648262614999998E-2</v>
          </cell>
          <cell r="K469">
            <v>3.0548777193999999E-2</v>
          </cell>
        </row>
        <row r="470">
          <cell r="I470">
            <v>4.6820437836999997E-2</v>
          </cell>
          <cell r="K470">
            <v>2.190620113E-2</v>
          </cell>
        </row>
        <row r="471">
          <cell r="I471">
            <v>5.4834224815999998E-2</v>
          </cell>
          <cell r="K471">
            <v>2.9019473529000001E-2</v>
          </cell>
        </row>
        <row r="472">
          <cell r="I472">
            <v>1.6401519795E-2</v>
          </cell>
          <cell r="K472">
            <v>1.140722806E-2</v>
          </cell>
        </row>
        <row r="473">
          <cell r="I473">
            <v>1.21907826E-2</v>
          </cell>
          <cell r="K473">
            <v>4.1457506441999997E-2</v>
          </cell>
        </row>
        <row r="474">
          <cell r="I474">
            <v>2.9829629999999999E-3</v>
          </cell>
          <cell r="K474">
            <v>2.6069352608000002E-2</v>
          </cell>
        </row>
        <row r="475">
          <cell r="I475">
            <v>2.4078175779E-2</v>
          </cell>
          <cell r="K475">
            <v>7.2683079250000001E-3</v>
          </cell>
        </row>
        <row r="476">
          <cell r="I476">
            <v>2.9315669563999999E-2</v>
          </cell>
          <cell r="K476">
            <v>6.5207607813999993E-2</v>
          </cell>
        </row>
        <row r="477">
          <cell r="I477">
            <v>4.4544430479999996E-3</v>
          </cell>
          <cell r="K477">
            <v>4.0174854711999997E-2</v>
          </cell>
        </row>
        <row r="478">
          <cell r="I478">
            <v>1.5357278417000001E-2</v>
          </cell>
          <cell r="K478">
            <v>1.7704471154E-2</v>
          </cell>
        </row>
        <row r="479">
          <cell r="I479">
            <v>5.7030725230000001E-3</v>
          </cell>
          <cell r="K479">
            <v>2.4592810837999999E-2</v>
          </cell>
        </row>
        <row r="480">
          <cell r="I480">
            <v>7.3902980970000001E-3</v>
          </cell>
          <cell r="K480">
            <v>3.4898874427000001E-2</v>
          </cell>
        </row>
        <row r="481">
          <cell r="I481">
            <v>1.4347303059E-2</v>
          </cell>
          <cell r="K481">
            <v>3.9690356231999999E-2</v>
          </cell>
        </row>
        <row r="482">
          <cell r="I482">
            <v>1.8150116460999999E-2</v>
          </cell>
          <cell r="K482">
            <v>4.1863667062000003E-2</v>
          </cell>
        </row>
        <row r="483">
          <cell r="I483">
            <v>1.0872729309E-2</v>
          </cell>
          <cell r="K483">
            <v>3.0340996889999999E-2</v>
          </cell>
        </row>
        <row r="484">
          <cell r="I484">
            <v>8.8101540859999994E-3</v>
          </cell>
          <cell r="K484">
            <v>2.7613756143999999E-2</v>
          </cell>
        </row>
        <row r="485">
          <cell r="I485">
            <v>9.5635099519999992E-3</v>
          </cell>
          <cell r="K485">
            <v>2.7595242369999998E-2</v>
          </cell>
        </row>
        <row r="486">
          <cell r="I486">
            <v>1.5695116894000001E-2</v>
          </cell>
          <cell r="K486">
            <v>1.5861867070000001E-3</v>
          </cell>
        </row>
        <row r="487">
          <cell r="I487">
            <v>1.9579985332000002E-2</v>
          </cell>
          <cell r="K487">
            <v>2.9204656059999999E-3</v>
          </cell>
        </row>
        <row r="488">
          <cell r="I488">
            <v>1.5800384973000001E-2</v>
          </cell>
          <cell r="K488">
            <v>1.5158758199999999E-4</v>
          </cell>
        </row>
        <row r="489">
          <cell r="I489">
            <v>1.9377648288E-2</v>
          </cell>
          <cell r="K489">
            <v>3.811610552E-3</v>
          </cell>
        </row>
        <row r="490">
          <cell r="I490">
            <v>1.8947045868000001E-2</v>
          </cell>
          <cell r="K490">
            <v>1.6717200242000001E-2</v>
          </cell>
        </row>
        <row r="491">
          <cell r="I491">
            <v>1.2091548801E-2</v>
          </cell>
          <cell r="K491">
            <v>1.4730921181000001E-2</v>
          </cell>
        </row>
        <row r="492">
          <cell r="I492">
            <v>1.497211176E-3</v>
          </cell>
          <cell r="K492">
            <v>2.6826116438000001E-2</v>
          </cell>
        </row>
        <row r="493">
          <cell r="I493">
            <v>1.1421610784000001E-2</v>
          </cell>
          <cell r="K493">
            <v>3.9487648520000002E-2</v>
          </cell>
        </row>
        <row r="494">
          <cell r="I494">
            <v>4.3420966100000003E-3</v>
          </cell>
          <cell r="K494">
            <v>3.3222885632000002E-2</v>
          </cell>
        </row>
        <row r="495">
          <cell r="I495">
            <v>1.0424970929999999E-2</v>
          </cell>
          <cell r="K495">
            <v>4.0806617585000003E-2</v>
          </cell>
        </row>
        <row r="496">
          <cell r="I496">
            <v>6.8458575890000001E-3</v>
          </cell>
          <cell r="K496">
            <v>4.0314982803999998E-2</v>
          </cell>
        </row>
        <row r="497">
          <cell r="I497">
            <v>8.0502879470000007E-3</v>
          </cell>
          <cell r="K497">
            <v>4.6450802526999999E-2</v>
          </cell>
        </row>
        <row r="498">
          <cell r="I498">
            <v>1.0457486997E-2</v>
          </cell>
          <cell r="K498">
            <v>4.7142735710000001E-2</v>
          </cell>
        </row>
        <row r="499">
          <cell r="I499">
            <v>2.7600702846999999E-2</v>
          </cell>
          <cell r="K499">
            <v>6.5894013309999999E-2</v>
          </cell>
        </row>
        <row r="500">
          <cell r="I500">
            <v>2.5570601286999999E-2</v>
          </cell>
          <cell r="K500">
            <v>6.4528577273000001E-2</v>
          </cell>
        </row>
        <row r="501">
          <cell r="I501">
            <v>1.1313123448E-2</v>
          </cell>
          <cell r="K501">
            <v>4.9713638028000003E-2</v>
          </cell>
        </row>
        <row r="502">
          <cell r="I502">
            <v>2.9102058792999999E-2</v>
          </cell>
          <cell r="K502">
            <v>6.4758147986999998E-2</v>
          </cell>
        </row>
        <row r="503">
          <cell r="I503">
            <v>4.5104182125000003E-2</v>
          </cell>
          <cell r="K503">
            <v>7.7694233582999997E-2</v>
          </cell>
        </row>
        <row r="504">
          <cell r="I504">
            <v>2.5990639143E-2</v>
          </cell>
          <cell r="K504">
            <v>5.5128718046000003E-2</v>
          </cell>
        </row>
        <row r="505">
          <cell r="I505">
            <v>3.1569527776E-2</v>
          </cell>
          <cell r="K505">
            <v>5.8820814224999997E-2</v>
          </cell>
        </row>
        <row r="506">
          <cell r="I506">
            <v>2.2946757763000002E-2</v>
          </cell>
          <cell r="K506">
            <v>4.8268370113000003E-2</v>
          </cell>
        </row>
        <row r="507">
          <cell r="I507">
            <v>1.5405458274E-2</v>
          </cell>
          <cell r="K507">
            <v>3.8733074054999997E-2</v>
          </cell>
        </row>
        <row r="508">
          <cell r="I508">
            <v>2.2235760016999999E-2</v>
          </cell>
          <cell r="K508">
            <v>4.3633701698000002E-2</v>
          </cell>
        </row>
        <row r="509">
          <cell r="I509">
            <v>2.4575209883E-2</v>
          </cell>
          <cell r="K509">
            <v>4.6138033650000004E-3</v>
          </cell>
        </row>
        <row r="510">
          <cell r="I510">
            <v>2.3751533335000002E-2</v>
          </cell>
          <cell r="K510">
            <v>4.3690290470000002E-3</v>
          </cell>
        </row>
        <row r="511">
          <cell r="I511">
            <v>2.4931973286000001E-2</v>
          </cell>
          <cell r="K511">
            <v>7.757873801E-3</v>
          </cell>
        </row>
        <row r="512">
          <cell r="I512">
            <v>2.4022289883000002E-2</v>
          </cell>
          <cell r="K512">
            <v>6.1192024050000004E-3</v>
          </cell>
        </row>
        <row r="513">
          <cell r="I513">
            <v>2.0179497662000001E-2</v>
          </cell>
          <cell r="K513">
            <v>4.4419333399999998E-3</v>
          </cell>
        </row>
        <row r="514">
          <cell r="I514">
            <v>7.4858352519999996E-3</v>
          </cell>
          <cell r="K514">
            <v>1.4426686188E-2</v>
          </cell>
        </row>
        <row r="515">
          <cell r="I515">
            <v>2.42404433E-4</v>
          </cell>
          <cell r="K515">
            <v>2.5851077556E-2</v>
          </cell>
        </row>
        <row r="516">
          <cell r="I516">
            <v>3.3873672679999999E-3</v>
          </cell>
          <cell r="K516">
            <v>2.3649510948E-2</v>
          </cell>
        </row>
        <row r="517">
          <cell r="I517">
            <v>2.9640210240000002E-3</v>
          </cell>
          <cell r="K517">
            <v>2.4265824601000002E-2</v>
          </cell>
        </row>
        <row r="518">
          <cell r="I518">
            <v>9.2870662199999992E-3</v>
          </cell>
          <cell r="K518">
            <v>1.9250669628000001E-2</v>
          </cell>
        </row>
        <row r="519">
          <cell r="I519">
            <v>1.5261562964000001E-2</v>
          </cell>
          <cell r="K519">
            <v>1.4798471341E-2</v>
          </cell>
        </row>
        <row r="520">
          <cell r="I520">
            <v>1.0243878176000001E-2</v>
          </cell>
          <cell r="K520">
            <v>2.2817871393999999E-2</v>
          </cell>
        </row>
        <row r="521">
          <cell r="I521">
            <v>6.0494854749999997E-3</v>
          </cell>
          <cell r="K521">
            <v>4.2370240192000003E-2</v>
          </cell>
        </row>
        <row r="522">
          <cell r="I522">
            <v>1.8252824478000002E-2</v>
          </cell>
          <cell r="K522">
            <v>5.7360886228000001E-2</v>
          </cell>
        </row>
        <row r="523">
          <cell r="I523">
            <v>2.2689747507000001E-2</v>
          </cell>
          <cell r="K523">
            <v>6.2826968775999997E-2</v>
          </cell>
        </row>
        <row r="524">
          <cell r="I524">
            <v>6.895067635E-3</v>
          </cell>
          <cell r="K524">
            <v>4.6303300912000002E-2</v>
          </cell>
        </row>
        <row r="525">
          <cell r="I525">
            <v>2.8849746916999999E-2</v>
          </cell>
          <cell r="K525">
            <v>6.7443228906999997E-2</v>
          </cell>
        </row>
        <row r="526">
          <cell r="I526">
            <v>3.8563420918000003E-2</v>
          </cell>
          <cell r="K526">
            <v>7.4391036699000004E-2</v>
          </cell>
        </row>
        <row r="527">
          <cell r="I527">
            <v>4.4631433285000001E-2</v>
          </cell>
          <cell r="K527">
            <v>7.7521656270000003E-2</v>
          </cell>
        </row>
        <row r="528">
          <cell r="I528">
            <v>3.8979041692999997E-2</v>
          </cell>
          <cell r="K528">
            <v>7.0304084574000003E-2</v>
          </cell>
        </row>
        <row r="529">
          <cell r="I529">
            <v>2.2489974204E-2</v>
          </cell>
          <cell r="K529">
            <v>5.3236114855000002E-2</v>
          </cell>
        </row>
        <row r="530">
          <cell r="I530">
            <v>8.7061682110000007E-3</v>
          </cell>
          <cell r="K530">
            <v>3.9645276271999999E-2</v>
          </cell>
        </row>
        <row r="531">
          <cell r="I531">
            <v>4.7095142319999997E-3</v>
          </cell>
          <cell r="K531">
            <v>3.2968519378000001E-2</v>
          </cell>
        </row>
        <row r="532">
          <cell r="I532">
            <v>2.0439707312E-2</v>
          </cell>
          <cell r="K532">
            <v>4.3703000621999999E-2</v>
          </cell>
        </row>
        <row r="533">
          <cell r="I533">
            <v>2.2421985043000001E-2</v>
          </cell>
          <cell r="K533">
            <v>4.6564352109999999E-2</v>
          </cell>
        </row>
        <row r="534">
          <cell r="I534">
            <v>6.4526665570000001E-3</v>
          </cell>
          <cell r="K534">
            <v>2.4462958153000001E-2</v>
          </cell>
        </row>
        <row r="535">
          <cell r="I535">
            <v>7.7221462060000001E-3</v>
          </cell>
          <cell r="K535">
            <v>9.3018675149999994E-3</v>
          </cell>
        </row>
        <row r="536">
          <cell r="I536">
            <v>2.3002196842999999E-2</v>
          </cell>
          <cell r="K536">
            <v>6.9644609939999999E-3</v>
          </cell>
        </row>
        <row r="537">
          <cell r="I537">
            <v>6.7138825969999996E-2</v>
          </cell>
          <cell r="K537">
            <v>5.2151690463999999E-2</v>
          </cell>
        </row>
        <row r="538">
          <cell r="I538">
            <v>0.195461605126</v>
          </cell>
          <cell r="K538">
            <v>0.21424376636100001</v>
          </cell>
        </row>
        <row r="539">
          <cell r="I539">
            <v>0.33365566822999998</v>
          </cell>
          <cell r="K539">
            <v>0.30702616565700003</v>
          </cell>
        </row>
        <row r="540">
          <cell r="I540">
            <v>0.292840887331</v>
          </cell>
          <cell r="K540">
            <v>0.265010698652</v>
          </cell>
        </row>
        <row r="541">
          <cell r="I541">
            <v>0.170835888184</v>
          </cell>
          <cell r="K541">
            <v>0.14229815233500001</v>
          </cell>
        </row>
        <row r="542">
          <cell r="I542">
            <v>0.143219196544</v>
          </cell>
          <cell r="K542">
            <v>0.114359848345</v>
          </cell>
        </row>
        <row r="543">
          <cell r="I543">
            <v>0.147096213266</v>
          </cell>
          <cell r="K543">
            <v>0.116478717555</v>
          </cell>
        </row>
        <row r="544">
          <cell r="I544">
            <v>0.12099086320000001</v>
          </cell>
          <cell r="K544">
            <v>8.8293607625999998E-2</v>
          </cell>
        </row>
        <row r="545">
          <cell r="I545">
            <v>0.10664139881</v>
          </cell>
          <cell r="K545">
            <v>7.3536767592999999E-2</v>
          </cell>
        </row>
        <row r="546">
          <cell r="I546">
            <v>0.12447143958200001</v>
          </cell>
          <cell r="K546">
            <v>9.0594938723999999E-2</v>
          </cell>
        </row>
        <row r="547">
          <cell r="I547">
            <v>0.120000891289</v>
          </cell>
          <cell r="K547">
            <v>8.3208438459E-2</v>
          </cell>
        </row>
        <row r="548">
          <cell r="I548">
            <v>1.6674791064000001E-2</v>
          </cell>
          <cell r="K548">
            <v>5.5096746467000003E-2</v>
          </cell>
        </row>
        <row r="549">
          <cell r="I549">
            <v>2.8017566205999999E-2</v>
          </cell>
          <cell r="K549">
            <v>6.4231116805999994E-2</v>
          </cell>
        </row>
        <row r="550">
          <cell r="I550">
            <v>2.2655258518000002E-2</v>
          </cell>
          <cell r="K550">
            <v>5.4216150455999999E-2</v>
          </cell>
        </row>
        <row r="551">
          <cell r="I551">
            <v>3.0812421377E-2</v>
          </cell>
          <cell r="K551">
            <v>3.9685105700000001E-3</v>
          </cell>
        </row>
        <row r="552">
          <cell r="I552">
            <v>0.102774584818</v>
          </cell>
          <cell r="K552">
            <v>7.9854344679999995E-2</v>
          </cell>
        </row>
        <row r="553">
          <cell r="I553">
            <v>0.10190722599800001</v>
          </cell>
          <cell r="K553">
            <v>8.0359198554000005E-2</v>
          </cell>
        </row>
        <row r="554">
          <cell r="I554">
            <v>7.4233748983999995E-2</v>
          </cell>
          <cell r="K554">
            <v>5.5044212106000003E-2</v>
          </cell>
        </row>
        <row r="555">
          <cell r="I555">
            <v>7.7603125602E-2</v>
          </cell>
          <cell r="K555">
            <v>6.0750638465999998E-2</v>
          </cell>
        </row>
        <row r="556">
          <cell r="I556">
            <v>5.4319186008000002E-2</v>
          </cell>
          <cell r="K556">
            <v>3.8603062509000002E-2</v>
          </cell>
        </row>
        <row r="557">
          <cell r="I557">
            <v>9.3517412933000005E-2</v>
          </cell>
          <cell r="K557">
            <v>7.9773845179999997E-2</v>
          </cell>
        </row>
        <row r="558">
          <cell r="I558">
            <v>0.15905872004900001</v>
          </cell>
          <cell r="K558">
            <v>0.146880332399</v>
          </cell>
        </row>
        <row r="559">
          <cell r="I559">
            <v>0.20103238631699999</v>
          </cell>
          <cell r="K559">
            <v>0.19031197465300001</v>
          </cell>
        </row>
        <row r="560">
          <cell r="I560">
            <v>0.211383104248</v>
          </cell>
          <cell r="K560">
            <v>0.20066269258399999</v>
          </cell>
        </row>
        <row r="561">
          <cell r="I561">
            <v>0.255609564693</v>
          </cell>
          <cell r="K561">
            <v>0.244889153029</v>
          </cell>
        </row>
        <row r="562">
          <cell r="I562">
            <v>0.291571462926</v>
          </cell>
          <cell r="K562">
            <v>0.26470611129600002</v>
          </cell>
        </row>
        <row r="563">
          <cell r="I563">
            <v>0.30077404559999998</v>
          </cell>
          <cell r="K563">
            <v>0.28683751043700001</v>
          </cell>
        </row>
        <row r="564">
          <cell r="I564">
            <v>0.321240799706</v>
          </cell>
          <cell r="K564">
            <v>0.30293033658500002</v>
          </cell>
        </row>
        <row r="565">
          <cell r="I565">
            <v>0.346840702542</v>
          </cell>
          <cell r="K565">
            <v>0.326579124497</v>
          </cell>
        </row>
        <row r="566">
          <cell r="I566">
            <v>0.35832833414900001</v>
          </cell>
          <cell r="K566">
            <v>0.335408094012</v>
          </cell>
        </row>
        <row r="567">
          <cell r="I567">
            <v>0.30333415275999998</v>
          </cell>
          <cell r="K567">
            <v>0.28187188860899998</v>
          </cell>
        </row>
        <row r="568">
          <cell r="I568">
            <v>0.321442649902</v>
          </cell>
          <cell r="K568">
            <v>0.30051640633400001</v>
          </cell>
        </row>
        <row r="569">
          <cell r="I569">
            <v>0.24129301151300001</v>
          </cell>
          <cell r="K569">
            <v>0.217365052679</v>
          </cell>
        </row>
        <row r="570">
          <cell r="I570">
            <v>0.21723201680599999</v>
          </cell>
          <cell r="K570">
            <v>0.19287524150499999</v>
          </cell>
        </row>
        <row r="571">
          <cell r="I571">
            <v>0.24134634734999999</v>
          </cell>
          <cell r="K571">
            <v>0.216303465704</v>
          </cell>
        </row>
        <row r="572">
          <cell r="I572">
            <v>0.196180245985</v>
          </cell>
          <cell r="K572">
            <v>0.16869311047900001</v>
          </cell>
        </row>
        <row r="573">
          <cell r="I573">
            <v>0.177106535156</v>
          </cell>
          <cell r="K573">
            <v>0.152299502566</v>
          </cell>
        </row>
        <row r="574">
          <cell r="I574">
            <v>0.113964616265</v>
          </cell>
          <cell r="K574">
            <v>9.3274221753E-2</v>
          </cell>
        </row>
        <row r="575">
          <cell r="I575">
            <v>0.101590014129</v>
          </cell>
          <cell r="K575">
            <v>8.2421918073999997E-2</v>
          </cell>
        </row>
        <row r="576">
          <cell r="I576">
            <v>0.12852258186000001</v>
          </cell>
          <cell r="K576">
            <v>0.11016923709199999</v>
          </cell>
        </row>
        <row r="577">
          <cell r="I577">
            <v>9.4080868841999996E-2</v>
          </cell>
          <cell r="K577">
            <v>7.7721520643000003E-2</v>
          </cell>
        </row>
        <row r="578">
          <cell r="I578">
            <v>4.2824973981999997E-2</v>
          </cell>
          <cell r="K578">
            <v>2.6722915662999999E-2</v>
          </cell>
        </row>
        <row r="579">
          <cell r="I579">
            <v>5.0109228604000002E-2</v>
          </cell>
          <cell r="K579">
            <v>3.5036329805000002E-2</v>
          </cell>
        </row>
        <row r="580">
          <cell r="I580">
            <v>7.6281948074000003E-2</v>
          </cell>
          <cell r="K580">
            <v>6.2538380320999995E-2</v>
          </cell>
        </row>
        <row r="581">
          <cell r="I581">
            <v>0.20143273023399999</v>
          </cell>
          <cell r="K581">
            <v>0.188203742241</v>
          </cell>
        </row>
        <row r="582">
          <cell r="I582">
            <v>0.20271217351500001</v>
          </cell>
          <cell r="K582">
            <v>0.191991761851</v>
          </cell>
        </row>
        <row r="583">
          <cell r="I583">
            <v>0.147832610423</v>
          </cell>
          <cell r="K583">
            <v>0.13711219875899999</v>
          </cell>
        </row>
        <row r="584">
          <cell r="I584">
            <v>9.1281215060000004E-2</v>
          </cell>
          <cell r="K584">
            <v>8.0560803395999997E-2</v>
          </cell>
        </row>
        <row r="585">
          <cell r="I585">
            <v>4.5213989192000002E-2</v>
          </cell>
          <cell r="K585">
            <v>3.4493577529000001E-2</v>
          </cell>
        </row>
        <row r="586">
          <cell r="I586">
            <v>5.6607138139999999E-2</v>
          </cell>
          <cell r="K586">
            <v>1.4218630421E-2</v>
          </cell>
        </row>
        <row r="587">
          <cell r="I587">
            <v>0.123036629052</v>
          </cell>
          <cell r="K587">
            <v>0.14895858445499999</v>
          </cell>
        </row>
        <row r="588">
          <cell r="I588">
            <v>0.172220218289</v>
          </cell>
          <cell r="K588">
            <v>0.19884972086200001</v>
          </cell>
        </row>
        <row r="589">
          <cell r="I589">
            <v>0.17298514258799999</v>
          </cell>
          <cell r="K589">
            <v>0.198328195761</v>
          </cell>
        </row>
        <row r="590">
          <cell r="I590">
            <v>9.5616661177000004E-2</v>
          </cell>
          <cell r="K590">
            <v>0.121645820697</v>
          </cell>
        </row>
        <row r="591">
          <cell r="I591">
            <v>1.7160932007000002E-2</v>
          </cell>
          <cell r="K591">
            <v>4.3425940582999999E-2</v>
          </cell>
        </row>
        <row r="592">
          <cell r="I592">
            <v>1.1604038034E-2</v>
          </cell>
          <cell r="K592">
            <v>1.4703852187999999E-2</v>
          </cell>
        </row>
        <row r="593">
          <cell r="I593">
            <v>4.2925772700000002E-4</v>
          </cell>
          <cell r="K593">
            <v>2.5085322031000001E-2</v>
          </cell>
        </row>
        <row r="594">
          <cell r="I594">
            <v>6.5315598220000003E-3</v>
          </cell>
          <cell r="K594">
            <v>2.9730530663E-2</v>
          </cell>
        </row>
        <row r="595">
          <cell r="I595">
            <v>2.1006729227E-2</v>
          </cell>
          <cell r="K595">
            <v>1.7205434999999999E-3</v>
          </cell>
        </row>
        <row r="596">
          <cell r="I596">
            <v>3.9072236922E-2</v>
          </cell>
          <cell r="K596">
            <v>6.4415290094999994E-2</v>
          </cell>
        </row>
        <row r="597">
          <cell r="I597">
            <v>0.12071231693499999</v>
          </cell>
          <cell r="K597">
            <v>0.144833243178</v>
          </cell>
        </row>
        <row r="598">
          <cell r="I598">
            <v>0.113277708487</v>
          </cell>
          <cell r="K598">
            <v>0.13257444948200001</v>
          </cell>
        </row>
        <row r="599">
          <cell r="I599">
            <v>0.101277400541</v>
          </cell>
          <cell r="K599">
            <v>0.1168648791</v>
          </cell>
        </row>
        <row r="600">
          <cell r="I600">
            <v>6.6793630295999995E-2</v>
          </cell>
          <cell r="K600">
            <v>7.9207867003000004E-2</v>
          </cell>
        </row>
        <row r="601">
          <cell r="I601">
            <v>6.3419028890000007E-2</v>
          </cell>
          <cell r="K601">
            <v>7.3539097501000003E-2</v>
          </cell>
        </row>
        <row r="602">
          <cell r="I602">
            <v>4.0643105590999998E-2</v>
          </cell>
          <cell r="K602">
            <v>4.9240875746000001E-2</v>
          </cell>
        </row>
        <row r="603">
          <cell r="I603">
            <v>6.1708010347999998E-2</v>
          </cell>
          <cell r="K603">
            <v>7.0241458032999998E-2</v>
          </cell>
        </row>
        <row r="604">
          <cell r="I604">
            <v>4.0051850290000003E-2</v>
          </cell>
          <cell r="K604">
            <v>4.8692502090999998E-2</v>
          </cell>
        </row>
        <row r="605">
          <cell r="I605">
            <v>0.159136931446</v>
          </cell>
          <cell r="K605">
            <v>0.150689247055</v>
          </cell>
        </row>
        <row r="606">
          <cell r="I606">
            <v>0.230411975529</v>
          </cell>
          <cell r="K606">
            <v>0.22241454842799999</v>
          </cell>
        </row>
        <row r="607">
          <cell r="I607">
            <v>0.187803722767</v>
          </cell>
          <cell r="K607">
            <v>0.18077113271600001</v>
          </cell>
        </row>
        <row r="608">
          <cell r="I608">
            <v>0.11680532198</v>
          </cell>
          <cell r="K608">
            <v>0.109644086988</v>
          </cell>
        </row>
        <row r="609">
          <cell r="I609">
            <v>3.4953627729999999E-2</v>
          </cell>
          <cell r="K609">
            <v>2.6999082274999999E-2</v>
          </cell>
        </row>
        <row r="610">
          <cell r="I610">
            <v>6.7618207895000004E-2</v>
          </cell>
          <cell r="K610">
            <v>2.6078190046E-2</v>
          </cell>
        </row>
        <row r="611">
          <cell r="I611">
            <v>0.121475651165</v>
          </cell>
          <cell r="K611">
            <v>0.110755239501</v>
          </cell>
        </row>
        <row r="612">
          <cell r="I612">
            <v>0.18856732159299999</v>
          </cell>
          <cell r="K612">
            <v>0.17362306773300001</v>
          </cell>
        </row>
        <row r="613">
          <cell r="I613">
            <v>0.227308384409</v>
          </cell>
          <cell r="K613">
            <v>0.207732912711</v>
          </cell>
        </row>
        <row r="614">
          <cell r="I614">
            <v>0.24562318102899999</v>
          </cell>
          <cell r="K614">
            <v>0.22772009355</v>
          </cell>
        </row>
        <row r="615">
          <cell r="I615">
            <v>0.22044052823900001</v>
          </cell>
          <cell r="K615">
            <v>0.201336754654</v>
          </cell>
        </row>
        <row r="616">
          <cell r="I616">
            <v>0.154172913321</v>
          </cell>
          <cell r="K616">
            <v>0.13358972292599999</v>
          </cell>
        </row>
        <row r="617">
          <cell r="I617">
            <v>8.2233843476999996E-2</v>
          </cell>
          <cell r="K617">
            <v>6.1307599908999998E-2</v>
          </cell>
        </row>
        <row r="618">
          <cell r="I618">
            <v>8.2739125770000005E-2</v>
          </cell>
          <cell r="K618">
            <v>6.3549588892000006E-2</v>
          </cell>
        </row>
        <row r="619">
          <cell r="I619">
            <v>0.112174267918</v>
          </cell>
          <cell r="K619">
            <v>9.4356943733000007E-2</v>
          </cell>
        </row>
        <row r="620">
          <cell r="I620">
            <v>0.119902055545</v>
          </cell>
          <cell r="K620">
            <v>9.7324868581000007E-2</v>
          </cell>
        </row>
        <row r="621">
          <cell r="I621">
            <v>0.13554564583699999</v>
          </cell>
          <cell r="K621">
            <v>0.111617687003</v>
          </cell>
        </row>
        <row r="622">
          <cell r="I622">
            <v>0.13291655040899999</v>
          </cell>
          <cell r="K622">
            <v>0.120459432056</v>
          </cell>
        </row>
        <row r="623">
          <cell r="I623">
            <v>6.9958358306000001E-2</v>
          </cell>
          <cell r="K623">
            <v>6.3225939780999996E-2</v>
          </cell>
        </row>
        <row r="624">
          <cell r="I624">
            <v>8.8944849901999995E-2</v>
          </cell>
          <cell r="K624">
            <v>8.2083786436999998E-2</v>
          </cell>
        </row>
        <row r="625">
          <cell r="I625">
            <v>0.127223397594</v>
          </cell>
          <cell r="K625">
            <v>0.119161648023</v>
          </cell>
        </row>
        <row r="626">
          <cell r="I626">
            <v>3.4647638011000001E-2</v>
          </cell>
          <cell r="K626">
            <v>2.4892063397000001E-2</v>
          </cell>
        </row>
        <row r="627">
          <cell r="I627">
            <v>1.1886543968000001E-2</v>
          </cell>
          <cell r="K627">
            <v>1.895120297E-3</v>
          </cell>
        </row>
        <row r="628">
          <cell r="I628">
            <v>2.5705187537000001E-2</v>
          </cell>
          <cell r="K628">
            <v>3.5417880504E-2</v>
          </cell>
        </row>
        <row r="629">
          <cell r="I629">
            <v>2.0305456730000001E-2</v>
          </cell>
          <cell r="K629">
            <v>2.9117635118000001E-2</v>
          </cell>
        </row>
        <row r="630">
          <cell r="I630">
            <v>3.9785902673000001E-2</v>
          </cell>
          <cell r="K630">
            <v>3.2367377801999997E-2</v>
          </cell>
        </row>
        <row r="631">
          <cell r="I631">
            <v>3.2268121381999998E-2</v>
          </cell>
          <cell r="K631">
            <v>3.8936217437000001E-2</v>
          </cell>
        </row>
        <row r="632">
          <cell r="I632">
            <v>7.6883899729999997E-2</v>
          </cell>
          <cell r="K632">
            <v>8.2072578975000005E-2</v>
          </cell>
        </row>
        <row r="633">
          <cell r="I633">
            <v>0.14902848600400001</v>
          </cell>
          <cell r="K633">
            <v>0.15387411207599999</v>
          </cell>
        </row>
        <row r="634">
          <cell r="I634">
            <v>7.6758406372000001E-2</v>
          </cell>
          <cell r="K634">
            <v>0.14283902386799999</v>
          </cell>
        </row>
        <row r="635">
          <cell r="I635">
            <v>1.3875877175999999E-2</v>
          </cell>
          <cell r="K635">
            <v>8.5799938140000004E-3</v>
          </cell>
        </row>
        <row r="636">
          <cell r="I636">
            <v>0.17220769496800001</v>
          </cell>
          <cell r="K636">
            <v>0.17769654573999999</v>
          </cell>
        </row>
        <row r="637">
          <cell r="I637">
            <v>0.172687429447</v>
          </cell>
          <cell r="K637">
            <v>0.179098235622</v>
          </cell>
        </row>
        <row r="638">
          <cell r="I638">
            <v>0.156541191266</v>
          </cell>
          <cell r="K638">
            <v>0.16286623414699999</v>
          </cell>
        </row>
        <row r="639">
          <cell r="I639">
            <v>0.10453180040899999</v>
          </cell>
          <cell r="K639">
            <v>0.109548953068</v>
          </cell>
        </row>
        <row r="640">
          <cell r="I640">
            <v>4.7002346999000001E-2</v>
          </cell>
          <cell r="K640">
            <v>5.2126703773999999E-2</v>
          </cell>
        </row>
        <row r="641">
          <cell r="I641">
            <v>5.0662700487000001E-2</v>
          </cell>
          <cell r="K641">
            <v>4.1571791396E-2</v>
          </cell>
        </row>
        <row r="642">
          <cell r="I642">
            <v>1.297593237E-3</v>
          </cell>
          <cell r="K642">
            <v>1.1909953931E-2</v>
          </cell>
        </row>
        <row r="643">
          <cell r="I643">
            <v>3.8632100422E-2</v>
          </cell>
          <cell r="K643">
            <v>5.7564347420000002E-2</v>
          </cell>
        </row>
        <row r="644">
          <cell r="I644">
            <v>8.2710664667E-2</v>
          </cell>
          <cell r="K644">
            <v>0.10603828044700001</v>
          </cell>
        </row>
        <row r="645">
          <cell r="I645">
            <v>0.16225891272000001</v>
          </cell>
          <cell r="K645">
            <v>0.18297074805499999</v>
          </cell>
        </row>
        <row r="646">
          <cell r="I646">
            <v>0.106646674081</v>
          </cell>
          <cell r="K646">
            <v>0.120283037717</v>
          </cell>
        </row>
        <row r="647">
          <cell r="I647">
            <v>7.7567015231E-2</v>
          </cell>
          <cell r="K647">
            <v>8.5199948336000003E-2</v>
          </cell>
        </row>
        <row r="648">
          <cell r="I648">
            <v>2.8471081528999999E-2</v>
          </cell>
          <cell r="K648">
            <v>3.4924769350000003E-2</v>
          </cell>
        </row>
        <row r="649">
          <cell r="I649">
            <v>1.5555820410000001E-2</v>
          </cell>
          <cell r="K649">
            <v>2.1044671181999999E-2</v>
          </cell>
        </row>
        <row r="650">
          <cell r="I650">
            <v>1.7188898718000001E-2</v>
          </cell>
          <cell r="K650">
            <v>1.1828692886000001E-2</v>
          </cell>
        </row>
        <row r="651">
          <cell r="I651">
            <v>2.6561982460000001E-2</v>
          </cell>
          <cell r="K651">
            <v>3.3465927572000002E-2</v>
          </cell>
        </row>
        <row r="652">
          <cell r="I652">
            <v>6.0864062779E-2</v>
          </cell>
          <cell r="K652">
            <v>6.9033016466999997E-2</v>
          </cell>
        </row>
        <row r="653">
          <cell r="I653">
            <v>3.7142363934E-2</v>
          </cell>
          <cell r="K653">
            <v>4.4196394808999999E-2</v>
          </cell>
        </row>
        <row r="654">
          <cell r="I654">
            <v>3.8708162074999997E-2</v>
          </cell>
          <cell r="K654">
            <v>3.2318796724000003E-2</v>
          </cell>
        </row>
        <row r="655">
          <cell r="I655">
            <v>4.7818512592999997E-2</v>
          </cell>
          <cell r="K655">
            <v>4.1622114651999997E-2</v>
          </cell>
        </row>
        <row r="656">
          <cell r="I656">
            <v>1.1591940849999999E-2</v>
          </cell>
          <cell r="K656">
            <v>4.7523182080000002E-3</v>
          </cell>
        </row>
        <row r="657">
          <cell r="I657">
            <v>2.3411067019999999E-2</v>
          </cell>
          <cell r="K657">
            <v>1.5156350039E-2</v>
          </cell>
        </row>
        <row r="658">
          <cell r="I658">
            <v>8.0053435628999997E-2</v>
          </cell>
          <cell r="K658">
            <v>5.4581737515999998E-2</v>
          </cell>
        </row>
        <row r="659">
          <cell r="I659">
            <v>7.2710742214999999E-2</v>
          </cell>
          <cell r="K659">
            <v>6.5270776520999996E-2</v>
          </cell>
        </row>
        <row r="660">
          <cell r="I660">
            <v>9.1119771892000004E-2</v>
          </cell>
          <cell r="K660">
            <v>8.3572602080000002E-2</v>
          </cell>
        </row>
        <row r="661">
          <cell r="I661">
            <v>0.16013271993700001</v>
          </cell>
          <cell r="K661">
            <v>0.15183512130999999</v>
          </cell>
        </row>
        <row r="662">
          <cell r="I662">
            <v>0.22986892993800001</v>
          </cell>
          <cell r="K662">
            <v>0.21951301227100001</v>
          </cell>
        </row>
        <row r="663">
          <cell r="I663">
            <v>0.26401260264400001</v>
          </cell>
          <cell r="K663">
            <v>0.24844656490799999</v>
          </cell>
        </row>
        <row r="664">
          <cell r="I664">
            <v>0.25939182939099997</v>
          </cell>
          <cell r="K664">
            <v>0.23775803865299999</v>
          </cell>
        </row>
        <row r="665">
          <cell r="I665">
            <v>0.19935000025399999</v>
          </cell>
          <cell r="K665">
            <v>0.17437144107700001</v>
          </cell>
        </row>
        <row r="666">
          <cell r="I666">
            <v>0.13768772299500001</v>
          </cell>
          <cell r="K666">
            <v>0.11620401801999999</v>
          </cell>
        </row>
        <row r="667">
          <cell r="I667">
            <v>0.18051459066200001</v>
          </cell>
          <cell r="K667">
            <v>0.15510721501800001</v>
          </cell>
        </row>
        <row r="668">
          <cell r="I668">
            <v>0.15342516479400001</v>
          </cell>
          <cell r="K668">
            <v>0.122786228259</v>
          </cell>
        </row>
        <row r="669">
          <cell r="I669">
            <v>5.6442217890000004E-3</v>
          </cell>
          <cell r="K669">
            <v>3.8405799833E-2</v>
          </cell>
        </row>
        <row r="670">
          <cell r="I670">
            <v>5.8101859376000001E-2</v>
          </cell>
          <cell r="K670">
            <v>8.6360864521000003E-2</v>
          </cell>
        </row>
        <row r="671">
          <cell r="I671">
            <v>4.7891857245000002E-2</v>
          </cell>
          <cell r="K671">
            <v>7.0426162562999994E-2</v>
          </cell>
        </row>
        <row r="672">
          <cell r="I672">
            <v>2.8317928268E-2</v>
          </cell>
          <cell r="K672">
            <v>4.5749317632999997E-2</v>
          </cell>
        </row>
        <row r="673">
          <cell r="I673">
            <v>5.7403346624999997E-2</v>
          </cell>
          <cell r="K673">
            <v>6.8123758288999997E-2</v>
          </cell>
        </row>
        <row r="674">
          <cell r="I674">
            <v>6.9977984472999993E-2</v>
          </cell>
          <cell r="K674">
            <v>8.0698396137E-2</v>
          </cell>
        </row>
        <row r="675">
          <cell r="I675">
            <v>7.9222229403E-2</v>
          </cell>
          <cell r="K675">
            <v>8.9942641067000006E-2</v>
          </cell>
        </row>
        <row r="676">
          <cell r="I676">
            <v>2.3978777321999999E-2</v>
          </cell>
          <cell r="K676">
            <v>3.4699188984999997E-2</v>
          </cell>
        </row>
        <row r="677">
          <cell r="I677">
            <v>1.1293206492E-2</v>
          </cell>
          <cell r="K677">
            <v>2.1927854863000001E-2</v>
          </cell>
        </row>
        <row r="678">
          <cell r="I678">
            <v>1.5985329778000001E-2</v>
          </cell>
          <cell r="K678">
            <v>2.5011916398999998E-2</v>
          </cell>
        </row>
        <row r="679">
          <cell r="I679">
            <v>8.8658464352000005E-2</v>
          </cell>
          <cell r="K679">
            <v>8.0532392310999998E-2</v>
          </cell>
        </row>
        <row r="680">
          <cell r="I680">
            <v>9.2256039046999999E-2</v>
          </cell>
          <cell r="K680">
            <v>8.3872677125999995E-2</v>
          </cell>
        </row>
        <row r="681">
          <cell r="I681">
            <v>7.0792889253999999E-2</v>
          </cell>
          <cell r="K681">
            <v>6.2045033335999998E-2</v>
          </cell>
        </row>
        <row r="682">
          <cell r="I682">
            <v>8.2900585198999996E-2</v>
          </cell>
          <cell r="K682">
            <v>3.8539521734E-2</v>
          </cell>
        </row>
        <row r="683">
          <cell r="I683">
            <v>9.9378580191999993E-2</v>
          </cell>
          <cell r="K683">
            <v>8.8658168528E-2</v>
          </cell>
        </row>
        <row r="684">
          <cell r="I684">
            <v>0.189335062187</v>
          </cell>
          <cell r="K684">
            <v>0.17861465052299999</v>
          </cell>
        </row>
        <row r="685">
          <cell r="I685">
            <v>0.26534339002000001</v>
          </cell>
          <cell r="K685">
            <v>0.25462297835699998</v>
          </cell>
        </row>
        <row r="686">
          <cell r="I686">
            <v>0.28914190279000002</v>
          </cell>
          <cell r="K686">
            <v>0.27842149112699999</v>
          </cell>
        </row>
        <row r="687">
          <cell r="I687">
            <v>0.22246749829099999</v>
          </cell>
          <cell r="K687">
            <v>0.19652410206400001</v>
          </cell>
        </row>
        <row r="688">
          <cell r="I688">
            <v>0.13564192616599999</v>
          </cell>
          <cell r="K688">
            <v>0.107340039374</v>
          </cell>
        </row>
        <row r="689">
          <cell r="I689">
            <v>2.4992015970000002E-3</v>
          </cell>
          <cell r="K689">
            <v>2.783956341E-2</v>
          </cell>
        </row>
        <row r="690">
          <cell r="I690">
            <v>1.2109102554E-2</v>
          </cell>
          <cell r="K690">
            <v>4.3155414732999997E-2</v>
          </cell>
        </row>
        <row r="691">
          <cell r="I691">
            <v>4.5426747286999997E-2</v>
          </cell>
          <cell r="K691">
            <v>1.5345272159000001E-2</v>
          </cell>
        </row>
        <row r="692">
          <cell r="I692">
            <v>3.0823264485000001E-2</v>
          </cell>
          <cell r="K692">
            <v>8.4899347299999999E-4</v>
          </cell>
        </row>
        <row r="693">
          <cell r="I693">
            <v>9.2448127623000004E-2</v>
          </cell>
          <cell r="K693">
            <v>0.11839152384899999</v>
          </cell>
        </row>
        <row r="694">
          <cell r="I694">
            <v>5.4381667847E-2</v>
          </cell>
          <cell r="K694">
            <v>7.2842216732000004E-2</v>
          </cell>
        </row>
        <row r="695">
          <cell r="I695">
            <v>1.9464745334999999E-2</v>
          </cell>
          <cell r="K695">
            <v>8.8729786110000007E-3</v>
          </cell>
        </row>
        <row r="696">
          <cell r="I696">
            <v>8.6359894669000001E-2</v>
          </cell>
          <cell r="K696">
            <v>7.8855606504000003E-2</v>
          </cell>
        </row>
        <row r="697">
          <cell r="I697">
            <v>0.12549875161499999</v>
          </cell>
          <cell r="K697">
            <v>0.11769429192399999</v>
          </cell>
        </row>
        <row r="698">
          <cell r="I698">
            <v>9.4921503111999997E-2</v>
          </cell>
          <cell r="K698">
            <v>8.7374333301000001E-2</v>
          </cell>
        </row>
        <row r="699">
          <cell r="I699">
            <v>0.18231440482899999</v>
          </cell>
          <cell r="K699">
            <v>0.174595708431</v>
          </cell>
        </row>
        <row r="700">
          <cell r="I700">
            <v>0.16734135701200001</v>
          </cell>
          <cell r="K700">
            <v>0.15827188874500001</v>
          </cell>
        </row>
        <row r="701">
          <cell r="I701">
            <v>4.8190427989999998E-3</v>
          </cell>
          <cell r="K701">
            <v>2.0824181899999999E-2</v>
          </cell>
        </row>
        <row r="702">
          <cell r="I702">
            <v>6.8082463566999998E-2</v>
          </cell>
          <cell r="K702">
            <v>9.8121057048999996E-2</v>
          </cell>
        </row>
        <row r="703">
          <cell r="I703">
            <v>3.4340960923999998E-2</v>
          </cell>
          <cell r="K703">
            <v>2.2848679619999999E-2</v>
          </cell>
        </row>
        <row r="704">
          <cell r="I704">
            <v>0.107885334566</v>
          </cell>
          <cell r="K704">
            <v>0.102911063554</v>
          </cell>
        </row>
        <row r="705">
          <cell r="I705">
            <v>7.1398539245000003E-2</v>
          </cell>
          <cell r="K705">
            <v>6.6081215060000004E-2</v>
          </cell>
        </row>
        <row r="706">
          <cell r="I706">
            <v>0.14875269058999999</v>
          </cell>
          <cell r="K706">
            <v>2.7504834672E-2</v>
          </cell>
        </row>
        <row r="707">
          <cell r="I707">
            <v>2.2024822917E-2</v>
          </cell>
          <cell r="K707">
            <v>1.0275251734000001E-2</v>
          </cell>
        </row>
        <row r="708">
          <cell r="I708">
            <v>4.3092562567000003E-2</v>
          </cell>
          <cell r="K708">
            <v>5.3276953646999997E-2</v>
          </cell>
        </row>
        <row r="709">
          <cell r="I709">
            <v>8.6512579899999996E-4</v>
          </cell>
          <cell r="K709">
            <v>1.111383935E-2</v>
          </cell>
        </row>
        <row r="710">
          <cell r="I710">
            <v>1.2567995574000001E-2</v>
          </cell>
          <cell r="K710">
            <v>5.5378830200000003E-4</v>
          </cell>
        </row>
        <row r="711">
          <cell r="I711">
            <v>1.6515243603E-2</v>
          </cell>
          <cell r="K711">
            <v>2.4920046346999999E-2</v>
          </cell>
        </row>
        <row r="712">
          <cell r="I712">
            <v>2.7578062933999999E-2</v>
          </cell>
          <cell r="K712">
            <v>4.0378234460000002E-2</v>
          </cell>
        </row>
        <row r="713">
          <cell r="I713">
            <v>8.0392394862999997E-2</v>
          </cell>
          <cell r="K713">
            <v>8.7489307385000006E-2</v>
          </cell>
        </row>
        <row r="714">
          <cell r="I714">
            <v>0.181663304784</v>
          </cell>
          <cell r="K714">
            <v>0.18755953119900001</v>
          </cell>
        </row>
        <row r="715">
          <cell r="I715">
            <v>0.10086225773800001</v>
          </cell>
          <cell r="K715">
            <v>0.10448575688099999</v>
          </cell>
        </row>
        <row r="716">
          <cell r="I716">
            <v>0.12522439407399999</v>
          </cell>
          <cell r="K716">
            <v>0.12876212992300001</v>
          </cell>
        </row>
        <row r="717">
          <cell r="I717">
            <v>8.6523014129999999E-3</v>
          </cell>
          <cell r="K717">
            <v>1.2082833144999999E-2</v>
          </cell>
        </row>
        <row r="718">
          <cell r="I718">
            <v>5.9494331750000002E-3</v>
          </cell>
          <cell r="K718">
            <v>3.1835669660000001E-3</v>
          </cell>
        </row>
        <row r="719">
          <cell r="I719">
            <v>2.3916757822999998E-2</v>
          </cell>
          <cell r="K719">
            <v>2.1322418201000001E-2</v>
          </cell>
        </row>
        <row r="720">
          <cell r="I720">
            <v>2.7199277761E-2</v>
          </cell>
          <cell r="K720">
            <v>2.4755023902E-2</v>
          </cell>
        </row>
        <row r="721">
          <cell r="I721">
            <v>1.0694273077999999E-2</v>
          </cell>
          <cell r="K721">
            <v>9.5150277950000004E-3</v>
          </cell>
        </row>
        <row r="722">
          <cell r="I722">
            <v>6.5301659050000004E-3</v>
          </cell>
          <cell r="K722">
            <v>7.4735621310000003E-3</v>
          </cell>
        </row>
        <row r="723">
          <cell r="I723">
            <v>2.9367332608000001E-2</v>
          </cell>
          <cell r="K723">
            <v>3.1125480120999999E-2</v>
          </cell>
        </row>
        <row r="724">
          <cell r="I724">
            <v>2.1485277534000001E-2</v>
          </cell>
          <cell r="K724">
            <v>1.7904660037999998E-2</v>
          </cell>
        </row>
        <row r="725">
          <cell r="I725">
            <v>5.4155202604000002E-2</v>
          </cell>
          <cell r="K725">
            <v>4.9609748059000001E-2</v>
          </cell>
        </row>
        <row r="726">
          <cell r="I726">
            <v>6.4164707641999996E-2</v>
          </cell>
          <cell r="K726">
            <v>5.9276199924000003E-2</v>
          </cell>
        </row>
        <row r="727">
          <cell r="I727">
            <v>3.4098503166000001E-2</v>
          </cell>
          <cell r="K727">
            <v>2.9681693560999999E-2</v>
          </cell>
        </row>
        <row r="728">
          <cell r="I728">
            <v>5.9550739718999997E-2</v>
          </cell>
          <cell r="K728">
            <v>5.6248852927E-2</v>
          </cell>
        </row>
        <row r="729">
          <cell r="I729">
            <v>2.2170078159999999E-2</v>
          </cell>
          <cell r="K729">
            <v>2.6586887766E-2</v>
          </cell>
        </row>
        <row r="730">
          <cell r="I730">
            <v>2.3690930147000001E-2</v>
          </cell>
          <cell r="K730">
            <v>1.0014044123000001E-2</v>
          </cell>
        </row>
      </sheetData>
      <sheetData sheetId="26"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6.7441205139999998E-3</v>
          </cell>
          <cell r="K11">
            <v>6.7441205139999998E-3</v>
          </cell>
        </row>
        <row r="12">
          <cell r="I12">
            <v>5.9430314259999997E-3</v>
          </cell>
          <cell r="K12">
            <v>5.9430314259999997E-3</v>
          </cell>
        </row>
        <row r="13">
          <cell r="I13">
            <v>1.1660662547E-2</v>
          </cell>
          <cell r="K13">
            <v>1.1660662547E-2</v>
          </cell>
        </row>
        <row r="14">
          <cell r="I14">
            <v>1.1473895499999999E-2</v>
          </cell>
          <cell r="K14">
            <v>1.1473895499999999E-2</v>
          </cell>
        </row>
        <row r="15">
          <cell r="I15">
            <v>6.528525288E-3</v>
          </cell>
          <cell r="K15">
            <v>6.528525288E-3</v>
          </cell>
        </row>
        <row r="16">
          <cell r="I16">
            <v>2.6873916449999999E-3</v>
          </cell>
          <cell r="K16">
            <v>2.5109314360000001E-3</v>
          </cell>
        </row>
        <row r="17">
          <cell r="I17">
            <v>4.6270600360000004E-3</v>
          </cell>
          <cell r="K17">
            <v>4.6270600360000004E-3</v>
          </cell>
        </row>
        <row r="18">
          <cell r="I18">
            <v>4.2249330180000001E-3</v>
          </cell>
          <cell r="K18">
            <v>4.2249330180000001E-3</v>
          </cell>
        </row>
        <row r="19">
          <cell r="I19">
            <v>5.1376756829999998E-3</v>
          </cell>
          <cell r="K19">
            <v>4.978861496E-3</v>
          </cell>
        </row>
        <row r="20">
          <cell r="I20">
            <v>9.1349090989999993E-3</v>
          </cell>
          <cell r="K20">
            <v>9.1349090989999993E-3</v>
          </cell>
        </row>
        <row r="21">
          <cell r="I21">
            <v>9.4265743099999997E-3</v>
          </cell>
          <cell r="K21">
            <v>9.4265743099999997E-3</v>
          </cell>
        </row>
        <row r="22">
          <cell r="I22">
            <v>9.7624280059999992E-3</v>
          </cell>
          <cell r="K22">
            <v>9.7624280059999992E-3</v>
          </cell>
        </row>
        <row r="23">
          <cell r="I23">
            <v>2.9316103409999998E-3</v>
          </cell>
          <cell r="K23">
            <v>2.9316103409999998E-3</v>
          </cell>
        </row>
        <row r="24">
          <cell r="I24">
            <v>1.4907213769E-2</v>
          </cell>
          <cell r="K24">
            <v>1.4907213769E-2</v>
          </cell>
        </row>
        <row r="25">
          <cell r="I25">
            <v>1.9048748700000001E-4</v>
          </cell>
          <cell r="K25">
            <v>1.9048748700000001E-4</v>
          </cell>
        </row>
        <row r="26">
          <cell r="I26">
            <v>1.8655477175999999E-2</v>
          </cell>
          <cell r="K26">
            <v>1.8655477175999999E-2</v>
          </cell>
        </row>
        <row r="27">
          <cell r="I27">
            <v>1.2745794572999999E-2</v>
          </cell>
          <cell r="K27">
            <v>1.2745794572999999E-2</v>
          </cell>
        </row>
        <row r="28">
          <cell r="I28">
            <v>2.4431764557999999E-2</v>
          </cell>
          <cell r="K28">
            <v>2.4431764557999999E-2</v>
          </cell>
        </row>
        <row r="29">
          <cell r="I29">
            <v>3.4805623190000003E-2</v>
          </cell>
          <cell r="K29">
            <v>3.4805623190000003E-2</v>
          </cell>
        </row>
        <row r="30">
          <cell r="I30">
            <v>2.5119789518000001E-2</v>
          </cell>
          <cell r="K30">
            <v>2.5119789518000001E-2</v>
          </cell>
        </row>
        <row r="31">
          <cell r="I31">
            <v>1.5868816460999999E-2</v>
          </cell>
          <cell r="K31">
            <v>1.5868816460999999E-2</v>
          </cell>
        </row>
        <row r="32">
          <cell r="I32">
            <v>3.3331041430999998E-2</v>
          </cell>
          <cell r="K32">
            <v>3.3331041430999998E-2</v>
          </cell>
        </row>
        <row r="33">
          <cell r="I33">
            <v>1.328229645E-2</v>
          </cell>
          <cell r="K33">
            <v>1.328229645E-2</v>
          </cell>
        </row>
        <row r="34">
          <cell r="I34">
            <v>2.1520601083E-2</v>
          </cell>
          <cell r="K34">
            <v>2.1520601083E-2</v>
          </cell>
        </row>
        <row r="35">
          <cell r="I35">
            <v>6.5428323115999998E-2</v>
          </cell>
          <cell r="K35">
            <v>6.5428323115999998E-2</v>
          </cell>
        </row>
        <row r="36">
          <cell r="I36">
            <v>8.3190573333000006E-2</v>
          </cell>
          <cell r="K36">
            <v>8.3190573333000006E-2</v>
          </cell>
        </row>
        <row r="37">
          <cell r="I37">
            <v>2.3775850049999998E-2</v>
          </cell>
          <cell r="K37">
            <v>2.3775850049999998E-2</v>
          </cell>
        </row>
        <row r="38">
          <cell r="I38">
            <v>2.3934845082999999E-2</v>
          </cell>
          <cell r="K38">
            <v>2.3934845082999999E-2</v>
          </cell>
        </row>
        <row r="39">
          <cell r="I39">
            <v>5.923965261E-3</v>
          </cell>
          <cell r="K39">
            <v>5.923965261E-3</v>
          </cell>
        </row>
        <row r="40">
          <cell r="I40">
            <v>1.5504316262E-2</v>
          </cell>
          <cell r="K40">
            <v>1.5504316262E-2</v>
          </cell>
        </row>
        <row r="41">
          <cell r="I41">
            <v>9.5169430399999998E-4</v>
          </cell>
          <cell r="K41">
            <v>9.5169430399999998E-4</v>
          </cell>
        </row>
        <row r="42">
          <cell r="I42">
            <v>1.115893058E-2</v>
          </cell>
          <cell r="K42">
            <v>1.115893058E-2</v>
          </cell>
        </row>
        <row r="43">
          <cell r="I43">
            <v>2.5177236294E-2</v>
          </cell>
          <cell r="K43">
            <v>2.5177236294E-2</v>
          </cell>
        </row>
        <row r="44">
          <cell r="I44">
            <v>3.0044884934E-2</v>
          </cell>
          <cell r="K44">
            <v>3.0044884934E-2</v>
          </cell>
        </row>
        <row r="45">
          <cell r="I45">
            <v>4.6817746622E-2</v>
          </cell>
          <cell r="K45">
            <v>4.6817746622E-2</v>
          </cell>
        </row>
        <row r="46">
          <cell r="I46">
            <v>3.3081069896000001E-2</v>
          </cell>
          <cell r="K46">
            <v>3.3081069896000001E-2</v>
          </cell>
        </row>
        <row r="47">
          <cell r="I47">
            <v>3.8233898666E-2</v>
          </cell>
          <cell r="K47">
            <v>3.8233898666E-2</v>
          </cell>
        </row>
        <row r="48">
          <cell r="I48">
            <v>3.0118245225999998E-2</v>
          </cell>
          <cell r="K48">
            <v>3.0118245225999998E-2</v>
          </cell>
        </row>
        <row r="49">
          <cell r="I49">
            <v>8.1909215819E-2</v>
          </cell>
          <cell r="K49">
            <v>8.1909215819E-2</v>
          </cell>
        </row>
        <row r="50">
          <cell r="I50">
            <v>4.1930441640000003E-2</v>
          </cell>
          <cell r="K50">
            <v>4.1930441640000003E-2</v>
          </cell>
        </row>
        <row r="51">
          <cell r="I51">
            <v>2.7795786826999999E-2</v>
          </cell>
          <cell r="K51">
            <v>2.7795786826999999E-2</v>
          </cell>
        </row>
        <row r="52">
          <cell r="I52">
            <v>4.0055211723999999E-2</v>
          </cell>
          <cell r="K52">
            <v>4.9919337362999999E-2</v>
          </cell>
        </row>
        <row r="53">
          <cell r="I53">
            <v>2.2838709216000001E-2</v>
          </cell>
          <cell r="K53">
            <v>4.4515555190000004E-3</v>
          </cell>
        </row>
        <row r="54">
          <cell r="I54">
            <v>2.3981731368000001E-2</v>
          </cell>
          <cell r="K54">
            <v>1.0853091876E-2</v>
          </cell>
        </row>
        <row r="55">
          <cell r="I55">
            <v>1.7513354312999999E-2</v>
          </cell>
          <cell r="K55">
            <v>9.0256182970000001E-3</v>
          </cell>
        </row>
        <row r="56">
          <cell r="I56">
            <v>3.0327473120000002E-3</v>
          </cell>
          <cell r="K56">
            <v>1.9647449799999999E-4</v>
          </cell>
        </row>
        <row r="57">
          <cell r="I57">
            <v>2.7734681104E-2</v>
          </cell>
          <cell r="K57">
            <v>2.5811264834000001E-2</v>
          </cell>
        </row>
        <row r="58">
          <cell r="I58">
            <v>3.880193014E-3</v>
          </cell>
          <cell r="K58">
            <v>9.5798577390000007E-3</v>
          </cell>
        </row>
        <row r="59">
          <cell r="I59">
            <v>6.0321028740000001E-3</v>
          </cell>
          <cell r="K59">
            <v>1.3029692930000001E-3</v>
          </cell>
        </row>
        <row r="60">
          <cell r="I60">
            <v>4.7079367841000003E-2</v>
          </cell>
          <cell r="K60">
            <v>4.1291473011000002E-2</v>
          </cell>
        </row>
        <row r="61">
          <cell r="I61">
            <v>2.5715638557000001E-2</v>
          </cell>
          <cell r="K61">
            <v>1.9504239227000002E-2</v>
          </cell>
        </row>
        <row r="62">
          <cell r="I62">
            <v>2.3566660518999999E-2</v>
          </cell>
          <cell r="K62">
            <v>2.9266325244E-2</v>
          </cell>
        </row>
        <row r="63">
          <cell r="I63">
            <v>3.5107876623000002E-2</v>
          </cell>
          <cell r="K63">
            <v>4.0772249306999998E-2</v>
          </cell>
        </row>
        <row r="64">
          <cell r="I64">
            <v>4.3066697659000001E-2</v>
          </cell>
          <cell r="K64">
            <v>4.9507495259999999E-2</v>
          </cell>
        </row>
        <row r="65">
          <cell r="I65">
            <v>1.7545778609000001E-2</v>
          </cell>
          <cell r="K65">
            <v>2.4180682437999999E-2</v>
          </cell>
        </row>
        <row r="66">
          <cell r="I66">
            <v>4.1310401683E-2</v>
          </cell>
          <cell r="K66">
            <v>3.3563798541999999E-2</v>
          </cell>
        </row>
        <row r="67">
          <cell r="I67">
            <v>5.8014047209999997E-3</v>
          </cell>
          <cell r="K67">
            <v>2.0761611999999999E-4</v>
          </cell>
        </row>
        <row r="68">
          <cell r="I68">
            <v>0.104636146766</v>
          </cell>
          <cell r="K68">
            <v>0.112435687969</v>
          </cell>
        </row>
        <row r="69">
          <cell r="I69">
            <v>1.1238052502999999E-2</v>
          </cell>
          <cell r="K69">
            <v>1.1238052502999999E-2</v>
          </cell>
        </row>
        <row r="70">
          <cell r="I70">
            <v>0.102531925001</v>
          </cell>
          <cell r="K70">
            <v>0.102531925001</v>
          </cell>
        </row>
        <row r="71">
          <cell r="I71">
            <v>0.114860266061</v>
          </cell>
          <cell r="K71">
            <v>0.114860266061</v>
          </cell>
        </row>
        <row r="72">
          <cell r="I72">
            <v>4.1449653009999997E-2</v>
          </cell>
          <cell r="K72">
            <v>4.1449653009999997E-2</v>
          </cell>
        </row>
        <row r="73">
          <cell r="I73">
            <v>4.6713072699999998E-4</v>
          </cell>
          <cell r="K73">
            <v>4.6713072699999998E-4</v>
          </cell>
        </row>
        <row r="74">
          <cell r="I74">
            <v>2.3690315492999998E-2</v>
          </cell>
          <cell r="K74">
            <v>2.3690315492999998E-2</v>
          </cell>
        </row>
        <row r="75">
          <cell r="I75">
            <v>3.8225192863000003E-2</v>
          </cell>
          <cell r="K75">
            <v>3.8225192863000003E-2</v>
          </cell>
        </row>
        <row r="76">
          <cell r="I76">
            <v>9.5115040082000002E-2</v>
          </cell>
          <cell r="K76">
            <v>9.5115040082000002E-2</v>
          </cell>
        </row>
        <row r="77">
          <cell r="I77">
            <v>2.9255077413999998E-2</v>
          </cell>
          <cell r="K77">
            <v>2.9255077413999998E-2</v>
          </cell>
        </row>
        <row r="78">
          <cell r="I78">
            <v>6.8744035117999994E-2</v>
          </cell>
          <cell r="K78">
            <v>6.1650334748000003E-2</v>
          </cell>
        </row>
        <row r="79">
          <cell r="I79">
            <v>0.100114563521</v>
          </cell>
          <cell r="K79">
            <v>9.4908987378000007E-2</v>
          </cell>
        </row>
        <row r="80">
          <cell r="I80">
            <v>5.2052655322999998E-2</v>
          </cell>
          <cell r="K80">
            <v>4.7288229701000002E-2</v>
          </cell>
        </row>
        <row r="81">
          <cell r="I81">
            <v>4.1425081213000002E-2</v>
          </cell>
          <cell r="K81">
            <v>3.6907699883000002E-2</v>
          </cell>
        </row>
        <row r="82">
          <cell r="I82">
            <v>2.6291778293000001E-2</v>
          </cell>
          <cell r="K82">
            <v>2.6291778293000001E-2</v>
          </cell>
        </row>
        <row r="83">
          <cell r="I83">
            <v>2.6506551377E-2</v>
          </cell>
          <cell r="K83">
            <v>2.6506551377E-2</v>
          </cell>
        </row>
        <row r="84">
          <cell r="I84">
            <v>4.5257041152999999E-2</v>
          </cell>
          <cell r="K84">
            <v>4.5257041152999999E-2</v>
          </cell>
        </row>
        <row r="85">
          <cell r="I85">
            <v>1.3127193099999999E-4</v>
          </cell>
          <cell r="K85">
            <v>1.3127193099999999E-4</v>
          </cell>
        </row>
        <row r="86">
          <cell r="I86">
            <v>5.1877184453999997E-2</v>
          </cell>
          <cell r="K86">
            <v>5.1877184453999997E-2</v>
          </cell>
        </row>
        <row r="87">
          <cell r="I87">
            <v>4.7304272225999998E-2</v>
          </cell>
          <cell r="K87">
            <v>4.7304272225999998E-2</v>
          </cell>
        </row>
        <row r="88">
          <cell r="I88">
            <v>3.5218951328000001E-2</v>
          </cell>
          <cell r="K88">
            <v>3.5218951328000001E-2</v>
          </cell>
        </row>
        <row r="89">
          <cell r="I89">
            <v>7.1682351527000004E-2</v>
          </cell>
          <cell r="K89">
            <v>7.1682351527000004E-2</v>
          </cell>
        </row>
        <row r="90">
          <cell r="I90">
            <v>7.3597043120000004E-3</v>
          </cell>
          <cell r="K90">
            <v>7.3597043120000004E-3</v>
          </cell>
        </row>
        <row r="91">
          <cell r="I91">
            <v>7.1967624366999994E-2</v>
          </cell>
          <cell r="K91">
            <v>7.1967624366999994E-2</v>
          </cell>
        </row>
        <row r="92">
          <cell r="I92">
            <v>4.2623229125000002E-2</v>
          </cell>
          <cell r="K92">
            <v>4.2623229125000002E-2</v>
          </cell>
        </row>
        <row r="93">
          <cell r="I93">
            <v>6.7335086404999994E-2</v>
          </cell>
          <cell r="K93">
            <v>6.7335086404999994E-2</v>
          </cell>
        </row>
        <row r="94">
          <cell r="I94">
            <v>3.4900029425999998E-2</v>
          </cell>
          <cell r="K94">
            <v>3.4900029425999998E-2</v>
          </cell>
        </row>
        <row r="95">
          <cell r="I95">
            <v>2.1322194642000001E-2</v>
          </cell>
          <cell r="K95">
            <v>2.1322194642000001E-2</v>
          </cell>
        </row>
        <row r="96">
          <cell r="I96">
            <v>1.892114337E-3</v>
          </cell>
          <cell r="K96">
            <v>1.892114337E-3</v>
          </cell>
        </row>
        <row r="97">
          <cell r="I97">
            <v>2.3335906013999999E-2</v>
          </cell>
          <cell r="K97">
            <v>2.5135800138E-2</v>
          </cell>
        </row>
        <row r="98">
          <cell r="I98">
            <v>2.0400054447999999E-2</v>
          </cell>
          <cell r="K98">
            <v>2.2905789403999999E-2</v>
          </cell>
        </row>
        <row r="99">
          <cell r="I99">
            <v>8.5008694609999998E-3</v>
          </cell>
          <cell r="K99">
            <v>5.8892583790000003E-3</v>
          </cell>
        </row>
        <row r="100">
          <cell r="I100">
            <v>1.8979492939E-2</v>
          </cell>
          <cell r="K100">
            <v>1.2079898796999999E-2</v>
          </cell>
        </row>
        <row r="101">
          <cell r="I101">
            <v>9.5550992349999996E-3</v>
          </cell>
          <cell r="K101">
            <v>4.9671338210000001E-3</v>
          </cell>
        </row>
        <row r="102">
          <cell r="I102">
            <v>2.7613814519999998E-2</v>
          </cell>
          <cell r="K102">
            <v>2.8778451893999999E-2</v>
          </cell>
        </row>
        <row r="103">
          <cell r="I103">
            <v>2.0048438318E-2</v>
          </cell>
          <cell r="K103">
            <v>2.0048438318E-2</v>
          </cell>
        </row>
        <row r="104">
          <cell r="I104">
            <v>3.2584116247999999E-2</v>
          </cell>
          <cell r="K104">
            <v>3.2584116247999999E-2</v>
          </cell>
        </row>
        <row r="105">
          <cell r="I105">
            <v>9.0050141952999999E-2</v>
          </cell>
          <cell r="K105">
            <v>9.0050141952999999E-2</v>
          </cell>
        </row>
        <row r="106">
          <cell r="I106">
            <v>9.9087875295999994E-2</v>
          </cell>
          <cell r="K106">
            <v>9.9087875295999994E-2</v>
          </cell>
        </row>
        <row r="107">
          <cell r="I107">
            <v>6.2389129932E-2</v>
          </cell>
          <cell r="K107">
            <v>6.2389129932E-2</v>
          </cell>
        </row>
        <row r="108">
          <cell r="I108">
            <v>4.5705386058000001E-2</v>
          </cell>
          <cell r="K108">
            <v>4.5705386058000001E-2</v>
          </cell>
        </row>
        <row r="109">
          <cell r="I109">
            <v>3.1534182620000001E-3</v>
          </cell>
          <cell r="K109">
            <v>3.1534182620000001E-3</v>
          </cell>
        </row>
        <row r="110">
          <cell r="I110">
            <v>1.679884864E-3</v>
          </cell>
          <cell r="K110">
            <v>1.679884864E-3</v>
          </cell>
        </row>
        <row r="111">
          <cell r="I111">
            <v>1.1807421149E-2</v>
          </cell>
          <cell r="K111">
            <v>1.1807421149E-2</v>
          </cell>
        </row>
        <row r="112">
          <cell r="I112">
            <v>2.0122489194E-2</v>
          </cell>
          <cell r="K112">
            <v>2.0122489194E-2</v>
          </cell>
        </row>
        <row r="113">
          <cell r="I113">
            <v>2.2849784958999999E-2</v>
          </cell>
          <cell r="K113">
            <v>2.2849784958999999E-2</v>
          </cell>
        </row>
        <row r="114">
          <cell r="I114">
            <v>3.1581102439999999E-3</v>
          </cell>
          <cell r="K114">
            <v>3.1581102439999999E-3</v>
          </cell>
        </row>
        <row r="115">
          <cell r="I115">
            <v>4.1267457250000004E-3</v>
          </cell>
          <cell r="K115">
            <v>4.1267457250000004E-3</v>
          </cell>
        </row>
        <row r="116">
          <cell r="I116">
            <v>7.5124939141000005E-2</v>
          </cell>
          <cell r="K116">
            <v>7.5124939141000005E-2</v>
          </cell>
        </row>
        <row r="117">
          <cell r="I117">
            <v>5.9099354724999997E-2</v>
          </cell>
          <cell r="K117">
            <v>5.9099354724999997E-2</v>
          </cell>
        </row>
        <row r="118">
          <cell r="I118">
            <v>3.6831081734000001E-2</v>
          </cell>
          <cell r="K118">
            <v>3.6831081734000001E-2</v>
          </cell>
        </row>
        <row r="119">
          <cell r="I119">
            <v>4.3565160356999998E-2</v>
          </cell>
          <cell r="K119">
            <v>4.3565160356999998E-2</v>
          </cell>
        </row>
        <row r="120">
          <cell r="I120">
            <v>4.8203832182999999E-2</v>
          </cell>
          <cell r="K120">
            <v>4.8203832182999999E-2</v>
          </cell>
        </row>
        <row r="121">
          <cell r="I121">
            <v>1.4152315824999999E-2</v>
          </cell>
          <cell r="K121">
            <v>1.4152315824999999E-2</v>
          </cell>
        </row>
        <row r="122">
          <cell r="I122">
            <v>4.6575000578E-2</v>
          </cell>
          <cell r="K122">
            <v>4.6575000578E-2</v>
          </cell>
        </row>
        <row r="123">
          <cell r="I123">
            <v>4.7111897152000003E-2</v>
          </cell>
          <cell r="K123">
            <v>4.7111897152000003E-2</v>
          </cell>
        </row>
        <row r="124">
          <cell r="I124">
            <v>2.4722134903000001E-2</v>
          </cell>
          <cell r="K124">
            <v>2.4722134903000001E-2</v>
          </cell>
        </row>
        <row r="125">
          <cell r="I125">
            <v>4.2793936776999997E-2</v>
          </cell>
          <cell r="K125">
            <v>4.2793936776999997E-2</v>
          </cell>
        </row>
        <row r="126">
          <cell r="I126">
            <v>3.1603444109999997E-2</v>
          </cell>
          <cell r="K126">
            <v>3.1603444109999997E-2</v>
          </cell>
        </row>
        <row r="127">
          <cell r="I127">
            <v>5.7118179839E-2</v>
          </cell>
          <cell r="K127">
            <v>5.7118179839E-2</v>
          </cell>
        </row>
        <row r="128">
          <cell r="I128">
            <v>8.2037037144E-2</v>
          </cell>
          <cell r="K128">
            <v>8.2037037144E-2</v>
          </cell>
        </row>
        <row r="129">
          <cell r="I129">
            <v>2.3928037328000001E-2</v>
          </cell>
          <cell r="K129">
            <v>2.3928037328000001E-2</v>
          </cell>
        </row>
        <row r="130">
          <cell r="I130">
            <v>1.9398402716000001E-2</v>
          </cell>
          <cell r="K130">
            <v>1.9398402716000001E-2</v>
          </cell>
        </row>
        <row r="131">
          <cell r="I131">
            <v>2.7633477864999999E-2</v>
          </cell>
          <cell r="K131">
            <v>2.7174681324E-2</v>
          </cell>
        </row>
        <row r="132">
          <cell r="I132">
            <v>2.5795841845999999E-2</v>
          </cell>
          <cell r="K132">
            <v>2.6184054304000001E-2</v>
          </cell>
        </row>
        <row r="133">
          <cell r="I133">
            <v>5.4765965399999998E-2</v>
          </cell>
          <cell r="K133">
            <v>5.5665912461999999E-2</v>
          </cell>
        </row>
        <row r="134">
          <cell r="I134">
            <v>1.9667614417999999E-2</v>
          </cell>
          <cell r="K134">
            <v>2.2632145916000001E-2</v>
          </cell>
        </row>
        <row r="135">
          <cell r="I135">
            <v>1.691146667E-2</v>
          </cell>
          <cell r="K135">
            <v>7.0473410300000002E-3</v>
          </cell>
        </row>
        <row r="136">
          <cell r="I136">
            <v>5.3072728950000004E-3</v>
          </cell>
          <cell r="K136">
            <v>5.9332423669999999E-3</v>
          </cell>
        </row>
        <row r="137">
          <cell r="I137">
            <v>3.8404008577E-2</v>
          </cell>
          <cell r="K137">
            <v>3.8404008577E-2</v>
          </cell>
        </row>
        <row r="138">
          <cell r="I138">
            <v>6.6803516149E-2</v>
          </cell>
          <cell r="K138">
            <v>6.6803516149E-2</v>
          </cell>
        </row>
        <row r="139">
          <cell r="I139">
            <v>6.0654223294999997E-2</v>
          </cell>
          <cell r="K139">
            <v>6.0654223294999997E-2</v>
          </cell>
        </row>
        <row r="140">
          <cell r="I140">
            <v>1.2638818220000001E-3</v>
          </cell>
          <cell r="K140">
            <v>1.2638818220000001E-3</v>
          </cell>
        </row>
        <row r="141">
          <cell r="I141">
            <v>2.8150019735E-2</v>
          </cell>
          <cell r="K141">
            <v>2.8150019735E-2</v>
          </cell>
        </row>
        <row r="142">
          <cell r="I142">
            <v>2.6159890961E-2</v>
          </cell>
          <cell r="K142">
            <v>2.6159890961E-2</v>
          </cell>
        </row>
        <row r="143">
          <cell r="I143">
            <v>4.1351849112000003E-2</v>
          </cell>
          <cell r="K143">
            <v>4.1351849112000003E-2</v>
          </cell>
        </row>
        <row r="144">
          <cell r="I144">
            <v>4.1071461502000001E-2</v>
          </cell>
          <cell r="K144">
            <v>4.1071461502000001E-2</v>
          </cell>
        </row>
        <row r="145">
          <cell r="I145">
            <v>6.9663060254E-2</v>
          </cell>
          <cell r="K145">
            <v>6.9663060254E-2</v>
          </cell>
        </row>
        <row r="146">
          <cell r="I146">
            <v>1.0495165580000001E-3</v>
          </cell>
          <cell r="K146">
            <v>1.0495165580000001E-3</v>
          </cell>
        </row>
        <row r="147">
          <cell r="I147">
            <v>4.6948254114999997E-2</v>
          </cell>
          <cell r="K147">
            <v>4.6948254114999997E-2</v>
          </cell>
        </row>
        <row r="148">
          <cell r="I148">
            <v>7.3498773182000002E-2</v>
          </cell>
          <cell r="K148">
            <v>7.3498773182000002E-2</v>
          </cell>
        </row>
        <row r="149">
          <cell r="I149">
            <v>4.3166924772000001E-2</v>
          </cell>
          <cell r="K149">
            <v>4.3166924772000001E-2</v>
          </cell>
        </row>
        <row r="150">
          <cell r="I150">
            <v>2.1855236151000001E-2</v>
          </cell>
          <cell r="K150">
            <v>2.1855236151000001E-2</v>
          </cell>
        </row>
        <row r="151">
          <cell r="I151">
            <v>6.3035571400000005E-4</v>
          </cell>
          <cell r="K151">
            <v>6.3035571400000005E-4</v>
          </cell>
        </row>
        <row r="152">
          <cell r="I152">
            <v>1.1245777346E-2</v>
          </cell>
          <cell r="K152">
            <v>1.1245777346E-2</v>
          </cell>
        </row>
        <row r="153">
          <cell r="I153">
            <v>6.3861169975999998E-2</v>
          </cell>
          <cell r="K153">
            <v>6.3861169975999998E-2</v>
          </cell>
        </row>
        <row r="154">
          <cell r="I154">
            <v>6.0477690511E-2</v>
          </cell>
          <cell r="K154">
            <v>6.0477690511E-2</v>
          </cell>
        </row>
        <row r="155">
          <cell r="I155">
            <v>8.0536109960000005E-3</v>
          </cell>
          <cell r="K155">
            <v>3.0280900789999999E-3</v>
          </cell>
        </row>
        <row r="156">
          <cell r="I156">
            <v>5.6611643555999999E-2</v>
          </cell>
          <cell r="K156">
            <v>3.9865569795E-2</v>
          </cell>
        </row>
        <row r="157">
          <cell r="I157">
            <v>4.9021349768000003E-2</v>
          </cell>
          <cell r="K157">
            <v>4.4821596812E-2</v>
          </cell>
        </row>
        <row r="158">
          <cell r="I158">
            <v>3.7518447708000002E-2</v>
          </cell>
          <cell r="K158">
            <v>3.8630147019999998E-2</v>
          </cell>
        </row>
        <row r="159">
          <cell r="I159">
            <v>0.12650077667199999</v>
          </cell>
          <cell r="K159">
            <v>0.127771290171</v>
          </cell>
        </row>
        <row r="160">
          <cell r="I160">
            <v>9.1458693965999996E-2</v>
          </cell>
          <cell r="K160">
            <v>9.6628978066999993E-2</v>
          </cell>
        </row>
        <row r="161">
          <cell r="I161">
            <v>2.6406071719000002E-2</v>
          </cell>
          <cell r="K161">
            <v>2.6211965489999999E-2</v>
          </cell>
        </row>
        <row r="162">
          <cell r="I162">
            <v>0.10957572583400001</v>
          </cell>
          <cell r="K162">
            <v>0.10177618463099999</v>
          </cell>
        </row>
        <row r="163">
          <cell r="I163">
            <v>1.3899974048999999E-2</v>
          </cell>
          <cell r="K163">
            <v>5.0593176170000004E-3</v>
          </cell>
        </row>
        <row r="164">
          <cell r="I164">
            <v>0.11698425268</v>
          </cell>
          <cell r="K164">
            <v>0.129936431963</v>
          </cell>
        </row>
        <row r="165">
          <cell r="I165">
            <v>9.3133186736999996E-2</v>
          </cell>
          <cell r="K165">
            <v>9.7474107860000006E-2</v>
          </cell>
        </row>
        <row r="166">
          <cell r="I166">
            <v>1.486214135E-2</v>
          </cell>
          <cell r="K166">
            <v>1.486214135E-2</v>
          </cell>
        </row>
        <row r="167">
          <cell r="I167">
            <v>4.4965060357E-2</v>
          </cell>
          <cell r="K167">
            <v>4.4965060357E-2</v>
          </cell>
        </row>
        <row r="168">
          <cell r="I168">
            <v>6.0778175205E-2</v>
          </cell>
          <cell r="K168">
            <v>6.0778175205E-2</v>
          </cell>
        </row>
        <row r="169">
          <cell r="I169">
            <v>5.4469863554999998E-2</v>
          </cell>
          <cell r="K169">
            <v>5.4469863554999998E-2</v>
          </cell>
        </row>
        <row r="170">
          <cell r="I170">
            <v>4.9536570907999997E-2</v>
          </cell>
          <cell r="K170">
            <v>4.9536570907999997E-2</v>
          </cell>
        </row>
        <row r="171">
          <cell r="I171">
            <v>4.8680819580000003E-3</v>
          </cell>
          <cell r="K171">
            <v>4.8680819580000003E-3</v>
          </cell>
        </row>
        <row r="172">
          <cell r="I172">
            <v>1.8669442681000001E-2</v>
          </cell>
          <cell r="K172">
            <v>1.8669442681000001E-2</v>
          </cell>
        </row>
        <row r="173">
          <cell r="I173">
            <v>2.6928949644999998E-2</v>
          </cell>
          <cell r="K173">
            <v>2.6928949644999998E-2</v>
          </cell>
        </row>
        <row r="174">
          <cell r="I174">
            <v>2.0811579981999999E-2</v>
          </cell>
          <cell r="K174">
            <v>2.0811579981999999E-2</v>
          </cell>
        </row>
        <row r="175">
          <cell r="I175">
            <v>1.6853411378000002E-2</v>
          </cell>
          <cell r="K175">
            <v>1.6853411378000002E-2</v>
          </cell>
        </row>
        <row r="176">
          <cell r="I176">
            <v>1.4544641443E-2</v>
          </cell>
          <cell r="K176">
            <v>1.4544641443E-2</v>
          </cell>
        </row>
        <row r="177">
          <cell r="I177">
            <v>6.8585551445999995E-2</v>
          </cell>
          <cell r="K177">
            <v>6.8585551445999995E-2</v>
          </cell>
        </row>
        <row r="178">
          <cell r="I178">
            <v>4.7993103156E-2</v>
          </cell>
          <cell r="K178">
            <v>4.7993103156E-2</v>
          </cell>
        </row>
        <row r="179">
          <cell r="I179">
            <v>8.0733689649999992E-3</v>
          </cell>
          <cell r="K179">
            <v>8.0733689649999992E-3</v>
          </cell>
        </row>
        <row r="180">
          <cell r="I180">
            <v>7.5234910419999995E-2</v>
          </cell>
          <cell r="K180">
            <v>7.5234910419999995E-2</v>
          </cell>
        </row>
        <row r="181">
          <cell r="I181">
            <v>0.105986052932</v>
          </cell>
          <cell r="K181">
            <v>0.105986052932</v>
          </cell>
        </row>
        <row r="182">
          <cell r="I182">
            <v>2.8683111898000001E-2</v>
          </cell>
          <cell r="K182">
            <v>2.8683111898000001E-2</v>
          </cell>
        </row>
        <row r="183">
          <cell r="I183">
            <v>1.8447375517E-2</v>
          </cell>
          <cell r="K183">
            <v>1.8447375517E-2</v>
          </cell>
        </row>
        <row r="184">
          <cell r="I184">
            <v>9.0224997210000008E-3</v>
          </cell>
          <cell r="K184">
            <v>9.0224997210000008E-3</v>
          </cell>
        </row>
        <row r="185">
          <cell r="I185">
            <v>9.5962050749999993E-3</v>
          </cell>
          <cell r="K185">
            <v>9.5962050749999993E-3</v>
          </cell>
        </row>
        <row r="186">
          <cell r="I186">
            <v>2.8199798790000002E-3</v>
          </cell>
          <cell r="K186">
            <v>2.8199798790000002E-3</v>
          </cell>
        </row>
        <row r="187">
          <cell r="I187">
            <v>6.5024861429999999E-3</v>
          </cell>
          <cell r="K187">
            <v>6.5024861429999999E-3</v>
          </cell>
        </row>
        <row r="188">
          <cell r="I188">
            <v>6.8346098031999994E-2</v>
          </cell>
          <cell r="K188">
            <v>6.8346098031999994E-2</v>
          </cell>
        </row>
        <row r="189">
          <cell r="I189">
            <v>6.2939690864999995E-2</v>
          </cell>
          <cell r="K189">
            <v>6.2939690864999995E-2</v>
          </cell>
        </row>
        <row r="190">
          <cell r="I190">
            <v>2.3205729614000001E-2</v>
          </cell>
          <cell r="K190">
            <v>2.3205729614000001E-2</v>
          </cell>
        </row>
        <row r="191">
          <cell r="I191">
            <v>1.4679832211000001E-2</v>
          </cell>
          <cell r="K191">
            <v>1.4679832211000001E-2</v>
          </cell>
        </row>
        <row r="192">
          <cell r="I192">
            <v>3.1702292579000001E-2</v>
          </cell>
          <cell r="K192">
            <v>3.1702292579000001E-2</v>
          </cell>
        </row>
        <row r="193">
          <cell r="I193">
            <v>4.5745224094000003E-2</v>
          </cell>
          <cell r="K193">
            <v>4.5745224094000003E-2</v>
          </cell>
        </row>
        <row r="194">
          <cell r="I194">
            <v>4.0994109401999997E-2</v>
          </cell>
          <cell r="K194">
            <v>4.0994109401999997E-2</v>
          </cell>
        </row>
        <row r="195">
          <cell r="I195">
            <v>1.5463845705E-2</v>
          </cell>
          <cell r="K195">
            <v>1.5463845705E-2</v>
          </cell>
        </row>
        <row r="196">
          <cell r="I196">
            <v>5.8786532569999996E-3</v>
          </cell>
          <cell r="K196">
            <v>5.8786532569999996E-3</v>
          </cell>
        </row>
        <row r="197">
          <cell r="I197">
            <v>2.8956222901000001E-2</v>
          </cell>
          <cell r="K197">
            <v>2.8956222901000001E-2</v>
          </cell>
        </row>
        <row r="198">
          <cell r="I198">
            <v>4.2405040230000003E-2</v>
          </cell>
          <cell r="K198">
            <v>4.2405040230000003E-2</v>
          </cell>
        </row>
        <row r="199">
          <cell r="I199">
            <v>5.2666977090000001E-3</v>
          </cell>
          <cell r="K199">
            <v>5.2666977090000001E-3</v>
          </cell>
        </row>
        <row r="200">
          <cell r="I200">
            <v>1.6513758117999999E-2</v>
          </cell>
          <cell r="K200">
            <v>1.6513758117999999E-2</v>
          </cell>
        </row>
        <row r="201">
          <cell r="I201">
            <v>9.9138244140000008E-3</v>
          </cell>
          <cell r="K201">
            <v>9.9138244140000008E-3</v>
          </cell>
        </row>
        <row r="202">
          <cell r="I202">
            <v>2.1563868029E-2</v>
          </cell>
          <cell r="K202">
            <v>2.1563868029E-2</v>
          </cell>
        </row>
        <row r="203">
          <cell r="I203">
            <v>5.1417395668E-2</v>
          </cell>
          <cell r="K203">
            <v>5.1417395668E-2</v>
          </cell>
        </row>
        <row r="204">
          <cell r="I204">
            <v>9.5082379432E-2</v>
          </cell>
          <cell r="K204">
            <v>9.5082379432E-2</v>
          </cell>
        </row>
        <row r="205">
          <cell r="I205">
            <v>4.6980858054999998E-2</v>
          </cell>
          <cell r="K205">
            <v>4.6980858054999998E-2</v>
          </cell>
        </row>
        <row r="206">
          <cell r="I206">
            <v>4.2072094599E-2</v>
          </cell>
          <cell r="K206">
            <v>4.2072094599E-2</v>
          </cell>
        </row>
        <row r="207">
          <cell r="I207">
            <v>6.7558916947000003E-2</v>
          </cell>
          <cell r="K207">
            <v>6.7558916947000003E-2</v>
          </cell>
        </row>
        <row r="208">
          <cell r="I208">
            <v>3.124438014E-2</v>
          </cell>
          <cell r="K208">
            <v>3.124438014E-2</v>
          </cell>
        </row>
        <row r="209">
          <cell r="I209">
            <v>4.8830475733999998E-2</v>
          </cell>
          <cell r="K209">
            <v>4.8830475733999998E-2</v>
          </cell>
        </row>
        <row r="210">
          <cell r="I210">
            <v>0.18547940442700001</v>
          </cell>
          <cell r="K210">
            <v>0.18547940442700001</v>
          </cell>
        </row>
        <row r="211">
          <cell r="I211">
            <v>0.185352654182</v>
          </cell>
          <cell r="K211">
            <v>0.18628789328600001</v>
          </cell>
        </row>
        <row r="212">
          <cell r="I212">
            <v>0.102814614119</v>
          </cell>
          <cell r="K212">
            <v>0.102814614119</v>
          </cell>
        </row>
        <row r="213">
          <cell r="I213">
            <v>1.5281822855E-2</v>
          </cell>
          <cell r="K213">
            <v>1.5281822855E-2</v>
          </cell>
        </row>
        <row r="214">
          <cell r="I214">
            <v>2.2639801553000001E-2</v>
          </cell>
          <cell r="K214">
            <v>2.2639801553000001E-2</v>
          </cell>
        </row>
        <row r="215">
          <cell r="I215">
            <v>0.10194477298600001</v>
          </cell>
          <cell r="K215">
            <v>0.10194477298600001</v>
          </cell>
        </row>
        <row r="216">
          <cell r="I216">
            <v>2.0689459125E-2</v>
          </cell>
          <cell r="K216">
            <v>2.0689459125E-2</v>
          </cell>
        </row>
        <row r="217">
          <cell r="I217">
            <v>3.4233169091E-2</v>
          </cell>
          <cell r="K217">
            <v>3.4233169091E-2</v>
          </cell>
        </row>
        <row r="218">
          <cell r="I218">
            <v>1.5331795095E-2</v>
          </cell>
          <cell r="K218">
            <v>1.5331795095E-2</v>
          </cell>
        </row>
        <row r="219">
          <cell r="I219">
            <v>4.7491427489999996E-3</v>
          </cell>
          <cell r="K219">
            <v>4.7491427489999996E-3</v>
          </cell>
        </row>
        <row r="220">
          <cell r="I220">
            <v>5.5353014400000003E-3</v>
          </cell>
          <cell r="K220">
            <v>5.5353014400000003E-3</v>
          </cell>
        </row>
        <row r="221">
          <cell r="I221">
            <v>1.2622157445000001E-2</v>
          </cell>
          <cell r="K221">
            <v>1.2622157445000001E-2</v>
          </cell>
        </row>
        <row r="222">
          <cell r="I222">
            <v>4.0859646240000002E-3</v>
          </cell>
          <cell r="K222">
            <v>4.0859646240000002E-3</v>
          </cell>
        </row>
        <row r="223">
          <cell r="I223">
            <v>6.0849600909999996E-3</v>
          </cell>
          <cell r="K223">
            <v>6.0849600909999996E-3</v>
          </cell>
        </row>
        <row r="224">
          <cell r="I224">
            <v>3.8162970237999999E-2</v>
          </cell>
          <cell r="K224">
            <v>3.8162970237999999E-2</v>
          </cell>
        </row>
        <row r="225">
          <cell r="I225">
            <v>5.5756285608E-2</v>
          </cell>
          <cell r="K225">
            <v>5.5756285608E-2</v>
          </cell>
        </row>
        <row r="226">
          <cell r="I226">
            <v>3.7329127056999999E-2</v>
          </cell>
          <cell r="K226">
            <v>3.7329127056999999E-2</v>
          </cell>
        </row>
        <row r="227">
          <cell r="I227">
            <v>6.6357522E-4</v>
          </cell>
          <cell r="K227">
            <v>6.6357522E-4</v>
          </cell>
        </row>
        <row r="228">
          <cell r="I228">
            <v>4.1513849693000003E-2</v>
          </cell>
          <cell r="K228">
            <v>4.1513849693000003E-2</v>
          </cell>
        </row>
        <row r="229">
          <cell r="I229">
            <v>2.2055671377E-2</v>
          </cell>
          <cell r="K229">
            <v>2.2055671377E-2</v>
          </cell>
        </row>
        <row r="230">
          <cell r="I230">
            <v>2.7401603260000001E-2</v>
          </cell>
          <cell r="K230">
            <v>2.7401603260000001E-2</v>
          </cell>
        </row>
        <row r="231">
          <cell r="I231">
            <v>2.6584005649999999E-2</v>
          </cell>
          <cell r="K231">
            <v>2.6584005649999999E-2</v>
          </cell>
        </row>
        <row r="232">
          <cell r="I232">
            <v>1.6873953409000001E-2</v>
          </cell>
          <cell r="K232">
            <v>1.6873953409000001E-2</v>
          </cell>
        </row>
        <row r="233">
          <cell r="I233">
            <v>1.4765581865E-2</v>
          </cell>
          <cell r="K233">
            <v>1.4765581865E-2</v>
          </cell>
        </row>
        <row r="234">
          <cell r="I234">
            <v>9.3791490900000003E-3</v>
          </cell>
          <cell r="K234">
            <v>9.3791490900000003E-3</v>
          </cell>
        </row>
        <row r="235">
          <cell r="I235">
            <v>5.7441685299999996E-4</v>
          </cell>
          <cell r="K235">
            <v>5.7441685299999996E-4</v>
          </cell>
        </row>
        <row r="236">
          <cell r="I236">
            <v>3.5670603231999998E-2</v>
          </cell>
          <cell r="K236">
            <v>3.5670603231999998E-2</v>
          </cell>
        </row>
        <row r="237">
          <cell r="I237">
            <v>2.0234665478E-2</v>
          </cell>
          <cell r="K237">
            <v>2.0234665478E-2</v>
          </cell>
        </row>
        <row r="238">
          <cell r="I238">
            <v>6.2463659696999997E-2</v>
          </cell>
          <cell r="K238">
            <v>6.2463659696999997E-2</v>
          </cell>
        </row>
        <row r="239">
          <cell r="I239">
            <v>3.0913260099999999E-2</v>
          </cell>
          <cell r="K239">
            <v>3.0913260099999999E-2</v>
          </cell>
        </row>
        <row r="240">
          <cell r="I240">
            <v>9.9591741710000001E-3</v>
          </cell>
          <cell r="K240">
            <v>9.9591741710000001E-3</v>
          </cell>
        </row>
        <row r="241">
          <cell r="I241">
            <v>2.5655483023000001E-2</v>
          </cell>
          <cell r="K241">
            <v>2.5655483023000001E-2</v>
          </cell>
        </row>
        <row r="242">
          <cell r="I242">
            <v>3.1580128578000001E-2</v>
          </cell>
          <cell r="K242">
            <v>3.1580128578000001E-2</v>
          </cell>
        </row>
        <row r="243">
          <cell r="I243">
            <v>0.133416576358</v>
          </cell>
          <cell r="K243">
            <v>0.133416576358</v>
          </cell>
        </row>
        <row r="244">
          <cell r="I244">
            <v>0.14319672618599999</v>
          </cell>
          <cell r="K244">
            <v>0.14319672618599999</v>
          </cell>
        </row>
        <row r="245">
          <cell r="I245">
            <v>2.4430965725999999E-2</v>
          </cell>
          <cell r="K245">
            <v>2.4430965725999999E-2</v>
          </cell>
        </row>
        <row r="246">
          <cell r="I246">
            <v>9.8437320982999996E-2</v>
          </cell>
          <cell r="K246">
            <v>9.8437320982999996E-2</v>
          </cell>
        </row>
        <row r="247">
          <cell r="I247">
            <v>6.9735330499999998E-2</v>
          </cell>
          <cell r="K247">
            <v>6.9735330499999998E-2</v>
          </cell>
        </row>
        <row r="248">
          <cell r="I248">
            <v>5.3338310825999997E-2</v>
          </cell>
          <cell r="K248">
            <v>5.3338310825999997E-2</v>
          </cell>
        </row>
        <row r="249">
          <cell r="I249">
            <v>7.7847111092000001E-2</v>
          </cell>
          <cell r="K249">
            <v>7.7847111092000001E-2</v>
          </cell>
        </row>
        <row r="250">
          <cell r="I250">
            <v>6.9077078336000006E-2</v>
          </cell>
          <cell r="K250">
            <v>6.9077078336000006E-2</v>
          </cell>
        </row>
        <row r="251">
          <cell r="I251">
            <v>6.3574468196999995E-2</v>
          </cell>
          <cell r="K251">
            <v>6.3574468196999995E-2</v>
          </cell>
        </row>
        <row r="252">
          <cell r="I252">
            <v>9.8430362655000006E-2</v>
          </cell>
          <cell r="K252">
            <v>9.8430362655000006E-2</v>
          </cell>
        </row>
        <row r="253">
          <cell r="I253">
            <v>1.9492069205999999E-2</v>
          </cell>
          <cell r="K253">
            <v>1.9492069205999999E-2</v>
          </cell>
        </row>
        <row r="254">
          <cell r="I254">
            <v>2.7506623237E-2</v>
          </cell>
          <cell r="K254">
            <v>2.7506623237E-2</v>
          </cell>
        </row>
        <row r="255">
          <cell r="I255">
            <v>5.2132090525999999E-2</v>
          </cell>
          <cell r="K255">
            <v>5.2132090525999999E-2</v>
          </cell>
        </row>
        <row r="256">
          <cell r="I256">
            <v>1.1700315877E-2</v>
          </cell>
          <cell r="K256">
            <v>1.1700315877E-2</v>
          </cell>
        </row>
        <row r="257">
          <cell r="I257">
            <v>8.9500668450000001E-2</v>
          </cell>
          <cell r="K257">
            <v>8.9500668450000001E-2</v>
          </cell>
        </row>
        <row r="258">
          <cell r="I258">
            <v>9.5588133299999998E-4</v>
          </cell>
          <cell r="K258">
            <v>9.5588133299999998E-4</v>
          </cell>
        </row>
        <row r="259">
          <cell r="I259">
            <v>8.0455342516999998E-2</v>
          </cell>
          <cell r="K259">
            <v>8.0455342516999998E-2</v>
          </cell>
        </row>
        <row r="260">
          <cell r="I260">
            <v>0.107167948155</v>
          </cell>
          <cell r="K260">
            <v>0.107167948155</v>
          </cell>
        </row>
        <row r="261">
          <cell r="I261">
            <v>0.27569629653400002</v>
          </cell>
          <cell r="K261">
            <v>0.27569629653400002</v>
          </cell>
        </row>
        <row r="262">
          <cell r="I262">
            <v>0.26645862519300001</v>
          </cell>
          <cell r="K262">
            <v>0.26645862519300001</v>
          </cell>
        </row>
        <row r="263">
          <cell r="I263">
            <v>0.26476097381699998</v>
          </cell>
          <cell r="K263">
            <v>0.26476097381699998</v>
          </cell>
        </row>
        <row r="264">
          <cell r="I264">
            <v>0.137191273749</v>
          </cell>
          <cell r="K264">
            <v>0.137191273749</v>
          </cell>
        </row>
        <row r="265">
          <cell r="I265">
            <v>0.116600213612</v>
          </cell>
          <cell r="K265">
            <v>0.116600213612</v>
          </cell>
        </row>
        <row r="266">
          <cell r="I266">
            <v>0.20624947930199999</v>
          </cell>
          <cell r="K266">
            <v>0.20624947930199999</v>
          </cell>
        </row>
        <row r="267">
          <cell r="I267">
            <v>0.143317484494</v>
          </cell>
          <cell r="K267">
            <v>0.143317484494</v>
          </cell>
        </row>
        <row r="268">
          <cell r="I268">
            <v>0.103959218704</v>
          </cell>
          <cell r="K268">
            <v>0.103959218704</v>
          </cell>
        </row>
        <row r="269">
          <cell r="I269">
            <v>6.2822101029999999E-3</v>
          </cell>
          <cell r="K269">
            <v>6.2822101029999999E-3</v>
          </cell>
        </row>
        <row r="270">
          <cell r="I270">
            <v>6.4744574893999998E-2</v>
          </cell>
          <cell r="K270">
            <v>6.4744574893999998E-2</v>
          </cell>
        </row>
        <row r="271">
          <cell r="I271">
            <v>3.9114491594000003E-2</v>
          </cell>
          <cell r="K271">
            <v>3.9114491594000003E-2</v>
          </cell>
        </row>
        <row r="272">
          <cell r="I272">
            <v>3.1637682521E-2</v>
          </cell>
          <cell r="K272">
            <v>3.1637682521E-2</v>
          </cell>
        </row>
        <row r="273">
          <cell r="I273">
            <v>1.557629345E-3</v>
          </cell>
          <cell r="K273">
            <v>2.7222667199999998E-3</v>
          </cell>
        </row>
        <row r="274">
          <cell r="I274">
            <v>2.522528475E-2</v>
          </cell>
          <cell r="K274">
            <v>2.0760841482000001E-2</v>
          </cell>
        </row>
        <row r="275">
          <cell r="I275">
            <v>1.2283593323000001E-2</v>
          </cell>
          <cell r="K275">
            <v>1.2283593323000001E-2</v>
          </cell>
        </row>
        <row r="276">
          <cell r="I276">
            <v>5.3502018069999997E-2</v>
          </cell>
          <cell r="K276">
            <v>5.3502018069999997E-2</v>
          </cell>
        </row>
        <row r="277">
          <cell r="I277">
            <v>5.243016876E-2</v>
          </cell>
          <cell r="K277">
            <v>5.243016876E-2</v>
          </cell>
        </row>
        <row r="278">
          <cell r="I278">
            <v>6.8253365287000003E-2</v>
          </cell>
          <cell r="K278">
            <v>6.8253365287000003E-2</v>
          </cell>
        </row>
        <row r="279">
          <cell r="I279">
            <v>7.6376758089000005E-2</v>
          </cell>
          <cell r="K279">
            <v>7.6376758089000005E-2</v>
          </cell>
        </row>
        <row r="280">
          <cell r="I280">
            <v>4.7693160863000003E-2</v>
          </cell>
          <cell r="K280">
            <v>4.7693160863000003E-2</v>
          </cell>
        </row>
        <row r="281">
          <cell r="I281">
            <v>3.6309258911000002E-2</v>
          </cell>
          <cell r="K281">
            <v>3.6309258911000002E-2</v>
          </cell>
        </row>
        <row r="282">
          <cell r="I282">
            <v>1.3282518363E-2</v>
          </cell>
          <cell r="K282">
            <v>1.3282518363E-2</v>
          </cell>
        </row>
        <row r="283">
          <cell r="I283">
            <v>8.4876763588000004E-2</v>
          </cell>
          <cell r="K283">
            <v>8.4876763588000004E-2</v>
          </cell>
        </row>
        <row r="284">
          <cell r="I284">
            <v>0.19650549159799999</v>
          </cell>
          <cell r="K284">
            <v>0.19650549159799999</v>
          </cell>
        </row>
        <row r="285">
          <cell r="I285">
            <v>9.9732573369000002E-2</v>
          </cell>
          <cell r="K285">
            <v>9.9732573369000002E-2</v>
          </cell>
        </row>
        <row r="286">
          <cell r="I286">
            <v>1.6966397314999999E-2</v>
          </cell>
          <cell r="K286">
            <v>1.6966397314999999E-2</v>
          </cell>
        </row>
        <row r="287">
          <cell r="I287">
            <v>6.8039232933000002E-2</v>
          </cell>
          <cell r="K287">
            <v>6.8039232933000002E-2</v>
          </cell>
        </row>
        <row r="288">
          <cell r="I288">
            <v>8.2626670600999999E-2</v>
          </cell>
          <cell r="K288">
            <v>8.2626670600999999E-2</v>
          </cell>
        </row>
        <row r="289">
          <cell r="I289">
            <v>3.5350889252999999E-2</v>
          </cell>
          <cell r="K289">
            <v>3.5350889252999999E-2</v>
          </cell>
        </row>
        <row r="290">
          <cell r="I290">
            <v>6.2270382473999998E-2</v>
          </cell>
          <cell r="K290">
            <v>6.2270382473999998E-2</v>
          </cell>
        </row>
        <row r="291">
          <cell r="I291">
            <v>1.8112885333000001E-2</v>
          </cell>
          <cell r="K291">
            <v>1.8112885333000001E-2</v>
          </cell>
        </row>
        <row r="292">
          <cell r="I292">
            <v>8.5197396041000004E-2</v>
          </cell>
          <cell r="K292">
            <v>8.5197396041000004E-2</v>
          </cell>
        </row>
        <row r="293">
          <cell r="I293">
            <v>0.120841091044</v>
          </cell>
          <cell r="K293">
            <v>0.12341741008400001</v>
          </cell>
        </row>
        <row r="294">
          <cell r="I294">
            <v>4.2516057422E-2</v>
          </cell>
          <cell r="K294">
            <v>4.2992499984000003E-2</v>
          </cell>
        </row>
        <row r="295">
          <cell r="I295">
            <v>0.12139500018</v>
          </cell>
          <cell r="K295">
            <v>0.12139500018</v>
          </cell>
        </row>
        <row r="296">
          <cell r="I296">
            <v>7.2134403301999994E-2</v>
          </cell>
          <cell r="K296">
            <v>7.2134403301999994E-2</v>
          </cell>
        </row>
        <row r="297">
          <cell r="I297">
            <v>2.9228792457E-2</v>
          </cell>
          <cell r="K297">
            <v>2.6105446772E-2</v>
          </cell>
        </row>
        <row r="298">
          <cell r="I298">
            <v>0.138017279051</v>
          </cell>
          <cell r="K298">
            <v>0.13704674790599999</v>
          </cell>
        </row>
        <row r="299">
          <cell r="I299">
            <v>0.20073301696500001</v>
          </cell>
          <cell r="K299">
            <v>0.20073301696500001</v>
          </cell>
        </row>
        <row r="300">
          <cell r="I300">
            <v>0.126726240267</v>
          </cell>
          <cell r="K300">
            <v>0.126726240267</v>
          </cell>
        </row>
        <row r="301">
          <cell r="I301">
            <v>5.0893544769000001E-2</v>
          </cell>
          <cell r="K301">
            <v>5.0893544769000001E-2</v>
          </cell>
        </row>
        <row r="302">
          <cell r="I302">
            <v>1.7175549657000001E-2</v>
          </cell>
          <cell r="K302">
            <v>1.7175549657000001E-2</v>
          </cell>
        </row>
        <row r="303">
          <cell r="I303">
            <v>2.9941214532E-2</v>
          </cell>
          <cell r="K303">
            <v>2.9941214532E-2</v>
          </cell>
        </row>
        <row r="304">
          <cell r="I304">
            <v>1.7867501974999998E-2</v>
          </cell>
          <cell r="K304">
            <v>1.7867501974999998E-2</v>
          </cell>
        </row>
        <row r="305">
          <cell r="I305">
            <v>5.0525875990000003E-2</v>
          </cell>
          <cell r="K305">
            <v>5.0525875990000003E-2</v>
          </cell>
        </row>
        <row r="306">
          <cell r="I306">
            <v>4.9088296583999998E-2</v>
          </cell>
          <cell r="K306">
            <v>4.9088296583999998E-2</v>
          </cell>
        </row>
        <row r="307">
          <cell r="I307">
            <v>3.4748562481E-2</v>
          </cell>
          <cell r="K307">
            <v>3.4748562481E-2</v>
          </cell>
        </row>
        <row r="308">
          <cell r="I308">
            <v>4.2423880582000001E-2</v>
          </cell>
          <cell r="K308">
            <v>4.2423880582000001E-2</v>
          </cell>
        </row>
        <row r="309">
          <cell r="I309">
            <v>8.0166228049000005E-2</v>
          </cell>
          <cell r="K309">
            <v>8.0166228049000005E-2</v>
          </cell>
        </row>
        <row r="310">
          <cell r="I310">
            <v>1.7625660195E-2</v>
          </cell>
          <cell r="K310">
            <v>1.7625660195E-2</v>
          </cell>
        </row>
        <row r="311">
          <cell r="I311">
            <v>2.9181462639000001E-2</v>
          </cell>
          <cell r="K311">
            <v>2.9181462639000001E-2</v>
          </cell>
        </row>
        <row r="312">
          <cell r="I312">
            <v>5.8978140999999998E-2</v>
          </cell>
          <cell r="K312">
            <v>5.8978140999999998E-2</v>
          </cell>
        </row>
        <row r="313">
          <cell r="I313">
            <v>6.1773590580000001E-3</v>
          </cell>
          <cell r="K313">
            <v>6.1773590580000001E-3</v>
          </cell>
        </row>
        <row r="314">
          <cell r="I314">
            <v>5.1943790353000001E-2</v>
          </cell>
          <cell r="K314">
            <v>5.1943790353000001E-2</v>
          </cell>
        </row>
        <row r="315">
          <cell r="I315">
            <v>4.8472790469999997E-3</v>
          </cell>
          <cell r="K315">
            <v>4.8472790469999997E-3</v>
          </cell>
        </row>
        <row r="316">
          <cell r="I316">
            <v>0.12624738320199999</v>
          </cell>
          <cell r="K316">
            <v>0.12624738320199999</v>
          </cell>
        </row>
        <row r="317">
          <cell r="I317">
            <v>0.13791252193699999</v>
          </cell>
          <cell r="K317">
            <v>0.13791252193699999</v>
          </cell>
        </row>
        <row r="318">
          <cell r="I318">
            <v>8.7440481392999994E-2</v>
          </cell>
          <cell r="K318">
            <v>8.7440481392999994E-2</v>
          </cell>
        </row>
        <row r="319">
          <cell r="I319">
            <v>1.0226786583999999E-2</v>
          </cell>
          <cell r="K319">
            <v>1.0226786583999999E-2</v>
          </cell>
        </row>
        <row r="320">
          <cell r="I320">
            <v>3.2957597230000003E-2</v>
          </cell>
          <cell r="K320">
            <v>3.2957597230000003E-2</v>
          </cell>
        </row>
        <row r="321">
          <cell r="I321">
            <v>1.2789424152E-2</v>
          </cell>
          <cell r="K321">
            <v>1.2789424152E-2</v>
          </cell>
        </row>
        <row r="322">
          <cell r="I322">
            <v>4.6418048922999999E-2</v>
          </cell>
          <cell r="K322">
            <v>4.6418048922999999E-2</v>
          </cell>
        </row>
        <row r="323">
          <cell r="I323">
            <v>1.6980832195999999E-2</v>
          </cell>
          <cell r="K323">
            <v>1.6980832195999999E-2</v>
          </cell>
        </row>
        <row r="324">
          <cell r="I324">
            <v>3.3192857136000002E-2</v>
          </cell>
          <cell r="K324">
            <v>3.3192857136000002E-2</v>
          </cell>
        </row>
        <row r="325">
          <cell r="I325">
            <v>4.7561592658000001E-2</v>
          </cell>
          <cell r="K325">
            <v>4.7561592658000001E-2</v>
          </cell>
        </row>
        <row r="326">
          <cell r="I326">
            <v>5.2479790700000001E-2</v>
          </cell>
          <cell r="K326">
            <v>5.2479790700000001E-2</v>
          </cell>
        </row>
        <row r="327">
          <cell r="I327">
            <v>7.1625438179999997E-3</v>
          </cell>
          <cell r="K327">
            <v>7.1625438179999997E-3</v>
          </cell>
        </row>
        <row r="328">
          <cell r="I328">
            <v>4.2898102214999997E-2</v>
          </cell>
          <cell r="K328">
            <v>4.2898102214999997E-2</v>
          </cell>
        </row>
        <row r="329">
          <cell r="I329">
            <v>2.7033211540000001E-3</v>
          </cell>
          <cell r="K329">
            <v>2.7033211540000001E-3</v>
          </cell>
        </row>
        <row r="330">
          <cell r="I330">
            <v>8.2367969320000008E-3</v>
          </cell>
          <cell r="K330">
            <v>8.2367969320000008E-3</v>
          </cell>
        </row>
        <row r="331">
          <cell r="I331">
            <v>2.5728282748999999E-2</v>
          </cell>
          <cell r="K331">
            <v>2.5728282748999999E-2</v>
          </cell>
        </row>
        <row r="332">
          <cell r="I332">
            <v>8.3541471386000002E-2</v>
          </cell>
          <cell r="K332">
            <v>8.3541471386000002E-2</v>
          </cell>
        </row>
        <row r="333">
          <cell r="I333">
            <v>0.102939415508</v>
          </cell>
          <cell r="K333">
            <v>0.102939415508</v>
          </cell>
        </row>
        <row r="334">
          <cell r="I334">
            <v>4.1681221938000002E-2</v>
          </cell>
          <cell r="K334">
            <v>4.1681221938000002E-2</v>
          </cell>
        </row>
        <row r="335">
          <cell r="I335">
            <v>9.1924693520999995E-2</v>
          </cell>
          <cell r="K335">
            <v>9.1924693520999995E-2</v>
          </cell>
        </row>
        <row r="336">
          <cell r="I336">
            <v>7.7927571402000004E-2</v>
          </cell>
          <cell r="K336">
            <v>7.7927571402000004E-2</v>
          </cell>
        </row>
        <row r="337">
          <cell r="I337">
            <v>6.8605311905999999E-2</v>
          </cell>
          <cell r="K337">
            <v>6.8605311905999999E-2</v>
          </cell>
        </row>
        <row r="338">
          <cell r="I338">
            <v>6.9086118660000001E-2</v>
          </cell>
          <cell r="K338">
            <v>6.9086118660000001E-2</v>
          </cell>
        </row>
        <row r="339">
          <cell r="I339">
            <v>2.6620971670999999E-2</v>
          </cell>
          <cell r="K339">
            <v>2.6620971670999999E-2</v>
          </cell>
        </row>
        <row r="340">
          <cell r="I340">
            <v>1.2263237462000001E-2</v>
          </cell>
          <cell r="K340">
            <v>1.2263237462000001E-2</v>
          </cell>
        </row>
        <row r="341">
          <cell r="I341">
            <v>1.7245620108000001E-2</v>
          </cell>
          <cell r="K341">
            <v>5.3522020740000001E-3</v>
          </cell>
        </row>
        <row r="342">
          <cell r="I342">
            <v>1.8414230483000001E-2</v>
          </cell>
          <cell r="K342">
            <v>1.8414230483000001E-2</v>
          </cell>
        </row>
        <row r="343">
          <cell r="I343">
            <v>3.3448276135000003E-2</v>
          </cell>
          <cell r="K343">
            <v>4.1865428066999999E-2</v>
          </cell>
        </row>
        <row r="344">
          <cell r="I344">
            <v>1.3402222031E-2</v>
          </cell>
          <cell r="K344">
            <v>1.3402222031E-2</v>
          </cell>
        </row>
        <row r="345">
          <cell r="I345">
            <v>4.0758424068000003E-2</v>
          </cell>
          <cell r="K345">
            <v>4.0758424068000003E-2</v>
          </cell>
        </row>
        <row r="346">
          <cell r="I346">
            <v>7.9489377282999998E-2</v>
          </cell>
          <cell r="K346">
            <v>7.9489377282999998E-2</v>
          </cell>
        </row>
        <row r="347">
          <cell r="I347">
            <v>2.4061214197000001E-2</v>
          </cell>
          <cell r="K347">
            <v>2.4061214197000001E-2</v>
          </cell>
        </row>
        <row r="348">
          <cell r="I348">
            <v>2.6130211135000001E-2</v>
          </cell>
          <cell r="K348">
            <v>2.6130211135000001E-2</v>
          </cell>
        </row>
        <row r="349">
          <cell r="I349">
            <v>2.1171341518E-2</v>
          </cell>
          <cell r="K349">
            <v>2.1171341518E-2</v>
          </cell>
        </row>
        <row r="350">
          <cell r="I350">
            <v>3.9540694189999998E-3</v>
          </cell>
          <cell r="K350">
            <v>3.9540694189999998E-3</v>
          </cell>
        </row>
        <row r="351">
          <cell r="I351">
            <v>2.7312907765000002E-2</v>
          </cell>
          <cell r="K351">
            <v>2.7312907765000002E-2</v>
          </cell>
        </row>
        <row r="352">
          <cell r="I352">
            <v>5.9279829811000002E-2</v>
          </cell>
          <cell r="K352">
            <v>5.9279829811000002E-2</v>
          </cell>
        </row>
        <row r="353">
          <cell r="I353">
            <v>6.157190438E-2</v>
          </cell>
          <cell r="K353">
            <v>6.157190438E-2</v>
          </cell>
        </row>
        <row r="354">
          <cell r="I354">
            <v>4.0968500561000001E-2</v>
          </cell>
          <cell r="K354">
            <v>4.0968500561000001E-2</v>
          </cell>
        </row>
        <row r="355">
          <cell r="I355">
            <v>7.0909461926999998E-2</v>
          </cell>
          <cell r="K355">
            <v>7.0909461926999998E-2</v>
          </cell>
        </row>
        <row r="356">
          <cell r="I356">
            <v>0.112804666734</v>
          </cell>
          <cell r="K356">
            <v>0.112804666734</v>
          </cell>
        </row>
        <row r="357">
          <cell r="I357">
            <v>9.1935772444000002E-2</v>
          </cell>
          <cell r="K357">
            <v>9.1935772444000002E-2</v>
          </cell>
        </row>
        <row r="358">
          <cell r="I358">
            <v>6.7136108646000003E-2</v>
          </cell>
          <cell r="K358">
            <v>6.7136108646000003E-2</v>
          </cell>
        </row>
        <row r="359">
          <cell r="I359">
            <v>0.100292678383</v>
          </cell>
          <cell r="K359">
            <v>0.100292678383</v>
          </cell>
        </row>
        <row r="360">
          <cell r="I360">
            <v>5.7498181077999998E-2</v>
          </cell>
          <cell r="K360">
            <v>5.7498181077999998E-2</v>
          </cell>
        </row>
        <row r="361">
          <cell r="I361">
            <v>1.4541053672000001E-2</v>
          </cell>
          <cell r="K361">
            <v>1.4541053672000001E-2</v>
          </cell>
        </row>
        <row r="362">
          <cell r="I362">
            <v>3.9784040449999999E-3</v>
          </cell>
          <cell r="K362">
            <v>3.9784040449999999E-3</v>
          </cell>
        </row>
        <row r="363">
          <cell r="I363">
            <v>3.5405096919999997E-2</v>
          </cell>
          <cell r="K363">
            <v>3.5405096919999997E-2</v>
          </cell>
        </row>
        <row r="364">
          <cell r="I364">
            <v>2.2446502569E-2</v>
          </cell>
          <cell r="K364">
            <v>2.2446502569E-2</v>
          </cell>
        </row>
        <row r="365">
          <cell r="I365">
            <v>2.2517296728E-2</v>
          </cell>
          <cell r="K365">
            <v>2.2517296728E-2</v>
          </cell>
        </row>
        <row r="366">
          <cell r="I366">
            <v>7.9240992559999994E-3</v>
          </cell>
          <cell r="K366">
            <v>7.9240992559999994E-3</v>
          </cell>
        </row>
        <row r="367">
          <cell r="I367">
            <v>7.8664504033999993E-2</v>
          </cell>
          <cell r="K367">
            <v>7.8664504033999993E-2</v>
          </cell>
        </row>
        <row r="368">
          <cell r="I368">
            <v>0.10428601707100001</v>
          </cell>
          <cell r="K368">
            <v>0.10428601707100001</v>
          </cell>
        </row>
        <row r="369">
          <cell r="I369">
            <v>3.7502617825000001E-2</v>
          </cell>
          <cell r="K369">
            <v>3.7502617825000001E-2</v>
          </cell>
        </row>
        <row r="370">
          <cell r="I370">
            <v>3.2937261831999999E-2</v>
          </cell>
          <cell r="K370">
            <v>3.2937261831999999E-2</v>
          </cell>
        </row>
        <row r="371">
          <cell r="I371">
            <v>0.104887650981</v>
          </cell>
          <cell r="K371">
            <v>8.8865064073999994E-2</v>
          </cell>
        </row>
        <row r="372">
          <cell r="I372">
            <v>7.3606580236999994E-2</v>
          </cell>
          <cell r="K372">
            <v>7.3606580236999994E-2</v>
          </cell>
        </row>
        <row r="373">
          <cell r="I373">
            <v>2.2227166135999999E-2</v>
          </cell>
          <cell r="K373">
            <v>2.2227166135999999E-2</v>
          </cell>
        </row>
        <row r="374">
          <cell r="I374">
            <v>8.6869471749999993E-3</v>
          </cell>
          <cell r="K374">
            <v>8.6869471749999993E-3</v>
          </cell>
        </row>
        <row r="375">
          <cell r="I375">
            <v>0.15037243343000001</v>
          </cell>
          <cell r="K375">
            <v>0.15037243343000001</v>
          </cell>
        </row>
        <row r="376">
          <cell r="I376">
            <v>0.113620989756</v>
          </cell>
          <cell r="K376">
            <v>0.113620989756</v>
          </cell>
        </row>
        <row r="377">
          <cell r="I377">
            <v>4.3573079749000002E-2</v>
          </cell>
          <cell r="K377">
            <v>4.3573079749000002E-2</v>
          </cell>
        </row>
        <row r="378">
          <cell r="I378">
            <v>3.6505716738000002E-2</v>
          </cell>
          <cell r="K378">
            <v>3.6505716738000002E-2</v>
          </cell>
        </row>
        <row r="379">
          <cell r="I379">
            <v>3.8947202293999998E-2</v>
          </cell>
          <cell r="K379">
            <v>3.8947202293999998E-2</v>
          </cell>
        </row>
        <row r="380">
          <cell r="I380">
            <v>2.5965244971000001E-2</v>
          </cell>
          <cell r="K380">
            <v>2.5965244971000001E-2</v>
          </cell>
        </row>
        <row r="381">
          <cell r="I381">
            <v>7.2953042009000005E-2</v>
          </cell>
          <cell r="K381">
            <v>7.2953042009000005E-2</v>
          </cell>
        </row>
        <row r="382">
          <cell r="I382">
            <v>2.7529570826999999E-2</v>
          </cell>
          <cell r="K382">
            <v>2.7529570826999999E-2</v>
          </cell>
        </row>
        <row r="383">
          <cell r="I383">
            <v>2.0360693068000001E-2</v>
          </cell>
          <cell r="K383">
            <v>2.0360693068000001E-2</v>
          </cell>
        </row>
        <row r="384">
          <cell r="I384">
            <v>1.0406385396000001E-2</v>
          </cell>
          <cell r="K384">
            <v>1.0406385396000001E-2</v>
          </cell>
        </row>
        <row r="385">
          <cell r="I385">
            <v>2.2717368636000001E-2</v>
          </cell>
          <cell r="K385">
            <v>2.2717368636000001E-2</v>
          </cell>
        </row>
        <row r="386">
          <cell r="I386">
            <v>7.3694034534000002E-2</v>
          </cell>
          <cell r="K386">
            <v>7.3694034534000002E-2</v>
          </cell>
        </row>
        <row r="387">
          <cell r="I387">
            <v>5.6902096088000002E-2</v>
          </cell>
          <cell r="K387">
            <v>5.2578820987000001E-2</v>
          </cell>
        </row>
        <row r="388">
          <cell r="I388">
            <v>0.170535207552</v>
          </cell>
          <cell r="K388">
            <v>0.170535207552</v>
          </cell>
        </row>
        <row r="389">
          <cell r="I389">
            <v>0.15183740232699999</v>
          </cell>
          <cell r="K389">
            <v>0.15183740232699999</v>
          </cell>
        </row>
        <row r="390">
          <cell r="I390">
            <v>0.104109305971</v>
          </cell>
          <cell r="K390">
            <v>0.104109305971</v>
          </cell>
        </row>
        <row r="391">
          <cell r="I391">
            <v>7.5656893860000005E-2</v>
          </cell>
          <cell r="K391">
            <v>7.5656893860000005E-2</v>
          </cell>
        </row>
        <row r="392">
          <cell r="I392">
            <v>2.957681368E-3</v>
          </cell>
          <cell r="K392">
            <v>2.957681368E-3</v>
          </cell>
        </row>
        <row r="393">
          <cell r="I393">
            <v>4.6257909189999996E-3</v>
          </cell>
          <cell r="K393">
            <v>4.6257909189999996E-3</v>
          </cell>
        </row>
        <row r="394">
          <cell r="I394">
            <v>4.3499497664999998E-2</v>
          </cell>
          <cell r="K394">
            <v>4.3499497664999998E-2</v>
          </cell>
        </row>
        <row r="395">
          <cell r="I395">
            <v>2.1380379674999998E-2</v>
          </cell>
          <cell r="K395">
            <v>2.1380379674999998E-2</v>
          </cell>
        </row>
        <row r="396">
          <cell r="I396">
            <v>3.5485603626999998E-2</v>
          </cell>
          <cell r="K396">
            <v>3.5485603626999998E-2</v>
          </cell>
        </row>
        <row r="397">
          <cell r="I397">
            <v>3.9183799050000002E-2</v>
          </cell>
          <cell r="K397">
            <v>3.9183799050000002E-2</v>
          </cell>
        </row>
        <row r="398">
          <cell r="I398">
            <v>0.12681060461499999</v>
          </cell>
          <cell r="K398">
            <v>0.12681060461499999</v>
          </cell>
        </row>
        <row r="399">
          <cell r="I399">
            <v>2.1135908740999999E-2</v>
          </cell>
          <cell r="K399">
            <v>2.1135908740999999E-2</v>
          </cell>
        </row>
        <row r="400">
          <cell r="I400">
            <v>3.6103983359000003E-2</v>
          </cell>
          <cell r="K400">
            <v>3.6103983359000003E-2</v>
          </cell>
        </row>
        <row r="401">
          <cell r="I401">
            <v>1.039168998E-3</v>
          </cell>
          <cell r="K401">
            <v>1.039168998E-3</v>
          </cell>
        </row>
        <row r="402">
          <cell r="I402">
            <v>2.2459334944000001E-2</v>
          </cell>
          <cell r="K402">
            <v>2.2459334944000001E-2</v>
          </cell>
        </row>
        <row r="403">
          <cell r="I403">
            <v>3.7103382190000001E-3</v>
          </cell>
          <cell r="K403">
            <v>3.7103382190000001E-3</v>
          </cell>
        </row>
        <row r="404">
          <cell r="I404">
            <v>6.3507963964000005E-2</v>
          </cell>
          <cell r="K404">
            <v>6.3507963964000005E-2</v>
          </cell>
        </row>
        <row r="405">
          <cell r="I405">
            <v>0.15241880016100001</v>
          </cell>
          <cell r="K405">
            <v>0.15241880016100001</v>
          </cell>
        </row>
        <row r="406">
          <cell r="I406">
            <v>0.10652727581300001</v>
          </cell>
          <cell r="K406">
            <v>0.10652727581300001</v>
          </cell>
        </row>
        <row r="407">
          <cell r="I407">
            <v>9.6277806213E-2</v>
          </cell>
          <cell r="K407">
            <v>9.6277806213E-2</v>
          </cell>
        </row>
        <row r="408">
          <cell r="I408">
            <v>4.7058653089999999E-2</v>
          </cell>
          <cell r="K408">
            <v>4.7058653089999999E-2</v>
          </cell>
        </row>
        <row r="409">
          <cell r="I409">
            <v>1.7714619439E-2</v>
          </cell>
          <cell r="K409">
            <v>1.7714619439E-2</v>
          </cell>
        </row>
        <row r="410">
          <cell r="I410">
            <v>1.2948215467E-2</v>
          </cell>
          <cell r="K410">
            <v>1.2948215467E-2</v>
          </cell>
        </row>
        <row r="411">
          <cell r="I411">
            <v>2.0350049700000001E-4</v>
          </cell>
          <cell r="K411">
            <v>2.0350049700000001E-4</v>
          </cell>
        </row>
        <row r="412">
          <cell r="I412">
            <v>1.3242964152999999E-2</v>
          </cell>
          <cell r="K412">
            <v>1.3242964152999999E-2</v>
          </cell>
        </row>
        <row r="413">
          <cell r="I413">
            <v>4.4822460356000002E-2</v>
          </cell>
          <cell r="K413">
            <v>4.4822460356000002E-2</v>
          </cell>
        </row>
        <row r="414">
          <cell r="I414">
            <v>2.6124627538E-2</v>
          </cell>
          <cell r="K414">
            <v>2.6124627538E-2</v>
          </cell>
        </row>
        <row r="415">
          <cell r="I415">
            <v>3.1717105299999999E-3</v>
          </cell>
          <cell r="K415">
            <v>3.1717105299999999E-3</v>
          </cell>
        </row>
        <row r="416">
          <cell r="I416">
            <v>8.9345392939999997E-3</v>
          </cell>
          <cell r="K416">
            <v>8.9345392939999997E-3</v>
          </cell>
        </row>
        <row r="417">
          <cell r="I417">
            <v>9.9218338999999996E-3</v>
          </cell>
          <cell r="K417">
            <v>9.9218338999999996E-3</v>
          </cell>
        </row>
        <row r="418">
          <cell r="I418">
            <v>3.0254811820000001E-3</v>
          </cell>
          <cell r="K418">
            <v>3.0254811820000001E-3</v>
          </cell>
        </row>
        <row r="419">
          <cell r="I419">
            <v>2.6948247405E-2</v>
          </cell>
          <cell r="K419">
            <v>2.6948247405E-2</v>
          </cell>
        </row>
        <row r="420">
          <cell r="I420">
            <v>3.4298659960999997E-2</v>
          </cell>
          <cell r="K420">
            <v>3.4298659960999997E-2</v>
          </cell>
        </row>
        <row r="421">
          <cell r="I421">
            <v>4.5038517675999999E-2</v>
          </cell>
          <cell r="K421">
            <v>4.5038517675999999E-2</v>
          </cell>
        </row>
        <row r="422">
          <cell r="I422">
            <v>5.2654830723E-2</v>
          </cell>
          <cell r="K422">
            <v>5.2654830723E-2</v>
          </cell>
        </row>
        <row r="423">
          <cell r="I423">
            <v>3.1294935012000001E-2</v>
          </cell>
          <cell r="K423">
            <v>3.1294935012000001E-2</v>
          </cell>
        </row>
        <row r="424">
          <cell r="I424">
            <v>3.1918447880999998E-2</v>
          </cell>
          <cell r="K424">
            <v>3.1918447880999998E-2</v>
          </cell>
        </row>
        <row r="425">
          <cell r="I425">
            <v>4.7058846130000002E-3</v>
          </cell>
          <cell r="K425">
            <v>4.7058846130000002E-3</v>
          </cell>
        </row>
        <row r="426">
          <cell r="I426">
            <v>2.6766018240000002E-2</v>
          </cell>
          <cell r="K426">
            <v>2.6766018240000002E-2</v>
          </cell>
        </row>
        <row r="427">
          <cell r="I427">
            <v>2.6941157149E-2</v>
          </cell>
          <cell r="K427">
            <v>2.6941157149E-2</v>
          </cell>
        </row>
        <row r="428">
          <cell r="I428">
            <v>4.5267748864999999E-2</v>
          </cell>
          <cell r="K428">
            <v>4.5267748864999999E-2</v>
          </cell>
        </row>
        <row r="429">
          <cell r="I429">
            <v>5.6667501343999997E-2</v>
          </cell>
          <cell r="K429">
            <v>5.6667501343999997E-2</v>
          </cell>
        </row>
        <row r="430">
          <cell r="I430">
            <v>9.5694932609999995E-3</v>
          </cell>
          <cell r="K430">
            <v>9.5694932609999995E-3</v>
          </cell>
        </row>
        <row r="431">
          <cell r="I431">
            <v>1.0294036168000001E-2</v>
          </cell>
          <cell r="K431">
            <v>1.0294036168000001E-2</v>
          </cell>
        </row>
        <row r="432">
          <cell r="I432">
            <v>2.2146886761999999E-2</v>
          </cell>
          <cell r="K432">
            <v>2.2146886761999999E-2</v>
          </cell>
        </row>
        <row r="433">
          <cell r="I433">
            <v>2.1683791974E-2</v>
          </cell>
          <cell r="K433">
            <v>2.1683791974E-2</v>
          </cell>
        </row>
        <row r="434">
          <cell r="I434">
            <v>3.287496E-3</v>
          </cell>
          <cell r="K434">
            <v>3.287496E-3</v>
          </cell>
        </row>
        <row r="435">
          <cell r="I435">
            <v>2.9052594309999999E-3</v>
          </cell>
          <cell r="K435">
            <v>2.9052594309999999E-3</v>
          </cell>
        </row>
        <row r="436">
          <cell r="I436">
            <v>2.5699536700000002E-3</v>
          </cell>
          <cell r="K436">
            <v>5.1815647520000001E-3</v>
          </cell>
        </row>
        <row r="437">
          <cell r="I437">
            <v>3.9566841972999998E-2</v>
          </cell>
          <cell r="K437">
            <v>3.7290505286000003E-2</v>
          </cell>
        </row>
        <row r="438">
          <cell r="I438">
            <v>8.9984256799999999E-3</v>
          </cell>
          <cell r="K438">
            <v>7.3044076810000001E-3</v>
          </cell>
        </row>
        <row r="439">
          <cell r="I439">
            <v>4.5015882845999999E-2</v>
          </cell>
          <cell r="K439">
            <v>4.3957121597E-2</v>
          </cell>
        </row>
        <row r="440">
          <cell r="I440">
            <v>2.9216359813000001E-2</v>
          </cell>
          <cell r="K440">
            <v>2.9216359813000001E-2</v>
          </cell>
        </row>
        <row r="441">
          <cell r="I441">
            <v>3.8485000387999999E-2</v>
          </cell>
          <cell r="K441">
            <v>2.7244485124E-2</v>
          </cell>
        </row>
        <row r="442">
          <cell r="I442">
            <v>3.5646407685999998E-2</v>
          </cell>
          <cell r="K442">
            <v>2.8182140878E-2</v>
          </cell>
        </row>
        <row r="443">
          <cell r="I443">
            <v>1.6224406848E-2</v>
          </cell>
          <cell r="K443">
            <v>9.5189189359999992E-3</v>
          </cell>
        </row>
        <row r="444">
          <cell r="I444">
            <v>2.9388948315999999E-2</v>
          </cell>
          <cell r="K444">
            <v>2.3195195007E-2</v>
          </cell>
        </row>
        <row r="445">
          <cell r="I445">
            <v>6.5119408493000006E-2</v>
          </cell>
          <cell r="K445">
            <v>5.9896186328999998E-2</v>
          </cell>
        </row>
        <row r="446">
          <cell r="I446">
            <v>4.9589069521E-2</v>
          </cell>
          <cell r="K446">
            <v>4.5742236982000001E-2</v>
          </cell>
        </row>
        <row r="447">
          <cell r="I447">
            <v>2.3686488884999999E-2</v>
          </cell>
          <cell r="K447">
            <v>1.9716134199999999E-2</v>
          </cell>
        </row>
        <row r="448">
          <cell r="I448">
            <v>1.3238631315000001E-2</v>
          </cell>
          <cell r="K448">
            <v>1.6609021291999999E-2</v>
          </cell>
        </row>
        <row r="449">
          <cell r="I449">
            <v>4.0557909875999998E-2</v>
          </cell>
          <cell r="K449">
            <v>4.3381273207999997E-2</v>
          </cell>
        </row>
        <row r="450">
          <cell r="I450">
            <v>6.3474035180000003E-3</v>
          </cell>
          <cell r="K450">
            <v>4.2298810189999999E-3</v>
          </cell>
        </row>
        <row r="451">
          <cell r="I451">
            <v>6.3806974443E-2</v>
          </cell>
          <cell r="K451">
            <v>6.0754212840000002E-2</v>
          </cell>
        </row>
        <row r="452">
          <cell r="I452">
            <v>3.5403201842E-2</v>
          </cell>
          <cell r="K452">
            <v>3.8861821923000001E-2</v>
          </cell>
        </row>
        <row r="453">
          <cell r="I453">
            <v>3.6523099449E-2</v>
          </cell>
          <cell r="K453">
            <v>3.6523099449E-2</v>
          </cell>
        </row>
        <row r="454">
          <cell r="I454">
            <v>5.7896666397000002E-2</v>
          </cell>
          <cell r="K454">
            <v>5.7896666397000002E-2</v>
          </cell>
        </row>
        <row r="455">
          <cell r="I455">
            <v>9.0644532484999998E-2</v>
          </cell>
          <cell r="K455">
            <v>9.0644532484999998E-2</v>
          </cell>
        </row>
        <row r="456">
          <cell r="I456">
            <v>0.122196627578</v>
          </cell>
          <cell r="K456">
            <v>0.122196627578</v>
          </cell>
        </row>
        <row r="457">
          <cell r="I457">
            <v>0.10175719303</v>
          </cell>
          <cell r="K457">
            <v>0.10175719303</v>
          </cell>
        </row>
        <row r="458">
          <cell r="I458">
            <v>5.0979961222999998E-2</v>
          </cell>
          <cell r="K458">
            <v>5.0979961222999998E-2</v>
          </cell>
        </row>
        <row r="459">
          <cell r="I459">
            <v>2.4439029051E-2</v>
          </cell>
          <cell r="K459">
            <v>2.4439029051E-2</v>
          </cell>
        </row>
        <row r="460">
          <cell r="I460">
            <v>1.2185881898E-2</v>
          </cell>
          <cell r="K460">
            <v>1.2185881898E-2</v>
          </cell>
        </row>
        <row r="461">
          <cell r="I461">
            <v>6.5651067504999994E-2</v>
          </cell>
          <cell r="K461">
            <v>6.5651067504999994E-2</v>
          </cell>
        </row>
        <row r="462">
          <cell r="I462">
            <v>8.9179685127000002E-2</v>
          </cell>
          <cell r="K462">
            <v>8.9179685127000002E-2</v>
          </cell>
        </row>
        <row r="463">
          <cell r="I463">
            <v>5.1794738545000003E-2</v>
          </cell>
          <cell r="K463">
            <v>5.1794738545000003E-2</v>
          </cell>
        </row>
        <row r="464">
          <cell r="I464">
            <v>4.0136183126000001E-2</v>
          </cell>
          <cell r="K464">
            <v>4.0136183126000001E-2</v>
          </cell>
        </row>
        <row r="465">
          <cell r="I465">
            <v>6.9070708839000003E-2</v>
          </cell>
          <cell r="K465">
            <v>6.9070708839000003E-2</v>
          </cell>
        </row>
        <row r="466">
          <cell r="I466">
            <v>1.5028834918E-2</v>
          </cell>
          <cell r="K466">
            <v>1.5028834918E-2</v>
          </cell>
        </row>
        <row r="467">
          <cell r="I467">
            <v>1.1207326211999999E-2</v>
          </cell>
          <cell r="K467">
            <v>1.1207326211999999E-2</v>
          </cell>
        </row>
        <row r="468">
          <cell r="I468">
            <v>2.4488518008999999E-2</v>
          </cell>
          <cell r="K468">
            <v>2.4488518008999999E-2</v>
          </cell>
        </row>
        <row r="469">
          <cell r="I469">
            <v>4.2477104042000002E-2</v>
          </cell>
          <cell r="K469">
            <v>4.2477104042000002E-2</v>
          </cell>
        </row>
        <row r="470">
          <cell r="I470">
            <v>5.6370953837999997E-2</v>
          </cell>
          <cell r="K470">
            <v>5.6370953837999997E-2</v>
          </cell>
        </row>
        <row r="471">
          <cell r="I471">
            <v>0.1040652136</v>
          </cell>
          <cell r="K471">
            <v>0.1040652136</v>
          </cell>
        </row>
        <row r="472">
          <cell r="I472">
            <v>3.3576230040000001E-3</v>
          </cell>
          <cell r="K472">
            <v>3.3576230040000001E-3</v>
          </cell>
        </row>
        <row r="473">
          <cell r="I473">
            <v>7.2493882896999998E-2</v>
          </cell>
          <cell r="K473">
            <v>7.2493882896999998E-2</v>
          </cell>
        </row>
        <row r="474">
          <cell r="I474">
            <v>7.5443707474000005E-2</v>
          </cell>
          <cell r="K474">
            <v>7.5443707474000005E-2</v>
          </cell>
        </row>
        <row r="475">
          <cell r="I475">
            <v>8.5922026265000007E-2</v>
          </cell>
          <cell r="K475">
            <v>8.5922026265000007E-2</v>
          </cell>
        </row>
        <row r="476">
          <cell r="I476">
            <v>6.6849301020999993E-2</v>
          </cell>
          <cell r="K476">
            <v>6.6849301020999993E-2</v>
          </cell>
        </row>
        <row r="477">
          <cell r="I477">
            <v>0.111741395465</v>
          </cell>
          <cell r="K477">
            <v>0.111741395465</v>
          </cell>
        </row>
        <row r="478">
          <cell r="I478">
            <v>6.7855842171999997E-2</v>
          </cell>
          <cell r="K478">
            <v>6.7855842171999997E-2</v>
          </cell>
        </row>
        <row r="479">
          <cell r="I479">
            <v>4.4570063473E-2</v>
          </cell>
          <cell r="K479">
            <v>4.4570063473E-2</v>
          </cell>
        </row>
        <row r="480">
          <cell r="I480">
            <v>3.8459411749E-2</v>
          </cell>
          <cell r="K480">
            <v>3.8459411749E-2</v>
          </cell>
        </row>
        <row r="481">
          <cell r="I481">
            <v>2.1021968554000001E-2</v>
          </cell>
          <cell r="K481">
            <v>2.1021968554000001E-2</v>
          </cell>
        </row>
        <row r="482">
          <cell r="I482">
            <v>1.2868722337E-2</v>
          </cell>
          <cell r="K482">
            <v>1.2868722337E-2</v>
          </cell>
        </row>
        <row r="483">
          <cell r="I483">
            <v>3.2455865560999997E-2</v>
          </cell>
          <cell r="K483">
            <v>3.2455865560999997E-2</v>
          </cell>
        </row>
        <row r="484">
          <cell r="I484">
            <v>0.106365262803</v>
          </cell>
          <cell r="K484">
            <v>0.106365262803</v>
          </cell>
        </row>
        <row r="485">
          <cell r="I485">
            <v>3.8887778018000002E-2</v>
          </cell>
          <cell r="K485">
            <v>3.8887778018000002E-2</v>
          </cell>
        </row>
        <row r="486">
          <cell r="I486">
            <v>0.19737655729199999</v>
          </cell>
          <cell r="K486">
            <v>0.19737655729199999</v>
          </cell>
        </row>
        <row r="487">
          <cell r="I487">
            <v>0.17112294538</v>
          </cell>
          <cell r="K487">
            <v>0.17112294538</v>
          </cell>
        </row>
        <row r="488">
          <cell r="I488">
            <v>6.5246172916000003E-2</v>
          </cell>
          <cell r="K488">
            <v>6.5246172916000003E-2</v>
          </cell>
        </row>
        <row r="489">
          <cell r="I489">
            <v>1.2969364723999999E-2</v>
          </cell>
          <cell r="K489">
            <v>1.2969364723999999E-2</v>
          </cell>
        </row>
        <row r="490">
          <cell r="I490">
            <v>4.0544134587999998E-2</v>
          </cell>
          <cell r="K490">
            <v>4.0544134587999998E-2</v>
          </cell>
        </row>
        <row r="491">
          <cell r="I491">
            <v>4.1560863482999998E-2</v>
          </cell>
          <cell r="K491">
            <v>4.1560863482999998E-2</v>
          </cell>
        </row>
        <row r="492">
          <cell r="I492">
            <v>2.6795805613999999E-2</v>
          </cell>
          <cell r="K492">
            <v>2.6795805613999999E-2</v>
          </cell>
        </row>
        <row r="493">
          <cell r="I493">
            <v>2.2112833955000001E-2</v>
          </cell>
          <cell r="K493">
            <v>2.2112833955000001E-2</v>
          </cell>
        </row>
        <row r="494">
          <cell r="I494">
            <v>3.6347686980000002E-2</v>
          </cell>
          <cell r="K494">
            <v>3.6347686980000002E-2</v>
          </cell>
        </row>
        <row r="495">
          <cell r="I495">
            <v>1.8597351848000002E-2</v>
          </cell>
          <cell r="K495">
            <v>1.8597351848000002E-2</v>
          </cell>
        </row>
        <row r="496">
          <cell r="I496">
            <v>3.5036599199999999E-4</v>
          </cell>
          <cell r="K496">
            <v>3.5036599199999999E-4</v>
          </cell>
        </row>
        <row r="497">
          <cell r="I497">
            <v>4.1662122507E-2</v>
          </cell>
          <cell r="K497">
            <v>4.1662122507E-2</v>
          </cell>
        </row>
        <row r="498">
          <cell r="I498">
            <v>8.6013211746999996E-2</v>
          </cell>
          <cell r="K498">
            <v>8.4760344269000004E-2</v>
          </cell>
        </row>
        <row r="499">
          <cell r="I499">
            <v>5.9502854511999999E-2</v>
          </cell>
          <cell r="K499">
            <v>5.9502854511999999E-2</v>
          </cell>
        </row>
        <row r="500">
          <cell r="I500">
            <v>0.16417926545100001</v>
          </cell>
          <cell r="K500">
            <v>0.16417926545100001</v>
          </cell>
        </row>
        <row r="501">
          <cell r="I501">
            <v>0.27155475567199999</v>
          </cell>
          <cell r="K501">
            <v>0.27155475567199999</v>
          </cell>
        </row>
        <row r="502">
          <cell r="I502">
            <v>8.3063523476000004E-2</v>
          </cell>
          <cell r="K502">
            <v>8.3063523476000004E-2</v>
          </cell>
        </row>
        <row r="503">
          <cell r="I503">
            <v>2.3153812231E-2</v>
          </cell>
          <cell r="K503">
            <v>2.3153812231E-2</v>
          </cell>
        </row>
        <row r="504">
          <cell r="I504">
            <v>3.5691594865000002E-2</v>
          </cell>
          <cell r="K504">
            <v>3.5691594865000002E-2</v>
          </cell>
        </row>
        <row r="505">
          <cell r="I505">
            <v>4.4078440512000001E-2</v>
          </cell>
          <cell r="K505">
            <v>4.4078440512000001E-2</v>
          </cell>
        </row>
        <row r="506">
          <cell r="I506">
            <v>0.26206913756099998</v>
          </cell>
          <cell r="K506">
            <v>0.26206913756099998</v>
          </cell>
        </row>
        <row r="507">
          <cell r="I507">
            <v>0.342997996671</v>
          </cell>
          <cell r="K507">
            <v>0.342997996671</v>
          </cell>
        </row>
        <row r="508">
          <cell r="I508">
            <v>0.30493850123999999</v>
          </cell>
          <cell r="K508">
            <v>0.30493850123999999</v>
          </cell>
        </row>
        <row r="509">
          <cell r="I509">
            <v>0.22360545184399999</v>
          </cell>
          <cell r="K509">
            <v>0.22360545184399999</v>
          </cell>
        </row>
        <row r="510">
          <cell r="I510">
            <v>0.113884281199</v>
          </cell>
          <cell r="K510">
            <v>0.113884281199</v>
          </cell>
        </row>
        <row r="511">
          <cell r="I511">
            <v>3.4855057912999997E-2</v>
          </cell>
          <cell r="K511">
            <v>3.4855057912999997E-2</v>
          </cell>
        </row>
        <row r="512">
          <cell r="I512">
            <v>1.8399354117999998E-2</v>
          </cell>
          <cell r="K512">
            <v>1.8399354117999998E-2</v>
          </cell>
        </row>
        <row r="513">
          <cell r="I513">
            <v>8.8647868419000006E-2</v>
          </cell>
          <cell r="K513">
            <v>8.8647868419000006E-2</v>
          </cell>
        </row>
        <row r="514">
          <cell r="I514">
            <v>0.112999226164</v>
          </cell>
          <cell r="K514">
            <v>0.112999226164</v>
          </cell>
        </row>
        <row r="515">
          <cell r="I515">
            <v>4.1640334193999998E-2</v>
          </cell>
          <cell r="K515">
            <v>4.1640334193999998E-2</v>
          </cell>
        </row>
        <row r="516">
          <cell r="I516">
            <v>1.40750843E-4</v>
          </cell>
          <cell r="K516">
            <v>1.40750843E-4</v>
          </cell>
        </row>
        <row r="517">
          <cell r="I517">
            <v>9.6113434340000005E-3</v>
          </cell>
          <cell r="K517">
            <v>1.8219812200000001E-4</v>
          </cell>
        </row>
        <row r="518">
          <cell r="I518">
            <v>1.0201964359000001E-2</v>
          </cell>
          <cell r="K518">
            <v>4.2606882300000001E-4</v>
          </cell>
        </row>
        <row r="519">
          <cell r="I519">
            <v>4.6774312879999998E-3</v>
          </cell>
          <cell r="K519">
            <v>1.6423157060000001E-3</v>
          </cell>
        </row>
        <row r="520">
          <cell r="I520">
            <v>3.7609414601999999E-2</v>
          </cell>
          <cell r="K520">
            <v>3.7609414601999999E-2</v>
          </cell>
        </row>
        <row r="521">
          <cell r="I521">
            <v>3.6745861721E-2</v>
          </cell>
          <cell r="K521">
            <v>3.6745861721E-2</v>
          </cell>
        </row>
        <row r="522">
          <cell r="I522">
            <v>2.9861627565999999E-2</v>
          </cell>
          <cell r="K522">
            <v>2.9861627565999999E-2</v>
          </cell>
        </row>
        <row r="523">
          <cell r="I523">
            <v>9.7665185580000004E-3</v>
          </cell>
          <cell r="K523">
            <v>9.7665185580000004E-3</v>
          </cell>
        </row>
        <row r="524">
          <cell r="I524">
            <v>8.8814953444000005E-2</v>
          </cell>
          <cell r="K524">
            <v>8.8814953444000005E-2</v>
          </cell>
        </row>
        <row r="525">
          <cell r="I525">
            <v>0.106924378072</v>
          </cell>
          <cell r="K525">
            <v>0.106924378072</v>
          </cell>
        </row>
        <row r="526">
          <cell r="I526">
            <v>3.5959170002000003E-2</v>
          </cell>
          <cell r="K526">
            <v>3.5959170002000003E-2</v>
          </cell>
        </row>
        <row r="527">
          <cell r="I527">
            <v>7.0539703174000004E-2</v>
          </cell>
          <cell r="K527">
            <v>7.0539703174000004E-2</v>
          </cell>
        </row>
        <row r="528">
          <cell r="I528">
            <v>1.2636415601E-2</v>
          </cell>
          <cell r="K528">
            <v>1.2636415601E-2</v>
          </cell>
        </row>
        <row r="529">
          <cell r="I529">
            <v>6.8639619861999998E-2</v>
          </cell>
          <cell r="K529">
            <v>6.8639619861999998E-2</v>
          </cell>
        </row>
        <row r="530">
          <cell r="I530">
            <v>7.6191862579E-2</v>
          </cell>
          <cell r="K530">
            <v>7.855642937E-2</v>
          </cell>
        </row>
        <row r="531">
          <cell r="I531">
            <v>6.7399591088000005E-2</v>
          </cell>
          <cell r="K531">
            <v>7.1052317397999998E-2</v>
          </cell>
        </row>
        <row r="532">
          <cell r="I532">
            <v>1.3276950201999999E-2</v>
          </cell>
          <cell r="K532">
            <v>1.3276950201999999E-2</v>
          </cell>
        </row>
        <row r="533">
          <cell r="I533">
            <v>2.3216162076999999E-2</v>
          </cell>
          <cell r="K533">
            <v>2.3216162076999999E-2</v>
          </cell>
        </row>
        <row r="534">
          <cell r="I534">
            <v>3.0369512392999998E-2</v>
          </cell>
          <cell r="K534">
            <v>3.0369512392999998E-2</v>
          </cell>
        </row>
        <row r="535">
          <cell r="I535">
            <v>3.3917695861999997E-2</v>
          </cell>
          <cell r="K535">
            <v>3.3917695861999997E-2</v>
          </cell>
        </row>
        <row r="536">
          <cell r="I536">
            <v>1.0962175809E-2</v>
          </cell>
          <cell r="K536">
            <v>1.0962175809E-2</v>
          </cell>
        </row>
        <row r="537">
          <cell r="I537">
            <v>3.0661845581000002E-2</v>
          </cell>
          <cell r="K537">
            <v>3.0661845581000002E-2</v>
          </cell>
        </row>
        <row r="538">
          <cell r="I538">
            <v>4.0337250891000001E-2</v>
          </cell>
          <cell r="K538">
            <v>4.0337250891000001E-2</v>
          </cell>
        </row>
        <row r="539">
          <cell r="I539">
            <v>4.2236506450000003E-3</v>
          </cell>
          <cell r="K539">
            <v>4.2236506450000003E-3</v>
          </cell>
        </row>
        <row r="540">
          <cell r="I540">
            <v>4.2538923336999997E-2</v>
          </cell>
          <cell r="K540">
            <v>4.2538923336999997E-2</v>
          </cell>
        </row>
        <row r="541">
          <cell r="I541">
            <v>6.7819517307999996E-2</v>
          </cell>
          <cell r="K541">
            <v>6.7819517307999996E-2</v>
          </cell>
        </row>
        <row r="542">
          <cell r="I542">
            <v>5.3067903992000003E-2</v>
          </cell>
          <cell r="K542">
            <v>5.3067903992000003E-2</v>
          </cell>
        </row>
        <row r="543">
          <cell r="I543">
            <v>2.0664048434999999E-2</v>
          </cell>
          <cell r="K543">
            <v>2.0664048434999999E-2</v>
          </cell>
        </row>
        <row r="544">
          <cell r="I544">
            <v>1.3409626165999999E-2</v>
          </cell>
          <cell r="K544">
            <v>1.3409626165999999E-2</v>
          </cell>
        </row>
        <row r="545">
          <cell r="I545">
            <v>1.7538644359999999E-3</v>
          </cell>
          <cell r="K545">
            <v>1.7538644359999999E-3</v>
          </cell>
        </row>
        <row r="546">
          <cell r="I546">
            <v>1.7175214851000001E-2</v>
          </cell>
          <cell r="K546">
            <v>1.7175214851000001E-2</v>
          </cell>
        </row>
        <row r="547">
          <cell r="I547">
            <v>1.7183358079E-2</v>
          </cell>
          <cell r="K547">
            <v>1.7183358079E-2</v>
          </cell>
        </row>
        <row r="548">
          <cell r="I548">
            <v>8.4387766350000008E-3</v>
          </cell>
          <cell r="K548">
            <v>8.4387766350000008E-3</v>
          </cell>
        </row>
        <row r="549">
          <cell r="I549">
            <v>1.6912625854999998E-2</v>
          </cell>
          <cell r="K549">
            <v>1.6912625854999998E-2</v>
          </cell>
        </row>
        <row r="550">
          <cell r="I550">
            <v>9.5606030608000006E-2</v>
          </cell>
          <cell r="K550">
            <v>9.5606030608000006E-2</v>
          </cell>
        </row>
        <row r="551">
          <cell r="I551">
            <v>9.4077352754000004E-2</v>
          </cell>
          <cell r="K551">
            <v>9.4077352754000004E-2</v>
          </cell>
        </row>
        <row r="552">
          <cell r="I552">
            <v>4.1168157290999999E-2</v>
          </cell>
          <cell r="K552">
            <v>4.1168157290999999E-2</v>
          </cell>
        </row>
        <row r="553">
          <cell r="I553">
            <v>5.681732103E-2</v>
          </cell>
          <cell r="K553">
            <v>5.681732103E-2</v>
          </cell>
        </row>
        <row r="554">
          <cell r="I554">
            <v>0.111339214078</v>
          </cell>
          <cell r="K554">
            <v>0.111339214078</v>
          </cell>
        </row>
        <row r="555">
          <cell r="I555">
            <v>9.4422146723999997E-2</v>
          </cell>
          <cell r="K555">
            <v>9.4422146723999997E-2</v>
          </cell>
        </row>
        <row r="556">
          <cell r="I556">
            <v>8.5452801300999998E-2</v>
          </cell>
          <cell r="K556">
            <v>8.6246872237999997E-2</v>
          </cell>
        </row>
        <row r="557">
          <cell r="I557">
            <v>6.4850314884000004E-2</v>
          </cell>
          <cell r="K557">
            <v>6.5909076132999997E-2</v>
          </cell>
        </row>
        <row r="558">
          <cell r="I558">
            <v>1.1905589128999999E-2</v>
          </cell>
          <cell r="K558">
            <v>1.1905589128999999E-2</v>
          </cell>
        </row>
        <row r="559">
          <cell r="I559">
            <v>3.1543765986999997E-2</v>
          </cell>
          <cell r="K559">
            <v>3.1543765986999997E-2</v>
          </cell>
        </row>
        <row r="560">
          <cell r="I560">
            <v>5.5091403923E-2</v>
          </cell>
          <cell r="K560">
            <v>5.5091403923E-2</v>
          </cell>
        </row>
        <row r="561">
          <cell r="I561">
            <v>6.5496209489999999E-2</v>
          </cell>
          <cell r="K561">
            <v>6.5496209489999999E-2</v>
          </cell>
        </row>
        <row r="562">
          <cell r="I562">
            <v>4.6492116274000003E-2</v>
          </cell>
          <cell r="K562">
            <v>4.6492116274000003E-2</v>
          </cell>
        </row>
        <row r="563">
          <cell r="I563">
            <v>3.0973531250000001E-3</v>
          </cell>
          <cell r="K563">
            <v>3.0973531250000001E-3</v>
          </cell>
        </row>
        <row r="564">
          <cell r="I564">
            <v>3.8113992880000002E-3</v>
          </cell>
          <cell r="K564">
            <v>3.8113992880000002E-3</v>
          </cell>
        </row>
        <row r="565">
          <cell r="I565">
            <v>5.3547896299999996E-3</v>
          </cell>
          <cell r="K565">
            <v>5.3547896299999996E-3</v>
          </cell>
        </row>
        <row r="566">
          <cell r="I566">
            <v>8.5504681300000007E-3</v>
          </cell>
          <cell r="K566">
            <v>8.5504681300000007E-3</v>
          </cell>
        </row>
        <row r="567">
          <cell r="I567">
            <v>5.4958874760000003E-3</v>
          </cell>
          <cell r="K567">
            <v>5.4958874760000003E-3</v>
          </cell>
        </row>
        <row r="568">
          <cell r="I568">
            <v>1.3416329151E-2</v>
          </cell>
          <cell r="K568">
            <v>1.3416329151E-2</v>
          </cell>
        </row>
        <row r="569">
          <cell r="I569">
            <v>1.5917991483999999E-2</v>
          </cell>
          <cell r="K569">
            <v>1.5917991483999999E-2</v>
          </cell>
        </row>
        <row r="570">
          <cell r="I570">
            <v>1.4284216254999999E-2</v>
          </cell>
          <cell r="K570">
            <v>1.4284216254999999E-2</v>
          </cell>
        </row>
        <row r="571">
          <cell r="I571">
            <v>3.8531537690000002E-3</v>
          </cell>
          <cell r="K571">
            <v>3.8531537690000002E-3</v>
          </cell>
        </row>
        <row r="572">
          <cell r="I572">
            <v>2.279457636E-3</v>
          </cell>
          <cell r="K572">
            <v>2.279457636E-3</v>
          </cell>
        </row>
        <row r="573">
          <cell r="I573">
            <v>1.6269857196999998E-2</v>
          </cell>
          <cell r="K573">
            <v>1.6269857196999998E-2</v>
          </cell>
        </row>
        <row r="574">
          <cell r="I574">
            <v>2.1278470721999999E-2</v>
          </cell>
          <cell r="K574">
            <v>2.1278470721999999E-2</v>
          </cell>
        </row>
        <row r="575">
          <cell r="I575">
            <v>1.7023293631000001E-2</v>
          </cell>
          <cell r="K575">
            <v>1.7023293631000001E-2</v>
          </cell>
        </row>
        <row r="576">
          <cell r="I576">
            <v>2.9576441927E-2</v>
          </cell>
          <cell r="K576">
            <v>2.9576441927E-2</v>
          </cell>
        </row>
        <row r="577">
          <cell r="I577">
            <v>6.5377092129999996E-3</v>
          </cell>
          <cell r="K577">
            <v>6.5377092129999996E-3</v>
          </cell>
        </row>
        <row r="578">
          <cell r="I578">
            <v>1.5423779695000001E-2</v>
          </cell>
          <cell r="K578">
            <v>1.5423779695000001E-2</v>
          </cell>
        </row>
        <row r="579">
          <cell r="I579">
            <v>7.3317593217000002E-2</v>
          </cell>
          <cell r="K579">
            <v>7.3317593217000002E-2</v>
          </cell>
        </row>
        <row r="580">
          <cell r="I580">
            <v>6.8288935373000001E-2</v>
          </cell>
          <cell r="K580">
            <v>6.8288935373000001E-2</v>
          </cell>
        </row>
        <row r="581">
          <cell r="I581">
            <v>6.0258546548000003E-2</v>
          </cell>
          <cell r="K581">
            <v>6.0258546548000003E-2</v>
          </cell>
        </row>
        <row r="582">
          <cell r="I582">
            <v>1.6766547832999999E-2</v>
          </cell>
          <cell r="K582">
            <v>1.6766547832999999E-2</v>
          </cell>
        </row>
        <row r="583">
          <cell r="I583">
            <v>4.1299679394999997E-2</v>
          </cell>
          <cell r="K583">
            <v>4.1299679394999997E-2</v>
          </cell>
        </row>
        <row r="584">
          <cell r="I584">
            <v>3.7809360027999998E-2</v>
          </cell>
          <cell r="K584">
            <v>3.7809360027999998E-2</v>
          </cell>
        </row>
        <row r="585">
          <cell r="I585">
            <v>3.5299917394999998E-2</v>
          </cell>
          <cell r="K585">
            <v>3.5299917394999998E-2</v>
          </cell>
        </row>
        <row r="586">
          <cell r="I586">
            <v>3.6249991333999997E-2</v>
          </cell>
          <cell r="K586">
            <v>3.6249991333999997E-2</v>
          </cell>
        </row>
        <row r="587">
          <cell r="I587">
            <v>6.8021938550000003E-3</v>
          </cell>
          <cell r="K587">
            <v>6.8021938550000003E-3</v>
          </cell>
        </row>
        <row r="588">
          <cell r="I588">
            <v>7.79168207E-3</v>
          </cell>
          <cell r="K588">
            <v>7.79168207E-3</v>
          </cell>
        </row>
        <row r="589">
          <cell r="I589">
            <v>3.0259541468000001E-2</v>
          </cell>
          <cell r="K589">
            <v>3.0259541468000001E-2</v>
          </cell>
        </row>
        <row r="590">
          <cell r="I590">
            <v>3.0438721762E-2</v>
          </cell>
          <cell r="K590">
            <v>3.0438721762E-2</v>
          </cell>
        </row>
        <row r="591">
          <cell r="I591">
            <v>1.7197095494E-2</v>
          </cell>
          <cell r="K591">
            <v>1.7197095494E-2</v>
          </cell>
        </row>
        <row r="592">
          <cell r="I592">
            <v>5.5116464060000004E-3</v>
          </cell>
          <cell r="K592">
            <v>5.5116464060000004E-3</v>
          </cell>
        </row>
        <row r="593">
          <cell r="I593">
            <v>7.4785052630000001E-3</v>
          </cell>
          <cell r="K593">
            <v>7.4785052630000001E-3</v>
          </cell>
        </row>
        <row r="594">
          <cell r="I594">
            <v>1.022086311E-3</v>
          </cell>
          <cell r="K594">
            <v>1.1632544779999999E-3</v>
          </cell>
        </row>
        <row r="595">
          <cell r="I595">
            <v>7.6204048670000003E-3</v>
          </cell>
          <cell r="K595">
            <v>7.4968827219999996E-3</v>
          </cell>
        </row>
        <row r="596">
          <cell r="I596">
            <v>1.802850408E-3</v>
          </cell>
          <cell r="K596">
            <v>2.9674877819999999E-3</v>
          </cell>
        </row>
        <row r="597">
          <cell r="I597">
            <v>3.0111419713E-2</v>
          </cell>
          <cell r="K597">
            <v>3.0111419713E-2</v>
          </cell>
        </row>
        <row r="598">
          <cell r="I598">
            <v>4.2781809896999999E-2</v>
          </cell>
          <cell r="K598">
            <v>4.2781809896999999E-2</v>
          </cell>
        </row>
        <row r="599">
          <cell r="I599">
            <v>5.2641089233000003E-2</v>
          </cell>
          <cell r="K599">
            <v>5.2641089233000003E-2</v>
          </cell>
        </row>
        <row r="600">
          <cell r="I600">
            <v>4.1337831381000001E-2</v>
          </cell>
          <cell r="K600">
            <v>4.1337831381000001E-2</v>
          </cell>
        </row>
        <row r="601">
          <cell r="I601">
            <v>7.0073931990999996E-2</v>
          </cell>
          <cell r="K601">
            <v>7.0073931990999996E-2</v>
          </cell>
        </row>
        <row r="602">
          <cell r="I602">
            <v>6.3320820888999998E-2</v>
          </cell>
          <cell r="K602">
            <v>6.3320820888999998E-2</v>
          </cell>
        </row>
        <row r="603">
          <cell r="I603">
            <v>6.2245673469999999E-2</v>
          </cell>
          <cell r="K603">
            <v>6.2245673469999999E-2</v>
          </cell>
        </row>
        <row r="604">
          <cell r="I604">
            <v>4.3508833697000003E-2</v>
          </cell>
          <cell r="K604">
            <v>4.3508833697000003E-2</v>
          </cell>
        </row>
        <row r="605">
          <cell r="I605">
            <v>1.5776988900999999E-2</v>
          </cell>
          <cell r="K605">
            <v>1.5776988900999999E-2</v>
          </cell>
        </row>
        <row r="606">
          <cell r="I606">
            <v>2.2613233625999998E-2</v>
          </cell>
          <cell r="K606">
            <v>2.2613233625999998E-2</v>
          </cell>
        </row>
        <row r="607">
          <cell r="I607">
            <v>8.3570816669999992E-3</v>
          </cell>
          <cell r="K607">
            <v>8.3570816669999992E-3</v>
          </cell>
        </row>
        <row r="608">
          <cell r="I608">
            <v>1.6991869468999998E-2</v>
          </cell>
          <cell r="K608">
            <v>1.6991869468999998E-2</v>
          </cell>
        </row>
        <row r="609">
          <cell r="I609">
            <v>1.3175328308000001E-2</v>
          </cell>
          <cell r="K609">
            <v>1.3175328308000001E-2</v>
          </cell>
        </row>
        <row r="610">
          <cell r="I610">
            <v>7.7802410799999999E-4</v>
          </cell>
          <cell r="K610">
            <v>7.7802410799999999E-4</v>
          </cell>
        </row>
        <row r="611">
          <cell r="I611">
            <v>2.7495767896999999E-2</v>
          </cell>
          <cell r="K611">
            <v>2.7495767896999999E-2</v>
          </cell>
        </row>
        <row r="612">
          <cell r="I612">
            <v>4.5656345640999997E-2</v>
          </cell>
          <cell r="K612">
            <v>4.5656345640999997E-2</v>
          </cell>
        </row>
        <row r="613">
          <cell r="I613">
            <v>3.4236027182999999E-2</v>
          </cell>
          <cell r="K613">
            <v>3.4236027182999999E-2</v>
          </cell>
        </row>
        <row r="614">
          <cell r="I614">
            <v>2.1198895081999999E-2</v>
          </cell>
          <cell r="K614">
            <v>2.1198895081999999E-2</v>
          </cell>
        </row>
        <row r="615">
          <cell r="I615">
            <v>1.3044424923E-2</v>
          </cell>
          <cell r="K615">
            <v>1.3044424923E-2</v>
          </cell>
        </row>
        <row r="616">
          <cell r="I616">
            <v>2.1115236868000001E-2</v>
          </cell>
          <cell r="K616">
            <v>2.1115236868000001E-2</v>
          </cell>
        </row>
        <row r="617">
          <cell r="I617">
            <v>3.1314733019E-2</v>
          </cell>
          <cell r="K617">
            <v>3.1314733019E-2</v>
          </cell>
        </row>
        <row r="618">
          <cell r="I618">
            <v>2.4921092789999998E-2</v>
          </cell>
          <cell r="K618">
            <v>2.4921092789999998E-2</v>
          </cell>
        </row>
        <row r="619">
          <cell r="I619">
            <v>2.4221924395E-2</v>
          </cell>
          <cell r="K619">
            <v>2.4221924395E-2</v>
          </cell>
        </row>
        <row r="620">
          <cell r="I620">
            <v>1.2548955968E-2</v>
          </cell>
          <cell r="K620">
            <v>1.2548955968E-2</v>
          </cell>
        </row>
        <row r="621">
          <cell r="I621">
            <v>4.5520539924999999E-2</v>
          </cell>
          <cell r="K621">
            <v>4.5520539924999999E-2</v>
          </cell>
        </row>
        <row r="622">
          <cell r="I622">
            <v>8.3186989560000008E-3</v>
          </cell>
          <cell r="K622">
            <v>8.3186989560000008E-3</v>
          </cell>
        </row>
        <row r="623">
          <cell r="I623">
            <v>1.8893994106000001E-2</v>
          </cell>
          <cell r="K623">
            <v>1.8893994106000001E-2</v>
          </cell>
        </row>
        <row r="624">
          <cell r="I624">
            <v>2.2966506759999998E-3</v>
          </cell>
          <cell r="K624">
            <v>2.2966506759999998E-3</v>
          </cell>
        </row>
        <row r="625">
          <cell r="I625">
            <v>4.7884756064E-2</v>
          </cell>
          <cell r="K625">
            <v>4.7884756064E-2</v>
          </cell>
        </row>
        <row r="626">
          <cell r="I626">
            <v>4.1079884565000002E-2</v>
          </cell>
          <cell r="K626">
            <v>4.1079884565000002E-2</v>
          </cell>
        </row>
        <row r="627">
          <cell r="I627">
            <v>2.9668266477000001E-2</v>
          </cell>
          <cell r="K627">
            <v>2.9668266477000001E-2</v>
          </cell>
        </row>
        <row r="628">
          <cell r="I628">
            <v>4.4719881331000001E-2</v>
          </cell>
          <cell r="K628">
            <v>4.4719881331000001E-2</v>
          </cell>
        </row>
        <row r="629">
          <cell r="I629">
            <v>5.3993030809000003E-2</v>
          </cell>
          <cell r="K629">
            <v>5.3993030809000003E-2</v>
          </cell>
        </row>
        <row r="630">
          <cell r="I630">
            <v>1.9457767936000001E-2</v>
          </cell>
          <cell r="K630">
            <v>1.9457767936000001E-2</v>
          </cell>
        </row>
        <row r="631">
          <cell r="I631">
            <v>5.9015525233999999E-2</v>
          </cell>
          <cell r="K631">
            <v>5.9015525233999999E-2</v>
          </cell>
        </row>
        <row r="632">
          <cell r="I632">
            <v>3.2601885906000001E-2</v>
          </cell>
          <cell r="K632">
            <v>3.2601885906000001E-2</v>
          </cell>
        </row>
        <row r="633">
          <cell r="I633">
            <v>3.4314838729999998E-2</v>
          </cell>
          <cell r="K633">
            <v>3.4314838729999998E-2</v>
          </cell>
        </row>
        <row r="634">
          <cell r="I634">
            <v>5.8654728129999998E-3</v>
          </cell>
          <cell r="K634">
            <v>5.8654728129999998E-3</v>
          </cell>
        </row>
        <row r="635">
          <cell r="I635">
            <v>4.7714258221999997E-2</v>
          </cell>
          <cell r="K635">
            <v>4.7714258221999997E-2</v>
          </cell>
        </row>
        <row r="636">
          <cell r="I636">
            <v>1.8063349749999999E-2</v>
          </cell>
          <cell r="K636">
            <v>1.8063349749999999E-2</v>
          </cell>
        </row>
        <row r="637">
          <cell r="I637">
            <v>9.3858669969999996E-3</v>
          </cell>
          <cell r="K637">
            <v>9.3858669969999996E-3</v>
          </cell>
        </row>
        <row r="638">
          <cell r="I638">
            <v>2.6537628630000001E-3</v>
          </cell>
          <cell r="K638">
            <v>2.6537628630000001E-3</v>
          </cell>
        </row>
        <row r="639">
          <cell r="I639">
            <v>1.1796011390000001E-3</v>
          </cell>
          <cell r="K639">
            <v>1.1796011390000001E-3</v>
          </cell>
        </row>
        <row r="640">
          <cell r="I640">
            <v>4.5724643139999997E-3</v>
          </cell>
          <cell r="K640">
            <v>4.5724643139999997E-3</v>
          </cell>
        </row>
        <row r="641">
          <cell r="I641">
            <v>2.0381777130000001E-3</v>
          </cell>
          <cell r="K641">
            <v>2.0381777130000001E-3</v>
          </cell>
        </row>
        <row r="642">
          <cell r="I642">
            <v>6.4710970000000001E-4</v>
          </cell>
          <cell r="K642">
            <v>6.4710970000000001E-4</v>
          </cell>
        </row>
        <row r="643">
          <cell r="I643">
            <v>2.3401270468000002E-2</v>
          </cell>
          <cell r="K643">
            <v>2.3401270468000002E-2</v>
          </cell>
        </row>
        <row r="644">
          <cell r="I644">
            <v>1.3592329150999999E-2</v>
          </cell>
          <cell r="K644">
            <v>1.3592329150999999E-2</v>
          </cell>
        </row>
        <row r="645">
          <cell r="I645">
            <v>2.3511545184000001E-2</v>
          </cell>
          <cell r="K645">
            <v>2.3511545184000001E-2</v>
          </cell>
        </row>
        <row r="646">
          <cell r="I646">
            <v>5.8977866556E-2</v>
          </cell>
          <cell r="K646">
            <v>5.8977866556E-2</v>
          </cell>
        </row>
        <row r="647">
          <cell r="I647">
            <v>3.3748283359999998E-3</v>
          </cell>
          <cell r="K647">
            <v>3.3748283359999998E-3</v>
          </cell>
        </row>
        <row r="648">
          <cell r="I648">
            <v>5.631892216E-2</v>
          </cell>
          <cell r="K648">
            <v>5.631892216E-2</v>
          </cell>
        </row>
        <row r="649">
          <cell r="I649">
            <v>1.3525107464E-2</v>
          </cell>
          <cell r="K649">
            <v>1.3525107464E-2</v>
          </cell>
        </row>
        <row r="650">
          <cell r="I650">
            <v>5.6661347989999996E-3</v>
          </cell>
          <cell r="K650">
            <v>5.6661347989999996E-3</v>
          </cell>
        </row>
        <row r="651">
          <cell r="I651">
            <v>2.2443003039999999E-2</v>
          </cell>
          <cell r="K651">
            <v>2.2443003039999999E-2</v>
          </cell>
        </row>
        <row r="652">
          <cell r="I652">
            <v>3.5775668784E-2</v>
          </cell>
          <cell r="K652">
            <v>3.5775668784E-2</v>
          </cell>
        </row>
        <row r="653">
          <cell r="I653">
            <v>1.0354418530000001E-3</v>
          </cell>
          <cell r="K653">
            <v>1.0354418530000001E-3</v>
          </cell>
        </row>
        <row r="654">
          <cell r="I654">
            <v>1.3105697136999999E-2</v>
          </cell>
          <cell r="K654">
            <v>1.3105697136999999E-2</v>
          </cell>
        </row>
        <row r="655">
          <cell r="I655">
            <v>1.5305521599E-2</v>
          </cell>
          <cell r="K655">
            <v>1.7299521952000001E-2</v>
          </cell>
        </row>
        <row r="656">
          <cell r="I656">
            <v>1.3625223727999999E-2</v>
          </cell>
          <cell r="K656">
            <v>1.4631046914999999E-2</v>
          </cell>
        </row>
        <row r="657">
          <cell r="I657">
            <v>1.4730942739E-2</v>
          </cell>
          <cell r="K657">
            <v>1.3707473531999999E-2</v>
          </cell>
        </row>
        <row r="658">
          <cell r="I658">
            <v>6.6959011610000004E-3</v>
          </cell>
          <cell r="K658">
            <v>5.9371222649999998E-3</v>
          </cell>
        </row>
        <row r="659">
          <cell r="I659">
            <v>3.0852759043E-2</v>
          </cell>
          <cell r="K659">
            <v>3.0852759043E-2</v>
          </cell>
        </row>
        <row r="660">
          <cell r="I660">
            <v>3.2160111312999999E-2</v>
          </cell>
          <cell r="K660">
            <v>3.2160111312999999E-2</v>
          </cell>
        </row>
        <row r="661">
          <cell r="I661">
            <v>7.0585403690000001E-3</v>
          </cell>
          <cell r="K661">
            <v>7.0585403690000001E-3</v>
          </cell>
        </row>
        <row r="662">
          <cell r="I662">
            <v>8.7702173360000007E-3</v>
          </cell>
          <cell r="K662">
            <v>8.7702173360000007E-3</v>
          </cell>
        </row>
        <row r="663">
          <cell r="I663">
            <v>2.4788186199999999E-2</v>
          </cell>
          <cell r="K663">
            <v>2.4788186199999999E-2</v>
          </cell>
        </row>
        <row r="664">
          <cell r="I664">
            <v>2.9736904583E-2</v>
          </cell>
          <cell r="K664">
            <v>2.9736904583E-2</v>
          </cell>
        </row>
        <row r="665">
          <cell r="I665">
            <v>1.7251315882000001E-2</v>
          </cell>
          <cell r="K665">
            <v>1.7251315882000001E-2</v>
          </cell>
        </row>
        <row r="666">
          <cell r="I666">
            <v>8.7224737779999992E-3</v>
          </cell>
          <cell r="K666">
            <v>8.7224737779999992E-3</v>
          </cell>
        </row>
        <row r="667">
          <cell r="I667">
            <v>9.5410355670000006E-3</v>
          </cell>
          <cell r="K667">
            <v>9.5410355670000006E-3</v>
          </cell>
        </row>
        <row r="668">
          <cell r="I668">
            <v>4.4507621770000002E-3</v>
          </cell>
          <cell r="K668">
            <v>4.4507621770000002E-3</v>
          </cell>
        </row>
        <row r="669">
          <cell r="I669">
            <v>5.7313173830000003E-3</v>
          </cell>
          <cell r="K669">
            <v>5.7313173830000003E-3</v>
          </cell>
        </row>
        <row r="670">
          <cell r="I670">
            <v>3.9845792418999999E-2</v>
          </cell>
          <cell r="K670">
            <v>3.9845792418999999E-2</v>
          </cell>
        </row>
        <row r="671">
          <cell r="I671">
            <v>2.3479184923E-2</v>
          </cell>
          <cell r="K671">
            <v>2.3479184923E-2</v>
          </cell>
        </row>
        <row r="672">
          <cell r="I672">
            <v>4.4345631409999997E-3</v>
          </cell>
          <cell r="K672">
            <v>4.4345631409999997E-3</v>
          </cell>
        </row>
        <row r="673">
          <cell r="I673">
            <v>3.0278981446999999E-2</v>
          </cell>
          <cell r="K673">
            <v>3.0278981446999999E-2</v>
          </cell>
        </row>
        <row r="674">
          <cell r="I674">
            <v>5.4720377800000003E-3</v>
          </cell>
          <cell r="K674">
            <v>5.4720377800000003E-3</v>
          </cell>
        </row>
        <row r="675">
          <cell r="I675">
            <v>1.6997574179E-2</v>
          </cell>
          <cell r="K675">
            <v>1.6997574179E-2</v>
          </cell>
        </row>
        <row r="676">
          <cell r="I676">
            <v>1.3960524899E-2</v>
          </cell>
          <cell r="K676">
            <v>1.3960524899E-2</v>
          </cell>
        </row>
        <row r="677">
          <cell r="I677">
            <v>6.9458052312000002E-2</v>
          </cell>
          <cell r="K677">
            <v>6.9458052312000002E-2</v>
          </cell>
        </row>
        <row r="678">
          <cell r="I678">
            <v>5.4748262611E-2</v>
          </cell>
          <cell r="K678">
            <v>5.4748262611E-2</v>
          </cell>
        </row>
        <row r="679">
          <cell r="I679">
            <v>4.2596945604E-2</v>
          </cell>
          <cell r="K679">
            <v>4.2596945604E-2</v>
          </cell>
        </row>
        <row r="680">
          <cell r="I680">
            <v>1.4873208912E-2</v>
          </cell>
          <cell r="K680">
            <v>1.4873208912E-2</v>
          </cell>
        </row>
        <row r="681">
          <cell r="I681">
            <v>7.363996722E-3</v>
          </cell>
          <cell r="K681">
            <v>7.363996722E-3</v>
          </cell>
        </row>
        <row r="682">
          <cell r="I682">
            <v>4.1481247685E-2</v>
          </cell>
          <cell r="K682">
            <v>4.1481247685E-2</v>
          </cell>
        </row>
        <row r="683">
          <cell r="I683">
            <v>7.8237292860000002E-2</v>
          </cell>
          <cell r="K683">
            <v>7.8237292860000002E-2</v>
          </cell>
        </row>
        <row r="684">
          <cell r="I684">
            <v>4.5446188349000001E-2</v>
          </cell>
          <cell r="K684">
            <v>4.5446188349000001E-2</v>
          </cell>
        </row>
        <row r="685">
          <cell r="I685">
            <v>3.2726090753000002E-2</v>
          </cell>
          <cell r="K685">
            <v>3.2726090753000002E-2</v>
          </cell>
        </row>
        <row r="686">
          <cell r="I686">
            <v>2.9696236224E-2</v>
          </cell>
          <cell r="K686">
            <v>2.9696236224E-2</v>
          </cell>
        </row>
        <row r="687">
          <cell r="I687">
            <v>1.1848915714E-2</v>
          </cell>
          <cell r="K687">
            <v>1.1848915714E-2</v>
          </cell>
        </row>
        <row r="688">
          <cell r="I688">
            <v>3.7668916859999999E-3</v>
          </cell>
          <cell r="K688">
            <v>3.7668916859999999E-3</v>
          </cell>
        </row>
        <row r="689">
          <cell r="I689">
            <v>1.0228172791999999E-2</v>
          </cell>
          <cell r="K689">
            <v>1.0228172791999999E-2</v>
          </cell>
        </row>
        <row r="690">
          <cell r="I690">
            <v>2.5791885298E-2</v>
          </cell>
          <cell r="K690">
            <v>2.5791885298E-2</v>
          </cell>
        </row>
        <row r="691">
          <cell r="I691">
            <v>6.7448866763000007E-2</v>
          </cell>
          <cell r="K691">
            <v>6.7448866763000007E-2</v>
          </cell>
        </row>
        <row r="692">
          <cell r="I692">
            <v>4.4479943859999996E-3</v>
          </cell>
          <cell r="K692">
            <v>4.4479943859999996E-3</v>
          </cell>
        </row>
        <row r="693">
          <cell r="I693">
            <v>8.0611616434E-2</v>
          </cell>
          <cell r="K693">
            <v>8.0611616434E-2</v>
          </cell>
        </row>
        <row r="694">
          <cell r="I694">
            <v>0.317603336801</v>
          </cell>
          <cell r="K694">
            <v>0.317603336801</v>
          </cell>
        </row>
        <row r="695">
          <cell r="I695">
            <v>0.41425753461800002</v>
          </cell>
          <cell r="K695">
            <v>0.41425753461800002</v>
          </cell>
        </row>
        <row r="696">
          <cell r="I696">
            <v>0.114430081317</v>
          </cell>
          <cell r="K696">
            <v>0.114430081317</v>
          </cell>
        </row>
        <row r="697">
          <cell r="I697">
            <v>0.19546494040500001</v>
          </cell>
          <cell r="K697">
            <v>0.19546494040500001</v>
          </cell>
        </row>
        <row r="698">
          <cell r="I698">
            <v>0.148035177204</v>
          </cell>
          <cell r="K698">
            <v>0.148035177204</v>
          </cell>
        </row>
        <row r="699">
          <cell r="I699">
            <v>0.14789989881900001</v>
          </cell>
          <cell r="K699">
            <v>0.14789989881900001</v>
          </cell>
        </row>
        <row r="700">
          <cell r="I700">
            <v>0.181887330303</v>
          </cell>
          <cell r="K700">
            <v>0.181887330303</v>
          </cell>
        </row>
        <row r="701">
          <cell r="I701">
            <v>3.5397564040000003E-2</v>
          </cell>
          <cell r="K701">
            <v>3.5397564040000003E-2</v>
          </cell>
        </row>
        <row r="702">
          <cell r="I702">
            <v>9.1393551510000004E-2</v>
          </cell>
          <cell r="K702">
            <v>9.1393551510000004E-2</v>
          </cell>
        </row>
        <row r="703">
          <cell r="I703">
            <v>0.10480625578900001</v>
          </cell>
          <cell r="K703">
            <v>0.10480625578900001</v>
          </cell>
        </row>
        <row r="704">
          <cell r="I704">
            <v>0.122311258443</v>
          </cell>
          <cell r="K704">
            <v>0.122311258443</v>
          </cell>
        </row>
        <row r="705">
          <cell r="I705">
            <v>0.15905022034399999</v>
          </cell>
          <cell r="K705">
            <v>0.15905022034399999</v>
          </cell>
        </row>
        <row r="706">
          <cell r="I706">
            <v>4.1466714941000002E-2</v>
          </cell>
          <cell r="K706">
            <v>4.1466714941000002E-2</v>
          </cell>
        </row>
        <row r="707">
          <cell r="I707">
            <v>6.8495509036000005E-2</v>
          </cell>
          <cell r="K707">
            <v>6.8495509036000005E-2</v>
          </cell>
        </row>
        <row r="708">
          <cell r="I708">
            <v>2.2416381116999999E-2</v>
          </cell>
          <cell r="K708">
            <v>2.7780771446999999E-2</v>
          </cell>
        </row>
        <row r="709">
          <cell r="I709">
            <v>6.4160863558000006E-2</v>
          </cell>
          <cell r="K709">
            <v>6.4160863558000006E-2</v>
          </cell>
        </row>
        <row r="710">
          <cell r="I710">
            <v>4.1940676872000003E-2</v>
          </cell>
          <cell r="K710">
            <v>4.1940676872000003E-2</v>
          </cell>
        </row>
        <row r="711">
          <cell r="I711">
            <v>6.4559773301999995E-2</v>
          </cell>
          <cell r="K711">
            <v>6.2336374678000003E-2</v>
          </cell>
        </row>
        <row r="712">
          <cell r="I712">
            <v>8.1090004549999997E-2</v>
          </cell>
          <cell r="K712">
            <v>8.1090004549999997E-2</v>
          </cell>
        </row>
        <row r="713">
          <cell r="I713">
            <v>5.9460595764999999E-2</v>
          </cell>
          <cell r="K713">
            <v>5.9460595764999999E-2</v>
          </cell>
        </row>
        <row r="714">
          <cell r="I714">
            <v>3.4926635652E-2</v>
          </cell>
          <cell r="K714">
            <v>3.2720883048999998E-2</v>
          </cell>
        </row>
        <row r="715">
          <cell r="I715">
            <v>2.2045386109999999E-2</v>
          </cell>
          <cell r="K715">
            <v>2.1851279881E-2</v>
          </cell>
        </row>
        <row r="716">
          <cell r="I716">
            <v>4.6953331611000002E-2</v>
          </cell>
          <cell r="K716">
            <v>8.3791300930000003E-3</v>
          </cell>
        </row>
        <row r="717">
          <cell r="I717">
            <v>0.15349154203900001</v>
          </cell>
          <cell r="K717">
            <v>0.15349154203900001</v>
          </cell>
        </row>
        <row r="718">
          <cell r="I718">
            <v>4.8140170046999997E-2</v>
          </cell>
          <cell r="K718">
            <v>4.8140170046999997E-2</v>
          </cell>
        </row>
        <row r="719">
          <cell r="I719">
            <v>9.1707346932E-2</v>
          </cell>
          <cell r="K719">
            <v>9.1707346932E-2</v>
          </cell>
        </row>
        <row r="720">
          <cell r="I720">
            <v>3.9415666150000001E-2</v>
          </cell>
          <cell r="K720">
            <v>3.9415666150000001E-2</v>
          </cell>
        </row>
        <row r="721">
          <cell r="I721">
            <v>3.2713909903999999E-2</v>
          </cell>
          <cell r="K721">
            <v>3.2713909903999999E-2</v>
          </cell>
        </row>
        <row r="722">
          <cell r="I722">
            <v>0.19215809837200001</v>
          </cell>
          <cell r="K722">
            <v>0.19215809837200001</v>
          </cell>
        </row>
        <row r="723">
          <cell r="I723">
            <v>0.17511757367899999</v>
          </cell>
          <cell r="K723">
            <v>0.17511757367899999</v>
          </cell>
        </row>
        <row r="724">
          <cell r="I724">
            <v>0.17099322284400001</v>
          </cell>
          <cell r="K724">
            <v>0.16674053182599999</v>
          </cell>
        </row>
        <row r="725">
          <cell r="I725">
            <v>0.14241667737800001</v>
          </cell>
          <cell r="K725">
            <v>0.141834358691</v>
          </cell>
        </row>
        <row r="726">
          <cell r="I726">
            <v>4.7633904095999997E-2</v>
          </cell>
          <cell r="K726">
            <v>4.7633904095999997E-2</v>
          </cell>
        </row>
        <row r="727">
          <cell r="I727">
            <v>6.4111156769999997E-3</v>
          </cell>
          <cell r="K727">
            <v>6.4111156769999997E-3</v>
          </cell>
        </row>
        <row r="728">
          <cell r="I728">
            <v>8.7652622080000003E-3</v>
          </cell>
          <cell r="K728">
            <v>8.7652622080000003E-3</v>
          </cell>
        </row>
        <row r="729">
          <cell r="I729">
            <v>1.4068563885E-2</v>
          </cell>
          <cell r="K729">
            <v>1.4068563885E-2</v>
          </cell>
        </row>
        <row r="730">
          <cell r="I730">
            <v>5.3753509504999998E-2</v>
          </cell>
          <cell r="K730">
            <v>5.3753509504999998E-2</v>
          </cell>
        </row>
      </sheetData>
      <sheetData sheetId="27"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2.6242973522000002E-2</v>
          </cell>
          <cell r="K11">
            <v>2.6242973522000002E-2</v>
          </cell>
        </row>
        <row r="12">
          <cell r="I12">
            <v>2.8441707975000001E-2</v>
          </cell>
          <cell r="K12">
            <v>2.8441707975000001E-2</v>
          </cell>
        </row>
        <row r="13">
          <cell r="I13">
            <v>2.8424382328E-2</v>
          </cell>
          <cell r="K13">
            <v>2.8424382328E-2</v>
          </cell>
        </row>
        <row r="14">
          <cell r="I14">
            <v>2.7620004552000001E-2</v>
          </cell>
          <cell r="K14">
            <v>2.7620004552000001E-2</v>
          </cell>
        </row>
        <row r="15">
          <cell r="I15">
            <v>2.2674634341000002E-2</v>
          </cell>
          <cell r="K15">
            <v>2.2674634341000002E-2</v>
          </cell>
        </row>
        <row r="16">
          <cell r="I16">
            <v>1.7915907613999998E-2</v>
          </cell>
          <cell r="K16">
            <v>1.7915907613999998E-2</v>
          </cell>
        </row>
        <row r="17">
          <cell r="I17">
            <v>1.7508655235999999E-2</v>
          </cell>
          <cell r="K17">
            <v>1.7508655235999999E-2</v>
          </cell>
        </row>
        <row r="18">
          <cell r="I18">
            <v>1.371849222E-2</v>
          </cell>
          <cell r="K18">
            <v>1.371849222E-2</v>
          </cell>
        </row>
        <row r="19">
          <cell r="I19">
            <v>1.2637234533000001E-2</v>
          </cell>
          <cell r="K19">
            <v>1.2637234533000001E-2</v>
          </cell>
        </row>
        <row r="20">
          <cell r="I20">
            <v>1.5734520886000001E-2</v>
          </cell>
          <cell r="K20">
            <v>1.5734520886000001E-2</v>
          </cell>
        </row>
        <row r="21">
          <cell r="I21">
            <v>1.7879018284000001E-2</v>
          </cell>
          <cell r="K21">
            <v>1.7879018284000001E-2</v>
          </cell>
        </row>
        <row r="22">
          <cell r="I22">
            <v>2.5555616642000002E-2</v>
          </cell>
          <cell r="K22">
            <v>2.5555616642000002E-2</v>
          </cell>
        </row>
        <row r="23">
          <cell r="I23">
            <v>1.7273083498999999E-2</v>
          </cell>
          <cell r="K23">
            <v>1.7273083498999999E-2</v>
          </cell>
        </row>
        <row r="24">
          <cell r="I24">
            <v>9.7442773180000004E-3</v>
          </cell>
          <cell r="K24">
            <v>9.7442773180000004E-3</v>
          </cell>
        </row>
        <row r="25">
          <cell r="I25">
            <v>7.8913900490000001E-3</v>
          </cell>
          <cell r="K25">
            <v>7.8913900490000001E-3</v>
          </cell>
        </row>
        <row r="26">
          <cell r="I26">
            <v>7.6972982459999999E-3</v>
          </cell>
          <cell r="K26">
            <v>7.6972982459999999E-3</v>
          </cell>
        </row>
        <row r="27">
          <cell r="I27">
            <v>6.0295715809999999E-3</v>
          </cell>
          <cell r="K27">
            <v>6.0295715809999999E-3</v>
          </cell>
        </row>
        <row r="28">
          <cell r="I28">
            <v>1.6632223355E-2</v>
          </cell>
          <cell r="K28">
            <v>1.6632223355E-2</v>
          </cell>
        </row>
        <row r="29">
          <cell r="I29">
            <v>2.0230009991000001E-2</v>
          </cell>
          <cell r="K29">
            <v>2.0230009991000001E-2</v>
          </cell>
        </row>
        <row r="30">
          <cell r="I30">
            <v>2.0514178083E-2</v>
          </cell>
          <cell r="K30">
            <v>2.0514178083E-2</v>
          </cell>
        </row>
        <row r="31">
          <cell r="I31">
            <v>3.1679651117000003E-2</v>
          </cell>
          <cell r="K31">
            <v>3.1679651117000003E-2</v>
          </cell>
        </row>
        <row r="32">
          <cell r="I32">
            <v>3.9348334531999998E-2</v>
          </cell>
          <cell r="K32">
            <v>3.9348334531999998E-2</v>
          </cell>
        </row>
        <row r="33">
          <cell r="I33">
            <v>4.8380231865999997E-2</v>
          </cell>
          <cell r="K33">
            <v>4.8380231865999997E-2</v>
          </cell>
        </row>
        <row r="34">
          <cell r="I34">
            <v>2.1697061290999999E-2</v>
          </cell>
          <cell r="K34">
            <v>6.3376962474000001E-2</v>
          </cell>
        </row>
        <row r="35">
          <cell r="I35">
            <v>5.8722835203999998E-2</v>
          </cell>
          <cell r="K35">
            <v>5.8722835203999998E-2</v>
          </cell>
        </row>
        <row r="36">
          <cell r="I36">
            <v>8.2643546688000002E-2</v>
          </cell>
          <cell r="K36">
            <v>8.2643546688000002E-2</v>
          </cell>
        </row>
        <row r="37">
          <cell r="I37">
            <v>4.3715853579E-2</v>
          </cell>
          <cell r="K37">
            <v>4.3715853579E-2</v>
          </cell>
        </row>
        <row r="38">
          <cell r="I38">
            <v>1.0651355728E-2</v>
          </cell>
          <cell r="K38">
            <v>1.0651355728E-2</v>
          </cell>
        </row>
        <row r="39">
          <cell r="I39">
            <v>2.4038978094000001E-2</v>
          </cell>
          <cell r="K39">
            <v>2.4038978094000001E-2</v>
          </cell>
        </row>
        <row r="40">
          <cell r="I40">
            <v>2.4150866465E-2</v>
          </cell>
          <cell r="K40">
            <v>2.4150866465E-2</v>
          </cell>
        </row>
        <row r="41">
          <cell r="I41">
            <v>7.957164571E-3</v>
          </cell>
          <cell r="K41">
            <v>7.957164571E-3</v>
          </cell>
        </row>
        <row r="42">
          <cell r="I42">
            <v>4.2283995760000002E-3</v>
          </cell>
          <cell r="K42">
            <v>4.2283995760000002E-3</v>
          </cell>
        </row>
        <row r="43">
          <cell r="I43">
            <v>3.1970954310000001E-2</v>
          </cell>
          <cell r="K43">
            <v>3.1970954310000001E-2</v>
          </cell>
        </row>
        <row r="44">
          <cell r="I44">
            <v>1.1375394904E-2</v>
          </cell>
          <cell r="K44">
            <v>1.1375394904E-2</v>
          </cell>
        </row>
        <row r="45">
          <cell r="I45">
            <v>3.2930328235E-2</v>
          </cell>
          <cell r="K45">
            <v>3.2930328235E-2</v>
          </cell>
        </row>
        <row r="46">
          <cell r="I46">
            <v>5.6038542986000001E-2</v>
          </cell>
          <cell r="K46">
            <v>5.6038542986000001E-2</v>
          </cell>
        </row>
        <row r="47">
          <cell r="I47">
            <v>7.7161020600000005E-2</v>
          </cell>
          <cell r="K47">
            <v>7.7161020600000005E-2</v>
          </cell>
        </row>
        <row r="48">
          <cell r="I48">
            <v>1.9872931762000001E-2</v>
          </cell>
          <cell r="K48">
            <v>1.9872931762000001E-2</v>
          </cell>
        </row>
        <row r="49">
          <cell r="I49">
            <v>2.9218197644E-2</v>
          </cell>
          <cell r="K49">
            <v>2.9218197644E-2</v>
          </cell>
        </row>
        <row r="50">
          <cell r="I50">
            <v>3.2860386938000002E-2</v>
          </cell>
          <cell r="K50">
            <v>3.2860386938000002E-2</v>
          </cell>
        </row>
        <row r="51">
          <cell r="I51">
            <v>6.5610157130000001E-3</v>
          </cell>
          <cell r="K51">
            <v>6.5610157130000001E-3</v>
          </cell>
        </row>
        <row r="52">
          <cell r="I52">
            <v>6.563064203E-3</v>
          </cell>
          <cell r="K52">
            <v>1.9056446945E-2</v>
          </cell>
        </row>
        <row r="53">
          <cell r="I53">
            <v>5.3013404822000003E-2</v>
          </cell>
          <cell r="K53">
            <v>2.3809240361E-2</v>
          </cell>
        </row>
        <row r="54">
          <cell r="I54">
            <v>4.8597930414999997E-2</v>
          </cell>
          <cell r="K54">
            <v>2.4528758014E-2</v>
          </cell>
        </row>
        <row r="55">
          <cell r="I55">
            <v>6.0710813285999997E-2</v>
          </cell>
          <cell r="K55">
            <v>4.4423536067000002E-2</v>
          </cell>
        </row>
        <row r="56">
          <cell r="I56">
            <v>5.2865110113999997E-2</v>
          </cell>
          <cell r="K56">
            <v>4.7606595909000002E-2</v>
          </cell>
        </row>
        <row r="57">
          <cell r="I57">
            <v>6.627359058E-2</v>
          </cell>
          <cell r="K57">
            <v>6.1950315478E-2</v>
          </cell>
        </row>
        <row r="58">
          <cell r="I58">
            <v>1.2473805154E-2</v>
          </cell>
          <cell r="K58">
            <v>1.7171509825999999E-2</v>
          </cell>
        </row>
        <row r="59">
          <cell r="I59">
            <v>2.8336673193000001E-2</v>
          </cell>
          <cell r="K59">
            <v>2.3889875945999998E-2</v>
          </cell>
        </row>
        <row r="60">
          <cell r="I60">
            <v>5.5620041919000003E-2</v>
          </cell>
          <cell r="K60">
            <v>5.1243828754999998E-2</v>
          </cell>
        </row>
        <row r="61">
          <cell r="I61">
            <v>2.6545001535000001E-2</v>
          </cell>
          <cell r="K61">
            <v>2.1992328163000001E-2</v>
          </cell>
        </row>
        <row r="62">
          <cell r="I62">
            <v>1.5308322774E-2</v>
          </cell>
          <cell r="K62">
            <v>1.9913934208E-2</v>
          </cell>
        </row>
        <row r="63">
          <cell r="I63">
            <v>3.8301806392000003E-2</v>
          </cell>
          <cell r="K63">
            <v>4.2766249659999998E-2</v>
          </cell>
        </row>
        <row r="64">
          <cell r="I64">
            <v>5.9671603253E-2</v>
          </cell>
          <cell r="K64">
            <v>6.4012524375999996E-2</v>
          </cell>
        </row>
        <row r="65">
          <cell r="I65">
            <v>3.4062454098000003E-2</v>
          </cell>
          <cell r="K65">
            <v>3.8703357575E-2</v>
          </cell>
        </row>
        <row r="66">
          <cell r="I66">
            <v>2.3523212694000002E-2</v>
          </cell>
          <cell r="K66">
            <v>1.7311813365000001E-2</v>
          </cell>
        </row>
        <row r="67">
          <cell r="I67">
            <v>1.2983335194999999E-2</v>
          </cell>
          <cell r="K67">
            <v>5.6778825750000003E-3</v>
          </cell>
        </row>
        <row r="68">
          <cell r="I68">
            <v>6.6044299227000003E-2</v>
          </cell>
          <cell r="K68">
            <v>7.3596796138999998E-2</v>
          </cell>
        </row>
        <row r="69">
          <cell r="I69">
            <v>9.3901458369999996E-3</v>
          </cell>
          <cell r="K69">
            <v>9.3901458369999996E-3</v>
          </cell>
        </row>
        <row r="70">
          <cell r="I70">
            <v>8.9826790008999999E-2</v>
          </cell>
          <cell r="K70">
            <v>8.9826790008999999E-2</v>
          </cell>
        </row>
        <row r="71">
          <cell r="I71">
            <v>0.16287508871799999</v>
          </cell>
          <cell r="K71">
            <v>0.16287508871799999</v>
          </cell>
        </row>
        <row r="72">
          <cell r="I72">
            <v>9.7687521370999994E-2</v>
          </cell>
          <cell r="K72">
            <v>9.7687521370999994E-2</v>
          </cell>
        </row>
        <row r="73">
          <cell r="I73">
            <v>8.8292354008000007E-2</v>
          </cell>
          <cell r="K73">
            <v>8.8257061966E-2</v>
          </cell>
        </row>
        <row r="74">
          <cell r="I74">
            <v>9.5456682176999999E-2</v>
          </cell>
          <cell r="K74">
            <v>9.4627319198999998E-2</v>
          </cell>
        </row>
        <row r="75">
          <cell r="I75">
            <v>4.4252394630000004E-3</v>
          </cell>
          <cell r="K75">
            <v>3.1723719850000002E-3</v>
          </cell>
        </row>
        <row r="76">
          <cell r="I76">
            <v>5.2976342358E-2</v>
          </cell>
          <cell r="K76">
            <v>5.4370378003E-2</v>
          </cell>
        </row>
        <row r="77">
          <cell r="I77">
            <v>3.8025149761999999E-2</v>
          </cell>
          <cell r="K77">
            <v>4.5418832487000002E-2</v>
          </cell>
        </row>
        <row r="78">
          <cell r="I78">
            <v>2.7364116290000001E-2</v>
          </cell>
          <cell r="K78">
            <v>2.1770327688999998E-2</v>
          </cell>
        </row>
        <row r="79">
          <cell r="I79">
            <v>8.8256437527999998E-2</v>
          </cell>
          <cell r="K79">
            <v>8.4639003259999998E-2</v>
          </cell>
        </row>
        <row r="80">
          <cell r="I80">
            <v>8.6621210113999994E-2</v>
          </cell>
          <cell r="K80">
            <v>8.4115475157000005E-2</v>
          </cell>
        </row>
        <row r="81">
          <cell r="I81">
            <v>0.112256208794</v>
          </cell>
          <cell r="K81">
            <v>0.107580013276</v>
          </cell>
        </row>
        <row r="82">
          <cell r="I82">
            <v>5.2778455548000001E-2</v>
          </cell>
          <cell r="K82">
            <v>8.3941328319999994E-2</v>
          </cell>
        </row>
        <row r="83">
          <cell r="I83">
            <v>1.4749845305E-2</v>
          </cell>
          <cell r="K83">
            <v>1.4749845305E-2</v>
          </cell>
        </row>
        <row r="84">
          <cell r="I84">
            <v>5.8711226769999998E-3</v>
          </cell>
          <cell r="K84">
            <v>5.8711226769999998E-3</v>
          </cell>
        </row>
        <row r="85">
          <cell r="I85">
            <v>3.4488074472000002E-2</v>
          </cell>
          <cell r="K85">
            <v>3.4488074472000002E-2</v>
          </cell>
        </row>
        <row r="86">
          <cell r="I86">
            <v>5.3182989994999999E-2</v>
          </cell>
          <cell r="K86">
            <v>5.3182989994999999E-2</v>
          </cell>
        </row>
        <row r="87">
          <cell r="I87">
            <v>5.8721247698000002E-2</v>
          </cell>
          <cell r="K87">
            <v>5.8721247698000002E-2</v>
          </cell>
        </row>
        <row r="88">
          <cell r="I88">
            <v>7.1138526239999996E-3</v>
          </cell>
          <cell r="K88">
            <v>7.1138526239999996E-3</v>
          </cell>
        </row>
        <row r="89">
          <cell r="I89">
            <v>3.0425954844999999E-2</v>
          </cell>
          <cell r="K89">
            <v>3.0425954844999999E-2</v>
          </cell>
        </row>
        <row r="90">
          <cell r="I90">
            <v>1.6659157285E-2</v>
          </cell>
          <cell r="K90">
            <v>1.6659157285E-2</v>
          </cell>
        </row>
        <row r="91">
          <cell r="I91">
            <v>6.6973800474000006E-2</v>
          </cell>
          <cell r="K91">
            <v>6.6973800474000006E-2</v>
          </cell>
        </row>
        <row r="92">
          <cell r="I92">
            <v>3.6870626337000001E-2</v>
          </cell>
          <cell r="K92">
            <v>3.6870626337000001E-2</v>
          </cell>
        </row>
        <row r="93">
          <cell r="I93">
            <v>4.2242444795999999E-2</v>
          </cell>
          <cell r="K93">
            <v>4.2242444795999999E-2</v>
          </cell>
        </row>
        <row r="94">
          <cell r="I94">
            <v>1.160837614E-3</v>
          </cell>
          <cell r="K94">
            <v>1.160837614E-3</v>
          </cell>
        </row>
        <row r="95">
          <cell r="I95">
            <v>2.4233788078000001E-2</v>
          </cell>
          <cell r="K95">
            <v>2.4233788078000001E-2</v>
          </cell>
        </row>
        <row r="96">
          <cell r="I96">
            <v>4.5480643099999999E-4</v>
          </cell>
          <cell r="K96">
            <v>4.5480643099999999E-4</v>
          </cell>
        </row>
        <row r="97">
          <cell r="I97">
            <v>5.5698708202E-2</v>
          </cell>
          <cell r="K97">
            <v>5.5698708202E-2</v>
          </cell>
        </row>
        <row r="98">
          <cell r="I98">
            <v>6.2274061859000002E-2</v>
          </cell>
          <cell r="K98">
            <v>6.2274061859000002E-2</v>
          </cell>
        </row>
        <row r="99">
          <cell r="I99">
            <v>2.7973455578E-2</v>
          </cell>
          <cell r="K99">
            <v>2.7973455578E-2</v>
          </cell>
        </row>
        <row r="100">
          <cell r="I100">
            <v>1.5712583996999999E-2</v>
          </cell>
          <cell r="K100">
            <v>2.0141735223000001E-2</v>
          </cell>
        </row>
        <row r="101">
          <cell r="I101">
            <v>8.3904618600000001E-3</v>
          </cell>
          <cell r="K101">
            <v>4.7906736130000002E-3</v>
          </cell>
        </row>
        <row r="102">
          <cell r="I102">
            <v>4.1060082386999999E-2</v>
          </cell>
          <cell r="K102">
            <v>4.2295303844000001E-2</v>
          </cell>
        </row>
        <row r="103">
          <cell r="I103">
            <v>1.109140647E-3</v>
          </cell>
          <cell r="K103">
            <v>1.109140647E-3</v>
          </cell>
        </row>
        <row r="104">
          <cell r="I104">
            <v>1.183091816E-2</v>
          </cell>
          <cell r="K104">
            <v>1.183091816E-2</v>
          </cell>
        </row>
        <row r="105">
          <cell r="I105">
            <v>9.6120373115999996E-2</v>
          </cell>
          <cell r="K105">
            <v>9.6120373115999996E-2</v>
          </cell>
        </row>
        <row r="106">
          <cell r="I106">
            <v>7.4312862061999996E-2</v>
          </cell>
          <cell r="K106">
            <v>0.105687487084</v>
          </cell>
        </row>
        <row r="107">
          <cell r="I107">
            <v>8.7817045937000002E-2</v>
          </cell>
          <cell r="K107">
            <v>8.7817045937000002E-2</v>
          </cell>
        </row>
        <row r="108">
          <cell r="I108">
            <v>9.6490633985000004E-2</v>
          </cell>
          <cell r="K108">
            <v>9.6490633985000004E-2</v>
          </cell>
        </row>
        <row r="109">
          <cell r="I109">
            <v>6.6777762256000003E-2</v>
          </cell>
          <cell r="K109">
            <v>6.6777762256000003E-2</v>
          </cell>
        </row>
        <row r="110">
          <cell r="I110">
            <v>5.5599098723999998E-2</v>
          </cell>
          <cell r="K110">
            <v>5.5599098723999998E-2</v>
          </cell>
        </row>
        <row r="111">
          <cell r="I111">
            <v>3.1990002530999997E-2</v>
          </cell>
          <cell r="K111">
            <v>3.1990002530999997E-2</v>
          </cell>
        </row>
        <row r="112">
          <cell r="I112">
            <v>1.0634525097999999E-2</v>
          </cell>
          <cell r="K112">
            <v>1.0634525097999999E-2</v>
          </cell>
        </row>
        <row r="113">
          <cell r="I113">
            <v>2.0379342044E-2</v>
          </cell>
          <cell r="K113">
            <v>2.0379342044E-2</v>
          </cell>
        </row>
        <row r="114">
          <cell r="I114">
            <v>1.5211397430999999E-2</v>
          </cell>
          <cell r="K114">
            <v>1.5211397430999999E-2</v>
          </cell>
        </row>
        <row r="115">
          <cell r="I115">
            <v>2.5377401088999999E-2</v>
          </cell>
          <cell r="K115">
            <v>2.5377401088999999E-2</v>
          </cell>
        </row>
        <row r="116">
          <cell r="I116">
            <v>5.0667554282000003E-2</v>
          </cell>
          <cell r="K116">
            <v>5.0667554282000003E-2</v>
          </cell>
        </row>
        <row r="117">
          <cell r="I117">
            <v>4.3253228026999997E-2</v>
          </cell>
          <cell r="K117">
            <v>4.3253228026999997E-2</v>
          </cell>
        </row>
        <row r="118">
          <cell r="I118">
            <v>2.7771000495E-2</v>
          </cell>
          <cell r="K118">
            <v>2.7771000495E-2</v>
          </cell>
        </row>
        <row r="119">
          <cell r="I119">
            <v>1.7087989669999999E-3</v>
          </cell>
          <cell r="K119">
            <v>1.7087989669999999E-3</v>
          </cell>
        </row>
        <row r="120">
          <cell r="I120">
            <v>2.3358234865000001E-2</v>
          </cell>
          <cell r="K120">
            <v>2.3358234865000001E-2</v>
          </cell>
        </row>
        <row r="121">
          <cell r="I121">
            <v>2.5055278300000002E-3</v>
          </cell>
          <cell r="K121">
            <v>2.5055278300000002E-3</v>
          </cell>
        </row>
        <row r="122">
          <cell r="I122">
            <v>3.6199140333999999E-2</v>
          </cell>
          <cell r="K122">
            <v>3.6199140333999999E-2</v>
          </cell>
        </row>
        <row r="123">
          <cell r="I123">
            <v>4.8153012380999997E-2</v>
          </cell>
          <cell r="K123">
            <v>4.8153012380999997E-2</v>
          </cell>
        </row>
        <row r="124">
          <cell r="I124">
            <v>5.0361803157999999E-2</v>
          </cell>
          <cell r="K124">
            <v>5.0361803157999999E-2</v>
          </cell>
        </row>
        <row r="125">
          <cell r="I125">
            <v>8.2215147293999993E-2</v>
          </cell>
          <cell r="K125">
            <v>8.2215147293999993E-2</v>
          </cell>
        </row>
        <row r="126">
          <cell r="I126">
            <v>7.2630442522000002E-2</v>
          </cell>
          <cell r="K126">
            <v>7.2630442522000002E-2</v>
          </cell>
        </row>
        <row r="127">
          <cell r="I127">
            <v>1.1732614283999999E-2</v>
          </cell>
          <cell r="K127">
            <v>1.1732614283999999E-2</v>
          </cell>
        </row>
        <row r="128">
          <cell r="I128">
            <v>3.9880693399000001E-2</v>
          </cell>
          <cell r="K128">
            <v>3.9880693399000001E-2</v>
          </cell>
        </row>
        <row r="129">
          <cell r="I129">
            <v>4.9444183437000001E-2</v>
          </cell>
          <cell r="K129">
            <v>4.9444183437000001E-2</v>
          </cell>
        </row>
        <row r="130">
          <cell r="I130">
            <v>7.7224412950000001E-2</v>
          </cell>
          <cell r="K130">
            <v>9.6493867688000001E-2</v>
          </cell>
        </row>
        <row r="131">
          <cell r="I131">
            <v>7.9565717145000006E-2</v>
          </cell>
          <cell r="K131">
            <v>7.5771822668000005E-2</v>
          </cell>
        </row>
        <row r="132">
          <cell r="I132">
            <v>2.3965936872E-2</v>
          </cell>
          <cell r="K132">
            <v>2.1689600185000001E-2</v>
          </cell>
        </row>
        <row r="133">
          <cell r="I133">
            <v>5.7806115979999999E-3</v>
          </cell>
          <cell r="K133">
            <v>1.3086064218E-2</v>
          </cell>
        </row>
        <row r="134">
          <cell r="I134">
            <v>9.0601074799999994E-3</v>
          </cell>
          <cell r="K134">
            <v>3.9815967999999997E-4</v>
          </cell>
        </row>
        <row r="135">
          <cell r="I135">
            <v>1.899191525E-3</v>
          </cell>
          <cell r="K135">
            <v>1.1922131353E-2</v>
          </cell>
        </row>
        <row r="136">
          <cell r="I136">
            <v>1.4262164196E-2</v>
          </cell>
          <cell r="K136">
            <v>2.3296926857000001E-2</v>
          </cell>
        </row>
        <row r="137">
          <cell r="I137">
            <v>1.5340659362000001E-2</v>
          </cell>
          <cell r="K137">
            <v>1.5340659362000001E-2</v>
          </cell>
        </row>
        <row r="138">
          <cell r="I138">
            <v>3.9469829895000003E-2</v>
          </cell>
          <cell r="K138">
            <v>3.9469829895000003E-2</v>
          </cell>
        </row>
        <row r="139">
          <cell r="I139">
            <v>7.3218190119999998E-2</v>
          </cell>
          <cell r="K139">
            <v>7.3218190119999998E-2</v>
          </cell>
        </row>
        <row r="140">
          <cell r="I140">
            <v>3.3957575737999998E-2</v>
          </cell>
          <cell r="K140">
            <v>3.3957575737999998E-2</v>
          </cell>
        </row>
        <row r="141">
          <cell r="I141">
            <v>1.6635581111000001E-2</v>
          </cell>
          <cell r="K141">
            <v>1.6635581111000001E-2</v>
          </cell>
        </row>
        <row r="142">
          <cell r="I142">
            <v>8.0262590802000003E-2</v>
          </cell>
          <cell r="K142">
            <v>8.0262590802000003E-2</v>
          </cell>
        </row>
        <row r="143">
          <cell r="I143">
            <v>0.11975311962600001</v>
          </cell>
          <cell r="K143">
            <v>0.11975311962600001</v>
          </cell>
        </row>
        <row r="144">
          <cell r="I144">
            <v>0.144724187812</v>
          </cell>
          <cell r="K144">
            <v>0.144724187812</v>
          </cell>
        </row>
        <row r="145">
          <cell r="I145">
            <v>0.128883106134</v>
          </cell>
          <cell r="K145">
            <v>0.128883106134</v>
          </cell>
        </row>
        <row r="146">
          <cell r="I146">
            <v>5.5275738545000001E-2</v>
          </cell>
          <cell r="K146">
            <v>5.5275738545000001E-2</v>
          </cell>
        </row>
        <row r="147">
          <cell r="I147">
            <v>7.7035038070000002E-3</v>
          </cell>
          <cell r="K147">
            <v>7.7035038070000002E-3</v>
          </cell>
        </row>
        <row r="148">
          <cell r="I148">
            <v>5.2552946465999999E-2</v>
          </cell>
          <cell r="K148">
            <v>5.5958628485000002E-2</v>
          </cell>
        </row>
        <row r="149">
          <cell r="I149">
            <v>2.5415027824E-2</v>
          </cell>
          <cell r="K149">
            <v>2.8961878010000001E-2</v>
          </cell>
        </row>
        <row r="150">
          <cell r="I150">
            <v>2.5084457960999999E-2</v>
          </cell>
          <cell r="K150">
            <v>2.8296033751E-2</v>
          </cell>
        </row>
        <row r="151">
          <cell r="I151">
            <v>1.6115718045000001E-2</v>
          </cell>
          <cell r="K151">
            <v>1.6115718045000001E-2</v>
          </cell>
        </row>
        <row r="152">
          <cell r="I152">
            <v>6.7007203144999999E-2</v>
          </cell>
          <cell r="K152">
            <v>6.7007203144999999E-2</v>
          </cell>
        </row>
        <row r="153">
          <cell r="I153">
            <v>0.11743448919299999</v>
          </cell>
          <cell r="K153">
            <v>0.11743448919299999</v>
          </cell>
        </row>
        <row r="154">
          <cell r="I154">
            <v>0.12956186203100001</v>
          </cell>
          <cell r="K154">
            <v>0.120932957848</v>
          </cell>
        </row>
        <row r="155">
          <cell r="I155">
            <v>8.3917449529000002E-2</v>
          </cell>
          <cell r="K155">
            <v>0.122491651046</v>
          </cell>
        </row>
        <row r="156">
          <cell r="I156">
            <v>1.4201838002999999E-2</v>
          </cell>
          <cell r="K156">
            <v>5.4240659248999998E-2</v>
          </cell>
        </row>
        <row r="157">
          <cell r="I157">
            <v>7.9767053350000006E-3</v>
          </cell>
          <cell r="K157">
            <v>2.4139052559999999E-2</v>
          </cell>
        </row>
        <row r="158">
          <cell r="I158">
            <v>4.6588502410000003E-2</v>
          </cell>
          <cell r="K158">
            <v>7.7133764453999998E-2</v>
          </cell>
        </row>
        <row r="159">
          <cell r="I159">
            <v>0.14178223070400001</v>
          </cell>
          <cell r="K159">
            <v>0.17010409412399999</v>
          </cell>
        </row>
        <row r="160">
          <cell r="I160">
            <v>0.128250647381</v>
          </cell>
          <cell r="K160">
            <v>0.154278528094</v>
          </cell>
        </row>
        <row r="161">
          <cell r="I161">
            <v>4.5589693234999999E-2</v>
          </cell>
          <cell r="K161">
            <v>7.1229361490000004E-2</v>
          </cell>
        </row>
        <row r="162">
          <cell r="I162">
            <v>1.7039992641999999E-2</v>
          </cell>
          <cell r="K162">
            <v>1.1528915068E-2</v>
          </cell>
        </row>
        <row r="163">
          <cell r="I163">
            <v>1.5233606328000001E-2</v>
          </cell>
          <cell r="K163">
            <v>5.5678286052000002E-2</v>
          </cell>
        </row>
        <row r="164">
          <cell r="I164">
            <v>9.6038425964000002E-2</v>
          </cell>
          <cell r="K164">
            <v>0.150776382554</v>
          </cell>
        </row>
        <row r="165">
          <cell r="I165">
            <v>9.9591630358000005E-2</v>
          </cell>
          <cell r="K165">
            <v>0.15055333849300001</v>
          </cell>
        </row>
        <row r="166">
          <cell r="I166">
            <v>9.9104244755000001E-2</v>
          </cell>
          <cell r="K166">
            <v>0.146889669142</v>
          </cell>
        </row>
        <row r="167">
          <cell r="I167">
            <v>4.9247044811999999E-2</v>
          </cell>
          <cell r="K167">
            <v>9.5938415907999994E-2</v>
          </cell>
        </row>
        <row r="168">
          <cell r="I168">
            <v>2.6481397760999999E-2</v>
          </cell>
          <cell r="K168">
            <v>7.6137300355000007E-2</v>
          </cell>
        </row>
        <row r="169">
          <cell r="I169">
            <v>1.4554564455E-2</v>
          </cell>
          <cell r="K169">
            <v>4.2724419133999998E-2</v>
          </cell>
        </row>
        <row r="170">
          <cell r="I170">
            <v>3.2561098876999997E-2</v>
          </cell>
          <cell r="K170">
            <v>3.3505603081E-2</v>
          </cell>
        </row>
        <row r="171">
          <cell r="I171">
            <v>2.0701002212999999E-2</v>
          </cell>
          <cell r="K171">
            <v>5.3341701156000003E-2</v>
          </cell>
        </row>
        <row r="172">
          <cell r="I172">
            <v>3.3350505859999998E-3</v>
          </cell>
          <cell r="K172">
            <v>8.1948073349999997E-2</v>
          </cell>
        </row>
        <row r="173">
          <cell r="I173">
            <v>5.0125917830000002E-3</v>
          </cell>
          <cell r="K173">
            <v>8.4084411087999994E-2</v>
          </cell>
        </row>
        <row r="174">
          <cell r="I174">
            <v>4.6016629428396097E-5</v>
          </cell>
          <cell r="K174">
            <v>7.5867164947999999E-2</v>
          </cell>
        </row>
        <row r="175">
          <cell r="I175">
            <v>8.2790148500000004E-4</v>
          </cell>
          <cell r="K175">
            <v>6.9862057928000001E-2</v>
          </cell>
        </row>
        <row r="176">
          <cell r="I176">
            <v>4.2090079947000002E-2</v>
          </cell>
          <cell r="K176">
            <v>2.2900214741E-2</v>
          </cell>
        </row>
        <row r="177">
          <cell r="I177">
            <v>8.5649253581000007E-2</v>
          </cell>
          <cell r="K177">
            <v>2.6729190055000001E-2</v>
          </cell>
        </row>
        <row r="178">
          <cell r="I178">
            <v>2.2988691650999999E-2</v>
          </cell>
          <cell r="K178">
            <v>2.3553364316999999E-2</v>
          </cell>
        </row>
        <row r="179">
          <cell r="I179">
            <v>1.3595944602999999E-2</v>
          </cell>
          <cell r="K179">
            <v>1.3595944602999999E-2</v>
          </cell>
        </row>
        <row r="180">
          <cell r="I180">
            <v>7.5534892773999995E-2</v>
          </cell>
          <cell r="K180">
            <v>7.5534892773999995E-2</v>
          </cell>
        </row>
        <row r="181">
          <cell r="I181">
            <v>8.6451907881000004E-2</v>
          </cell>
          <cell r="K181">
            <v>8.6451907881000004E-2</v>
          </cell>
        </row>
        <row r="182">
          <cell r="I182">
            <v>5.5522709569000003E-2</v>
          </cell>
          <cell r="K182">
            <v>5.5522709569000003E-2</v>
          </cell>
        </row>
        <row r="183">
          <cell r="I183">
            <v>1.0862665068E-2</v>
          </cell>
          <cell r="K183">
            <v>1.0862665068E-2</v>
          </cell>
        </row>
        <row r="184">
          <cell r="I184">
            <v>6.2167824110000002E-3</v>
          </cell>
          <cell r="K184">
            <v>6.2167824110000002E-3</v>
          </cell>
        </row>
        <row r="185">
          <cell r="I185">
            <v>1.6466967677999999E-2</v>
          </cell>
          <cell r="K185">
            <v>1.6466967677999999E-2</v>
          </cell>
        </row>
        <row r="186">
          <cell r="I186">
            <v>3.7600286918999998E-2</v>
          </cell>
          <cell r="K186">
            <v>3.7600286918999998E-2</v>
          </cell>
        </row>
        <row r="187">
          <cell r="I187">
            <v>2.0936931176000002E-2</v>
          </cell>
          <cell r="K187">
            <v>2.0936931176000002E-2</v>
          </cell>
        </row>
        <row r="188">
          <cell r="I188">
            <v>5.7564379309999997E-2</v>
          </cell>
          <cell r="K188">
            <v>5.7564379309999997E-2</v>
          </cell>
        </row>
        <row r="189">
          <cell r="I189">
            <v>7.0421603693999996E-2</v>
          </cell>
          <cell r="K189">
            <v>7.0421603693999996E-2</v>
          </cell>
        </row>
        <row r="190">
          <cell r="I190">
            <v>8.3466890722000003E-2</v>
          </cell>
          <cell r="K190">
            <v>8.3466890722000003E-2</v>
          </cell>
        </row>
        <row r="191">
          <cell r="I191">
            <v>5.9451101261999997E-2</v>
          </cell>
          <cell r="K191">
            <v>5.9451101261999997E-2</v>
          </cell>
        </row>
        <row r="192">
          <cell r="I192">
            <v>3.9040604897000002E-2</v>
          </cell>
          <cell r="K192">
            <v>3.9040604897000002E-2</v>
          </cell>
        </row>
        <row r="193">
          <cell r="I193">
            <v>4.0653229109999999E-3</v>
          </cell>
          <cell r="K193">
            <v>4.0653229109999999E-3</v>
          </cell>
        </row>
        <row r="194">
          <cell r="I194">
            <v>9.7911385239999992E-3</v>
          </cell>
          <cell r="K194">
            <v>9.7911385239999992E-3</v>
          </cell>
        </row>
        <row r="195">
          <cell r="I195">
            <v>1.6210761670000001E-2</v>
          </cell>
          <cell r="K195">
            <v>1.6210761670000001E-2</v>
          </cell>
        </row>
        <row r="196">
          <cell r="I196">
            <v>3.6600375508999999E-2</v>
          </cell>
          <cell r="K196">
            <v>3.6600375508999999E-2</v>
          </cell>
        </row>
        <row r="197">
          <cell r="I197">
            <v>4.4767057557999999E-2</v>
          </cell>
          <cell r="K197">
            <v>4.4767057557999999E-2</v>
          </cell>
        </row>
        <row r="198">
          <cell r="I198">
            <v>6.4974300861999998E-2</v>
          </cell>
          <cell r="K198">
            <v>6.4974300861999998E-2</v>
          </cell>
        </row>
        <row r="199">
          <cell r="I199">
            <v>1.5943819319000001E-2</v>
          </cell>
          <cell r="K199">
            <v>1.5943819319000001E-2</v>
          </cell>
        </row>
        <row r="200">
          <cell r="I200">
            <v>1.2231609799999999E-2</v>
          </cell>
          <cell r="K200">
            <v>1.2231609799999999E-2</v>
          </cell>
        </row>
        <row r="201">
          <cell r="I201">
            <v>4.555912659E-3</v>
          </cell>
          <cell r="K201">
            <v>4.555912659E-3</v>
          </cell>
        </row>
        <row r="202">
          <cell r="I202">
            <v>5.91184756E-3</v>
          </cell>
          <cell r="K202">
            <v>1.4558397763000001E-2</v>
          </cell>
        </row>
        <row r="203">
          <cell r="I203">
            <v>3.3930189033999997E-2</v>
          </cell>
          <cell r="K203">
            <v>3.3930189033999997E-2</v>
          </cell>
        </row>
        <row r="204">
          <cell r="I204">
            <v>6.2984267556999998E-2</v>
          </cell>
          <cell r="K204">
            <v>6.2984267556999998E-2</v>
          </cell>
        </row>
        <row r="205">
          <cell r="I205">
            <v>3.0675934815E-2</v>
          </cell>
          <cell r="K205">
            <v>3.0675934815E-2</v>
          </cell>
        </row>
        <row r="206">
          <cell r="I206">
            <v>1.8585240885E-2</v>
          </cell>
          <cell r="K206">
            <v>1.8585240885E-2</v>
          </cell>
        </row>
        <row r="207">
          <cell r="I207">
            <v>4.0278168756000002E-2</v>
          </cell>
          <cell r="K207">
            <v>4.0278168756000002E-2</v>
          </cell>
        </row>
        <row r="208">
          <cell r="I208">
            <v>3.8655708885000001E-2</v>
          </cell>
          <cell r="K208">
            <v>3.8655708885000001E-2</v>
          </cell>
        </row>
        <row r="209">
          <cell r="I209">
            <v>7.7928764070000003E-2</v>
          </cell>
          <cell r="K209">
            <v>7.7928764070000003E-2</v>
          </cell>
        </row>
        <row r="210">
          <cell r="I210">
            <v>0.20421947854</v>
          </cell>
          <cell r="K210">
            <v>0.20421947854</v>
          </cell>
        </row>
        <row r="211">
          <cell r="I211">
            <v>0.24358452289599999</v>
          </cell>
          <cell r="K211">
            <v>0.24358452289599999</v>
          </cell>
        </row>
        <row r="212">
          <cell r="I212">
            <v>0.27177526349300002</v>
          </cell>
          <cell r="K212">
            <v>0.27177526349300002</v>
          </cell>
        </row>
        <row r="213">
          <cell r="I213">
            <v>0.184400548769</v>
          </cell>
          <cell r="K213">
            <v>0.184400548769</v>
          </cell>
        </row>
        <row r="214">
          <cell r="I214">
            <v>0.112952222445</v>
          </cell>
          <cell r="K214">
            <v>0.112952222445</v>
          </cell>
        </row>
        <row r="215">
          <cell r="I215">
            <v>4.0975875260000003E-3</v>
          </cell>
          <cell r="K215">
            <v>4.0975875260000003E-3</v>
          </cell>
        </row>
        <row r="216">
          <cell r="I216">
            <v>1.3613404775000001E-2</v>
          </cell>
          <cell r="K216">
            <v>1.3613404775000001E-2</v>
          </cell>
        </row>
        <row r="217">
          <cell r="I217">
            <v>4.0974171651999999E-2</v>
          </cell>
          <cell r="K217">
            <v>4.0974171651999999E-2</v>
          </cell>
        </row>
        <row r="218">
          <cell r="I218">
            <v>1.6384829370000001E-3</v>
          </cell>
          <cell r="K218">
            <v>1.6384829370000001E-3</v>
          </cell>
        </row>
        <row r="219">
          <cell r="I219">
            <v>2.4459748008E-2</v>
          </cell>
          <cell r="K219">
            <v>2.4459748008E-2</v>
          </cell>
        </row>
        <row r="220">
          <cell r="I220">
            <v>4.5503538603E-2</v>
          </cell>
          <cell r="K220">
            <v>4.5503538603E-2</v>
          </cell>
        </row>
        <row r="221">
          <cell r="I221">
            <v>6.0425227853000002E-2</v>
          </cell>
          <cell r="K221">
            <v>5.6419581125999999E-2</v>
          </cell>
        </row>
        <row r="222">
          <cell r="I222">
            <v>6.3639463290999995E-2</v>
          </cell>
          <cell r="K222">
            <v>6.1698401E-2</v>
          </cell>
        </row>
        <row r="223">
          <cell r="I223">
            <v>0.100332357303</v>
          </cell>
          <cell r="K223">
            <v>9.9538286365999998E-2</v>
          </cell>
        </row>
        <row r="224">
          <cell r="I224">
            <v>3.9179539025000001E-2</v>
          </cell>
          <cell r="K224">
            <v>3.9179539025000001E-2</v>
          </cell>
        </row>
        <row r="225">
          <cell r="I225">
            <v>2.2115604279999999E-2</v>
          </cell>
          <cell r="K225">
            <v>2.2115604279999999E-2</v>
          </cell>
        </row>
        <row r="226">
          <cell r="I226">
            <v>1.1495352573E-2</v>
          </cell>
          <cell r="K226">
            <v>2.6231839944E-2</v>
          </cell>
        </row>
        <row r="227">
          <cell r="I227">
            <v>2.5081969159E-2</v>
          </cell>
          <cell r="K227">
            <v>2.5081969159E-2</v>
          </cell>
        </row>
        <row r="228">
          <cell r="I228">
            <v>6.0218631763999997E-2</v>
          </cell>
          <cell r="K228">
            <v>6.0218631763999997E-2</v>
          </cell>
        </row>
        <row r="229">
          <cell r="I229">
            <v>6.9435237285000007E-2</v>
          </cell>
          <cell r="K229">
            <v>6.9435237285000007E-2</v>
          </cell>
        </row>
        <row r="230">
          <cell r="I230">
            <v>6.5040565674000003E-2</v>
          </cell>
          <cell r="K230">
            <v>6.5040565674000003E-2</v>
          </cell>
        </row>
        <row r="231">
          <cell r="I231">
            <v>5.4694116819999999E-2</v>
          </cell>
          <cell r="K231">
            <v>5.4694116819999999E-2</v>
          </cell>
        </row>
        <row r="232">
          <cell r="I232">
            <v>5.0824897470999997E-2</v>
          </cell>
          <cell r="K232">
            <v>5.0824897470999997E-2</v>
          </cell>
        </row>
        <row r="233">
          <cell r="I233">
            <v>7.0862282060000004E-2</v>
          </cell>
          <cell r="K233">
            <v>7.0862282060000004E-2</v>
          </cell>
        </row>
        <row r="234">
          <cell r="I234">
            <v>4.9258578100999997E-2</v>
          </cell>
          <cell r="K234">
            <v>4.9258578100999997E-2</v>
          </cell>
        </row>
        <row r="235">
          <cell r="I235">
            <v>4.931088401E-2</v>
          </cell>
          <cell r="K235">
            <v>4.931088401E-2</v>
          </cell>
        </row>
        <row r="236">
          <cell r="I236">
            <v>4.048933918E-3</v>
          </cell>
          <cell r="K236">
            <v>4.048933918E-3</v>
          </cell>
        </row>
        <row r="237">
          <cell r="I237">
            <v>4.6285778600000001E-3</v>
          </cell>
          <cell r="K237">
            <v>4.6285778600000001E-3</v>
          </cell>
        </row>
        <row r="238">
          <cell r="I238">
            <v>7.0069094671999996E-2</v>
          </cell>
          <cell r="K238">
            <v>7.0069094671999996E-2</v>
          </cell>
        </row>
        <row r="239">
          <cell r="I239">
            <v>0.10313842332500001</v>
          </cell>
          <cell r="K239">
            <v>0.10313842332500001</v>
          </cell>
        </row>
        <row r="240">
          <cell r="I240">
            <v>7.6131752255000004E-2</v>
          </cell>
          <cell r="K240">
            <v>7.6131752255000004E-2</v>
          </cell>
        </row>
        <row r="241">
          <cell r="I241">
            <v>2.2976950361999999E-2</v>
          </cell>
          <cell r="K241">
            <v>2.2976950361999999E-2</v>
          </cell>
        </row>
        <row r="242">
          <cell r="I242">
            <v>3.4579952118000003E-2</v>
          </cell>
          <cell r="K242">
            <v>3.4579952118000003E-2</v>
          </cell>
        </row>
        <row r="243">
          <cell r="I243">
            <v>0.13811041789600001</v>
          </cell>
          <cell r="K243">
            <v>0.13811041789600001</v>
          </cell>
        </row>
        <row r="244">
          <cell r="I244">
            <v>0.17248912075100001</v>
          </cell>
          <cell r="K244">
            <v>0.164495473319</v>
          </cell>
        </row>
        <row r="245">
          <cell r="I245">
            <v>0.124766240121</v>
          </cell>
          <cell r="K245">
            <v>0.11700199096</v>
          </cell>
        </row>
        <row r="246">
          <cell r="I246">
            <v>2.4590736189000002E-2</v>
          </cell>
          <cell r="K246">
            <v>1.7408805714000001E-2</v>
          </cell>
        </row>
        <row r="247">
          <cell r="I247">
            <v>2.7829518625999999E-2</v>
          </cell>
          <cell r="K247">
            <v>2.1582827254E-2</v>
          </cell>
        </row>
        <row r="248">
          <cell r="I248">
            <v>2.7980978904E-2</v>
          </cell>
          <cell r="K248">
            <v>3.5515829795000002E-2</v>
          </cell>
        </row>
        <row r="249">
          <cell r="I249">
            <v>6.2071568477000003E-2</v>
          </cell>
          <cell r="K249">
            <v>6.6941870224E-2</v>
          </cell>
        </row>
        <row r="250">
          <cell r="I250">
            <v>1.2892148038E-2</v>
          </cell>
          <cell r="K250">
            <v>6.4718511192999997E-2</v>
          </cell>
        </row>
        <row r="251">
          <cell r="I251">
            <v>5.9904095865999998E-2</v>
          </cell>
          <cell r="K251">
            <v>5.9904095865999998E-2</v>
          </cell>
        </row>
        <row r="252">
          <cell r="I252">
            <v>6.3773577760000005E-2</v>
          </cell>
          <cell r="K252">
            <v>6.3773577760000005E-2</v>
          </cell>
        </row>
        <row r="253">
          <cell r="I253">
            <v>4.1069074256000003E-2</v>
          </cell>
          <cell r="K253">
            <v>4.1069074256000003E-2</v>
          </cell>
        </row>
        <row r="254">
          <cell r="I254">
            <v>4.025409672E-2</v>
          </cell>
          <cell r="K254">
            <v>4.025409672E-2</v>
          </cell>
        </row>
        <row r="255">
          <cell r="I255">
            <v>5.1796816129999999E-2</v>
          </cell>
          <cell r="K255">
            <v>5.1796816129999999E-2</v>
          </cell>
        </row>
        <row r="256">
          <cell r="I256">
            <v>3.5734196236999999E-2</v>
          </cell>
          <cell r="K256">
            <v>3.5734196236999999E-2</v>
          </cell>
        </row>
        <row r="257">
          <cell r="I257">
            <v>5.9819502190000002E-3</v>
          </cell>
          <cell r="K257">
            <v>5.9819502190000002E-3</v>
          </cell>
        </row>
        <row r="258">
          <cell r="I258">
            <v>5.5817360068999997E-2</v>
          </cell>
          <cell r="K258">
            <v>5.5817360068999997E-2</v>
          </cell>
        </row>
        <row r="259">
          <cell r="I259">
            <v>1.3594569621E-2</v>
          </cell>
          <cell r="K259">
            <v>1.3594569621E-2</v>
          </cell>
        </row>
        <row r="260">
          <cell r="I260">
            <v>0.17865197850699999</v>
          </cell>
          <cell r="K260">
            <v>0.17865197850699999</v>
          </cell>
        </row>
        <row r="261">
          <cell r="I261">
            <v>0.31832908284</v>
          </cell>
          <cell r="K261">
            <v>0.31832908284</v>
          </cell>
        </row>
        <row r="262">
          <cell r="I262">
            <v>0.40519164089800003</v>
          </cell>
          <cell r="K262">
            <v>0.40519164089800003</v>
          </cell>
        </row>
        <row r="263">
          <cell r="I263">
            <v>0.49825312133799998</v>
          </cell>
          <cell r="K263">
            <v>0.49825312133799998</v>
          </cell>
        </row>
        <row r="264">
          <cell r="I264">
            <v>0.44659660284800001</v>
          </cell>
          <cell r="K264">
            <v>0.44659660284800001</v>
          </cell>
        </row>
        <row r="265">
          <cell r="I265">
            <v>0.452403989861</v>
          </cell>
          <cell r="K265">
            <v>0.452403989861</v>
          </cell>
        </row>
        <row r="266">
          <cell r="I266">
            <v>0.46241676358</v>
          </cell>
          <cell r="K266">
            <v>0.46241676358</v>
          </cell>
        </row>
        <row r="267">
          <cell r="I267">
            <v>0.45009355648900001</v>
          </cell>
          <cell r="K267">
            <v>0.45009355648900001</v>
          </cell>
        </row>
        <row r="268">
          <cell r="I268">
            <v>0.42215226617099999</v>
          </cell>
          <cell r="K268">
            <v>0.42215226617099999</v>
          </cell>
        </row>
        <row r="269">
          <cell r="I269">
            <v>0.312881821891</v>
          </cell>
          <cell r="K269">
            <v>0.312881821891</v>
          </cell>
        </row>
        <row r="270">
          <cell r="I270">
            <v>0.21487427105500001</v>
          </cell>
          <cell r="K270">
            <v>0.21487427105500001</v>
          </cell>
        </row>
        <row r="271">
          <cell r="I271">
            <v>0.14969793120399999</v>
          </cell>
          <cell r="K271">
            <v>0.14969793120399999</v>
          </cell>
        </row>
        <row r="272">
          <cell r="I272">
            <v>0.100866287833</v>
          </cell>
          <cell r="K272">
            <v>0.100866287833</v>
          </cell>
        </row>
        <row r="273">
          <cell r="I273">
            <v>9.4083803511E-2</v>
          </cell>
          <cell r="K273">
            <v>9.1983927032999999E-2</v>
          </cell>
        </row>
        <row r="274">
          <cell r="I274">
            <v>2.2348983356E-2</v>
          </cell>
          <cell r="K274">
            <v>9.5879952123000003E-2</v>
          </cell>
        </row>
        <row r="275">
          <cell r="I275">
            <v>2.3365294399000001E-2</v>
          </cell>
          <cell r="K275">
            <v>2.3365294399000001E-2</v>
          </cell>
        </row>
        <row r="276">
          <cell r="I276">
            <v>6.0754532627000001E-2</v>
          </cell>
          <cell r="K276">
            <v>6.0754532627000001E-2</v>
          </cell>
        </row>
        <row r="277">
          <cell r="I277">
            <v>7.6269942891000003E-2</v>
          </cell>
          <cell r="K277">
            <v>7.6269942891000003E-2</v>
          </cell>
        </row>
        <row r="278">
          <cell r="I278">
            <v>9.5428237353000003E-2</v>
          </cell>
          <cell r="K278">
            <v>9.5428237353000003E-2</v>
          </cell>
        </row>
        <row r="279">
          <cell r="I279">
            <v>8.9964194122000005E-2</v>
          </cell>
          <cell r="K279">
            <v>8.9964194122000005E-2</v>
          </cell>
        </row>
        <row r="280">
          <cell r="I280">
            <v>7.3773979638000003E-2</v>
          </cell>
          <cell r="K280">
            <v>7.3773979638000003E-2</v>
          </cell>
        </row>
        <row r="281">
          <cell r="I281">
            <v>2.8245027395E-2</v>
          </cell>
          <cell r="K281">
            <v>2.8245027395E-2</v>
          </cell>
        </row>
        <row r="282">
          <cell r="I282">
            <v>1.8974407698999999E-2</v>
          </cell>
          <cell r="K282">
            <v>1.8974407698999999E-2</v>
          </cell>
        </row>
        <row r="283">
          <cell r="I283">
            <v>0.102152217973</v>
          </cell>
          <cell r="K283">
            <v>0.102152217973</v>
          </cell>
        </row>
        <row r="284">
          <cell r="I284">
            <v>0.18835302997799999</v>
          </cell>
          <cell r="K284">
            <v>0.19255278293399999</v>
          </cell>
        </row>
        <row r="285">
          <cell r="I285">
            <v>0.15491168048100001</v>
          </cell>
          <cell r="K285">
            <v>0.16228771718400001</v>
          </cell>
        </row>
        <row r="286">
          <cell r="I286">
            <v>0.121024982105</v>
          </cell>
          <cell r="K286">
            <v>0.12958330220299999</v>
          </cell>
        </row>
        <row r="287">
          <cell r="I287">
            <v>0.13948797124199999</v>
          </cell>
          <cell r="K287">
            <v>0.14197606017799999</v>
          </cell>
        </row>
        <row r="288">
          <cell r="I288">
            <v>0.142023176689</v>
          </cell>
          <cell r="K288">
            <v>0.142023176689</v>
          </cell>
        </row>
        <row r="289">
          <cell r="I289">
            <v>0.11915184213799999</v>
          </cell>
          <cell r="K289">
            <v>0.11915184213799999</v>
          </cell>
        </row>
        <row r="290">
          <cell r="I290">
            <v>1.6448516412999999E-2</v>
          </cell>
          <cell r="K290">
            <v>1.6448516412999999E-2</v>
          </cell>
        </row>
        <row r="291">
          <cell r="I291">
            <v>1.6013008855E-2</v>
          </cell>
          <cell r="K291">
            <v>1.6013008855E-2</v>
          </cell>
        </row>
        <row r="292">
          <cell r="I292">
            <v>4.4576256107999999E-2</v>
          </cell>
          <cell r="K292">
            <v>4.4576256107999999E-2</v>
          </cell>
        </row>
        <row r="293">
          <cell r="I293">
            <v>1.6747214212999999E-2</v>
          </cell>
          <cell r="K293">
            <v>1.6747214212999999E-2</v>
          </cell>
        </row>
        <row r="294">
          <cell r="I294">
            <v>3.0661990927000001E-2</v>
          </cell>
          <cell r="K294">
            <v>3.0661990927000001E-2</v>
          </cell>
        </row>
        <row r="295">
          <cell r="I295">
            <v>0.170168601733</v>
          </cell>
          <cell r="K295">
            <v>0.170168601733</v>
          </cell>
        </row>
        <row r="296">
          <cell r="I296">
            <v>0.12727821837200001</v>
          </cell>
          <cell r="K296">
            <v>0.12727821837200001</v>
          </cell>
        </row>
        <row r="297">
          <cell r="I297">
            <v>0.105565478534</v>
          </cell>
          <cell r="K297">
            <v>0.105565478534</v>
          </cell>
        </row>
        <row r="298">
          <cell r="I298">
            <v>0.22146531152000001</v>
          </cell>
          <cell r="K298">
            <v>0.19693734257699999</v>
          </cell>
        </row>
        <row r="299">
          <cell r="I299">
            <v>0.28915722730600002</v>
          </cell>
          <cell r="K299">
            <v>0.28915722730600002</v>
          </cell>
        </row>
        <row r="300">
          <cell r="I300">
            <v>0.25448343101999998</v>
          </cell>
          <cell r="K300">
            <v>0.25448343101999998</v>
          </cell>
        </row>
        <row r="301">
          <cell r="I301">
            <v>0.202366987508</v>
          </cell>
          <cell r="K301">
            <v>0.202366987508</v>
          </cell>
        </row>
        <row r="302">
          <cell r="I302">
            <v>0.14848529382100001</v>
          </cell>
          <cell r="K302">
            <v>0.14848529382100001</v>
          </cell>
        </row>
        <row r="303">
          <cell r="I303">
            <v>7.5864326317999997E-2</v>
          </cell>
          <cell r="K303">
            <v>7.5864326317999997E-2</v>
          </cell>
        </row>
        <row r="304">
          <cell r="I304">
            <v>6.5351132221999994E-2</v>
          </cell>
          <cell r="K304">
            <v>6.5351132221999994E-2</v>
          </cell>
        </row>
        <row r="305">
          <cell r="I305">
            <v>8.5959085800999993E-2</v>
          </cell>
          <cell r="K305">
            <v>8.5959085800999993E-2</v>
          </cell>
        </row>
        <row r="306">
          <cell r="I306">
            <v>0.102238111301</v>
          </cell>
          <cell r="K306">
            <v>0.102238111301</v>
          </cell>
        </row>
        <row r="307">
          <cell r="I307">
            <v>0.120984666239</v>
          </cell>
          <cell r="K307">
            <v>0.120984666239</v>
          </cell>
        </row>
        <row r="308">
          <cell r="I308">
            <v>4.8982507277000001E-2</v>
          </cell>
          <cell r="K308">
            <v>4.8982507277000001E-2</v>
          </cell>
        </row>
        <row r="309">
          <cell r="I309">
            <v>1.2475381266999999E-2</v>
          </cell>
          <cell r="K309">
            <v>1.2475381266999999E-2</v>
          </cell>
        </row>
        <row r="310">
          <cell r="I310">
            <v>3.0324009750000002E-3</v>
          </cell>
          <cell r="K310">
            <v>3.0324009750000002E-3</v>
          </cell>
        </row>
        <row r="311">
          <cell r="I311">
            <v>2.7187462286000001E-2</v>
          </cell>
          <cell r="K311">
            <v>2.7187462286000001E-2</v>
          </cell>
        </row>
        <row r="312">
          <cell r="I312">
            <v>5.918989325E-2</v>
          </cell>
          <cell r="K312">
            <v>5.918989325E-2</v>
          </cell>
        </row>
        <row r="313">
          <cell r="I313">
            <v>5.3454925379999999E-3</v>
          </cell>
          <cell r="K313">
            <v>5.3454925379999999E-3</v>
          </cell>
        </row>
        <row r="314">
          <cell r="I314">
            <v>3.1156777824E-2</v>
          </cell>
          <cell r="K314">
            <v>3.1156777824E-2</v>
          </cell>
        </row>
        <row r="315">
          <cell r="I315">
            <v>2.5045080224999999E-2</v>
          </cell>
          <cell r="K315">
            <v>2.5045080224999999E-2</v>
          </cell>
        </row>
        <row r="316">
          <cell r="I316">
            <v>8.1179446020999996E-2</v>
          </cell>
          <cell r="K316">
            <v>8.9667182036999998E-2</v>
          </cell>
        </row>
        <row r="317">
          <cell r="I317">
            <v>0.109361260246</v>
          </cell>
          <cell r="K317">
            <v>0.117725474116</v>
          </cell>
        </row>
        <row r="318">
          <cell r="I318">
            <v>0.112762521273</v>
          </cell>
          <cell r="K318">
            <v>0.119926805727</v>
          </cell>
        </row>
        <row r="319">
          <cell r="I319">
            <v>5.2294900223999997E-2</v>
          </cell>
          <cell r="K319">
            <v>5.7376954220999997E-2</v>
          </cell>
        </row>
        <row r="320">
          <cell r="I320">
            <v>2.1162748631000001E-2</v>
          </cell>
          <cell r="K320">
            <v>2.3809651753999999E-2</v>
          </cell>
        </row>
        <row r="321">
          <cell r="I321">
            <v>2.582983354E-2</v>
          </cell>
          <cell r="K321">
            <v>2.582983354E-2</v>
          </cell>
        </row>
        <row r="322">
          <cell r="I322">
            <v>4.2606508425000002E-2</v>
          </cell>
          <cell r="K322">
            <v>4.9188474192000002E-2</v>
          </cell>
        </row>
        <row r="323">
          <cell r="I323">
            <v>4.6079120532000001E-2</v>
          </cell>
          <cell r="K323">
            <v>4.6079120532000001E-2</v>
          </cell>
        </row>
        <row r="324">
          <cell r="I324">
            <v>8.4154565271000001E-2</v>
          </cell>
          <cell r="K324">
            <v>8.4154565271000001E-2</v>
          </cell>
        </row>
        <row r="325">
          <cell r="I325">
            <v>6.6319312791999999E-2</v>
          </cell>
          <cell r="K325">
            <v>6.6319312791999999E-2</v>
          </cell>
        </row>
        <row r="326">
          <cell r="I326">
            <v>7.3196219145000005E-2</v>
          </cell>
          <cell r="K326">
            <v>7.3196219145000005E-2</v>
          </cell>
        </row>
        <row r="327">
          <cell r="I327">
            <v>1.7859513707000001E-2</v>
          </cell>
          <cell r="K327">
            <v>1.7859513707000001E-2</v>
          </cell>
        </row>
        <row r="328">
          <cell r="I328">
            <v>3.0334135389000001E-2</v>
          </cell>
          <cell r="K328">
            <v>3.0334135389000001E-2</v>
          </cell>
        </row>
        <row r="329">
          <cell r="I329">
            <v>2.6631325389E-2</v>
          </cell>
          <cell r="K329">
            <v>2.6631325389E-2</v>
          </cell>
        </row>
        <row r="330">
          <cell r="I330">
            <v>4.2840643764E-2</v>
          </cell>
          <cell r="K330">
            <v>4.2840643764E-2</v>
          </cell>
        </row>
        <row r="331">
          <cell r="I331">
            <v>6.0032147228000002E-2</v>
          </cell>
          <cell r="K331">
            <v>6.0032147228000002E-2</v>
          </cell>
        </row>
        <row r="332">
          <cell r="I332">
            <v>2.7797691608E-2</v>
          </cell>
          <cell r="K332">
            <v>2.7797691608E-2</v>
          </cell>
        </row>
        <row r="333">
          <cell r="I333">
            <v>2.8490853659E-2</v>
          </cell>
          <cell r="K333">
            <v>2.8490853659E-2</v>
          </cell>
        </row>
        <row r="334">
          <cell r="I334">
            <v>5.3115843429999997E-2</v>
          </cell>
          <cell r="K334">
            <v>5.3115843429999997E-2</v>
          </cell>
        </row>
        <row r="335">
          <cell r="I335">
            <v>8.1107682757000005E-2</v>
          </cell>
          <cell r="K335">
            <v>8.1107682757000005E-2</v>
          </cell>
        </row>
        <row r="336">
          <cell r="I336">
            <v>0.11858400337699999</v>
          </cell>
          <cell r="K336">
            <v>0.11858400337699999</v>
          </cell>
        </row>
        <row r="337">
          <cell r="I337">
            <v>0.13536020867699999</v>
          </cell>
          <cell r="K337">
            <v>0.13536020867699999</v>
          </cell>
        </row>
        <row r="338">
          <cell r="I338">
            <v>0.147999123777</v>
          </cell>
          <cell r="K338">
            <v>0.147999123777</v>
          </cell>
        </row>
        <row r="339">
          <cell r="I339">
            <v>0.10706918059999999</v>
          </cell>
          <cell r="K339">
            <v>0.10706918059999999</v>
          </cell>
        </row>
        <row r="340">
          <cell r="I340">
            <v>8.0535692024000002E-2</v>
          </cell>
          <cell r="K340">
            <v>8.0535692024000002E-2</v>
          </cell>
        </row>
        <row r="341">
          <cell r="I341">
            <v>4.1568567292000001E-2</v>
          </cell>
          <cell r="K341">
            <v>4.1568567292000001E-2</v>
          </cell>
        </row>
        <row r="342">
          <cell r="I342">
            <v>5.5082661752000002E-2</v>
          </cell>
          <cell r="K342">
            <v>5.5082661752000002E-2</v>
          </cell>
        </row>
        <row r="343">
          <cell r="I343">
            <v>6.5881662406000005E-2</v>
          </cell>
          <cell r="K343">
            <v>6.5881662406000005E-2</v>
          </cell>
        </row>
        <row r="344">
          <cell r="I344">
            <v>3.6218388519999999E-2</v>
          </cell>
          <cell r="K344">
            <v>3.6218388519999999E-2</v>
          </cell>
        </row>
        <row r="345">
          <cell r="I345">
            <v>9.5584610762999997E-2</v>
          </cell>
          <cell r="K345">
            <v>9.5584610762999997E-2</v>
          </cell>
        </row>
        <row r="346">
          <cell r="I346">
            <v>2.0922234174E-2</v>
          </cell>
          <cell r="K346">
            <v>0.11829297707100001</v>
          </cell>
        </row>
        <row r="347">
          <cell r="I347">
            <v>4.9135519919999999E-3</v>
          </cell>
          <cell r="K347">
            <v>4.9135519919999999E-3</v>
          </cell>
        </row>
        <row r="348">
          <cell r="I348">
            <v>9.8429339159999997E-3</v>
          </cell>
          <cell r="K348">
            <v>9.8429339159999997E-3</v>
          </cell>
        </row>
        <row r="349">
          <cell r="I349">
            <v>1.3449810500000001E-3</v>
          </cell>
          <cell r="K349">
            <v>1.3449810500000001E-3</v>
          </cell>
        </row>
        <row r="350">
          <cell r="I350">
            <v>2.5926043050000002E-3</v>
          </cell>
          <cell r="K350">
            <v>2.5926043050000002E-3</v>
          </cell>
        </row>
        <row r="351">
          <cell r="I351">
            <v>3.1142094283000001E-2</v>
          </cell>
          <cell r="K351">
            <v>3.1142094283000001E-2</v>
          </cell>
        </row>
        <row r="352">
          <cell r="I352">
            <v>4.7951084443000003E-2</v>
          </cell>
          <cell r="K352">
            <v>4.7951084443000003E-2</v>
          </cell>
        </row>
        <row r="353">
          <cell r="I353">
            <v>8.5217572281000006E-2</v>
          </cell>
          <cell r="K353">
            <v>8.5217572281000006E-2</v>
          </cell>
        </row>
        <row r="354">
          <cell r="I354">
            <v>8.5542349158000006E-2</v>
          </cell>
          <cell r="K354">
            <v>8.5542349158000006E-2</v>
          </cell>
        </row>
        <row r="355">
          <cell r="I355">
            <v>0.129264852786</v>
          </cell>
          <cell r="K355">
            <v>0.129264852786</v>
          </cell>
        </row>
        <row r="356">
          <cell r="I356">
            <v>0.18681207806299999</v>
          </cell>
          <cell r="K356">
            <v>0.18681207806299999</v>
          </cell>
        </row>
        <row r="357">
          <cell r="I357">
            <v>0.16924298966699999</v>
          </cell>
          <cell r="K357">
            <v>0.16924298966699999</v>
          </cell>
        </row>
        <row r="358">
          <cell r="I358">
            <v>0.16399511693999999</v>
          </cell>
          <cell r="K358">
            <v>0.16399511693999999</v>
          </cell>
        </row>
        <row r="359">
          <cell r="I359">
            <v>0.173611894899</v>
          </cell>
          <cell r="K359">
            <v>0.173611894899</v>
          </cell>
        </row>
        <row r="360">
          <cell r="I360">
            <v>0.12105914808</v>
          </cell>
          <cell r="K360">
            <v>0.12105914808</v>
          </cell>
        </row>
        <row r="361">
          <cell r="I361">
            <v>8.2195897505000004E-2</v>
          </cell>
          <cell r="K361">
            <v>8.2195897505000004E-2</v>
          </cell>
        </row>
        <row r="362">
          <cell r="I362">
            <v>6.3357264112000003E-2</v>
          </cell>
          <cell r="K362">
            <v>6.3357264112000003E-2</v>
          </cell>
        </row>
        <row r="363">
          <cell r="I363">
            <v>4.5110408372999997E-2</v>
          </cell>
          <cell r="K363">
            <v>4.5110408372999997E-2</v>
          </cell>
        </row>
        <row r="364">
          <cell r="I364">
            <v>3.3722309874000003E-2</v>
          </cell>
          <cell r="K364">
            <v>3.3722309874000003E-2</v>
          </cell>
        </row>
        <row r="365">
          <cell r="I365">
            <v>4.1945565653999997E-2</v>
          </cell>
          <cell r="K365">
            <v>4.1945565653999997E-2</v>
          </cell>
        </row>
        <row r="366">
          <cell r="I366">
            <v>2.0417481998E-2</v>
          </cell>
          <cell r="K366">
            <v>2.0417481998E-2</v>
          </cell>
        </row>
        <row r="367">
          <cell r="I367">
            <v>4.6425223991999998E-2</v>
          </cell>
          <cell r="K367">
            <v>4.6425223991999998E-2</v>
          </cell>
        </row>
        <row r="368">
          <cell r="I368">
            <v>6.5800045658000003E-2</v>
          </cell>
          <cell r="K368">
            <v>6.5800045658000003E-2</v>
          </cell>
        </row>
        <row r="369">
          <cell r="I369">
            <v>2.0385977627E-2</v>
          </cell>
          <cell r="K369">
            <v>2.0385977627E-2</v>
          </cell>
        </row>
        <row r="370">
          <cell r="I370">
            <v>6.0447408293999999E-2</v>
          </cell>
          <cell r="K370">
            <v>6.1682482440000002E-3</v>
          </cell>
        </row>
        <row r="371">
          <cell r="I371">
            <v>9.1635489343000004E-2</v>
          </cell>
          <cell r="K371">
            <v>9.1635489343000004E-2</v>
          </cell>
        </row>
        <row r="372">
          <cell r="I372">
            <v>0.10138141701099999</v>
          </cell>
          <cell r="K372">
            <v>0.10138141701099999</v>
          </cell>
        </row>
        <row r="373">
          <cell r="I373">
            <v>9.0570204779999997E-2</v>
          </cell>
          <cell r="K373">
            <v>9.0570204779999997E-2</v>
          </cell>
        </row>
        <row r="374">
          <cell r="I374">
            <v>6.1438339571999998E-2</v>
          </cell>
          <cell r="K374">
            <v>6.1438339571999998E-2</v>
          </cell>
        </row>
        <row r="375">
          <cell r="I375">
            <v>9.4946282027000006E-2</v>
          </cell>
          <cell r="K375">
            <v>9.4946282027000006E-2</v>
          </cell>
        </row>
        <row r="376">
          <cell r="I376">
            <v>5.9359475728000002E-2</v>
          </cell>
          <cell r="K376">
            <v>5.9359475728000002E-2</v>
          </cell>
        </row>
        <row r="377">
          <cell r="I377">
            <v>5.5060639304E-2</v>
          </cell>
          <cell r="K377">
            <v>5.5060639304E-2</v>
          </cell>
        </row>
        <row r="378">
          <cell r="I378">
            <v>4.7781524042999998E-2</v>
          </cell>
          <cell r="K378">
            <v>4.7781524042999998E-2</v>
          </cell>
        </row>
        <row r="379">
          <cell r="I379">
            <v>1.4278065184000001E-2</v>
          </cell>
          <cell r="K379">
            <v>1.4278065184000001E-2</v>
          </cell>
        </row>
        <row r="380">
          <cell r="I380">
            <v>5.8716259617E-2</v>
          </cell>
          <cell r="K380">
            <v>5.8716259617E-2</v>
          </cell>
        </row>
        <row r="381">
          <cell r="I381">
            <v>8.2481893252999997E-2</v>
          </cell>
          <cell r="K381">
            <v>8.2481893252999997E-2</v>
          </cell>
        </row>
        <row r="382">
          <cell r="I382">
            <v>3.7305466363000001E-2</v>
          </cell>
          <cell r="K382">
            <v>3.7305466363000001E-2</v>
          </cell>
        </row>
        <row r="383">
          <cell r="I383">
            <v>4.6958876368000002E-2</v>
          </cell>
          <cell r="K383">
            <v>4.6958876368000002E-2</v>
          </cell>
        </row>
        <row r="384">
          <cell r="I384">
            <v>0.108774839237</v>
          </cell>
          <cell r="K384">
            <v>0.108774839237</v>
          </cell>
        </row>
        <row r="385">
          <cell r="I385">
            <v>0.15649185249</v>
          </cell>
          <cell r="K385">
            <v>0.15649185249</v>
          </cell>
        </row>
        <row r="386">
          <cell r="I386">
            <v>0.21553274990400001</v>
          </cell>
          <cell r="K386">
            <v>0.21553274990400001</v>
          </cell>
        </row>
        <row r="387">
          <cell r="I387">
            <v>0.26152535354400003</v>
          </cell>
          <cell r="K387">
            <v>0.26152535354400003</v>
          </cell>
        </row>
        <row r="388">
          <cell r="I388">
            <v>0.37259979198799997</v>
          </cell>
          <cell r="K388">
            <v>0.37088812796800003</v>
          </cell>
        </row>
        <row r="389">
          <cell r="I389">
            <v>0.36738354667099998</v>
          </cell>
          <cell r="K389">
            <v>0.361278023467</v>
          </cell>
        </row>
        <row r="390">
          <cell r="I390">
            <v>0.389621922876</v>
          </cell>
          <cell r="K390">
            <v>0.38309289517099998</v>
          </cell>
        </row>
        <row r="391">
          <cell r="I391">
            <v>0.33145361169999998</v>
          </cell>
          <cell r="K391">
            <v>0.33145361169999998</v>
          </cell>
        </row>
        <row r="392">
          <cell r="I392">
            <v>0.21147676366400001</v>
          </cell>
          <cell r="K392">
            <v>0.21147676366400001</v>
          </cell>
        </row>
        <row r="393">
          <cell r="I393">
            <v>0.18332704378699999</v>
          </cell>
          <cell r="K393">
            <v>0.18332704378699999</v>
          </cell>
        </row>
        <row r="394">
          <cell r="I394">
            <v>8.5708779471999993E-2</v>
          </cell>
          <cell r="K394">
            <v>0.148140401142</v>
          </cell>
        </row>
        <row r="395">
          <cell r="I395">
            <v>8.2065045283000002E-2</v>
          </cell>
          <cell r="K395">
            <v>7.1318618602000006E-2</v>
          </cell>
        </row>
        <row r="396">
          <cell r="I396">
            <v>5.7948988133999998E-2</v>
          </cell>
          <cell r="K396">
            <v>4.5879109892000003E-2</v>
          </cell>
        </row>
        <row r="397">
          <cell r="I397">
            <v>2.9901992097000001E-2</v>
          </cell>
          <cell r="K397">
            <v>4.1795410131999999E-2</v>
          </cell>
        </row>
        <row r="398">
          <cell r="I398">
            <v>0.106782370981</v>
          </cell>
          <cell r="K398">
            <v>0.118199346453</v>
          </cell>
        </row>
        <row r="399">
          <cell r="I399">
            <v>2.6465007028999999E-2</v>
          </cell>
          <cell r="K399">
            <v>3.7193787689000002E-2</v>
          </cell>
        </row>
        <row r="400">
          <cell r="I400">
            <v>1.7505077412000001E-2</v>
          </cell>
          <cell r="K400">
            <v>7.0586330859999996E-3</v>
          </cell>
        </row>
        <row r="401">
          <cell r="I401">
            <v>4.8683555160000001E-3</v>
          </cell>
          <cell r="K401">
            <v>4.5016815389999996E-3</v>
          </cell>
        </row>
        <row r="402">
          <cell r="I402">
            <v>8.9954210559999997E-3</v>
          </cell>
          <cell r="K402">
            <v>1.7659617280000001E-2</v>
          </cell>
        </row>
        <row r="403">
          <cell r="I403">
            <v>2.7399596488999999E-2</v>
          </cell>
          <cell r="K403">
            <v>1.8135435557999999E-2</v>
          </cell>
        </row>
        <row r="404">
          <cell r="I404">
            <v>2.0628133364999999E-2</v>
          </cell>
          <cell r="K404">
            <v>3.0827533401000001E-2</v>
          </cell>
        </row>
        <row r="405">
          <cell r="I405">
            <v>8.6669726577000006E-2</v>
          </cell>
          <cell r="K405">
            <v>9.7486737340999996E-2</v>
          </cell>
        </row>
        <row r="406">
          <cell r="I406">
            <v>9.4757379924000004E-2</v>
          </cell>
          <cell r="K406">
            <v>0.106809612146</v>
          </cell>
        </row>
        <row r="407">
          <cell r="I407">
            <v>9.5942531817000007E-2</v>
          </cell>
          <cell r="K407">
            <v>0.10963584397499999</v>
          </cell>
        </row>
        <row r="408">
          <cell r="I408">
            <v>5.9322637562E-2</v>
          </cell>
          <cell r="K408">
            <v>7.5574622738999994E-2</v>
          </cell>
        </row>
        <row r="409">
          <cell r="I409">
            <v>5.0465634085000002E-2</v>
          </cell>
          <cell r="K409">
            <v>6.9664504739000002E-2</v>
          </cell>
        </row>
        <row r="410">
          <cell r="I410">
            <v>1.8267595367000001E-2</v>
          </cell>
          <cell r="K410">
            <v>3.9231068103999997E-2</v>
          </cell>
        </row>
        <row r="411">
          <cell r="I411">
            <v>4.1550666450000003E-3</v>
          </cell>
          <cell r="K411">
            <v>2.6036132464000002E-2</v>
          </cell>
        </row>
        <row r="412">
          <cell r="I412">
            <v>2.7765639288999999E-2</v>
          </cell>
          <cell r="K412">
            <v>1.4907142849999999E-3</v>
          </cell>
        </row>
        <row r="413">
          <cell r="I413">
            <v>7.8561652169000004E-2</v>
          </cell>
          <cell r="K413">
            <v>5.2233789102000001E-2</v>
          </cell>
        </row>
        <row r="414">
          <cell r="I414">
            <v>7.5021751237000001E-2</v>
          </cell>
          <cell r="K414">
            <v>4.9717357378000003E-2</v>
          </cell>
        </row>
        <row r="415">
          <cell r="I415">
            <v>9.7975280822999999E-2</v>
          </cell>
          <cell r="K415">
            <v>7.4153152712000001E-2</v>
          </cell>
        </row>
        <row r="416">
          <cell r="I416">
            <v>8.8482801161000005E-2</v>
          </cell>
          <cell r="K416">
            <v>6.6301752987000001E-2</v>
          </cell>
        </row>
        <row r="417">
          <cell r="I417">
            <v>7.1135880132999998E-2</v>
          </cell>
          <cell r="K417">
            <v>4.9254814313000002E-2</v>
          </cell>
        </row>
        <row r="418">
          <cell r="I418">
            <v>1.3860240219999999E-3</v>
          </cell>
          <cell r="K418">
            <v>2.2843585342000001E-2</v>
          </cell>
        </row>
        <row r="419">
          <cell r="I419">
            <v>1.0978598561000001E-2</v>
          </cell>
          <cell r="K419">
            <v>1.0978598561000001E-2</v>
          </cell>
        </row>
        <row r="420">
          <cell r="I420">
            <v>3.3892801482000003E-2</v>
          </cell>
          <cell r="K420">
            <v>3.3892801482000003E-2</v>
          </cell>
        </row>
        <row r="421">
          <cell r="I421">
            <v>3.0639364685E-2</v>
          </cell>
          <cell r="K421">
            <v>3.0639364685E-2</v>
          </cell>
        </row>
        <row r="422">
          <cell r="I422">
            <v>4.1696651792000002E-2</v>
          </cell>
          <cell r="K422">
            <v>4.1696651792000002E-2</v>
          </cell>
        </row>
        <row r="423">
          <cell r="I423">
            <v>8.9903646919999997E-3</v>
          </cell>
          <cell r="K423">
            <v>8.9903646919999997E-3</v>
          </cell>
        </row>
        <row r="424">
          <cell r="I424">
            <v>2.0642640576000001E-2</v>
          </cell>
          <cell r="K424">
            <v>2.0642640576000001E-2</v>
          </cell>
        </row>
        <row r="425">
          <cell r="I425">
            <v>1.6557570476999999E-2</v>
          </cell>
          <cell r="K425">
            <v>1.6557570476999999E-2</v>
          </cell>
        </row>
        <row r="426">
          <cell r="I426">
            <v>2.2089822722E-2</v>
          </cell>
          <cell r="K426">
            <v>2.2089822722E-2</v>
          </cell>
        </row>
        <row r="427">
          <cell r="I427">
            <v>1.6635880988999999E-2</v>
          </cell>
          <cell r="K427">
            <v>1.6635880988999999E-2</v>
          </cell>
        </row>
        <row r="428">
          <cell r="I428">
            <v>5.3773130900999999E-2</v>
          </cell>
          <cell r="K428">
            <v>5.3773130900999999E-2</v>
          </cell>
        </row>
        <row r="429">
          <cell r="I429">
            <v>7.5831079957000003E-2</v>
          </cell>
          <cell r="K429">
            <v>7.5831079957000003E-2</v>
          </cell>
        </row>
        <row r="430">
          <cell r="I430">
            <v>4.5920296154999998E-2</v>
          </cell>
          <cell r="K430">
            <v>4.5920296154999998E-2</v>
          </cell>
        </row>
        <row r="431">
          <cell r="I431">
            <v>2.4239226579999999E-2</v>
          </cell>
          <cell r="K431">
            <v>2.4239226579999999E-2</v>
          </cell>
        </row>
        <row r="432">
          <cell r="I432">
            <v>8.5924815089999992E-3</v>
          </cell>
          <cell r="K432">
            <v>8.5924815089999992E-3</v>
          </cell>
        </row>
        <row r="433">
          <cell r="I433">
            <v>1.2673010566000001E-2</v>
          </cell>
          <cell r="K433">
            <v>1.2673010566000001E-2</v>
          </cell>
        </row>
        <row r="434">
          <cell r="I434">
            <v>2.4709765278E-2</v>
          </cell>
          <cell r="K434">
            <v>2.4709765278E-2</v>
          </cell>
        </row>
        <row r="435">
          <cell r="I435">
            <v>1.6739739755999999E-2</v>
          </cell>
          <cell r="K435">
            <v>1.6739739755999999E-2</v>
          </cell>
        </row>
        <row r="436">
          <cell r="I436">
            <v>4.4757239190000003E-3</v>
          </cell>
          <cell r="K436">
            <v>1.4533955788E-2</v>
          </cell>
        </row>
        <row r="437">
          <cell r="I437">
            <v>2.4550078252999999E-2</v>
          </cell>
          <cell r="K437">
            <v>1.5762359883E-2</v>
          </cell>
        </row>
        <row r="438">
          <cell r="I438">
            <v>7.8888162459999998E-3</v>
          </cell>
          <cell r="K438">
            <v>1.3800233221E-2</v>
          </cell>
        </row>
        <row r="439">
          <cell r="I439">
            <v>1.5829364406E-2</v>
          </cell>
          <cell r="K439">
            <v>1.5705842259999998E-2</v>
          </cell>
        </row>
        <row r="440">
          <cell r="I440">
            <v>1.3864321698E-2</v>
          </cell>
          <cell r="K440">
            <v>1.3864321698E-2</v>
          </cell>
        </row>
        <row r="441">
          <cell r="I441">
            <v>1.9056731463E-2</v>
          </cell>
          <cell r="K441">
            <v>1.9056731463E-2</v>
          </cell>
        </row>
        <row r="442">
          <cell r="I442">
            <v>4.4451772075999998E-2</v>
          </cell>
          <cell r="K442">
            <v>2.8446831190000001E-2</v>
          </cell>
        </row>
        <row r="443">
          <cell r="I443">
            <v>4.5569739476000001E-2</v>
          </cell>
          <cell r="K443">
            <v>2.8276639070000002E-2</v>
          </cell>
        </row>
        <row r="444">
          <cell r="I444">
            <v>5.3246368468000002E-2</v>
          </cell>
          <cell r="K444">
            <v>3.7329657686000002E-2</v>
          </cell>
        </row>
        <row r="445">
          <cell r="I445">
            <v>7.6430507839999995E-2</v>
          </cell>
          <cell r="K445">
            <v>6.2507797411000002E-2</v>
          </cell>
        </row>
        <row r="446">
          <cell r="I446">
            <v>8.7192739892999999E-2</v>
          </cell>
          <cell r="K446">
            <v>7.5193445733999997E-2</v>
          </cell>
        </row>
        <row r="447">
          <cell r="I447">
            <v>7.4507028853999999E-2</v>
          </cell>
          <cell r="K447">
            <v>6.3972354423000005E-2</v>
          </cell>
        </row>
        <row r="448">
          <cell r="I448">
            <v>4.4057998293999999E-2</v>
          </cell>
          <cell r="K448">
            <v>3.4511501028999997E-2</v>
          </cell>
        </row>
        <row r="449">
          <cell r="I449">
            <v>1.9897357460000001E-2</v>
          </cell>
          <cell r="K449">
            <v>1.1109639091E-2</v>
          </cell>
        </row>
        <row r="450">
          <cell r="I450">
            <v>3.0222469690999999E-2</v>
          </cell>
          <cell r="K450">
            <v>2.2775848904000001E-2</v>
          </cell>
        </row>
        <row r="451">
          <cell r="I451">
            <v>3.2697039732999998E-2</v>
          </cell>
          <cell r="K451">
            <v>2.5021020674999998E-2</v>
          </cell>
        </row>
        <row r="452">
          <cell r="I452">
            <v>6.8807119259000002E-2</v>
          </cell>
          <cell r="K452">
            <v>7.7224271191000005E-2</v>
          </cell>
        </row>
        <row r="453">
          <cell r="I453">
            <v>3.7246586302E-2</v>
          </cell>
          <cell r="K453">
            <v>4.5399047922000002E-2</v>
          </cell>
        </row>
        <row r="454">
          <cell r="I454">
            <v>1.8634270067999999E-2</v>
          </cell>
          <cell r="K454">
            <v>8.5054541160000004E-3</v>
          </cell>
        </row>
        <row r="455">
          <cell r="I455">
            <v>0.15147036625900001</v>
          </cell>
          <cell r="K455">
            <v>0.139435780058</v>
          </cell>
        </row>
        <row r="456">
          <cell r="I456">
            <v>0.19879800396700001</v>
          </cell>
          <cell r="K456">
            <v>0.18678106378699999</v>
          </cell>
        </row>
        <row r="457">
          <cell r="I457">
            <v>0.21979142631000001</v>
          </cell>
          <cell r="K457">
            <v>0.20758037990100001</v>
          </cell>
        </row>
        <row r="458">
          <cell r="I458">
            <v>0.176196124978</v>
          </cell>
          <cell r="K458">
            <v>0.16308513150699999</v>
          </cell>
        </row>
        <row r="459">
          <cell r="I459">
            <v>0.12329203769700001</v>
          </cell>
          <cell r="K459">
            <v>0.10919286706</v>
          </cell>
        </row>
        <row r="460">
          <cell r="I460">
            <v>8.8451983892E-2</v>
          </cell>
          <cell r="K460">
            <v>7.4211645088000003E-2</v>
          </cell>
        </row>
        <row r="461">
          <cell r="I461">
            <v>0.121853643825</v>
          </cell>
          <cell r="K461">
            <v>0.10854854412499999</v>
          </cell>
        </row>
        <row r="462">
          <cell r="I462">
            <v>0.12718921397800001</v>
          </cell>
          <cell r="K462">
            <v>0.113972344382</v>
          </cell>
        </row>
        <row r="463">
          <cell r="I463">
            <v>9.0774798540999999E-2</v>
          </cell>
          <cell r="K463">
            <v>7.7928495382999993E-2</v>
          </cell>
        </row>
        <row r="464">
          <cell r="I464">
            <v>6.4840612276999998E-2</v>
          </cell>
          <cell r="K464">
            <v>5.3282468638999998E-2</v>
          </cell>
        </row>
        <row r="465">
          <cell r="I465">
            <v>7.1682319920000001E-2</v>
          </cell>
          <cell r="K465">
            <v>6.0565326801999997E-2</v>
          </cell>
        </row>
        <row r="466">
          <cell r="I466">
            <v>1.7199295478999999E-2</v>
          </cell>
          <cell r="K466">
            <v>2.2263703454999999E-2</v>
          </cell>
        </row>
        <row r="467">
          <cell r="I467">
            <v>8.8251134009999996E-3</v>
          </cell>
          <cell r="K467">
            <v>8.8251134009999996E-3</v>
          </cell>
        </row>
        <row r="468">
          <cell r="I468">
            <v>6.7738915045E-2</v>
          </cell>
          <cell r="K468">
            <v>6.7738915045E-2</v>
          </cell>
        </row>
        <row r="469">
          <cell r="I469">
            <v>0.100285468256</v>
          </cell>
          <cell r="K469">
            <v>0.100285468256</v>
          </cell>
        </row>
        <row r="470">
          <cell r="I470">
            <v>0.114849866843</v>
          </cell>
          <cell r="K470">
            <v>0.114849866843</v>
          </cell>
        </row>
        <row r="471">
          <cell r="I471">
            <v>0.14786263728099999</v>
          </cell>
          <cell r="K471">
            <v>0.14786263728099999</v>
          </cell>
        </row>
        <row r="472">
          <cell r="I472">
            <v>2.1929124833999999E-2</v>
          </cell>
          <cell r="K472">
            <v>2.1929124833999999E-2</v>
          </cell>
        </row>
        <row r="473">
          <cell r="I473">
            <v>2.6402476509E-2</v>
          </cell>
          <cell r="K473">
            <v>2.6402476509E-2</v>
          </cell>
        </row>
        <row r="474">
          <cell r="I474">
            <v>6.1962147565999999E-2</v>
          </cell>
          <cell r="K474">
            <v>6.1962147565999999E-2</v>
          </cell>
        </row>
        <row r="475">
          <cell r="I475">
            <v>0.102526931859</v>
          </cell>
          <cell r="K475">
            <v>0.102526931859</v>
          </cell>
        </row>
        <row r="476">
          <cell r="I476">
            <v>0.155802891986</v>
          </cell>
          <cell r="K476">
            <v>0.155802891986</v>
          </cell>
        </row>
        <row r="477">
          <cell r="I477">
            <v>0.21987621106399999</v>
          </cell>
          <cell r="K477">
            <v>0.21987621106399999</v>
          </cell>
        </row>
        <row r="478">
          <cell r="I478">
            <v>0.262420867758</v>
          </cell>
          <cell r="K478">
            <v>0.262420867758</v>
          </cell>
        </row>
        <row r="479">
          <cell r="I479">
            <v>0.24956388736499999</v>
          </cell>
          <cell r="K479">
            <v>0.24956388736499999</v>
          </cell>
        </row>
        <row r="480">
          <cell r="I480">
            <v>0.174316307325</v>
          </cell>
          <cell r="K480">
            <v>0.174316307325</v>
          </cell>
        </row>
        <row r="481">
          <cell r="I481">
            <v>0.21593991455799999</v>
          </cell>
          <cell r="K481">
            <v>0.21593991455799999</v>
          </cell>
        </row>
        <row r="482">
          <cell r="I482">
            <v>0.16730669657399999</v>
          </cell>
          <cell r="K482">
            <v>0.16730669657399999</v>
          </cell>
        </row>
        <row r="483">
          <cell r="I483">
            <v>0.11483547024100001</v>
          </cell>
          <cell r="K483">
            <v>0.11483547024100001</v>
          </cell>
        </row>
        <row r="484">
          <cell r="I484">
            <v>2.3280052177999999E-2</v>
          </cell>
          <cell r="K484">
            <v>2.3280052177999999E-2</v>
          </cell>
        </row>
        <row r="485">
          <cell r="I485">
            <v>0.132676378688</v>
          </cell>
          <cell r="K485">
            <v>0.132676378688</v>
          </cell>
        </row>
        <row r="486">
          <cell r="I486">
            <v>0.23030403214600001</v>
          </cell>
          <cell r="K486">
            <v>0.23030403214600001</v>
          </cell>
        </row>
        <row r="487">
          <cell r="I487">
            <v>0.23763079785999999</v>
          </cell>
          <cell r="K487">
            <v>0.23763079785999999</v>
          </cell>
        </row>
        <row r="488">
          <cell r="I488">
            <v>0.169657678122</v>
          </cell>
          <cell r="K488">
            <v>0.169657678122</v>
          </cell>
        </row>
        <row r="489">
          <cell r="I489">
            <v>0.16437222337999999</v>
          </cell>
          <cell r="K489">
            <v>0.16437222337999999</v>
          </cell>
        </row>
        <row r="490">
          <cell r="I490">
            <v>8.3176920895000006E-2</v>
          </cell>
          <cell r="K490">
            <v>0.17211286583999999</v>
          </cell>
        </row>
        <row r="491">
          <cell r="I491">
            <v>8.0593861542000003E-2</v>
          </cell>
          <cell r="K491">
            <v>8.0593861542000003E-2</v>
          </cell>
        </row>
        <row r="492">
          <cell r="I492">
            <v>0.10217960656699999</v>
          </cell>
          <cell r="K492">
            <v>0.101456119713</v>
          </cell>
        </row>
        <row r="493">
          <cell r="I493">
            <v>0.12458327687</v>
          </cell>
          <cell r="K493">
            <v>0.122801028767</v>
          </cell>
        </row>
        <row r="494">
          <cell r="I494">
            <v>0.13943574062399999</v>
          </cell>
          <cell r="K494">
            <v>0.13874754581199999</v>
          </cell>
        </row>
        <row r="495">
          <cell r="I495">
            <v>0.12410291034400001</v>
          </cell>
          <cell r="K495">
            <v>0.12410291034400001</v>
          </cell>
        </row>
        <row r="496">
          <cell r="I496">
            <v>8.4615224266999994E-2</v>
          </cell>
          <cell r="K496">
            <v>8.4615224266999994E-2</v>
          </cell>
        </row>
        <row r="497">
          <cell r="I497">
            <v>0.11256383417099999</v>
          </cell>
          <cell r="K497">
            <v>0.106793585362</v>
          </cell>
        </row>
        <row r="498">
          <cell r="I498">
            <v>0.11032942844</v>
          </cell>
          <cell r="K498">
            <v>0.103129851945</v>
          </cell>
        </row>
        <row r="499">
          <cell r="I499">
            <v>0.11452314743600001</v>
          </cell>
          <cell r="K499">
            <v>0.11173507614600001</v>
          </cell>
        </row>
        <row r="500">
          <cell r="I500">
            <v>7.3055213923999995E-2</v>
          </cell>
          <cell r="K500">
            <v>7.4219851298999995E-2</v>
          </cell>
        </row>
        <row r="501">
          <cell r="I501">
            <v>0.22355757903500001</v>
          </cell>
          <cell r="K501">
            <v>0.22442223405600001</v>
          </cell>
        </row>
        <row r="502">
          <cell r="I502">
            <v>0.21436756441499999</v>
          </cell>
          <cell r="K502">
            <v>0.214402856457</v>
          </cell>
        </row>
        <row r="503">
          <cell r="I503">
            <v>0.220295156858</v>
          </cell>
          <cell r="K503">
            <v>0.220295156858</v>
          </cell>
        </row>
        <row r="504">
          <cell r="I504">
            <v>0.18028308948300001</v>
          </cell>
          <cell r="K504">
            <v>0.18028308948300001</v>
          </cell>
        </row>
        <row r="505">
          <cell r="I505">
            <v>4.7327947347E-2</v>
          </cell>
          <cell r="K505">
            <v>4.7574991637999997E-2</v>
          </cell>
        </row>
        <row r="506">
          <cell r="I506">
            <v>0.19354963870799999</v>
          </cell>
          <cell r="K506">
            <v>0.19010866464699999</v>
          </cell>
        </row>
        <row r="507">
          <cell r="I507">
            <v>0.28721892485099998</v>
          </cell>
          <cell r="K507">
            <v>0.274584373943</v>
          </cell>
        </row>
        <row r="508">
          <cell r="I508">
            <v>0.38775127695900002</v>
          </cell>
          <cell r="K508">
            <v>0.36860534436699999</v>
          </cell>
        </row>
        <row r="509">
          <cell r="I509">
            <v>0.42434658471800002</v>
          </cell>
          <cell r="K509">
            <v>0.40465362548</v>
          </cell>
        </row>
        <row r="510">
          <cell r="I510">
            <v>0.31467835213599998</v>
          </cell>
          <cell r="K510">
            <v>0.30758465176599997</v>
          </cell>
        </row>
        <row r="511">
          <cell r="I511">
            <v>0.14436626313699999</v>
          </cell>
          <cell r="K511">
            <v>0.143536900158</v>
          </cell>
        </row>
        <row r="512">
          <cell r="I512">
            <v>6.0196022623000001E-2</v>
          </cell>
          <cell r="K512">
            <v>5.9401951686000001E-2</v>
          </cell>
        </row>
        <row r="513">
          <cell r="I513">
            <v>5.2350003588000002E-2</v>
          </cell>
          <cell r="K513">
            <v>5.2879384212000002E-2</v>
          </cell>
        </row>
        <row r="514">
          <cell r="I514">
            <v>4.0985815187999999E-2</v>
          </cell>
          <cell r="K514">
            <v>0.117763651786</v>
          </cell>
        </row>
        <row r="515">
          <cell r="I515">
            <v>3.3787854928000002E-2</v>
          </cell>
          <cell r="K515">
            <v>4.0652157027999999E-2</v>
          </cell>
        </row>
        <row r="516">
          <cell r="I516">
            <v>1.5457496917E-2</v>
          </cell>
          <cell r="K516">
            <v>2.3468790369999999E-2</v>
          </cell>
        </row>
        <row r="517">
          <cell r="I517">
            <v>6.4099466300000004E-4</v>
          </cell>
          <cell r="K517">
            <v>1.4263722737999999E-2</v>
          </cell>
        </row>
        <row r="518">
          <cell r="I518">
            <v>3.1818339866000002E-2</v>
          </cell>
          <cell r="K518">
            <v>1.7630939125000002E-2</v>
          </cell>
        </row>
        <row r="519">
          <cell r="I519">
            <v>2.0929416465E-2</v>
          </cell>
          <cell r="K519">
            <v>1.6129698801E-2</v>
          </cell>
        </row>
        <row r="520">
          <cell r="I520">
            <v>2.6139501068E-2</v>
          </cell>
          <cell r="K520">
            <v>2.6139501068E-2</v>
          </cell>
        </row>
        <row r="521">
          <cell r="I521">
            <v>4.6609987360999999E-2</v>
          </cell>
          <cell r="K521">
            <v>4.6609987360999999E-2</v>
          </cell>
        </row>
        <row r="522">
          <cell r="I522">
            <v>5.5218959488E-2</v>
          </cell>
          <cell r="K522">
            <v>5.5218959488E-2</v>
          </cell>
        </row>
        <row r="523">
          <cell r="I523">
            <v>1.8467114757000001E-2</v>
          </cell>
          <cell r="K523">
            <v>1.8467114757000001E-2</v>
          </cell>
        </row>
        <row r="524">
          <cell r="I524">
            <v>0.115231046615</v>
          </cell>
          <cell r="K524">
            <v>0.115231046615</v>
          </cell>
        </row>
        <row r="525">
          <cell r="I525">
            <v>9.7219066618999997E-2</v>
          </cell>
          <cell r="K525">
            <v>9.7219066618999997E-2</v>
          </cell>
        </row>
        <row r="526">
          <cell r="I526">
            <v>4.2139785430000002E-3</v>
          </cell>
          <cell r="K526">
            <v>4.2139785430000002E-3</v>
          </cell>
        </row>
        <row r="527">
          <cell r="I527">
            <v>4.4494176439999998E-2</v>
          </cell>
          <cell r="K527">
            <v>4.4494176439999998E-2</v>
          </cell>
        </row>
        <row r="528">
          <cell r="I528">
            <v>2.2624063387000001E-2</v>
          </cell>
          <cell r="K528">
            <v>2.1653532242E-2</v>
          </cell>
        </row>
        <row r="529">
          <cell r="I529">
            <v>3.3912250882999997E-2</v>
          </cell>
          <cell r="K529">
            <v>3.6206233589999998E-2</v>
          </cell>
        </row>
        <row r="530">
          <cell r="I530">
            <v>6.2851470837999995E-2</v>
          </cell>
          <cell r="K530">
            <v>6.6821825523000006E-2</v>
          </cell>
        </row>
        <row r="531">
          <cell r="I531">
            <v>6.1823448507999999E-2</v>
          </cell>
          <cell r="K531">
            <v>6.7540759254999999E-2</v>
          </cell>
        </row>
        <row r="532">
          <cell r="I532">
            <v>4.1634105663999998E-2</v>
          </cell>
          <cell r="K532">
            <v>4.7263186306000002E-2</v>
          </cell>
        </row>
        <row r="533">
          <cell r="I533">
            <v>5.5226043847999999E-2</v>
          </cell>
          <cell r="K533">
            <v>5.9655195075E-2</v>
          </cell>
        </row>
        <row r="534">
          <cell r="I534">
            <v>8.3131114652000002E-2</v>
          </cell>
          <cell r="K534">
            <v>8.7013239233E-2</v>
          </cell>
        </row>
        <row r="535">
          <cell r="I535">
            <v>2.3396579768000001E-2</v>
          </cell>
          <cell r="K535">
            <v>2.3396579768000001E-2</v>
          </cell>
        </row>
        <row r="536">
          <cell r="I536">
            <v>4.6722666257999999E-2</v>
          </cell>
          <cell r="K536">
            <v>4.6722666257999999E-2</v>
          </cell>
        </row>
        <row r="537">
          <cell r="I537">
            <v>6.9412507306000001E-2</v>
          </cell>
          <cell r="K537">
            <v>6.9412507306000001E-2</v>
          </cell>
        </row>
        <row r="538">
          <cell r="I538">
            <v>1.9656114487000002E-2</v>
          </cell>
          <cell r="K538">
            <v>9.9222022374999996E-2</v>
          </cell>
        </row>
        <row r="539">
          <cell r="I539">
            <v>2.8171116620000001E-3</v>
          </cell>
          <cell r="K539">
            <v>2.8171116620000001E-3</v>
          </cell>
        </row>
        <row r="540">
          <cell r="I540">
            <v>4.7126888749999998E-2</v>
          </cell>
          <cell r="K540">
            <v>4.7126888749999998E-2</v>
          </cell>
        </row>
        <row r="541">
          <cell r="I541">
            <v>7.7083678239000003E-2</v>
          </cell>
          <cell r="K541">
            <v>7.7083678239000003E-2</v>
          </cell>
        </row>
        <row r="542">
          <cell r="I542">
            <v>7.8725218267999997E-2</v>
          </cell>
          <cell r="K542">
            <v>7.8725218267999997E-2</v>
          </cell>
        </row>
        <row r="543">
          <cell r="I543">
            <v>5.8920621578000001E-2</v>
          </cell>
          <cell r="K543">
            <v>5.8920621578000001E-2</v>
          </cell>
        </row>
        <row r="544">
          <cell r="I544">
            <v>4.6672375416999999E-2</v>
          </cell>
          <cell r="K544">
            <v>4.6672375416999999E-2</v>
          </cell>
        </row>
        <row r="545">
          <cell r="I545">
            <v>1.5398067802000001E-2</v>
          </cell>
          <cell r="K545">
            <v>1.5398067802000001E-2</v>
          </cell>
        </row>
        <row r="546">
          <cell r="I546">
            <v>1.1040772443E-2</v>
          </cell>
          <cell r="K546">
            <v>1.1040772443E-2</v>
          </cell>
        </row>
        <row r="547">
          <cell r="I547">
            <v>5.4098833638999998E-2</v>
          </cell>
          <cell r="K547">
            <v>5.4098833638999998E-2</v>
          </cell>
        </row>
        <row r="548">
          <cell r="I548">
            <v>4.1658276479E-2</v>
          </cell>
          <cell r="K548">
            <v>4.1658276479E-2</v>
          </cell>
        </row>
        <row r="549">
          <cell r="I549">
            <v>9.8807808491999993E-2</v>
          </cell>
          <cell r="K549">
            <v>9.8807808491999993E-2</v>
          </cell>
        </row>
        <row r="550">
          <cell r="I550">
            <v>0.166490096251</v>
          </cell>
          <cell r="K550">
            <v>0.166490096251</v>
          </cell>
        </row>
        <row r="551">
          <cell r="I551">
            <v>0.165331984834</v>
          </cell>
          <cell r="K551">
            <v>0.165331984834</v>
          </cell>
        </row>
        <row r="552">
          <cell r="I552">
            <v>8.5583191700999997E-2</v>
          </cell>
          <cell r="K552">
            <v>8.5583191700999997E-2</v>
          </cell>
        </row>
        <row r="553">
          <cell r="I553">
            <v>4.3204090840000004E-3</v>
          </cell>
          <cell r="K553">
            <v>4.3204090840000004E-3</v>
          </cell>
        </row>
        <row r="554">
          <cell r="I554">
            <v>4.3649078203E-2</v>
          </cell>
          <cell r="K554">
            <v>4.3649078203E-2</v>
          </cell>
        </row>
        <row r="555">
          <cell r="I555">
            <v>9.1298801038000005E-2</v>
          </cell>
          <cell r="K555">
            <v>9.1298801038000005E-2</v>
          </cell>
        </row>
        <row r="556">
          <cell r="I556">
            <v>0.112362983055</v>
          </cell>
          <cell r="K556">
            <v>0.113404098284</v>
          </cell>
        </row>
        <row r="557">
          <cell r="I557">
            <v>0.107994835794</v>
          </cell>
          <cell r="K557">
            <v>0.109088889085</v>
          </cell>
        </row>
        <row r="558">
          <cell r="I558">
            <v>7.9278096628999997E-2</v>
          </cell>
          <cell r="K558">
            <v>7.9278096628999997E-2</v>
          </cell>
        </row>
        <row r="559">
          <cell r="I559">
            <v>4.3540052609999998E-2</v>
          </cell>
          <cell r="K559">
            <v>4.3540052609999998E-2</v>
          </cell>
        </row>
        <row r="560">
          <cell r="I560">
            <v>2.4262751714000001E-2</v>
          </cell>
          <cell r="K560">
            <v>2.4262751714000001E-2</v>
          </cell>
        </row>
        <row r="561">
          <cell r="I561">
            <v>5.7467829860000002E-3</v>
          </cell>
          <cell r="K561">
            <v>5.7467829860000002E-3</v>
          </cell>
        </row>
        <row r="562">
          <cell r="I562">
            <v>5.8561994515999999E-2</v>
          </cell>
          <cell r="K562">
            <v>5.3592417369999999E-3</v>
          </cell>
        </row>
        <row r="563">
          <cell r="I563">
            <v>4.8146691342000003E-2</v>
          </cell>
          <cell r="K563">
            <v>4.8146691342000003E-2</v>
          </cell>
        </row>
        <row r="564">
          <cell r="I564">
            <v>5.2373248591000003E-2</v>
          </cell>
          <cell r="K564">
            <v>5.2373248591000003E-2</v>
          </cell>
        </row>
        <row r="565">
          <cell r="I565">
            <v>4.9452195664999997E-2</v>
          </cell>
          <cell r="K565">
            <v>4.9452195664999997E-2</v>
          </cell>
        </row>
        <row r="566">
          <cell r="I566">
            <v>3.8952619922999997E-2</v>
          </cell>
          <cell r="K566">
            <v>3.8952619922999997E-2</v>
          </cell>
        </row>
        <row r="567">
          <cell r="I567">
            <v>3.7752813539000001E-2</v>
          </cell>
          <cell r="K567">
            <v>3.7752813539000001E-2</v>
          </cell>
        </row>
        <row r="568">
          <cell r="I568">
            <v>3.0144756891000001E-2</v>
          </cell>
          <cell r="K568">
            <v>3.0144756891000001E-2</v>
          </cell>
        </row>
        <row r="569">
          <cell r="I569">
            <v>3.0564188765999999E-2</v>
          </cell>
          <cell r="K569">
            <v>3.0564188765999999E-2</v>
          </cell>
        </row>
        <row r="570">
          <cell r="I570">
            <v>2.1377916625E-2</v>
          </cell>
          <cell r="K570">
            <v>2.1377916625E-2</v>
          </cell>
        </row>
        <row r="571">
          <cell r="I571">
            <v>1.7370005718000001E-2</v>
          </cell>
          <cell r="K571">
            <v>1.7370005718000001E-2</v>
          </cell>
        </row>
        <row r="572">
          <cell r="I572">
            <v>2.2672015806E-2</v>
          </cell>
          <cell r="K572">
            <v>2.2672015806E-2</v>
          </cell>
        </row>
        <row r="573">
          <cell r="I573">
            <v>3.5927524393000003E-2</v>
          </cell>
          <cell r="K573">
            <v>3.5927524393000003E-2</v>
          </cell>
        </row>
        <row r="574">
          <cell r="I574">
            <v>3.4265942047000002E-2</v>
          </cell>
          <cell r="K574">
            <v>3.4265942047000002E-2</v>
          </cell>
        </row>
        <row r="575">
          <cell r="I575">
            <v>6.4635600830000002E-3</v>
          </cell>
          <cell r="K575">
            <v>6.4635600830000002E-3</v>
          </cell>
        </row>
        <row r="576">
          <cell r="I576">
            <v>2.4723786200999999E-2</v>
          </cell>
          <cell r="K576">
            <v>2.4723786200999999E-2</v>
          </cell>
        </row>
        <row r="577">
          <cell r="I577">
            <v>3.344062447E-3</v>
          </cell>
          <cell r="K577">
            <v>3.344062447E-3</v>
          </cell>
        </row>
        <row r="578">
          <cell r="I578">
            <v>3.1267591400000003E-2</v>
          </cell>
          <cell r="K578">
            <v>3.1267591400000003E-2</v>
          </cell>
        </row>
        <row r="579">
          <cell r="I579">
            <v>8.1399470754000003E-2</v>
          </cell>
          <cell r="K579">
            <v>8.1399470754000003E-2</v>
          </cell>
        </row>
        <row r="580">
          <cell r="I580">
            <v>6.6171412875000002E-2</v>
          </cell>
          <cell r="K580">
            <v>6.6171412875000002E-2</v>
          </cell>
        </row>
        <row r="581">
          <cell r="I581">
            <v>5.2635465552999999E-2</v>
          </cell>
          <cell r="K581">
            <v>5.2635465552999999E-2</v>
          </cell>
        </row>
        <row r="582">
          <cell r="I582">
            <v>1.7754724999E-2</v>
          </cell>
          <cell r="K582">
            <v>1.7754724999E-2</v>
          </cell>
        </row>
        <row r="583">
          <cell r="I583">
            <v>2.0106808386999998E-2</v>
          </cell>
          <cell r="K583">
            <v>2.0106808386999998E-2</v>
          </cell>
        </row>
        <row r="584">
          <cell r="I584">
            <v>1.5769480020999999E-2</v>
          </cell>
          <cell r="K584">
            <v>1.5769480020999999E-2</v>
          </cell>
        </row>
        <row r="585">
          <cell r="I585">
            <v>1.3012993097000001E-2</v>
          </cell>
          <cell r="K585">
            <v>1.3012993097000001E-2</v>
          </cell>
        </row>
        <row r="586">
          <cell r="I586">
            <v>4.8577202910000004E-3</v>
          </cell>
          <cell r="K586">
            <v>9.3294669765724196E-5</v>
          </cell>
        </row>
        <row r="587">
          <cell r="I587">
            <v>2.832533513E-3</v>
          </cell>
          <cell r="K587">
            <v>2.832533513E-3</v>
          </cell>
        </row>
        <row r="588">
          <cell r="I588">
            <v>9.2720200640000004E-3</v>
          </cell>
          <cell r="K588">
            <v>9.2720200640000004E-3</v>
          </cell>
        </row>
        <row r="589">
          <cell r="I589">
            <v>8.4843517740000006E-3</v>
          </cell>
          <cell r="K589">
            <v>8.4843517740000006E-3</v>
          </cell>
        </row>
        <row r="590">
          <cell r="I590">
            <v>2.4756703057E-2</v>
          </cell>
          <cell r="K590">
            <v>2.4756703057E-2</v>
          </cell>
        </row>
        <row r="591">
          <cell r="I591">
            <v>2.1732122845E-2</v>
          </cell>
          <cell r="K591">
            <v>2.1732122845E-2</v>
          </cell>
        </row>
        <row r="592">
          <cell r="I592">
            <v>1.3840568233999999E-2</v>
          </cell>
          <cell r="K592">
            <v>1.3840568233999999E-2</v>
          </cell>
        </row>
        <row r="593">
          <cell r="I593">
            <v>2.367974355E-3</v>
          </cell>
          <cell r="K593">
            <v>2.367974355E-3</v>
          </cell>
        </row>
        <row r="594">
          <cell r="I594">
            <v>5.9833839539999998E-3</v>
          </cell>
          <cell r="K594">
            <v>5.9833839539999998E-3</v>
          </cell>
        </row>
        <row r="595">
          <cell r="I595">
            <v>7.549820784E-3</v>
          </cell>
          <cell r="K595">
            <v>7.549820784E-3</v>
          </cell>
        </row>
        <row r="596">
          <cell r="I596">
            <v>5.7555590720000001E-3</v>
          </cell>
          <cell r="K596">
            <v>5.7555590720000001E-3</v>
          </cell>
        </row>
        <row r="597">
          <cell r="I597">
            <v>2.640575534E-2</v>
          </cell>
          <cell r="K597">
            <v>2.640575534E-2</v>
          </cell>
        </row>
        <row r="598">
          <cell r="I598">
            <v>6.1751282280999999E-2</v>
          </cell>
          <cell r="K598">
            <v>6.1751282280999999E-2</v>
          </cell>
        </row>
        <row r="599">
          <cell r="I599">
            <v>0.10471449668</v>
          </cell>
          <cell r="K599">
            <v>0.10471449668</v>
          </cell>
        </row>
        <row r="600">
          <cell r="I600">
            <v>0.144143548692</v>
          </cell>
          <cell r="K600">
            <v>0.144143548692</v>
          </cell>
        </row>
        <row r="601">
          <cell r="I601">
            <v>0.18352019985699999</v>
          </cell>
          <cell r="K601">
            <v>0.18352019985699999</v>
          </cell>
        </row>
        <row r="602">
          <cell r="I602">
            <v>0.17777291194299999</v>
          </cell>
          <cell r="K602">
            <v>0.17777291194299999</v>
          </cell>
        </row>
        <row r="603">
          <cell r="I603">
            <v>0.21031343419000001</v>
          </cell>
          <cell r="K603">
            <v>0.21031343419000001</v>
          </cell>
        </row>
        <row r="604">
          <cell r="I604">
            <v>0.18834737260600001</v>
          </cell>
          <cell r="K604">
            <v>0.18834737260600001</v>
          </cell>
        </row>
        <row r="605">
          <cell r="I605">
            <v>0.13820508136599999</v>
          </cell>
          <cell r="K605">
            <v>0.13820508136599999</v>
          </cell>
        </row>
        <row r="606">
          <cell r="I606">
            <v>0.10660829274</v>
          </cell>
          <cell r="K606">
            <v>0.10660829274</v>
          </cell>
        </row>
        <row r="607">
          <cell r="I607">
            <v>3.9255264126E-2</v>
          </cell>
          <cell r="K607">
            <v>3.9255264126E-2</v>
          </cell>
        </row>
        <row r="608">
          <cell r="I608">
            <v>1.7594331341999999E-2</v>
          </cell>
          <cell r="K608">
            <v>1.7594331341999999E-2</v>
          </cell>
        </row>
        <row r="609">
          <cell r="I609">
            <v>3.9960923199999998E-4</v>
          </cell>
          <cell r="K609">
            <v>3.9960923199999998E-4</v>
          </cell>
        </row>
        <row r="610">
          <cell r="I610">
            <v>1.4788964641E-2</v>
          </cell>
          <cell r="K610">
            <v>1.3518451141999999E-2</v>
          </cell>
        </row>
        <row r="611">
          <cell r="I611">
            <v>4.0624407389E-2</v>
          </cell>
          <cell r="K611">
            <v>4.0624407389E-2</v>
          </cell>
        </row>
        <row r="612">
          <cell r="I612">
            <v>5.9649640153999997E-2</v>
          </cell>
          <cell r="K612">
            <v>5.9649640153999997E-2</v>
          </cell>
        </row>
        <row r="613">
          <cell r="I613">
            <v>6.2910811019999999E-2</v>
          </cell>
          <cell r="K613">
            <v>6.2910811019999999E-2</v>
          </cell>
        </row>
        <row r="614">
          <cell r="I614">
            <v>4.6803271294999997E-2</v>
          </cell>
          <cell r="K614">
            <v>4.6803271294999997E-2</v>
          </cell>
        </row>
        <row r="615">
          <cell r="I615">
            <v>3.7854730199E-2</v>
          </cell>
          <cell r="K615">
            <v>3.7854730199E-2</v>
          </cell>
        </row>
        <row r="616">
          <cell r="I616">
            <v>2.7097237927000001E-2</v>
          </cell>
          <cell r="K616">
            <v>2.7097237927000001E-2</v>
          </cell>
        </row>
        <row r="617">
          <cell r="I617">
            <v>3.0926520560999999E-2</v>
          </cell>
          <cell r="K617">
            <v>3.046772402E-2</v>
          </cell>
        </row>
        <row r="618">
          <cell r="I618">
            <v>2.6985677226E-2</v>
          </cell>
          <cell r="K618">
            <v>2.6544526706E-2</v>
          </cell>
        </row>
        <row r="619">
          <cell r="I619">
            <v>3.8603431365000003E-2</v>
          </cell>
          <cell r="K619">
            <v>3.8603431365000003E-2</v>
          </cell>
        </row>
        <row r="620">
          <cell r="I620">
            <v>1.7272819221000001E-2</v>
          </cell>
          <cell r="K620">
            <v>1.7272819221000001E-2</v>
          </cell>
        </row>
        <row r="621">
          <cell r="I621">
            <v>7.3645844780000002E-3</v>
          </cell>
          <cell r="K621">
            <v>7.3645844780000002E-3</v>
          </cell>
        </row>
        <row r="622">
          <cell r="I622">
            <v>1.2062455093E-2</v>
          </cell>
          <cell r="K622">
            <v>1.2062455093E-2</v>
          </cell>
        </row>
        <row r="623">
          <cell r="I623">
            <v>1.9705711064E-2</v>
          </cell>
          <cell r="K623">
            <v>1.9193976460000001E-2</v>
          </cell>
        </row>
        <row r="624">
          <cell r="I624">
            <v>8.8962624640000001E-3</v>
          </cell>
          <cell r="K624">
            <v>8.0139614219999992E-3</v>
          </cell>
        </row>
        <row r="625">
          <cell r="I625">
            <v>4.1355728358999998E-2</v>
          </cell>
          <cell r="K625">
            <v>4.2290967462999998E-2</v>
          </cell>
        </row>
        <row r="626">
          <cell r="I626">
            <v>6.3966773571000002E-2</v>
          </cell>
          <cell r="K626">
            <v>6.4902012674999995E-2</v>
          </cell>
        </row>
        <row r="627">
          <cell r="I627">
            <v>8.9594153189000006E-2</v>
          </cell>
          <cell r="K627">
            <v>9.1005834854999995E-2</v>
          </cell>
        </row>
        <row r="628">
          <cell r="I628">
            <v>0.111615946269</v>
          </cell>
          <cell r="K628">
            <v>0.113451132434</v>
          </cell>
        </row>
        <row r="629">
          <cell r="I629">
            <v>0.10414302198600001</v>
          </cell>
          <cell r="K629">
            <v>0.10414302198600001</v>
          </cell>
        </row>
        <row r="630">
          <cell r="I630">
            <v>3.8103551986000003E-2</v>
          </cell>
          <cell r="K630">
            <v>3.8103551986000003E-2</v>
          </cell>
        </row>
        <row r="631">
          <cell r="I631">
            <v>2.2514590600000001E-3</v>
          </cell>
          <cell r="K631">
            <v>2.2514590600000001E-3</v>
          </cell>
        </row>
        <row r="632">
          <cell r="I632">
            <v>2.0496715621999999E-2</v>
          </cell>
          <cell r="K632">
            <v>2.0496715621999999E-2</v>
          </cell>
        </row>
        <row r="633">
          <cell r="I633">
            <v>3.3379599625999998E-2</v>
          </cell>
          <cell r="K633">
            <v>3.3379599625999998E-2</v>
          </cell>
        </row>
        <row r="634">
          <cell r="I634">
            <v>2.1005758679000001E-2</v>
          </cell>
          <cell r="K634">
            <v>1.094752681E-2</v>
          </cell>
        </row>
        <row r="635">
          <cell r="I635">
            <v>2.0080589615000002E-2</v>
          </cell>
          <cell r="K635">
            <v>2.0080589615000002E-2</v>
          </cell>
        </row>
        <row r="636">
          <cell r="I636">
            <v>6.2908117800000002E-4</v>
          </cell>
          <cell r="K636">
            <v>6.2908117800000002E-4</v>
          </cell>
        </row>
        <row r="637">
          <cell r="I637">
            <v>1.8138293324E-2</v>
          </cell>
          <cell r="K637">
            <v>1.8138293324E-2</v>
          </cell>
        </row>
        <row r="638">
          <cell r="I638">
            <v>1.482951723E-2</v>
          </cell>
          <cell r="K638">
            <v>1.482951723E-2</v>
          </cell>
        </row>
        <row r="639">
          <cell r="I639">
            <v>1.0555002706999999E-2</v>
          </cell>
          <cell r="K639">
            <v>1.0555002706999999E-2</v>
          </cell>
        </row>
        <row r="640">
          <cell r="I640">
            <v>5.0665528969999997E-3</v>
          </cell>
          <cell r="K640">
            <v>5.0665528969999997E-3</v>
          </cell>
        </row>
        <row r="641">
          <cell r="I641">
            <v>1.543964513E-3</v>
          </cell>
          <cell r="K641">
            <v>1.543964513E-3</v>
          </cell>
        </row>
        <row r="642">
          <cell r="I642">
            <v>1.3468906520000001E-3</v>
          </cell>
          <cell r="K642">
            <v>1.3468906520000001E-3</v>
          </cell>
        </row>
        <row r="643">
          <cell r="I643">
            <v>2.1213163885999999E-2</v>
          </cell>
          <cell r="K643">
            <v>2.1213163885999999E-2</v>
          </cell>
        </row>
        <row r="644">
          <cell r="I644">
            <v>1.0521921528E-2</v>
          </cell>
          <cell r="K644">
            <v>1.0521921528E-2</v>
          </cell>
        </row>
        <row r="645">
          <cell r="I645">
            <v>3.6887228967000002E-2</v>
          </cell>
          <cell r="K645">
            <v>3.6887228967000002E-2</v>
          </cell>
        </row>
        <row r="646">
          <cell r="I646">
            <v>4.5990395231E-2</v>
          </cell>
          <cell r="K646">
            <v>4.5990395231E-2</v>
          </cell>
        </row>
        <row r="647">
          <cell r="I647">
            <v>1.8647405648999998E-2</v>
          </cell>
          <cell r="K647">
            <v>1.8647405648999998E-2</v>
          </cell>
        </row>
        <row r="648">
          <cell r="I648">
            <v>1.0474560064000001E-2</v>
          </cell>
          <cell r="K648">
            <v>1.0474560064000001E-2</v>
          </cell>
        </row>
        <row r="649">
          <cell r="I649">
            <v>1.825795659E-3</v>
          </cell>
          <cell r="K649">
            <v>1.825795659E-3</v>
          </cell>
        </row>
        <row r="650">
          <cell r="I650">
            <v>3.4074441339999998E-3</v>
          </cell>
          <cell r="K650">
            <v>3.4074441339999998E-3</v>
          </cell>
        </row>
        <row r="651">
          <cell r="I651">
            <v>6.6145223619999997E-3</v>
          </cell>
          <cell r="K651">
            <v>6.6145223619999997E-3</v>
          </cell>
        </row>
        <row r="652">
          <cell r="I652">
            <v>2.9776021704999999E-2</v>
          </cell>
          <cell r="K652">
            <v>2.9776021704999999E-2</v>
          </cell>
        </row>
        <row r="653">
          <cell r="I653">
            <v>1.7763869593000001E-2</v>
          </cell>
          <cell r="K653">
            <v>1.6810984469E-2</v>
          </cell>
        </row>
        <row r="654">
          <cell r="I654">
            <v>4.0109430600000001E-3</v>
          </cell>
          <cell r="K654">
            <v>4.0109430600000001E-3</v>
          </cell>
        </row>
        <row r="655">
          <cell r="I655">
            <v>1.2482158267E-2</v>
          </cell>
          <cell r="K655">
            <v>1.2482158267E-2</v>
          </cell>
        </row>
        <row r="656">
          <cell r="I656">
            <v>1.4701630998999999E-2</v>
          </cell>
          <cell r="K656">
            <v>1.4701630998999999E-2</v>
          </cell>
        </row>
        <row r="657">
          <cell r="I657">
            <v>4.9757322900000002E-4</v>
          </cell>
          <cell r="K657">
            <v>4.9757322900000002E-4</v>
          </cell>
        </row>
        <row r="658">
          <cell r="I658">
            <v>1.1073641807E-2</v>
          </cell>
          <cell r="K658">
            <v>3.9093573530000003E-3</v>
          </cell>
        </row>
        <row r="659">
          <cell r="I659">
            <v>3.4452547290000003E-2</v>
          </cell>
          <cell r="K659">
            <v>3.4452547290000003E-2</v>
          </cell>
        </row>
        <row r="660">
          <cell r="I660">
            <v>2.9777898502000001E-2</v>
          </cell>
          <cell r="K660">
            <v>2.9777898502000001E-2</v>
          </cell>
        </row>
        <row r="661">
          <cell r="I661">
            <v>2.0557746298000001E-2</v>
          </cell>
          <cell r="K661">
            <v>2.0557746298000001E-2</v>
          </cell>
        </row>
        <row r="662">
          <cell r="I662">
            <v>1.551099729E-2</v>
          </cell>
          <cell r="K662">
            <v>1.551099729E-2</v>
          </cell>
        </row>
        <row r="663">
          <cell r="I663">
            <v>2.8193868218999999E-2</v>
          </cell>
          <cell r="K663">
            <v>2.8193868218999999E-2</v>
          </cell>
        </row>
        <row r="664">
          <cell r="I664">
            <v>3.8101118453000002E-2</v>
          </cell>
          <cell r="K664">
            <v>3.8101118453000002E-2</v>
          </cell>
        </row>
        <row r="665">
          <cell r="I665">
            <v>3.9167673743000002E-2</v>
          </cell>
          <cell r="K665">
            <v>3.9167673743000002E-2</v>
          </cell>
        </row>
        <row r="666">
          <cell r="I666">
            <v>3.1044690117999998E-2</v>
          </cell>
          <cell r="K666">
            <v>3.1044690117999998E-2</v>
          </cell>
        </row>
        <row r="667">
          <cell r="I667">
            <v>3.2886721115000003E-2</v>
          </cell>
          <cell r="K667">
            <v>3.2886721115000003E-2</v>
          </cell>
        </row>
        <row r="668">
          <cell r="I668">
            <v>2.4471065949999999E-2</v>
          </cell>
          <cell r="K668">
            <v>2.4471065949999999E-2</v>
          </cell>
        </row>
        <row r="669">
          <cell r="I669">
            <v>4.2064474257000002E-2</v>
          </cell>
          <cell r="K669">
            <v>4.2064474257000002E-2</v>
          </cell>
        </row>
        <row r="670">
          <cell r="I670">
            <v>4.3145598312000003E-2</v>
          </cell>
          <cell r="K670">
            <v>4.3145598312000003E-2</v>
          </cell>
        </row>
        <row r="671">
          <cell r="I671">
            <v>3.2408071459000001E-2</v>
          </cell>
          <cell r="K671">
            <v>3.2408071459000001E-2</v>
          </cell>
        </row>
        <row r="672">
          <cell r="I672">
            <v>1.2039998115999999E-2</v>
          </cell>
          <cell r="K672">
            <v>1.2039998115999999E-2</v>
          </cell>
        </row>
        <row r="673">
          <cell r="I673">
            <v>5.5724543473000002E-2</v>
          </cell>
          <cell r="K673">
            <v>5.5724543473000002E-2</v>
          </cell>
        </row>
        <row r="674">
          <cell r="I674">
            <v>2.9188289765E-2</v>
          </cell>
          <cell r="K674">
            <v>2.9188289765E-2</v>
          </cell>
        </row>
        <row r="675">
          <cell r="I675">
            <v>2.5944106735999999E-2</v>
          </cell>
          <cell r="K675">
            <v>2.5944106735999999E-2</v>
          </cell>
        </row>
        <row r="676">
          <cell r="I676">
            <v>1.7401498958999999E-2</v>
          </cell>
          <cell r="K676">
            <v>1.7401498958999999E-2</v>
          </cell>
        </row>
        <row r="677">
          <cell r="I677">
            <v>3.6195303062E-2</v>
          </cell>
          <cell r="K677">
            <v>3.6901143895000002E-2</v>
          </cell>
        </row>
        <row r="678">
          <cell r="I678">
            <v>1.8454921859999999E-3</v>
          </cell>
          <cell r="K678">
            <v>1.8454921859999999E-3</v>
          </cell>
        </row>
        <row r="679">
          <cell r="I679">
            <v>5.2549301348000003E-2</v>
          </cell>
          <cell r="K679">
            <v>5.2549301348000003E-2</v>
          </cell>
        </row>
        <row r="680">
          <cell r="I680">
            <v>3.5519053273999998E-2</v>
          </cell>
          <cell r="K680">
            <v>3.5519053273999998E-2</v>
          </cell>
        </row>
        <row r="681">
          <cell r="I681">
            <v>3.2463072273E-2</v>
          </cell>
          <cell r="K681">
            <v>3.2463072273E-2</v>
          </cell>
        </row>
        <row r="682">
          <cell r="I682">
            <v>5.1786523845000001E-2</v>
          </cell>
          <cell r="K682">
            <v>7.5714528081000002E-2</v>
          </cell>
        </row>
        <row r="683">
          <cell r="I683">
            <v>8.4342816064000001E-2</v>
          </cell>
          <cell r="K683">
            <v>8.4342816064000001E-2</v>
          </cell>
        </row>
        <row r="684">
          <cell r="I684">
            <v>7.5956158349999997E-2</v>
          </cell>
          <cell r="K684">
            <v>7.5956158349999997E-2</v>
          </cell>
        </row>
        <row r="685">
          <cell r="I685">
            <v>7.5923549726000003E-2</v>
          </cell>
          <cell r="K685">
            <v>7.5923549726000003E-2</v>
          </cell>
        </row>
        <row r="686">
          <cell r="I686">
            <v>6.3100153640000003E-2</v>
          </cell>
          <cell r="K686">
            <v>6.3100153640000003E-2</v>
          </cell>
        </row>
        <row r="687">
          <cell r="I687">
            <v>2.9601587196E-2</v>
          </cell>
          <cell r="K687">
            <v>2.9601587196E-2</v>
          </cell>
        </row>
        <row r="688">
          <cell r="I688">
            <v>2.9477144024E-2</v>
          </cell>
          <cell r="K688">
            <v>2.9477144024E-2</v>
          </cell>
        </row>
        <row r="689">
          <cell r="I689">
            <v>2.5697997549999998E-3</v>
          </cell>
          <cell r="K689">
            <v>2.5697997549999998E-3</v>
          </cell>
        </row>
        <row r="690">
          <cell r="I690">
            <v>1.2433847535999999E-2</v>
          </cell>
          <cell r="K690">
            <v>1.2433847535999999E-2</v>
          </cell>
        </row>
        <row r="691">
          <cell r="I691">
            <v>2.2910310207E-2</v>
          </cell>
          <cell r="K691">
            <v>2.2910310207E-2</v>
          </cell>
        </row>
        <row r="692">
          <cell r="I692">
            <v>1.8893213670000001E-3</v>
          </cell>
          <cell r="K692">
            <v>1.8893213670000001E-3</v>
          </cell>
        </row>
        <row r="693">
          <cell r="I693">
            <v>9.0228697782999995E-2</v>
          </cell>
          <cell r="K693">
            <v>9.0228697782999995E-2</v>
          </cell>
        </row>
        <row r="694">
          <cell r="I694">
            <v>0.304104130872</v>
          </cell>
          <cell r="K694">
            <v>0.304104130872</v>
          </cell>
        </row>
        <row r="695">
          <cell r="I695">
            <v>0.40734029445600001</v>
          </cell>
          <cell r="K695">
            <v>0.40734029445600001</v>
          </cell>
        </row>
        <row r="696">
          <cell r="I696">
            <v>0.24066971428</v>
          </cell>
          <cell r="K696">
            <v>0.24066971428</v>
          </cell>
        </row>
        <row r="697">
          <cell r="I697">
            <v>3.5274427865999998E-2</v>
          </cell>
          <cell r="K697">
            <v>3.5274427865999998E-2</v>
          </cell>
        </row>
        <row r="698">
          <cell r="I698">
            <v>3.8859246377000001E-2</v>
          </cell>
          <cell r="K698">
            <v>3.8859246377000001E-2</v>
          </cell>
        </row>
        <row r="699">
          <cell r="I699">
            <v>0.15716405975100001</v>
          </cell>
          <cell r="K699">
            <v>0.15716405975100001</v>
          </cell>
        </row>
        <row r="700">
          <cell r="I700">
            <v>0.20648588333000001</v>
          </cell>
          <cell r="K700">
            <v>0.20648588333000001</v>
          </cell>
        </row>
        <row r="701">
          <cell r="I701">
            <v>0.15951967450400001</v>
          </cell>
          <cell r="K701">
            <v>0.14852620353099999</v>
          </cell>
        </row>
        <row r="702">
          <cell r="I702">
            <v>0.15726614723999999</v>
          </cell>
          <cell r="K702">
            <v>0.14907839357800001</v>
          </cell>
        </row>
        <row r="703">
          <cell r="I703">
            <v>0.11078825684800001</v>
          </cell>
          <cell r="K703">
            <v>0.104894485893</v>
          </cell>
        </row>
        <row r="704">
          <cell r="I704">
            <v>9.5806935167999999E-2</v>
          </cell>
          <cell r="K704">
            <v>9.0795465254999999E-2</v>
          </cell>
        </row>
        <row r="705">
          <cell r="I705">
            <v>0.12183476242999999</v>
          </cell>
          <cell r="K705">
            <v>0.11844672643199999</v>
          </cell>
        </row>
        <row r="706">
          <cell r="I706">
            <v>1.1947790087000001E-2</v>
          </cell>
          <cell r="K706">
            <v>1.7185790289999999E-2</v>
          </cell>
        </row>
        <row r="707">
          <cell r="I707">
            <v>4.0472825639999996E-3</v>
          </cell>
          <cell r="K707">
            <v>4.0472825639999996E-3</v>
          </cell>
        </row>
        <row r="708">
          <cell r="I708">
            <v>6.2561078487999994E-2</v>
          </cell>
          <cell r="K708">
            <v>6.2561078487999994E-2</v>
          </cell>
        </row>
        <row r="709">
          <cell r="I709">
            <v>5.9996402644000003E-2</v>
          </cell>
          <cell r="K709">
            <v>5.9996402644000003E-2</v>
          </cell>
        </row>
        <row r="710">
          <cell r="I710">
            <v>4.2628871684000001E-2</v>
          </cell>
          <cell r="K710">
            <v>4.2628871684000001E-2</v>
          </cell>
        </row>
        <row r="711">
          <cell r="I711">
            <v>7.6664943585999998E-2</v>
          </cell>
          <cell r="K711">
            <v>7.6664943585999998E-2</v>
          </cell>
        </row>
        <row r="712">
          <cell r="I712">
            <v>8.0295933612999998E-2</v>
          </cell>
          <cell r="K712">
            <v>8.0295933612999998E-2</v>
          </cell>
        </row>
        <row r="713">
          <cell r="I713">
            <v>7.6330191670999997E-2</v>
          </cell>
          <cell r="K713">
            <v>7.6330191670999997E-2</v>
          </cell>
        </row>
        <row r="714">
          <cell r="I714">
            <v>6.4395490424999993E-2</v>
          </cell>
          <cell r="K714">
            <v>6.4395490424999993E-2</v>
          </cell>
        </row>
        <row r="715">
          <cell r="I715">
            <v>7.0183730912999995E-2</v>
          </cell>
          <cell r="K715">
            <v>7.0183730912999995E-2</v>
          </cell>
        </row>
        <row r="716">
          <cell r="I716">
            <v>3.3230187005000002E-2</v>
          </cell>
          <cell r="K716">
            <v>3.3230187005000002E-2</v>
          </cell>
        </row>
        <row r="717">
          <cell r="I717">
            <v>1.4917340521E-2</v>
          </cell>
          <cell r="K717">
            <v>1.4917340521E-2</v>
          </cell>
        </row>
        <row r="718">
          <cell r="I718">
            <v>1.8036058524E-2</v>
          </cell>
          <cell r="K718">
            <v>1.8036058524E-2</v>
          </cell>
        </row>
        <row r="719">
          <cell r="I719">
            <v>4.2263196587999999E-2</v>
          </cell>
          <cell r="K719">
            <v>4.2263196587999999E-2</v>
          </cell>
        </row>
        <row r="720">
          <cell r="I720">
            <v>9.2371374637000001E-2</v>
          </cell>
          <cell r="K720">
            <v>9.2371374637000001E-2</v>
          </cell>
        </row>
        <row r="721">
          <cell r="I721">
            <v>2.7349519574E-2</v>
          </cell>
          <cell r="K721">
            <v>2.7349519574E-2</v>
          </cell>
        </row>
        <row r="722">
          <cell r="I722">
            <v>0.174000342946</v>
          </cell>
          <cell r="K722">
            <v>0.174000342946</v>
          </cell>
        </row>
        <row r="723">
          <cell r="I723">
            <v>0.23244949533000001</v>
          </cell>
          <cell r="K723">
            <v>0.23244949533000001</v>
          </cell>
        </row>
        <row r="724">
          <cell r="I724">
            <v>0.325025338602</v>
          </cell>
          <cell r="K724">
            <v>0.325025338602</v>
          </cell>
        </row>
        <row r="725">
          <cell r="I725">
            <v>0.30908334404499999</v>
          </cell>
          <cell r="K725">
            <v>0.30908334404499999</v>
          </cell>
        </row>
        <row r="726">
          <cell r="I726">
            <v>0.23381706979200001</v>
          </cell>
          <cell r="K726">
            <v>0.23381706979200001</v>
          </cell>
        </row>
        <row r="727">
          <cell r="I727">
            <v>0.16070792174699999</v>
          </cell>
          <cell r="K727">
            <v>0.16070792174699999</v>
          </cell>
        </row>
        <row r="728">
          <cell r="I728">
            <v>0.11084749266500001</v>
          </cell>
          <cell r="K728">
            <v>0.11084749266500001</v>
          </cell>
        </row>
        <row r="729">
          <cell r="I729">
            <v>5.7609572694000001E-2</v>
          </cell>
          <cell r="K729">
            <v>5.7609572694000001E-2</v>
          </cell>
        </row>
        <row r="730">
          <cell r="I730">
            <v>6.6033418680000004E-3</v>
          </cell>
          <cell r="K730">
            <v>1.2613174806000001E-2</v>
          </cell>
        </row>
      </sheetData>
      <sheetData sheetId="28"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6.0976011980000001E-2</v>
          </cell>
          <cell r="K11">
            <v>6.0976011980000001E-2</v>
          </cell>
        </row>
        <row r="12">
          <cell r="I12">
            <v>9.2951607800000006E-3</v>
          </cell>
          <cell r="K12">
            <v>9.2951607800000006E-3</v>
          </cell>
        </row>
        <row r="13">
          <cell r="I13">
            <v>3.3537718367000001E-2</v>
          </cell>
          <cell r="K13">
            <v>3.6369896733999998E-2</v>
          </cell>
        </row>
        <row r="14">
          <cell r="I14">
            <v>9.3946964438999997E-2</v>
          </cell>
          <cell r="K14">
            <v>9.6809272363000007E-2</v>
          </cell>
        </row>
        <row r="15">
          <cell r="I15">
            <v>0.116899909696</v>
          </cell>
          <cell r="K15">
            <v>0.116899909696</v>
          </cell>
        </row>
        <row r="16">
          <cell r="I16">
            <v>8.2735998143999998E-2</v>
          </cell>
          <cell r="K16">
            <v>8.2946905043999999E-2</v>
          </cell>
        </row>
        <row r="17">
          <cell r="I17">
            <v>3.0414647257000001E-2</v>
          </cell>
          <cell r="K17">
            <v>3.0836461055999999E-2</v>
          </cell>
        </row>
        <row r="18">
          <cell r="I18">
            <v>5.5122510049999997E-2</v>
          </cell>
          <cell r="K18">
            <v>5.5122510049999997E-2</v>
          </cell>
        </row>
        <row r="19">
          <cell r="I19">
            <v>4.3193583445000003E-2</v>
          </cell>
          <cell r="K19">
            <v>4.3193583445000003E-2</v>
          </cell>
        </row>
        <row r="20">
          <cell r="I20">
            <v>2.6171047135E-2</v>
          </cell>
          <cell r="K20">
            <v>2.6171047135E-2</v>
          </cell>
        </row>
        <row r="21">
          <cell r="I21">
            <v>3.4978553603E-2</v>
          </cell>
          <cell r="K21">
            <v>3.4978553603E-2</v>
          </cell>
        </row>
        <row r="22">
          <cell r="I22">
            <v>1.4279125483E-2</v>
          </cell>
          <cell r="K22">
            <v>1.4279125483E-2</v>
          </cell>
        </row>
        <row r="23">
          <cell r="I23">
            <v>2.957318436E-3</v>
          </cell>
          <cell r="K23">
            <v>2.957318436E-3</v>
          </cell>
        </row>
        <row r="24">
          <cell r="I24">
            <v>1.6735781073E-2</v>
          </cell>
          <cell r="K24">
            <v>1.7428760886000001E-2</v>
          </cell>
        </row>
        <row r="25">
          <cell r="I25">
            <v>3.789479137E-2</v>
          </cell>
          <cell r="K25">
            <v>3.9190362324999999E-2</v>
          </cell>
        </row>
        <row r="26">
          <cell r="I26">
            <v>4.8450148966999999E-2</v>
          </cell>
          <cell r="K26">
            <v>4.9715590364999999E-2</v>
          </cell>
        </row>
        <row r="27">
          <cell r="I27">
            <v>4.9062981472999999E-2</v>
          </cell>
          <cell r="K27">
            <v>4.9062981472999999E-2</v>
          </cell>
        </row>
        <row r="28">
          <cell r="I28">
            <v>2.5777923372000001E-2</v>
          </cell>
          <cell r="K28">
            <v>2.5777923372000001E-2</v>
          </cell>
        </row>
        <row r="29">
          <cell r="I29">
            <v>2.5503510433999999E-2</v>
          </cell>
          <cell r="K29">
            <v>2.5503510433999999E-2</v>
          </cell>
        </row>
        <row r="30">
          <cell r="I30">
            <v>0.102081236341</v>
          </cell>
          <cell r="K30">
            <v>0.102081236341</v>
          </cell>
        </row>
        <row r="31">
          <cell r="I31">
            <v>7.7345944400000005E-2</v>
          </cell>
          <cell r="K31">
            <v>7.7345944400000005E-2</v>
          </cell>
        </row>
        <row r="32">
          <cell r="I32">
            <v>8.6948064759999992E-3</v>
          </cell>
          <cell r="K32">
            <v>8.6948064759999992E-3</v>
          </cell>
        </row>
        <row r="33">
          <cell r="I33">
            <v>0.119843572456</v>
          </cell>
          <cell r="K33">
            <v>0.124031580892</v>
          </cell>
        </row>
        <row r="34">
          <cell r="I34">
            <v>2.7405491789000001E-2</v>
          </cell>
          <cell r="K34">
            <v>3.5088528847999997E-2</v>
          </cell>
        </row>
        <row r="35">
          <cell r="I35">
            <v>1.2393932563999999E-2</v>
          </cell>
          <cell r="K35">
            <v>1.6551811444E-2</v>
          </cell>
        </row>
        <row r="36">
          <cell r="I36">
            <v>1.0796344336E-2</v>
          </cell>
          <cell r="K36">
            <v>5.6743196299999998E-3</v>
          </cell>
        </row>
        <row r="37">
          <cell r="I37">
            <v>0.12361516888599999</v>
          </cell>
          <cell r="K37">
            <v>0.117167443668</v>
          </cell>
        </row>
        <row r="38">
          <cell r="I38">
            <v>5.1603119053000003E-2</v>
          </cell>
          <cell r="K38">
            <v>4.5125264278000003E-2</v>
          </cell>
        </row>
        <row r="39">
          <cell r="I39">
            <v>6.7628564789999996E-3</v>
          </cell>
          <cell r="K39">
            <v>1.2909286127E-2</v>
          </cell>
        </row>
        <row r="40">
          <cell r="I40">
            <v>2.1990947512000002E-2</v>
          </cell>
          <cell r="K40">
            <v>2.7384138232000001E-2</v>
          </cell>
        </row>
        <row r="41">
          <cell r="I41">
            <v>2.8490963312E-2</v>
          </cell>
          <cell r="K41">
            <v>3.2739230862E-2</v>
          </cell>
        </row>
        <row r="42">
          <cell r="I42">
            <v>5.0955902315000003E-2</v>
          </cell>
          <cell r="K42">
            <v>5.4691967394E-2</v>
          </cell>
        </row>
        <row r="43">
          <cell r="I43">
            <v>1.3497146017E-2</v>
          </cell>
          <cell r="K43">
            <v>1.0303412965E-2</v>
          </cell>
        </row>
        <row r="44">
          <cell r="I44">
            <v>5.6407666613999999E-2</v>
          </cell>
          <cell r="K44">
            <v>5.3876783817999999E-2</v>
          </cell>
        </row>
        <row r="45">
          <cell r="I45">
            <v>7.2777212270000004E-3</v>
          </cell>
          <cell r="K45">
            <v>5.1987817879999999E-3</v>
          </cell>
        </row>
        <row r="46">
          <cell r="I46">
            <v>1.5459287524E-2</v>
          </cell>
          <cell r="K46">
            <v>1.3320088969999999E-2</v>
          </cell>
        </row>
        <row r="47">
          <cell r="I47">
            <v>1.1675510307E-2</v>
          </cell>
          <cell r="K47">
            <v>1.3664061076E-2</v>
          </cell>
        </row>
        <row r="48">
          <cell r="I48">
            <v>5.5410101587E-2</v>
          </cell>
          <cell r="K48">
            <v>5.7790336598000001E-2</v>
          </cell>
        </row>
        <row r="49">
          <cell r="I49">
            <v>4.1332155145E-2</v>
          </cell>
          <cell r="K49">
            <v>4.4556017755000003E-2</v>
          </cell>
        </row>
        <row r="50">
          <cell r="I50">
            <v>4.8487150051000003E-2</v>
          </cell>
          <cell r="K50">
            <v>5.2946324502E-2</v>
          </cell>
        </row>
        <row r="51">
          <cell r="I51">
            <v>8.9378042392000007E-2</v>
          </cell>
          <cell r="K51">
            <v>9.5223176468000006E-2</v>
          </cell>
        </row>
        <row r="52">
          <cell r="I52">
            <v>5.3761577656000002E-2</v>
          </cell>
          <cell r="K52">
            <v>6.1113189588000001E-2</v>
          </cell>
        </row>
        <row r="53">
          <cell r="I53">
            <v>2.8203271300000001E-4</v>
          </cell>
          <cell r="K53">
            <v>7.1298383310000003E-3</v>
          </cell>
        </row>
        <row r="54">
          <cell r="I54">
            <v>2.0579993050000001E-3</v>
          </cell>
          <cell r="K54">
            <v>1.7032389181000002E-2</v>
          </cell>
        </row>
        <row r="55">
          <cell r="I55">
            <v>2.030674931E-2</v>
          </cell>
          <cell r="K55">
            <v>5.0918379319E-2</v>
          </cell>
        </row>
        <row r="56">
          <cell r="I56">
            <v>7.6339882380000003E-3</v>
          </cell>
          <cell r="K56">
            <v>1.2823981029E-2</v>
          </cell>
        </row>
        <row r="57">
          <cell r="I57">
            <v>4.91153362E-4</v>
          </cell>
          <cell r="K57">
            <v>1.1428182588E-2</v>
          </cell>
        </row>
        <row r="58">
          <cell r="I58">
            <v>1.9738254814E-2</v>
          </cell>
          <cell r="K58">
            <v>3.2422798351000003E-2</v>
          </cell>
        </row>
        <row r="59">
          <cell r="I59">
            <v>1.7039451654999999E-2</v>
          </cell>
          <cell r="K59">
            <v>1.7039451654999999E-2</v>
          </cell>
        </row>
        <row r="60">
          <cell r="I60">
            <v>2.6264124284E-2</v>
          </cell>
          <cell r="K60">
            <v>2.6264124284E-2</v>
          </cell>
        </row>
        <row r="61">
          <cell r="I61">
            <v>4.0047581200000001E-2</v>
          </cell>
          <cell r="K61">
            <v>3.9866803856999998E-2</v>
          </cell>
        </row>
        <row r="62">
          <cell r="I62">
            <v>5.0007486881999998E-2</v>
          </cell>
          <cell r="K62">
            <v>5.0007486881999998E-2</v>
          </cell>
        </row>
        <row r="63">
          <cell r="I63">
            <v>2.5643386742E-2</v>
          </cell>
          <cell r="K63">
            <v>2.5643386742E-2</v>
          </cell>
        </row>
        <row r="64">
          <cell r="I64">
            <v>4.6405517084000002E-2</v>
          </cell>
          <cell r="K64">
            <v>4.6405517084000002E-2</v>
          </cell>
        </row>
        <row r="65">
          <cell r="I65">
            <v>7.1368707660000003E-2</v>
          </cell>
          <cell r="K65">
            <v>7.1368707660000003E-2</v>
          </cell>
        </row>
        <row r="66">
          <cell r="I66">
            <v>6.4263689489999998E-2</v>
          </cell>
          <cell r="K66">
            <v>6.4263689489999998E-2</v>
          </cell>
        </row>
        <row r="67">
          <cell r="I67">
            <v>5.8838354565999999E-2</v>
          </cell>
          <cell r="K67">
            <v>6.0073666407000001E-2</v>
          </cell>
        </row>
        <row r="68">
          <cell r="I68">
            <v>0.133591011259</v>
          </cell>
          <cell r="K68">
            <v>0.133591011259</v>
          </cell>
        </row>
        <row r="69">
          <cell r="I69">
            <v>0.13239282967300001</v>
          </cell>
          <cell r="K69">
            <v>0.13239282967300001</v>
          </cell>
        </row>
        <row r="70">
          <cell r="I70">
            <v>8.2152346476000004E-2</v>
          </cell>
          <cell r="K70">
            <v>8.2152346476000004E-2</v>
          </cell>
        </row>
        <row r="71">
          <cell r="I71">
            <v>5.9708331333999998E-2</v>
          </cell>
          <cell r="K71">
            <v>5.4887602197999999E-2</v>
          </cell>
        </row>
        <row r="72">
          <cell r="I72">
            <v>4.7812863489999999E-3</v>
          </cell>
          <cell r="K72">
            <v>1.2163027838000001E-2</v>
          </cell>
        </row>
        <row r="73">
          <cell r="I73">
            <v>6.8418570306000001E-2</v>
          </cell>
          <cell r="K73">
            <v>7.4263704382000001E-2</v>
          </cell>
        </row>
        <row r="74">
          <cell r="I74">
            <v>4.2214934932999999E-2</v>
          </cell>
          <cell r="K74">
            <v>4.7758773439E-2</v>
          </cell>
        </row>
        <row r="75">
          <cell r="I75">
            <v>3.4596903063999998E-2</v>
          </cell>
          <cell r="K75">
            <v>3.8423356814999997E-2</v>
          </cell>
        </row>
        <row r="76">
          <cell r="I76">
            <v>5.7939678942999999E-2</v>
          </cell>
          <cell r="K76">
            <v>6.2760408079000005E-2</v>
          </cell>
        </row>
        <row r="77">
          <cell r="I77">
            <v>0.114264655255</v>
          </cell>
          <cell r="K77">
            <v>0.11757890653600001</v>
          </cell>
        </row>
        <row r="78">
          <cell r="I78">
            <v>9.2449046660000006E-2</v>
          </cell>
          <cell r="K78">
            <v>9.2991378686999998E-2</v>
          </cell>
        </row>
        <row r="79">
          <cell r="I79">
            <v>7.0058946324000004E-2</v>
          </cell>
          <cell r="K79">
            <v>7.0058946324000004E-2</v>
          </cell>
        </row>
        <row r="80">
          <cell r="I80">
            <v>3.8603236345999999E-2</v>
          </cell>
          <cell r="K80">
            <v>3.4596005252000003E-2</v>
          </cell>
        </row>
        <row r="81">
          <cell r="I81">
            <v>8.4671899336000001E-2</v>
          </cell>
          <cell r="K81">
            <v>8.4671899336000001E-2</v>
          </cell>
        </row>
        <row r="82">
          <cell r="I82">
            <v>4.3723425619E-2</v>
          </cell>
          <cell r="K82">
            <v>4.3723425619E-2</v>
          </cell>
        </row>
        <row r="83">
          <cell r="I83">
            <v>4.8719254895000001E-2</v>
          </cell>
          <cell r="K83">
            <v>4.8719254895000001E-2</v>
          </cell>
        </row>
        <row r="84">
          <cell r="I84">
            <v>0.16462922641899999</v>
          </cell>
          <cell r="K84">
            <v>0.16462922641899999</v>
          </cell>
        </row>
        <row r="85">
          <cell r="I85">
            <v>0.20062330183800001</v>
          </cell>
          <cell r="K85">
            <v>0.20062330183800001</v>
          </cell>
        </row>
        <row r="86">
          <cell r="I86">
            <v>3.7879494362999998E-2</v>
          </cell>
          <cell r="K86">
            <v>3.7879494362999998E-2</v>
          </cell>
        </row>
        <row r="87">
          <cell r="I87">
            <v>5.5506175847000003E-2</v>
          </cell>
          <cell r="K87">
            <v>5.5506175847000003E-2</v>
          </cell>
        </row>
        <row r="88">
          <cell r="I88">
            <v>8.9848662736000007E-2</v>
          </cell>
          <cell r="K88">
            <v>8.9848662736000007E-2</v>
          </cell>
        </row>
        <row r="89">
          <cell r="I89">
            <v>4.1638163625000002E-2</v>
          </cell>
          <cell r="K89">
            <v>3.9860519756000003E-2</v>
          </cell>
        </row>
        <row r="90">
          <cell r="I90">
            <v>4.8451317535000003E-2</v>
          </cell>
          <cell r="K90">
            <v>4.9053908676999998E-2</v>
          </cell>
        </row>
        <row r="91">
          <cell r="I91">
            <v>3.3173576844999997E-2</v>
          </cell>
          <cell r="K91">
            <v>3.3173576844999997E-2</v>
          </cell>
        </row>
        <row r="92">
          <cell r="I92">
            <v>1.2141357526000001E-2</v>
          </cell>
          <cell r="K92">
            <v>1.2141357526000001E-2</v>
          </cell>
        </row>
        <row r="93">
          <cell r="I93">
            <v>2.5655246058999999E-2</v>
          </cell>
          <cell r="K93">
            <v>2.6529003214000001E-2</v>
          </cell>
        </row>
        <row r="94">
          <cell r="I94">
            <v>6.3088913331000002E-2</v>
          </cell>
          <cell r="K94">
            <v>6.5890962139999995E-2</v>
          </cell>
        </row>
        <row r="95">
          <cell r="I95">
            <v>2.4976130451999999E-2</v>
          </cell>
          <cell r="K95">
            <v>2.6603126535E-2</v>
          </cell>
        </row>
        <row r="96">
          <cell r="I96">
            <v>5.0020453067000002E-2</v>
          </cell>
          <cell r="K96">
            <v>4.7278663371E-2</v>
          </cell>
        </row>
        <row r="97">
          <cell r="I97">
            <v>3.0006775914999999E-2</v>
          </cell>
          <cell r="K97">
            <v>2.9825998571999999E-2</v>
          </cell>
        </row>
        <row r="98">
          <cell r="I98">
            <v>2.2070721211E-2</v>
          </cell>
          <cell r="K98">
            <v>2.2070721211E-2</v>
          </cell>
        </row>
        <row r="99">
          <cell r="I99">
            <v>3.3406529647999998E-2</v>
          </cell>
          <cell r="K99">
            <v>3.3195622748000003E-2</v>
          </cell>
        </row>
        <row r="100">
          <cell r="I100">
            <v>2.4540644370999998E-2</v>
          </cell>
          <cell r="K100">
            <v>2.4540644370999998E-2</v>
          </cell>
        </row>
        <row r="101">
          <cell r="I101">
            <v>1.162701242E-3</v>
          </cell>
          <cell r="K101">
            <v>1.162701242E-3</v>
          </cell>
        </row>
        <row r="102">
          <cell r="I102">
            <v>2.5970292290000002E-3</v>
          </cell>
          <cell r="K102">
            <v>2.5970292290000002E-3</v>
          </cell>
        </row>
        <row r="103">
          <cell r="I103">
            <v>8.2295359519999993E-3</v>
          </cell>
          <cell r="K103">
            <v>8.2295359519999993E-3</v>
          </cell>
        </row>
        <row r="104">
          <cell r="I104">
            <v>2.8011106655E-2</v>
          </cell>
          <cell r="K104">
            <v>2.8011106655E-2</v>
          </cell>
        </row>
        <row r="105">
          <cell r="I105">
            <v>5.9485715175000002E-2</v>
          </cell>
          <cell r="K105">
            <v>5.9485715175000002E-2</v>
          </cell>
        </row>
        <row r="106">
          <cell r="I106">
            <v>4.3685344085000001E-2</v>
          </cell>
          <cell r="K106">
            <v>4.3685344085000001E-2</v>
          </cell>
        </row>
        <row r="107">
          <cell r="I107">
            <v>2.0704950520000001E-2</v>
          </cell>
          <cell r="K107">
            <v>2.0704950520000001E-2</v>
          </cell>
        </row>
        <row r="108">
          <cell r="I108">
            <v>1.1882150706000001E-2</v>
          </cell>
          <cell r="K108">
            <v>1.1882150706000001E-2</v>
          </cell>
        </row>
        <row r="109">
          <cell r="I109">
            <v>7.2262849921999994E-2</v>
          </cell>
          <cell r="K109">
            <v>7.2262849921999994E-2</v>
          </cell>
        </row>
        <row r="110">
          <cell r="I110">
            <v>6.8836295793000005E-2</v>
          </cell>
          <cell r="K110">
            <v>6.8836295793000005E-2</v>
          </cell>
        </row>
        <row r="111">
          <cell r="I111">
            <v>8.9263742340000007E-3</v>
          </cell>
          <cell r="K111">
            <v>8.9263742340000007E-3</v>
          </cell>
        </row>
        <row r="112">
          <cell r="I112">
            <v>9.3842879542000004E-2</v>
          </cell>
          <cell r="K112">
            <v>9.3842879542000004E-2</v>
          </cell>
        </row>
        <row r="113">
          <cell r="I113">
            <v>8.8039562971999996E-2</v>
          </cell>
          <cell r="K113">
            <v>8.8039562971999996E-2</v>
          </cell>
        </row>
        <row r="114">
          <cell r="I114">
            <v>4.5412385543999997E-2</v>
          </cell>
          <cell r="K114">
            <v>4.6497049599000001E-2</v>
          </cell>
        </row>
        <row r="115">
          <cell r="I115">
            <v>8.285899171E-3</v>
          </cell>
          <cell r="K115">
            <v>8.285899171E-3</v>
          </cell>
        </row>
        <row r="116">
          <cell r="I116">
            <v>8.0731966754000004E-2</v>
          </cell>
          <cell r="K116">
            <v>8.0731966754000004E-2</v>
          </cell>
        </row>
        <row r="117">
          <cell r="I117">
            <v>5.0384059125999997E-2</v>
          </cell>
          <cell r="K117">
            <v>5.1287945839000003E-2</v>
          </cell>
        </row>
        <row r="118">
          <cell r="I118">
            <v>3.3380382643000001E-2</v>
          </cell>
          <cell r="K118">
            <v>3.0759111176000001E-2</v>
          </cell>
        </row>
        <row r="119">
          <cell r="I119">
            <v>2.8087254289E-2</v>
          </cell>
          <cell r="K119">
            <v>2.6731424218999999E-2</v>
          </cell>
        </row>
        <row r="120">
          <cell r="I120">
            <v>1.5962672769E-2</v>
          </cell>
          <cell r="K120">
            <v>2.5061799012000001E-2</v>
          </cell>
        </row>
        <row r="121">
          <cell r="I121">
            <v>6.6448918506999993E-2</v>
          </cell>
          <cell r="K121">
            <v>7.1390165871E-2</v>
          </cell>
        </row>
        <row r="122">
          <cell r="I122">
            <v>3.9166277334999999E-2</v>
          </cell>
          <cell r="K122">
            <v>4.1245216773999997E-2</v>
          </cell>
        </row>
        <row r="123">
          <cell r="I123">
            <v>1.8604133373000001E-2</v>
          </cell>
          <cell r="K123">
            <v>2.4389008335E-2</v>
          </cell>
        </row>
        <row r="124">
          <cell r="I124">
            <v>1.3395750600999999E-2</v>
          </cell>
          <cell r="K124">
            <v>1.4811839784000001E-2</v>
          </cell>
        </row>
        <row r="125">
          <cell r="I125">
            <v>3.6246176842000002E-2</v>
          </cell>
          <cell r="K125">
            <v>3.4860217215000003E-2</v>
          </cell>
        </row>
        <row r="126">
          <cell r="I126">
            <v>8.1087603192999999E-2</v>
          </cell>
          <cell r="K126">
            <v>8.0906825850000003E-2</v>
          </cell>
        </row>
        <row r="127">
          <cell r="I127">
            <v>3.0199486798999999E-2</v>
          </cell>
          <cell r="K127">
            <v>3.0199486798999999E-2</v>
          </cell>
        </row>
        <row r="128">
          <cell r="I128">
            <v>3.9345575998000003E-2</v>
          </cell>
          <cell r="K128">
            <v>4.3051511521000001E-2</v>
          </cell>
        </row>
        <row r="129">
          <cell r="I129">
            <v>9.1960213784999995E-2</v>
          </cell>
          <cell r="K129">
            <v>9.1990343342E-2</v>
          </cell>
        </row>
        <row r="130">
          <cell r="I130">
            <v>5.0937468379999998E-3</v>
          </cell>
          <cell r="K130">
            <v>2.7135118270000002E-3</v>
          </cell>
        </row>
        <row r="131">
          <cell r="I131">
            <v>6.4354202705999994E-2</v>
          </cell>
          <cell r="K131">
            <v>6.4354202705999994E-2</v>
          </cell>
        </row>
        <row r="132">
          <cell r="I132">
            <v>3.8410629651999997E-2</v>
          </cell>
          <cell r="K132">
            <v>3.8410629651999997E-2</v>
          </cell>
        </row>
        <row r="133">
          <cell r="I133">
            <v>8.7900534353999998E-2</v>
          </cell>
          <cell r="K133">
            <v>8.7900534353999998E-2</v>
          </cell>
        </row>
        <row r="134">
          <cell r="I134">
            <v>1.4239484526999999E-2</v>
          </cell>
          <cell r="K134">
            <v>1.4239484526999999E-2</v>
          </cell>
        </row>
        <row r="135">
          <cell r="I135">
            <v>8.4992782897000005E-2</v>
          </cell>
          <cell r="K135">
            <v>7.9659851291000006E-2</v>
          </cell>
        </row>
        <row r="136">
          <cell r="I136">
            <v>3.6263298716000002E-2</v>
          </cell>
          <cell r="K136">
            <v>3.6263298716000002E-2</v>
          </cell>
        </row>
        <row r="137">
          <cell r="I137">
            <v>2.5601681171999999E-2</v>
          </cell>
          <cell r="K137">
            <v>2.5601681171999999E-2</v>
          </cell>
        </row>
        <row r="138">
          <cell r="I138">
            <v>8.5639533279999996E-3</v>
          </cell>
          <cell r="K138">
            <v>8.5639533279999996E-3</v>
          </cell>
        </row>
        <row r="139">
          <cell r="I139">
            <v>7.6061080549999997E-3</v>
          </cell>
          <cell r="K139">
            <v>7.6061080549999997E-3</v>
          </cell>
        </row>
        <row r="140">
          <cell r="I140">
            <v>9.4171961688000003E-2</v>
          </cell>
          <cell r="K140">
            <v>9.4171961688000003E-2</v>
          </cell>
        </row>
        <row r="141">
          <cell r="I141">
            <v>5.7850457647000003E-2</v>
          </cell>
          <cell r="K141">
            <v>5.7850457647000003E-2</v>
          </cell>
        </row>
        <row r="142">
          <cell r="I142">
            <v>0.163077801897</v>
          </cell>
          <cell r="K142">
            <v>0.163077801897</v>
          </cell>
        </row>
        <row r="143">
          <cell r="I143">
            <v>6.1404437726000002E-2</v>
          </cell>
          <cell r="K143">
            <v>6.1404437726000002E-2</v>
          </cell>
        </row>
        <row r="144">
          <cell r="I144">
            <v>1.6270676970000001E-3</v>
          </cell>
          <cell r="K144">
            <v>1.6571972540000001E-3</v>
          </cell>
        </row>
        <row r="145">
          <cell r="I145">
            <v>2.3807023518000001E-2</v>
          </cell>
          <cell r="K145">
            <v>2.3807023518000001E-2</v>
          </cell>
        </row>
        <row r="146">
          <cell r="I146">
            <v>9.578957733E-3</v>
          </cell>
          <cell r="K146">
            <v>9.578957733E-3</v>
          </cell>
        </row>
        <row r="147">
          <cell r="I147">
            <v>1.3897023745999999E-2</v>
          </cell>
          <cell r="K147">
            <v>1.6759331669999999E-2</v>
          </cell>
        </row>
        <row r="148">
          <cell r="I148">
            <v>1.0743375918E-2</v>
          </cell>
          <cell r="K148">
            <v>5.7418694400000001E-3</v>
          </cell>
        </row>
        <row r="149">
          <cell r="I149">
            <v>2.4585955137000001E-2</v>
          </cell>
          <cell r="K149">
            <v>2.1994813227000001E-2</v>
          </cell>
        </row>
        <row r="150">
          <cell r="I150">
            <v>3.0952582239E-2</v>
          </cell>
          <cell r="K150">
            <v>3.1042970909999999E-2</v>
          </cell>
        </row>
        <row r="151">
          <cell r="I151">
            <v>1.6854110203999999E-2</v>
          </cell>
          <cell r="K151">
            <v>1.6854110203999999E-2</v>
          </cell>
        </row>
        <row r="152">
          <cell r="I152">
            <v>4.169578034E-3</v>
          </cell>
          <cell r="K152">
            <v>3.1150435350000001E-3</v>
          </cell>
        </row>
        <row r="153">
          <cell r="I153">
            <v>9.1627960190000003E-3</v>
          </cell>
          <cell r="K153">
            <v>1.6906658600000001E-3</v>
          </cell>
        </row>
        <row r="154">
          <cell r="I154">
            <v>4.1860431444999999E-2</v>
          </cell>
          <cell r="K154">
            <v>3.092340222E-2</v>
          </cell>
        </row>
        <row r="155">
          <cell r="I155">
            <v>0.111254107326</v>
          </cell>
          <cell r="K155">
            <v>0.111254107326</v>
          </cell>
        </row>
        <row r="156">
          <cell r="I156">
            <v>0.118292054496</v>
          </cell>
          <cell r="K156">
            <v>0.118292054496</v>
          </cell>
        </row>
        <row r="157">
          <cell r="I157">
            <v>3.5665317729999999E-3</v>
          </cell>
          <cell r="K157">
            <v>3.024199745E-3</v>
          </cell>
        </row>
        <row r="158">
          <cell r="I158">
            <v>7.4269618024999998E-2</v>
          </cell>
          <cell r="K158">
            <v>7.4269618024999998E-2</v>
          </cell>
        </row>
        <row r="159">
          <cell r="I159">
            <v>2.5001638794000001E-2</v>
          </cell>
          <cell r="K159">
            <v>2.3163735811000001E-2</v>
          </cell>
        </row>
        <row r="160">
          <cell r="I160">
            <v>0.200418655946</v>
          </cell>
          <cell r="K160">
            <v>0.19734544112300001</v>
          </cell>
        </row>
        <row r="161">
          <cell r="I161">
            <v>0.11402807619999999</v>
          </cell>
          <cell r="K161">
            <v>0.11402807619999999</v>
          </cell>
        </row>
        <row r="162">
          <cell r="I162">
            <v>4.6917443311999998E-2</v>
          </cell>
          <cell r="K162">
            <v>4.6917443311999998E-2</v>
          </cell>
        </row>
        <row r="163">
          <cell r="I163">
            <v>3.3705866483000002E-2</v>
          </cell>
          <cell r="K163">
            <v>3.3705866483000002E-2</v>
          </cell>
        </row>
        <row r="164">
          <cell r="I164">
            <v>0.12575155257699999</v>
          </cell>
          <cell r="K164">
            <v>0.12575155257699999</v>
          </cell>
        </row>
        <row r="165">
          <cell r="I165">
            <v>0.128147109058</v>
          </cell>
          <cell r="K165">
            <v>0.128147109058</v>
          </cell>
        </row>
        <row r="166">
          <cell r="I166">
            <v>0.13972143874500001</v>
          </cell>
          <cell r="K166">
            <v>0.13972143874500001</v>
          </cell>
        </row>
        <row r="167">
          <cell r="I167">
            <v>3.9869492474999997E-2</v>
          </cell>
          <cell r="K167">
            <v>3.9869492474999997E-2</v>
          </cell>
        </row>
        <row r="168">
          <cell r="I168">
            <v>4.4036859285E-2</v>
          </cell>
          <cell r="K168">
            <v>4.4036859285E-2</v>
          </cell>
        </row>
        <row r="169">
          <cell r="I169">
            <v>5.6620681720000003E-2</v>
          </cell>
          <cell r="K169">
            <v>5.6620681720000003E-2</v>
          </cell>
        </row>
        <row r="170">
          <cell r="I170">
            <v>4.5286627506000002E-2</v>
          </cell>
          <cell r="K170">
            <v>4.5286627506000002E-2</v>
          </cell>
        </row>
        <row r="171">
          <cell r="I171">
            <v>3.0451199964E-2</v>
          </cell>
          <cell r="K171">
            <v>3.4066746815999999E-2</v>
          </cell>
        </row>
        <row r="172">
          <cell r="I172">
            <v>1.2958616406E-2</v>
          </cell>
          <cell r="K172">
            <v>1.1964341022000001E-2</v>
          </cell>
        </row>
        <row r="173">
          <cell r="I173">
            <v>3.6727566949999998E-2</v>
          </cell>
          <cell r="K173">
            <v>3.5552514223999999E-2</v>
          </cell>
        </row>
        <row r="174">
          <cell r="I174">
            <v>3.3727429767000001E-2</v>
          </cell>
          <cell r="K174">
            <v>3.3245356853999999E-2</v>
          </cell>
        </row>
        <row r="175">
          <cell r="I175">
            <v>4.0927282702000002E-2</v>
          </cell>
          <cell r="K175">
            <v>4.0927282702000002E-2</v>
          </cell>
        </row>
        <row r="176">
          <cell r="I176">
            <v>8.7777475539999993E-3</v>
          </cell>
          <cell r="K176">
            <v>8.7777475539999993E-3</v>
          </cell>
        </row>
        <row r="177">
          <cell r="I177">
            <v>7.0633712752000005E-2</v>
          </cell>
          <cell r="K177">
            <v>7.0633712752000005E-2</v>
          </cell>
        </row>
        <row r="178">
          <cell r="I178">
            <v>8.1582387207999998E-2</v>
          </cell>
          <cell r="K178">
            <v>8.1582387207999998E-2</v>
          </cell>
        </row>
        <row r="179">
          <cell r="I179">
            <v>8.0262652829999996E-3</v>
          </cell>
          <cell r="K179">
            <v>8.2070426249999991E-3</v>
          </cell>
        </row>
        <row r="180">
          <cell r="I180">
            <v>7.3977314360000003E-3</v>
          </cell>
          <cell r="K180">
            <v>4.5052939540000001E-3</v>
          </cell>
        </row>
        <row r="181">
          <cell r="I181">
            <v>1.6176616245999999E-2</v>
          </cell>
          <cell r="K181">
            <v>2.0967215824000001E-2</v>
          </cell>
        </row>
        <row r="182">
          <cell r="I182">
            <v>2.2419386259999998E-3</v>
          </cell>
          <cell r="K182">
            <v>2.2419386259999998E-3</v>
          </cell>
        </row>
        <row r="183">
          <cell r="I183">
            <v>2.0147396958E-2</v>
          </cell>
          <cell r="K183">
            <v>2.0147396958E-2</v>
          </cell>
        </row>
        <row r="184">
          <cell r="I184">
            <v>3.1162087857999999E-2</v>
          </cell>
          <cell r="K184">
            <v>3.1162087857999999E-2</v>
          </cell>
        </row>
        <row r="185">
          <cell r="I185">
            <v>8.2612427932999999E-2</v>
          </cell>
          <cell r="K185">
            <v>8.2612427932999999E-2</v>
          </cell>
        </row>
        <row r="186">
          <cell r="I186">
            <v>1.336446719E-2</v>
          </cell>
          <cell r="K186">
            <v>1.336446719E-2</v>
          </cell>
        </row>
        <row r="187">
          <cell r="I187">
            <v>1.6489581100000001E-4</v>
          </cell>
          <cell r="K187">
            <v>1.6489581100000001E-4</v>
          </cell>
        </row>
        <row r="188">
          <cell r="I188">
            <v>1.101871781E-2</v>
          </cell>
          <cell r="K188">
            <v>1.101871781E-2</v>
          </cell>
        </row>
        <row r="189">
          <cell r="I189">
            <v>1.6444152143999999E-2</v>
          </cell>
          <cell r="K189">
            <v>1.6444152143999999E-2</v>
          </cell>
        </row>
        <row r="190">
          <cell r="I190">
            <v>2.5252674026999999E-2</v>
          </cell>
          <cell r="K190">
            <v>2.5252674026999999E-2</v>
          </cell>
        </row>
        <row r="191">
          <cell r="I191">
            <v>1.2153413074999999E-2</v>
          </cell>
          <cell r="K191">
            <v>1.2153413074999999E-2</v>
          </cell>
        </row>
        <row r="192">
          <cell r="I192">
            <v>5.5492320049999998E-3</v>
          </cell>
          <cell r="K192">
            <v>5.5492320049999998E-3</v>
          </cell>
        </row>
        <row r="193">
          <cell r="I193">
            <v>6.6161487400000002E-4</v>
          </cell>
          <cell r="K193">
            <v>6.6161487400000002E-4</v>
          </cell>
        </row>
        <row r="194">
          <cell r="I194">
            <v>3.3061387568999998E-2</v>
          </cell>
          <cell r="K194">
            <v>3.3061387568999998E-2</v>
          </cell>
        </row>
        <row r="195">
          <cell r="I195">
            <v>5.4164408373000003E-2</v>
          </cell>
          <cell r="K195">
            <v>5.4164408373000003E-2</v>
          </cell>
        </row>
        <row r="196">
          <cell r="I196">
            <v>7.3755408652000004E-2</v>
          </cell>
          <cell r="K196">
            <v>7.3755408652000004E-2</v>
          </cell>
        </row>
        <row r="197">
          <cell r="I197">
            <v>0.10314126058299999</v>
          </cell>
          <cell r="K197">
            <v>0.10314126058299999</v>
          </cell>
        </row>
        <row r="198">
          <cell r="I198">
            <v>3.9167622057000001E-2</v>
          </cell>
          <cell r="K198">
            <v>3.9167622057000001E-2</v>
          </cell>
        </row>
        <row r="199">
          <cell r="I199">
            <v>4.3565060707000003E-2</v>
          </cell>
          <cell r="K199">
            <v>4.6728664202000003E-2</v>
          </cell>
        </row>
        <row r="200">
          <cell r="I200">
            <v>0.107969035335</v>
          </cell>
          <cell r="K200">
            <v>0.107969035335</v>
          </cell>
        </row>
        <row r="201">
          <cell r="I201">
            <v>0.109381258944</v>
          </cell>
          <cell r="K201">
            <v>0.106880505705</v>
          </cell>
        </row>
        <row r="202">
          <cell r="I202">
            <v>0.21298584562199999</v>
          </cell>
          <cell r="K202">
            <v>0.21057548105500001</v>
          </cell>
        </row>
        <row r="203">
          <cell r="I203">
            <v>0.13527239824599999</v>
          </cell>
          <cell r="K203">
            <v>0.13048179866699999</v>
          </cell>
        </row>
        <row r="204">
          <cell r="I204">
            <v>0.21423729133700001</v>
          </cell>
          <cell r="K204">
            <v>0.21423729133700001</v>
          </cell>
        </row>
        <row r="205">
          <cell r="I205">
            <v>0.15943012719499999</v>
          </cell>
          <cell r="K205">
            <v>0.16518487260100001</v>
          </cell>
        </row>
        <row r="206">
          <cell r="I206">
            <v>6.6385952720000004E-3</v>
          </cell>
          <cell r="K206">
            <v>6.6385952720000004E-3</v>
          </cell>
        </row>
        <row r="207">
          <cell r="I207">
            <v>8.7836489128000003E-2</v>
          </cell>
          <cell r="K207">
            <v>8.8198043813000004E-2</v>
          </cell>
        </row>
        <row r="208">
          <cell r="I208">
            <v>0.13736459300000001</v>
          </cell>
          <cell r="K208">
            <v>0.13736459300000001</v>
          </cell>
        </row>
        <row r="209">
          <cell r="I209">
            <v>2.0649978993000001E-2</v>
          </cell>
          <cell r="K209">
            <v>2.0649978993000001E-2</v>
          </cell>
        </row>
        <row r="210">
          <cell r="I210">
            <v>5.0152571537999999E-2</v>
          </cell>
          <cell r="K210">
            <v>5.0152571537999999E-2</v>
          </cell>
        </row>
        <row r="211">
          <cell r="I211">
            <v>4.7087764934E-2</v>
          </cell>
          <cell r="K211">
            <v>5.2842510338999997E-2</v>
          </cell>
        </row>
        <row r="212">
          <cell r="I212">
            <v>2.2258694640999999E-2</v>
          </cell>
          <cell r="K212">
            <v>2.2258694640999999E-2</v>
          </cell>
        </row>
        <row r="213">
          <cell r="I213">
            <v>0.171403787429</v>
          </cell>
          <cell r="K213">
            <v>0.171403787429</v>
          </cell>
        </row>
        <row r="214">
          <cell r="I214">
            <v>0.13324747544900001</v>
          </cell>
          <cell r="K214">
            <v>0.13324747544900001</v>
          </cell>
        </row>
        <row r="215">
          <cell r="I215">
            <v>5.0974264949999997E-3</v>
          </cell>
          <cell r="K215">
            <v>4.7358718100000002E-3</v>
          </cell>
        </row>
        <row r="216">
          <cell r="I216">
            <v>2.2150649272999999E-2</v>
          </cell>
          <cell r="K216">
            <v>2.1909612815999999E-2</v>
          </cell>
        </row>
        <row r="217">
          <cell r="I217">
            <v>9.5174956850000002E-3</v>
          </cell>
          <cell r="K217">
            <v>9.5174956850000002E-3</v>
          </cell>
        </row>
        <row r="218">
          <cell r="I218">
            <v>5.699193212E-3</v>
          </cell>
          <cell r="K218">
            <v>6.2716547960000001E-3</v>
          </cell>
        </row>
        <row r="219">
          <cell r="I219">
            <v>1.1629397310000001E-3</v>
          </cell>
          <cell r="K219">
            <v>1.98793904E-4</v>
          </cell>
        </row>
        <row r="220">
          <cell r="I220">
            <v>1.6274826406999999E-2</v>
          </cell>
          <cell r="K220">
            <v>1.5250421465E-2</v>
          </cell>
        </row>
        <row r="221">
          <cell r="I221">
            <v>3.2527184750000002E-3</v>
          </cell>
          <cell r="K221">
            <v>3.2527184750000002E-3</v>
          </cell>
        </row>
        <row r="222">
          <cell r="I222">
            <v>4.7596786919999997E-3</v>
          </cell>
          <cell r="K222">
            <v>4.8199378069999996E-3</v>
          </cell>
        </row>
        <row r="223">
          <cell r="I223">
            <v>1.7903975052000001E-2</v>
          </cell>
          <cell r="K223">
            <v>1.7903975052000001E-2</v>
          </cell>
        </row>
        <row r="224">
          <cell r="I224">
            <v>3.0206693779E-2</v>
          </cell>
          <cell r="K224">
            <v>3.0206693779E-2</v>
          </cell>
        </row>
        <row r="225">
          <cell r="I225">
            <v>1.7686102764000001E-2</v>
          </cell>
          <cell r="K225">
            <v>1.7987398335000002E-2</v>
          </cell>
        </row>
        <row r="226">
          <cell r="I226">
            <v>9.7196058431999993E-2</v>
          </cell>
          <cell r="K226">
            <v>9.7196058431999993E-2</v>
          </cell>
        </row>
        <row r="227">
          <cell r="I227">
            <v>4.6164976296999997E-2</v>
          </cell>
          <cell r="K227">
            <v>4.6164976296999997E-2</v>
          </cell>
        </row>
        <row r="228">
          <cell r="I228">
            <v>1.024823666E-3</v>
          </cell>
          <cell r="K228">
            <v>1.024823666E-3</v>
          </cell>
        </row>
        <row r="229">
          <cell r="I229">
            <v>2.0493589030000001E-3</v>
          </cell>
          <cell r="K229">
            <v>5.4902095992234303E-7</v>
          </cell>
        </row>
        <row r="230">
          <cell r="I230">
            <v>4.2952552278000003E-2</v>
          </cell>
          <cell r="K230">
            <v>4.2952552278000003E-2</v>
          </cell>
        </row>
        <row r="231">
          <cell r="I231">
            <v>5.8206026989999996E-3</v>
          </cell>
          <cell r="K231">
            <v>5.8206026989999996E-3</v>
          </cell>
        </row>
        <row r="232">
          <cell r="I232">
            <v>0.127531483266</v>
          </cell>
          <cell r="K232">
            <v>0.127531483266</v>
          </cell>
        </row>
        <row r="233">
          <cell r="I233">
            <v>0.103468846667</v>
          </cell>
          <cell r="K233">
            <v>0.103468846667</v>
          </cell>
        </row>
        <row r="234">
          <cell r="I234">
            <v>9.590451103E-2</v>
          </cell>
          <cell r="K234">
            <v>9.590451103E-2</v>
          </cell>
        </row>
        <row r="235">
          <cell r="I235">
            <v>0.12681230178700001</v>
          </cell>
          <cell r="K235">
            <v>0.12681230178700001</v>
          </cell>
        </row>
        <row r="236">
          <cell r="I236">
            <v>2.7939529684999999E-2</v>
          </cell>
          <cell r="K236">
            <v>2.7939529684999999E-2</v>
          </cell>
        </row>
        <row r="237">
          <cell r="I237">
            <v>0.128290732765</v>
          </cell>
          <cell r="K237">
            <v>0.13172550227400001</v>
          </cell>
        </row>
        <row r="238">
          <cell r="I238">
            <v>9.4083787449999998E-2</v>
          </cell>
          <cell r="K238">
            <v>9.9838532854999995E-2</v>
          </cell>
        </row>
        <row r="239">
          <cell r="I239">
            <v>3.3951135814999998E-2</v>
          </cell>
          <cell r="K239">
            <v>2.7171985467999999E-2</v>
          </cell>
        </row>
        <row r="240">
          <cell r="I240">
            <v>4.1291064852000001E-2</v>
          </cell>
          <cell r="K240">
            <v>4.4334150118000001E-2</v>
          </cell>
        </row>
        <row r="241">
          <cell r="I241">
            <v>4.9210486897E-2</v>
          </cell>
          <cell r="K241">
            <v>4.5926365173999999E-2</v>
          </cell>
        </row>
        <row r="242">
          <cell r="I242">
            <v>9.5329640753000003E-2</v>
          </cell>
          <cell r="K242">
            <v>9.4546272267999998E-2</v>
          </cell>
        </row>
        <row r="243">
          <cell r="I243">
            <v>3.0090419532E-2</v>
          </cell>
          <cell r="K243">
            <v>3.0090419532E-2</v>
          </cell>
        </row>
        <row r="244">
          <cell r="I244">
            <v>1.1954081259999999E-3</v>
          </cell>
          <cell r="K244">
            <v>1.1954081259999999E-3</v>
          </cell>
        </row>
        <row r="245">
          <cell r="I245">
            <v>1.5517627300000001E-3</v>
          </cell>
          <cell r="K245">
            <v>5.8743582300000005E-4</v>
          </cell>
        </row>
        <row r="246">
          <cell r="I246">
            <v>1.5505768204999999E-2</v>
          </cell>
          <cell r="K246">
            <v>1.5505768204999999E-2</v>
          </cell>
        </row>
        <row r="247">
          <cell r="I247">
            <v>2.6006220489E-2</v>
          </cell>
          <cell r="K247">
            <v>2.6006220489E-2</v>
          </cell>
        </row>
        <row r="248">
          <cell r="I248">
            <v>1.5617722012999999E-2</v>
          </cell>
          <cell r="K248">
            <v>1.5617722012999999E-2</v>
          </cell>
        </row>
        <row r="249">
          <cell r="I249">
            <v>4.5246386244E-2</v>
          </cell>
          <cell r="K249">
            <v>4.5246386244E-2</v>
          </cell>
        </row>
        <row r="250">
          <cell r="I250">
            <v>6.6892505892000007E-2</v>
          </cell>
          <cell r="K250">
            <v>6.6892505892000007E-2</v>
          </cell>
        </row>
        <row r="251">
          <cell r="I251">
            <v>2.5849753821E-2</v>
          </cell>
          <cell r="K251">
            <v>2.5849753821E-2</v>
          </cell>
        </row>
        <row r="252">
          <cell r="I252">
            <v>6.2017938219999999E-2</v>
          </cell>
          <cell r="K252">
            <v>6.2017938219999999E-2</v>
          </cell>
        </row>
        <row r="253">
          <cell r="I253">
            <v>2.4081969647E-2</v>
          </cell>
          <cell r="K253">
            <v>2.2696010020999999E-2</v>
          </cell>
        </row>
        <row r="254">
          <cell r="I254">
            <v>3.4811806288E-2</v>
          </cell>
          <cell r="K254">
            <v>2.8364081070000002E-2</v>
          </cell>
        </row>
        <row r="255">
          <cell r="I255">
            <v>9.3661251274000004E-2</v>
          </cell>
          <cell r="K255">
            <v>9.4173453744000005E-2</v>
          </cell>
        </row>
        <row r="256">
          <cell r="I256">
            <v>1.9538063969999998E-2</v>
          </cell>
          <cell r="K256">
            <v>1.9538063969999998E-2</v>
          </cell>
        </row>
        <row r="257">
          <cell r="I257">
            <v>5.4967089272000003E-2</v>
          </cell>
          <cell r="K257">
            <v>5.4967089272000003E-2</v>
          </cell>
        </row>
        <row r="258">
          <cell r="I258">
            <v>0.11968343653000001</v>
          </cell>
          <cell r="K258">
            <v>0.11968343653000001</v>
          </cell>
        </row>
        <row r="259">
          <cell r="I259">
            <v>3.9234020377000002E-2</v>
          </cell>
          <cell r="K259">
            <v>3.9234020377000002E-2</v>
          </cell>
        </row>
        <row r="260">
          <cell r="I260">
            <v>6.4790795819999998E-3</v>
          </cell>
          <cell r="K260">
            <v>6.4790795819999998E-3</v>
          </cell>
        </row>
        <row r="261">
          <cell r="I261">
            <v>3.7337654166000003E-2</v>
          </cell>
          <cell r="K261">
            <v>3.7337654166000003E-2</v>
          </cell>
        </row>
        <row r="262">
          <cell r="I262">
            <v>6.3559053145999994E-2</v>
          </cell>
          <cell r="K262">
            <v>6.3559053145999994E-2</v>
          </cell>
        </row>
        <row r="263">
          <cell r="I263">
            <v>3.9551314879000002E-2</v>
          </cell>
          <cell r="K263">
            <v>3.9551314879000002E-2</v>
          </cell>
        </row>
        <row r="264">
          <cell r="I264">
            <v>3.9427876766E-2</v>
          </cell>
          <cell r="K264">
            <v>3.9427876766E-2</v>
          </cell>
        </row>
        <row r="265">
          <cell r="I265">
            <v>1.1755949450999999E-2</v>
          </cell>
          <cell r="K265">
            <v>1.1755949450999999E-2</v>
          </cell>
        </row>
        <row r="266">
          <cell r="I266">
            <v>5.4892129999999997E-3</v>
          </cell>
          <cell r="K266">
            <v>5.4892129999999997E-3</v>
          </cell>
        </row>
        <row r="267">
          <cell r="I267">
            <v>7.7159438239999996E-3</v>
          </cell>
          <cell r="K267">
            <v>7.7159438239999996E-3</v>
          </cell>
        </row>
        <row r="268">
          <cell r="I268">
            <v>1.0059299164E-2</v>
          </cell>
          <cell r="K268">
            <v>1.4970416970999999E-2</v>
          </cell>
        </row>
        <row r="269">
          <cell r="I269">
            <v>7.6328645240999998E-2</v>
          </cell>
          <cell r="K269">
            <v>7.9763414749999997E-2</v>
          </cell>
        </row>
        <row r="270">
          <cell r="I270">
            <v>3.4701896122000003E-2</v>
          </cell>
          <cell r="K270">
            <v>3.8829645443999999E-2</v>
          </cell>
        </row>
        <row r="271">
          <cell r="I271">
            <v>5.9320935370000003E-3</v>
          </cell>
          <cell r="K271">
            <v>3.4381987190000001E-3</v>
          </cell>
        </row>
        <row r="272">
          <cell r="I272">
            <v>3.73932912E-3</v>
          </cell>
          <cell r="K272">
            <v>6.7221552729999998E-3</v>
          </cell>
        </row>
        <row r="273">
          <cell r="I273">
            <v>5.9922843901999999E-2</v>
          </cell>
          <cell r="K273">
            <v>5.7000276863999999E-2</v>
          </cell>
        </row>
        <row r="274">
          <cell r="I274">
            <v>1.6613829856E-2</v>
          </cell>
          <cell r="K274">
            <v>1.6613829856E-2</v>
          </cell>
        </row>
        <row r="275">
          <cell r="I275">
            <v>7.2214424350000002E-3</v>
          </cell>
          <cell r="K275">
            <v>7.2214424350000002E-3</v>
          </cell>
        </row>
        <row r="276">
          <cell r="I276">
            <v>6.1498390662000003E-2</v>
          </cell>
          <cell r="K276">
            <v>6.1498390662000003E-2</v>
          </cell>
        </row>
        <row r="277">
          <cell r="I277">
            <v>5.5536334365000002E-2</v>
          </cell>
          <cell r="K277">
            <v>5.5536334365000002E-2</v>
          </cell>
        </row>
        <row r="278">
          <cell r="I278">
            <v>6.3486913985000004E-2</v>
          </cell>
          <cell r="K278">
            <v>6.3486913985000004E-2</v>
          </cell>
        </row>
        <row r="279">
          <cell r="I279">
            <v>6.1725806033999998E-2</v>
          </cell>
          <cell r="K279">
            <v>6.1725806033999998E-2</v>
          </cell>
        </row>
        <row r="280">
          <cell r="I280">
            <v>9.8131391491999995E-2</v>
          </cell>
          <cell r="K280">
            <v>9.8131391491999995E-2</v>
          </cell>
        </row>
        <row r="281">
          <cell r="I281">
            <v>1.5949440172E-2</v>
          </cell>
          <cell r="K281">
            <v>1.5949440172E-2</v>
          </cell>
        </row>
        <row r="282">
          <cell r="I282">
            <v>2.160096349E-2</v>
          </cell>
          <cell r="K282">
            <v>2.160096349E-2</v>
          </cell>
        </row>
        <row r="283">
          <cell r="I283">
            <v>1.1088787637999999E-2</v>
          </cell>
          <cell r="K283">
            <v>1.1088787637999999E-2</v>
          </cell>
        </row>
        <row r="284">
          <cell r="I284">
            <v>1.1960357257999999E-2</v>
          </cell>
          <cell r="K284">
            <v>1.1960357257999999E-2</v>
          </cell>
        </row>
        <row r="285">
          <cell r="I285">
            <v>1.0781827311000001E-2</v>
          </cell>
          <cell r="K285">
            <v>1.0781827311000001E-2</v>
          </cell>
        </row>
        <row r="286">
          <cell r="I286">
            <v>3.7458474170000001E-3</v>
          </cell>
          <cell r="K286">
            <v>3.7458474170000001E-3</v>
          </cell>
        </row>
        <row r="287">
          <cell r="I287">
            <v>3.276750785E-3</v>
          </cell>
          <cell r="K287">
            <v>3.276750785E-3</v>
          </cell>
        </row>
        <row r="288">
          <cell r="I288">
            <v>1.7892922908999999E-2</v>
          </cell>
          <cell r="K288">
            <v>1.7892922908999999E-2</v>
          </cell>
        </row>
        <row r="289">
          <cell r="I289">
            <v>5.4948286077000003E-2</v>
          </cell>
          <cell r="K289">
            <v>5.4948286077000003E-2</v>
          </cell>
        </row>
        <row r="290">
          <cell r="I290">
            <v>7.4528952305000007E-2</v>
          </cell>
          <cell r="K290">
            <v>7.4559081861999998E-2</v>
          </cell>
        </row>
        <row r="291">
          <cell r="I291">
            <v>4.3614084937000003E-2</v>
          </cell>
          <cell r="K291">
            <v>4.3614084937000003E-2</v>
          </cell>
        </row>
        <row r="292">
          <cell r="I292">
            <v>2.3142612911000001E-2</v>
          </cell>
          <cell r="K292">
            <v>2.3142612911000001E-2</v>
          </cell>
        </row>
        <row r="293">
          <cell r="I293">
            <v>2.3778967379999998E-2</v>
          </cell>
          <cell r="K293">
            <v>2.3839226493999999E-2</v>
          </cell>
        </row>
        <row r="294">
          <cell r="I294">
            <v>1.3887628773E-2</v>
          </cell>
          <cell r="K294">
            <v>1.6056956883999999E-2</v>
          </cell>
        </row>
        <row r="295">
          <cell r="I295">
            <v>1.5225869604000001E-2</v>
          </cell>
          <cell r="K295">
            <v>9.9230675549999998E-3</v>
          </cell>
        </row>
        <row r="296">
          <cell r="I296">
            <v>2.3039243343000001E-2</v>
          </cell>
          <cell r="K296">
            <v>1.6501129452999998E-2</v>
          </cell>
        </row>
        <row r="297">
          <cell r="I297">
            <v>1.9609668728000001E-2</v>
          </cell>
          <cell r="K297">
            <v>1.2589481925E-2</v>
          </cell>
        </row>
        <row r="298">
          <cell r="I298">
            <v>2.0948647365999998E-2</v>
          </cell>
          <cell r="K298">
            <v>1.3084832964000001E-2</v>
          </cell>
        </row>
        <row r="299">
          <cell r="I299">
            <v>2.0296334825000002E-2</v>
          </cell>
          <cell r="K299">
            <v>2.0296334825000002E-2</v>
          </cell>
        </row>
        <row r="300">
          <cell r="I300">
            <v>2.503747148E-2</v>
          </cell>
          <cell r="K300">
            <v>2.503747148E-2</v>
          </cell>
        </row>
        <row r="301">
          <cell r="I301">
            <v>4.0206965149999999E-3</v>
          </cell>
          <cell r="K301">
            <v>4.0206965149999999E-3</v>
          </cell>
        </row>
        <row r="302">
          <cell r="I302">
            <v>8.5938932409999995E-3</v>
          </cell>
          <cell r="K302">
            <v>8.5938932409999995E-3</v>
          </cell>
        </row>
        <row r="303">
          <cell r="I303">
            <v>1.00066666E-2</v>
          </cell>
          <cell r="K303">
            <v>1.00066666E-2</v>
          </cell>
        </row>
        <row r="304">
          <cell r="I304">
            <v>2.8250362755000001E-2</v>
          </cell>
          <cell r="K304">
            <v>2.8250362755000001E-2</v>
          </cell>
        </row>
        <row r="305">
          <cell r="I305">
            <v>8.9837277399999998E-4</v>
          </cell>
          <cell r="K305">
            <v>8.9837277399999998E-4</v>
          </cell>
        </row>
        <row r="306">
          <cell r="I306">
            <v>7.3549689760000004E-3</v>
          </cell>
          <cell r="K306">
            <v>7.3248394190000001E-3</v>
          </cell>
        </row>
        <row r="307">
          <cell r="I307">
            <v>5.5743115348999998E-2</v>
          </cell>
          <cell r="K307">
            <v>5.5743115348999998E-2</v>
          </cell>
        </row>
        <row r="308">
          <cell r="I308">
            <v>1.8412058156E-2</v>
          </cell>
          <cell r="K308">
            <v>1.8412058156E-2</v>
          </cell>
        </row>
        <row r="309">
          <cell r="I309">
            <v>2.3113544056E-2</v>
          </cell>
          <cell r="K309">
            <v>2.3113544056E-2</v>
          </cell>
        </row>
        <row r="310">
          <cell r="I310">
            <v>1.3311447875E-2</v>
          </cell>
          <cell r="K310">
            <v>1.3311447875E-2</v>
          </cell>
        </row>
        <row r="311">
          <cell r="I311">
            <v>5.1045933866000003E-2</v>
          </cell>
          <cell r="K311">
            <v>5.1045933866000003E-2</v>
          </cell>
        </row>
        <row r="312">
          <cell r="I312">
            <v>2.3072737379000001E-2</v>
          </cell>
          <cell r="K312">
            <v>2.2982348707999999E-2</v>
          </cell>
        </row>
        <row r="313">
          <cell r="I313">
            <v>1.857320426E-2</v>
          </cell>
          <cell r="K313">
            <v>1.857320426E-2</v>
          </cell>
        </row>
        <row r="314">
          <cell r="I314">
            <v>1.2588890538000001E-2</v>
          </cell>
          <cell r="K314">
            <v>1.2588890538000001E-2</v>
          </cell>
        </row>
        <row r="315">
          <cell r="I315">
            <v>1.0721165288E-2</v>
          </cell>
          <cell r="K315">
            <v>1.0721165288E-2</v>
          </cell>
        </row>
        <row r="316">
          <cell r="I316">
            <v>3.2367311729000002E-2</v>
          </cell>
          <cell r="K316">
            <v>3.2367311729000002E-2</v>
          </cell>
        </row>
        <row r="317">
          <cell r="I317">
            <v>4.501900205E-2</v>
          </cell>
          <cell r="K317">
            <v>4.501900205E-2</v>
          </cell>
        </row>
        <row r="318">
          <cell r="I318">
            <v>0.105316109171</v>
          </cell>
          <cell r="K318">
            <v>0.105316109171</v>
          </cell>
        </row>
        <row r="319">
          <cell r="I319">
            <v>5.0219467910000001E-3</v>
          </cell>
          <cell r="K319">
            <v>5.0219467910000001E-3</v>
          </cell>
        </row>
        <row r="320">
          <cell r="I320">
            <v>3.7126693492999997E-2</v>
          </cell>
          <cell r="K320">
            <v>3.7126693492999997E-2</v>
          </cell>
        </row>
        <row r="321">
          <cell r="I321">
            <v>0.165609004033</v>
          </cell>
          <cell r="K321">
            <v>0.16753729568699999</v>
          </cell>
        </row>
        <row r="322">
          <cell r="I322">
            <v>2.6946503431E-2</v>
          </cell>
          <cell r="K322">
            <v>3.3635265105999998E-2</v>
          </cell>
        </row>
        <row r="323">
          <cell r="I323">
            <v>7.4701709919999998E-2</v>
          </cell>
          <cell r="K323">
            <v>7.4701709919999998E-2</v>
          </cell>
        </row>
        <row r="324">
          <cell r="I324">
            <v>8.1007134953999999E-2</v>
          </cell>
          <cell r="K324">
            <v>7.9982730013000006E-2</v>
          </cell>
        </row>
        <row r="325">
          <cell r="I325">
            <v>4.1434207239000001E-2</v>
          </cell>
          <cell r="K325">
            <v>4.1434207239000001E-2</v>
          </cell>
        </row>
        <row r="326">
          <cell r="I326">
            <v>2.5176057006000001E-2</v>
          </cell>
          <cell r="K326">
            <v>2.5176057006000001E-2</v>
          </cell>
        </row>
        <row r="327">
          <cell r="I327">
            <v>3.0826938363999998E-2</v>
          </cell>
          <cell r="K327">
            <v>3.3508468945000001E-2</v>
          </cell>
        </row>
        <row r="328">
          <cell r="I328">
            <v>0.10692576928899999</v>
          </cell>
          <cell r="K328">
            <v>0.116627486674</v>
          </cell>
        </row>
        <row r="329">
          <cell r="I329">
            <v>0.109412546786</v>
          </cell>
          <cell r="K329">
            <v>0.11402236902100001</v>
          </cell>
        </row>
        <row r="330">
          <cell r="I330">
            <v>8.5049068108999995E-2</v>
          </cell>
          <cell r="K330">
            <v>8.8242801162000006E-2</v>
          </cell>
        </row>
        <row r="331">
          <cell r="I331">
            <v>2.3864851999999999E-2</v>
          </cell>
          <cell r="K331">
            <v>2.4075758900000001E-2</v>
          </cell>
        </row>
        <row r="332">
          <cell r="I332">
            <v>6.2896401874000002E-2</v>
          </cell>
          <cell r="K332">
            <v>6.2896401874000002E-2</v>
          </cell>
        </row>
        <row r="333">
          <cell r="I333">
            <v>0.117505173543</v>
          </cell>
          <cell r="K333">
            <v>0.117505173543</v>
          </cell>
        </row>
        <row r="334">
          <cell r="I334">
            <v>4.8094250619000002E-2</v>
          </cell>
          <cell r="K334">
            <v>4.8094250619000002E-2</v>
          </cell>
        </row>
        <row r="335">
          <cell r="I335">
            <v>1.4610301415000001E-2</v>
          </cell>
          <cell r="K335">
            <v>1.4610301415000001E-2</v>
          </cell>
        </row>
        <row r="336">
          <cell r="I336">
            <v>3.5200743019999999E-3</v>
          </cell>
          <cell r="K336">
            <v>3.5200743019999999E-3</v>
          </cell>
        </row>
        <row r="337">
          <cell r="I337">
            <v>5.0046885957999998E-2</v>
          </cell>
          <cell r="K337">
            <v>5.0046885957999998E-2</v>
          </cell>
        </row>
        <row r="338">
          <cell r="I338">
            <v>9.8732255847000003E-2</v>
          </cell>
          <cell r="K338">
            <v>9.8732255847000003E-2</v>
          </cell>
        </row>
        <row r="339">
          <cell r="I339">
            <v>0.19160871415399999</v>
          </cell>
          <cell r="K339">
            <v>0.19160871415399999</v>
          </cell>
        </row>
        <row r="340">
          <cell r="I340">
            <v>0.17290468358</v>
          </cell>
          <cell r="K340">
            <v>0.17290468358</v>
          </cell>
        </row>
        <row r="341">
          <cell r="I341">
            <v>4.8983794951999997E-2</v>
          </cell>
          <cell r="K341">
            <v>6.0915099562000002E-2</v>
          </cell>
        </row>
        <row r="342">
          <cell r="I342">
            <v>7.7326065242999995E-2</v>
          </cell>
          <cell r="K342">
            <v>7.4162461747999994E-2</v>
          </cell>
        </row>
        <row r="343">
          <cell r="I343">
            <v>0.14739091326699999</v>
          </cell>
          <cell r="K343">
            <v>0.145342103385</v>
          </cell>
        </row>
        <row r="344">
          <cell r="I344">
            <v>8.3991067650000008E-3</v>
          </cell>
          <cell r="K344">
            <v>1.270763343E-2</v>
          </cell>
        </row>
        <row r="345">
          <cell r="I345">
            <v>0.15525490989099999</v>
          </cell>
          <cell r="K345">
            <v>0.15938265921299999</v>
          </cell>
        </row>
        <row r="346">
          <cell r="I346">
            <v>0.114030901524</v>
          </cell>
          <cell r="K346">
            <v>0.120840181427</v>
          </cell>
        </row>
        <row r="347">
          <cell r="I347">
            <v>4.4768097958999997E-2</v>
          </cell>
          <cell r="K347">
            <v>4.4768097958999997E-2</v>
          </cell>
        </row>
        <row r="348">
          <cell r="I348">
            <v>2.4579643429999999E-2</v>
          </cell>
          <cell r="K348">
            <v>2.4579643429999999E-2</v>
          </cell>
        </row>
        <row r="349">
          <cell r="I349">
            <v>6.1953871929000003E-2</v>
          </cell>
          <cell r="K349">
            <v>6.1953871929000003E-2</v>
          </cell>
        </row>
        <row r="350">
          <cell r="I350">
            <v>1.2373090885E-2</v>
          </cell>
          <cell r="K350">
            <v>1.2373090885E-2</v>
          </cell>
        </row>
        <row r="351">
          <cell r="I351">
            <v>7.2955021778000007E-2</v>
          </cell>
          <cell r="K351">
            <v>7.2955021778000007E-2</v>
          </cell>
        </row>
        <row r="352">
          <cell r="I352">
            <v>5.2618201870999998E-2</v>
          </cell>
          <cell r="K352">
            <v>5.2618201870999998E-2</v>
          </cell>
        </row>
        <row r="353">
          <cell r="I353">
            <v>1.6493878619999999E-2</v>
          </cell>
          <cell r="K353">
            <v>1.369182981E-2</v>
          </cell>
        </row>
        <row r="354">
          <cell r="I354">
            <v>2.2217409971E-2</v>
          </cell>
          <cell r="K354">
            <v>2.5802827265000002E-2</v>
          </cell>
        </row>
        <row r="355">
          <cell r="I355">
            <v>0.14446728512599999</v>
          </cell>
          <cell r="K355">
            <v>0.14446728512599999</v>
          </cell>
        </row>
        <row r="356">
          <cell r="I356">
            <v>0.17761998140999999</v>
          </cell>
          <cell r="K356">
            <v>0.17761998140999999</v>
          </cell>
        </row>
        <row r="357">
          <cell r="I357">
            <v>5.5668664609999996E-3</v>
          </cell>
          <cell r="K357">
            <v>5.5668664609999996E-3</v>
          </cell>
        </row>
        <row r="358">
          <cell r="I358">
            <v>1.455082347E-2</v>
          </cell>
          <cell r="K358">
            <v>1.455082347E-2</v>
          </cell>
        </row>
        <row r="359">
          <cell r="I359">
            <v>0.16367384587</v>
          </cell>
          <cell r="K359">
            <v>0.16367384587</v>
          </cell>
        </row>
        <row r="360">
          <cell r="I360">
            <v>0.27765335237099997</v>
          </cell>
          <cell r="K360">
            <v>0.27765335237099997</v>
          </cell>
        </row>
        <row r="361">
          <cell r="I361">
            <v>0.11679224637500001</v>
          </cell>
          <cell r="K361">
            <v>0.12923575345499999</v>
          </cell>
        </row>
        <row r="362">
          <cell r="I362">
            <v>0.12539724660400001</v>
          </cell>
          <cell r="K362">
            <v>0.12539724660400001</v>
          </cell>
        </row>
        <row r="363">
          <cell r="I363">
            <v>7.7873658370000001E-2</v>
          </cell>
          <cell r="K363">
            <v>7.6999901215E-2</v>
          </cell>
        </row>
        <row r="364">
          <cell r="I364">
            <v>3.4787866094000003E-2</v>
          </cell>
          <cell r="K364">
            <v>3.4787866094000003E-2</v>
          </cell>
        </row>
        <row r="365">
          <cell r="I365">
            <v>4.7046075477000002E-2</v>
          </cell>
          <cell r="K365">
            <v>4.7046075477000002E-2</v>
          </cell>
        </row>
        <row r="366">
          <cell r="I366">
            <v>3.8748683824999998E-2</v>
          </cell>
          <cell r="K366">
            <v>3.8748683824999998E-2</v>
          </cell>
        </row>
        <row r="367">
          <cell r="I367">
            <v>3.4096689449000003E-2</v>
          </cell>
          <cell r="K367">
            <v>3.4096689449000003E-2</v>
          </cell>
        </row>
        <row r="368">
          <cell r="I368">
            <v>3.5149516387E-2</v>
          </cell>
          <cell r="K368">
            <v>3.5149516387E-2</v>
          </cell>
        </row>
        <row r="369">
          <cell r="I369">
            <v>7.1753964934000006E-2</v>
          </cell>
          <cell r="K369">
            <v>7.1753964934000006E-2</v>
          </cell>
        </row>
        <row r="370">
          <cell r="I370">
            <v>0.101580740827</v>
          </cell>
          <cell r="K370">
            <v>0.101580740827</v>
          </cell>
        </row>
        <row r="371">
          <cell r="I371">
            <v>5.7125068255000001E-2</v>
          </cell>
          <cell r="K371">
            <v>5.7125068255000001E-2</v>
          </cell>
        </row>
        <row r="372">
          <cell r="I372">
            <v>5.2931880466000003E-2</v>
          </cell>
          <cell r="K372">
            <v>5.2931880466000003E-2</v>
          </cell>
        </row>
        <row r="373">
          <cell r="I373">
            <v>2.2358939139999999E-2</v>
          </cell>
          <cell r="K373">
            <v>2.2358939139999999E-2</v>
          </cell>
        </row>
        <row r="374">
          <cell r="I374">
            <v>5.5992339759999999E-3</v>
          </cell>
          <cell r="K374">
            <v>5.5992339759999999E-3</v>
          </cell>
        </row>
        <row r="375">
          <cell r="I375">
            <v>4.7354907388000002E-2</v>
          </cell>
          <cell r="K375">
            <v>4.7354907388000002E-2</v>
          </cell>
        </row>
        <row r="376">
          <cell r="I376">
            <v>4.4032362700000003E-3</v>
          </cell>
          <cell r="K376">
            <v>4.4032362700000003E-3</v>
          </cell>
        </row>
        <row r="377">
          <cell r="I377">
            <v>4.9258286202999997E-2</v>
          </cell>
          <cell r="K377">
            <v>4.9258286202999997E-2</v>
          </cell>
        </row>
        <row r="378">
          <cell r="I378">
            <v>4.6622128142000001E-2</v>
          </cell>
          <cell r="K378">
            <v>4.6622128142000001E-2</v>
          </cell>
        </row>
        <row r="379">
          <cell r="I379">
            <v>2.0853606292999999E-2</v>
          </cell>
          <cell r="K379">
            <v>2.0853606292999999E-2</v>
          </cell>
        </row>
        <row r="380">
          <cell r="I380">
            <v>9.1625121339999997E-3</v>
          </cell>
          <cell r="K380">
            <v>9.1625121339999997E-3</v>
          </cell>
        </row>
        <row r="381">
          <cell r="I381">
            <v>1.526257762E-2</v>
          </cell>
          <cell r="K381">
            <v>1.526257762E-2</v>
          </cell>
        </row>
        <row r="382">
          <cell r="I382">
            <v>1.613752358E-2</v>
          </cell>
          <cell r="K382">
            <v>1.613752358E-2</v>
          </cell>
        </row>
        <row r="383">
          <cell r="I383">
            <v>6.7748371690000003E-3</v>
          </cell>
          <cell r="K383">
            <v>6.7748371690000003E-3</v>
          </cell>
        </row>
        <row r="384">
          <cell r="I384">
            <v>2.5667955740000001E-2</v>
          </cell>
          <cell r="K384">
            <v>2.5667955740000001E-2</v>
          </cell>
        </row>
        <row r="385">
          <cell r="I385">
            <v>3.2164762229999998E-2</v>
          </cell>
          <cell r="K385">
            <v>3.2164762229999998E-2</v>
          </cell>
        </row>
        <row r="386">
          <cell r="I386">
            <v>2.5931190691E-2</v>
          </cell>
          <cell r="K386">
            <v>2.6051708919000001E-2</v>
          </cell>
        </row>
        <row r="387">
          <cell r="I387">
            <v>1.7995135738E-2</v>
          </cell>
          <cell r="K387">
            <v>1.9471484035E-2</v>
          </cell>
        </row>
        <row r="388">
          <cell r="I388">
            <v>3.4779841900000003E-4</v>
          </cell>
          <cell r="K388">
            <v>3.4779841900000003E-4</v>
          </cell>
        </row>
        <row r="389">
          <cell r="I389">
            <v>2.9769752792999999E-2</v>
          </cell>
          <cell r="K389">
            <v>2.9137032093999999E-2</v>
          </cell>
        </row>
        <row r="390">
          <cell r="I390">
            <v>5.7605581560999999E-2</v>
          </cell>
          <cell r="K390">
            <v>5.7605581560999999E-2</v>
          </cell>
        </row>
        <row r="391">
          <cell r="I391">
            <v>3.9645142499999996E-3</v>
          </cell>
          <cell r="K391">
            <v>3.9645142499999996E-3</v>
          </cell>
        </row>
        <row r="392">
          <cell r="I392">
            <v>0.113863437096</v>
          </cell>
          <cell r="K392">
            <v>0.113863437096</v>
          </cell>
        </row>
        <row r="393">
          <cell r="I393">
            <v>0.15060277062899999</v>
          </cell>
          <cell r="K393">
            <v>0.15060277062899999</v>
          </cell>
        </row>
        <row r="394">
          <cell r="I394">
            <v>4.8718277225000002E-2</v>
          </cell>
          <cell r="K394">
            <v>4.9260609253E-2</v>
          </cell>
        </row>
        <row r="395">
          <cell r="I395">
            <v>5.1320984399999998E-3</v>
          </cell>
          <cell r="K395">
            <v>5.1320984399999998E-3</v>
          </cell>
        </row>
        <row r="396">
          <cell r="I396">
            <v>4.0685467879999996E-3</v>
          </cell>
          <cell r="K396">
            <v>4.0685467879999996E-3</v>
          </cell>
        </row>
        <row r="397">
          <cell r="I397">
            <v>3.9731269970000004E-3</v>
          </cell>
          <cell r="K397">
            <v>4.0936452250000003E-3</v>
          </cell>
        </row>
        <row r="398">
          <cell r="I398">
            <v>1.407460844E-3</v>
          </cell>
          <cell r="K398">
            <v>1.407460844E-3</v>
          </cell>
        </row>
        <row r="399">
          <cell r="I399">
            <v>7.8459263759999998E-3</v>
          </cell>
          <cell r="K399">
            <v>4.1399908530000001E-3</v>
          </cell>
        </row>
        <row r="400">
          <cell r="I400">
            <v>3.3213440389999998E-3</v>
          </cell>
          <cell r="K400">
            <v>2.357198212E-3</v>
          </cell>
        </row>
        <row r="401">
          <cell r="I401">
            <v>4.6860212407000001E-2</v>
          </cell>
          <cell r="K401">
            <v>4.8366690262000002E-2</v>
          </cell>
        </row>
        <row r="402">
          <cell r="I402">
            <v>1.3802599664E-2</v>
          </cell>
          <cell r="K402">
            <v>1.4887263719E-2</v>
          </cell>
        </row>
        <row r="403">
          <cell r="I403">
            <v>6.3691953144000002E-2</v>
          </cell>
          <cell r="K403">
            <v>6.2878455102000005E-2</v>
          </cell>
        </row>
        <row r="404">
          <cell r="I404">
            <v>3.9269806570000003E-2</v>
          </cell>
          <cell r="K404">
            <v>3.9269806570000003E-2</v>
          </cell>
        </row>
        <row r="405">
          <cell r="I405">
            <v>6.3979719620000002E-3</v>
          </cell>
          <cell r="K405">
            <v>6.3979719620000002E-3</v>
          </cell>
        </row>
        <row r="406">
          <cell r="I406">
            <v>6.0267107270000004E-3</v>
          </cell>
          <cell r="K406">
            <v>5.9363220559999997E-3</v>
          </cell>
        </row>
        <row r="407">
          <cell r="I407">
            <v>1.0086425188000001E-2</v>
          </cell>
          <cell r="K407">
            <v>1.0086425188000001E-2</v>
          </cell>
        </row>
        <row r="408">
          <cell r="I408">
            <v>3.8722080252000003E-2</v>
          </cell>
          <cell r="K408">
            <v>3.8722080252000003E-2</v>
          </cell>
        </row>
        <row r="409">
          <cell r="I409">
            <v>4.9844946937E-2</v>
          </cell>
          <cell r="K409">
            <v>5.0055853836000003E-2</v>
          </cell>
        </row>
        <row r="410">
          <cell r="I410">
            <v>5.2959864196000003E-2</v>
          </cell>
          <cell r="K410">
            <v>6.2269897338000001E-2</v>
          </cell>
        </row>
        <row r="411">
          <cell r="I411">
            <v>3.4945283675000001E-2</v>
          </cell>
          <cell r="K411">
            <v>4.4526482830999997E-2</v>
          </cell>
        </row>
        <row r="412">
          <cell r="I412">
            <v>2.1691373973999999E-2</v>
          </cell>
          <cell r="K412">
            <v>2.3167722272000001E-2</v>
          </cell>
        </row>
        <row r="413">
          <cell r="I413">
            <v>1.6727752273999998E-2</v>
          </cell>
          <cell r="K413">
            <v>1.6848270503000001E-2</v>
          </cell>
        </row>
        <row r="414">
          <cell r="I414">
            <v>4.1762735109999996E-3</v>
          </cell>
          <cell r="K414">
            <v>4.4173099670000004E-3</v>
          </cell>
        </row>
        <row r="415">
          <cell r="I415">
            <v>3.392702451E-3</v>
          </cell>
          <cell r="K415">
            <v>7.0491731300000005E-4</v>
          </cell>
        </row>
        <row r="416">
          <cell r="I416">
            <v>6.1222360780000002E-3</v>
          </cell>
          <cell r="K416">
            <v>1.0159596728999999E-2</v>
          </cell>
        </row>
        <row r="417">
          <cell r="I417">
            <v>2.3533223009999998E-3</v>
          </cell>
          <cell r="K417">
            <v>3.6477153299999999E-4</v>
          </cell>
        </row>
        <row r="418">
          <cell r="I418">
            <v>7.7011516835999994E-2</v>
          </cell>
          <cell r="K418">
            <v>7.4902447839000005E-2</v>
          </cell>
        </row>
        <row r="419">
          <cell r="I419">
            <v>5.1182416058000002E-2</v>
          </cell>
          <cell r="K419">
            <v>5.1182416058000002E-2</v>
          </cell>
        </row>
        <row r="420">
          <cell r="I420">
            <v>5.3875279726000001E-2</v>
          </cell>
          <cell r="K420">
            <v>5.3875279726000001E-2</v>
          </cell>
        </row>
        <row r="421">
          <cell r="I421">
            <v>0.19350979251100001</v>
          </cell>
          <cell r="K421">
            <v>0.19350979251100001</v>
          </cell>
        </row>
        <row r="422">
          <cell r="I422">
            <v>0.17762952555600001</v>
          </cell>
          <cell r="K422">
            <v>0.17762952555600001</v>
          </cell>
        </row>
        <row r="423">
          <cell r="I423">
            <v>0.142985461797</v>
          </cell>
          <cell r="K423">
            <v>0.14250338888399999</v>
          </cell>
        </row>
        <row r="424">
          <cell r="I424">
            <v>3.1113923580000001E-2</v>
          </cell>
          <cell r="K424">
            <v>3.1686385164999997E-2</v>
          </cell>
        </row>
        <row r="425">
          <cell r="I425">
            <v>2.073799724E-3</v>
          </cell>
          <cell r="K425">
            <v>2.073799724E-3</v>
          </cell>
        </row>
        <row r="426">
          <cell r="I426">
            <v>0.11785504506</v>
          </cell>
          <cell r="K426">
            <v>0.11785504506</v>
          </cell>
        </row>
        <row r="427">
          <cell r="I427">
            <v>9.8910293519999994E-3</v>
          </cell>
          <cell r="K427">
            <v>2.479158307E-3</v>
          </cell>
        </row>
        <row r="428">
          <cell r="I428">
            <v>5.3878731430000004E-3</v>
          </cell>
          <cell r="K428">
            <v>2.3146583189999998E-3</v>
          </cell>
        </row>
        <row r="429">
          <cell r="I429">
            <v>2.6179575537999999E-2</v>
          </cell>
          <cell r="K429">
            <v>2.1419105516999999E-2</v>
          </cell>
        </row>
        <row r="430">
          <cell r="I430">
            <v>4.9015296595999999E-2</v>
          </cell>
          <cell r="K430">
            <v>4.0789927508999999E-2</v>
          </cell>
        </row>
        <row r="431">
          <cell r="I431">
            <v>5.2963732976000003E-2</v>
          </cell>
          <cell r="K431">
            <v>4.3503052048E-2</v>
          </cell>
        </row>
        <row r="432">
          <cell r="I432">
            <v>1.1019486405999999E-2</v>
          </cell>
          <cell r="K432">
            <v>1.4183089901E-2</v>
          </cell>
        </row>
        <row r="433">
          <cell r="I433">
            <v>8.3114855532000001E-2</v>
          </cell>
          <cell r="K433">
            <v>8.8387528022999998E-2</v>
          </cell>
        </row>
        <row r="434">
          <cell r="I434">
            <v>9.2458272078999995E-2</v>
          </cell>
          <cell r="K434">
            <v>0.107131366384</v>
          </cell>
        </row>
        <row r="435">
          <cell r="I435">
            <v>6.9152822294999999E-2</v>
          </cell>
          <cell r="K435">
            <v>8.3072677673E-2</v>
          </cell>
        </row>
        <row r="436">
          <cell r="I436">
            <v>4.5374675631999997E-2</v>
          </cell>
          <cell r="K436">
            <v>6.1403600007E-2</v>
          </cell>
        </row>
        <row r="437">
          <cell r="I437">
            <v>2.0187771058000001E-2</v>
          </cell>
          <cell r="K437">
            <v>2.7268216976000001E-2</v>
          </cell>
        </row>
        <row r="438">
          <cell r="I438">
            <v>4.9876345614999998E-2</v>
          </cell>
          <cell r="K438">
            <v>4.2193308556000002E-2</v>
          </cell>
        </row>
        <row r="439">
          <cell r="I439">
            <v>7.5637048479000005E-2</v>
          </cell>
          <cell r="K439">
            <v>6.4941055710000001E-2</v>
          </cell>
        </row>
        <row r="440">
          <cell r="I440">
            <v>5.8847918184000002E-2</v>
          </cell>
          <cell r="K440">
            <v>5.4870816646999998E-2</v>
          </cell>
        </row>
        <row r="441">
          <cell r="I441">
            <v>1.0604229377E-2</v>
          </cell>
          <cell r="K441">
            <v>1.0604229377E-2</v>
          </cell>
        </row>
        <row r="442">
          <cell r="I442">
            <v>7.3834380194999993E-2</v>
          </cell>
          <cell r="K442">
            <v>7.3834380194999993E-2</v>
          </cell>
        </row>
        <row r="443">
          <cell r="I443">
            <v>6.9454500232000005E-2</v>
          </cell>
          <cell r="K443">
            <v>7.1412921443999994E-2</v>
          </cell>
        </row>
        <row r="444">
          <cell r="I444">
            <v>6.793296416E-3</v>
          </cell>
          <cell r="K444">
            <v>9.8665112400000005E-3</v>
          </cell>
        </row>
        <row r="445">
          <cell r="I445">
            <v>2.1451124717E-2</v>
          </cell>
          <cell r="K445">
            <v>2.0788274461000001E-2</v>
          </cell>
        </row>
        <row r="446">
          <cell r="I446">
            <v>1.9526267133E-2</v>
          </cell>
          <cell r="K446">
            <v>1.9526267133E-2</v>
          </cell>
        </row>
        <row r="447">
          <cell r="I447">
            <v>1.592348962E-3</v>
          </cell>
          <cell r="K447">
            <v>1.562219405E-3</v>
          </cell>
        </row>
        <row r="448">
          <cell r="I448">
            <v>3.2595772693E-2</v>
          </cell>
          <cell r="K448">
            <v>3.2595772693E-2</v>
          </cell>
        </row>
        <row r="449">
          <cell r="I449">
            <v>3.5290659386999997E-2</v>
          </cell>
          <cell r="K449">
            <v>3.5290659386999997E-2</v>
          </cell>
        </row>
        <row r="450">
          <cell r="I450">
            <v>2.3960931397999999E-2</v>
          </cell>
          <cell r="K450">
            <v>2.3960931397999999E-2</v>
          </cell>
        </row>
        <row r="451">
          <cell r="I451">
            <v>2.1123700780000001E-2</v>
          </cell>
          <cell r="K451">
            <v>2.1123700780000001E-2</v>
          </cell>
        </row>
        <row r="452">
          <cell r="I452">
            <v>5.1392075741E-2</v>
          </cell>
          <cell r="K452">
            <v>5.1874148655000001E-2</v>
          </cell>
        </row>
        <row r="453">
          <cell r="I453">
            <v>8.1855876088999996E-2</v>
          </cell>
          <cell r="K453">
            <v>8.1886005646000001E-2</v>
          </cell>
        </row>
        <row r="454">
          <cell r="I454">
            <v>5.2650061435999998E-2</v>
          </cell>
          <cell r="K454">
            <v>5.2740450107999999E-2</v>
          </cell>
        </row>
        <row r="455">
          <cell r="I455">
            <v>5.5561790568000001E-2</v>
          </cell>
          <cell r="K455">
            <v>5.5953474810000001E-2</v>
          </cell>
        </row>
        <row r="456">
          <cell r="I456">
            <v>1.5207953764E-2</v>
          </cell>
          <cell r="K456">
            <v>1.7377281875000001E-2</v>
          </cell>
        </row>
        <row r="457">
          <cell r="I457">
            <v>5.811224039E-2</v>
          </cell>
          <cell r="K457">
            <v>5.7087835449E-2</v>
          </cell>
        </row>
        <row r="458">
          <cell r="I458">
            <v>6.0264320060000001E-2</v>
          </cell>
          <cell r="K458">
            <v>5.9661728918E-2</v>
          </cell>
        </row>
        <row r="459">
          <cell r="I459">
            <v>4.9839229616E-2</v>
          </cell>
          <cell r="K459">
            <v>4.7971197075999998E-2</v>
          </cell>
        </row>
        <row r="460">
          <cell r="I460">
            <v>4.1788049027999999E-2</v>
          </cell>
          <cell r="K460">
            <v>3.937768446E-2</v>
          </cell>
        </row>
        <row r="461">
          <cell r="I461">
            <v>2.9869641092E-2</v>
          </cell>
          <cell r="K461">
            <v>2.8302904122999999E-2</v>
          </cell>
        </row>
        <row r="462">
          <cell r="I462">
            <v>3.9945344973000001E-2</v>
          </cell>
          <cell r="K462">
            <v>3.9945344973000001E-2</v>
          </cell>
        </row>
        <row r="463">
          <cell r="I463">
            <v>4.0771392516000003E-2</v>
          </cell>
          <cell r="K463">
            <v>4.0771392516000003E-2</v>
          </cell>
        </row>
        <row r="464">
          <cell r="I464">
            <v>2.9574079153000001E-2</v>
          </cell>
          <cell r="K464">
            <v>2.9574079153000001E-2</v>
          </cell>
        </row>
        <row r="465">
          <cell r="I465">
            <v>7.5950784511E-2</v>
          </cell>
          <cell r="K465">
            <v>7.5950784511E-2</v>
          </cell>
        </row>
        <row r="466">
          <cell r="I466">
            <v>8.6186659996999995E-2</v>
          </cell>
          <cell r="K466">
            <v>8.6186659996999995E-2</v>
          </cell>
        </row>
        <row r="467">
          <cell r="I467">
            <v>2.3728148763000001E-2</v>
          </cell>
          <cell r="K467">
            <v>2.3969185218999999E-2</v>
          </cell>
        </row>
        <row r="468">
          <cell r="I468">
            <v>1.8552920832000001E-2</v>
          </cell>
          <cell r="K468">
            <v>1.8854216403000001E-2</v>
          </cell>
        </row>
        <row r="469">
          <cell r="I469">
            <v>2.289929466E-2</v>
          </cell>
          <cell r="K469">
            <v>2.2597999088999999E-2</v>
          </cell>
        </row>
        <row r="470">
          <cell r="I470">
            <v>5.7102436956000001E-2</v>
          </cell>
          <cell r="K470">
            <v>5.7102436956000001E-2</v>
          </cell>
        </row>
        <row r="471">
          <cell r="I471">
            <v>2.8039548442999999E-2</v>
          </cell>
          <cell r="K471">
            <v>2.7979289328999998E-2</v>
          </cell>
        </row>
        <row r="472">
          <cell r="I472">
            <v>1.2286136700000001E-3</v>
          </cell>
          <cell r="K472">
            <v>1.2286136700000001E-3</v>
          </cell>
        </row>
        <row r="473">
          <cell r="I473">
            <v>5.8886077464E-2</v>
          </cell>
          <cell r="K473">
            <v>5.8886077464E-2</v>
          </cell>
        </row>
        <row r="474">
          <cell r="I474">
            <v>3.3442692655000002E-2</v>
          </cell>
          <cell r="K474">
            <v>3.6274871021999999E-2</v>
          </cell>
        </row>
        <row r="475">
          <cell r="I475">
            <v>3.8456644861999997E-2</v>
          </cell>
          <cell r="K475">
            <v>3.8456644861999997E-2</v>
          </cell>
        </row>
        <row r="476">
          <cell r="I476">
            <v>0.13807617327800001</v>
          </cell>
          <cell r="K476">
            <v>0.13807617327800001</v>
          </cell>
        </row>
        <row r="477">
          <cell r="I477">
            <v>0.121065878675</v>
          </cell>
          <cell r="K477">
            <v>0.121065878675</v>
          </cell>
        </row>
        <row r="478">
          <cell r="I478">
            <v>2.2518415436E-2</v>
          </cell>
          <cell r="K478">
            <v>2.2518415436E-2</v>
          </cell>
        </row>
        <row r="479">
          <cell r="I479">
            <v>3.3386412119000002E-2</v>
          </cell>
          <cell r="K479">
            <v>3.2301748063999998E-2</v>
          </cell>
        </row>
        <row r="480">
          <cell r="I480">
            <v>2.2053450411999999E-2</v>
          </cell>
          <cell r="K480">
            <v>1.8678940017E-2</v>
          </cell>
        </row>
        <row r="481">
          <cell r="I481">
            <v>1.3819026153E-2</v>
          </cell>
          <cell r="K481">
            <v>1.5626799579000001E-2</v>
          </cell>
        </row>
        <row r="482">
          <cell r="I482">
            <v>2.1938999340000001E-2</v>
          </cell>
          <cell r="K482">
            <v>2.3837161437000001E-2</v>
          </cell>
        </row>
        <row r="483">
          <cell r="I483">
            <v>2.1462237809000001E-2</v>
          </cell>
          <cell r="K483">
            <v>2.2998845221E-2</v>
          </cell>
        </row>
        <row r="484">
          <cell r="I484">
            <v>1.0349627633E-2</v>
          </cell>
          <cell r="K484">
            <v>1.1313773460000001E-2</v>
          </cell>
        </row>
        <row r="485">
          <cell r="I485">
            <v>2.2854602870000002E-3</v>
          </cell>
          <cell r="K485">
            <v>1.893776045E-3</v>
          </cell>
        </row>
        <row r="486">
          <cell r="I486">
            <v>5.5600830928E-2</v>
          </cell>
          <cell r="K486">
            <v>5.4576425987E-2</v>
          </cell>
        </row>
        <row r="487">
          <cell r="I487">
            <v>7.0976113032999999E-2</v>
          </cell>
          <cell r="K487">
            <v>7.0524169676999995E-2</v>
          </cell>
        </row>
        <row r="488">
          <cell r="I488">
            <v>2.8366026377999998E-2</v>
          </cell>
          <cell r="K488">
            <v>2.8727581063E-2</v>
          </cell>
        </row>
        <row r="489">
          <cell r="I489">
            <v>6.3040330499E-2</v>
          </cell>
          <cell r="K489">
            <v>6.3040330499E-2</v>
          </cell>
        </row>
        <row r="490">
          <cell r="I490">
            <v>2.6657138555000001E-2</v>
          </cell>
          <cell r="K490">
            <v>2.8344393753000002E-2</v>
          </cell>
        </row>
        <row r="491">
          <cell r="I491">
            <v>6.77910731E-3</v>
          </cell>
          <cell r="K491">
            <v>9.2196014350000004E-3</v>
          </cell>
        </row>
        <row r="492">
          <cell r="I492">
            <v>3.8406655130000002E-3</v>
          </cell>
          <cell r="K492">
            <v>3.8406655130000002E-3</v>
          </cell>
        </row>
        <row r="493">
          <cell r="I493">
            <v>1.5787898780000001E-3</v>
          </cell>
          <cell r="K493">
            <v>4.8206204896681699E-5</v>
          </cell>
        </row>
        <row r="494">
          <cell r="I494">
            <v>1.4804515452999999E-2</v>
          </cell>
          <cell r="K494">
            <v>1.929381946E-2</v>
          </cell>
        </row>
        <row r="495">
          <cell r="I495">
            <v>2.8770101050999999E-2</v>
          </cell>
          <cell r="K495">
            <v>3.5609510512000002E-2</v>
          </cell>
        </row>
        <row r="496">
          <cell r="I496">
            <v>3.6188009473999999E-2</v>
          </cell>
          <cell r="K496">
            <v>4.0496536138999999E-2</v>
          </cell>
        </row>
        <row r="497">
          <cell r="I497">
            <v>2.0484627995000001E-2</v>
          </cell>
          <cell r="K497">
            <v>2.1629551165E-2</v>
          </cell>
        </row>
        <row r="498">
          <cell r="I498">
            <v>1.4851463370000001E-3</v>
          </cell>
          <cell r="K498">
            <v>2.8535098840000001E-3</v>
          </cell>
        </row>
        <row r="499">
          <cell r="I499">
            <v>6.1416998543999998E-2</v>
          </cell>
          <cell r="K499">
            <v>6.6448634578999993E-2</v>
          </cell>
        </row>
        <row r="500">
          <cell r="I500">
            <v>9.1098581908999998E-2</v>
          </cell>
          <cell r="K500">
            <v>9.5979570158000002E-2</v>
          </cell>
        </row>
        <row r="501">
          <cell r="I501">
            <v>4.4533107831E-2</v>
          </cell>
          <cell r="K501">
            <v>4.5768419671000003E-2</v>
          </cell>
        </row>
        <row r="502">
          <cell r="I502">
            <v>4.4994140070000001E-2</v>
          </cell>
          <cell r="K502">
            <v>4.6229451911000002E-2</v>
          </cell>
        </row>
        <row r="503">
          <cell r="I503">
            <v>4.4208294808000002E-2</v>
          </cell>
          <cell r="K503">
            <v>4.6136586463E-2</v>
          </cell>
        </row>
        <row r="504">
          <cell r="I504">
            <v>4.2772959730000004E-3</v>
          </cell>
          <cell r="K504">
            <v>6.1754580699999997E-3</v>
          </cell>
        </row>
        <row r="505">
          <cell r="I505">
            <v>6.0300524069999998E-3</v>
          </cell>
          <cell r="K505">
            <v>3.5812763060000001E-3</v>
          </cell>
        </row>
        <row r="506">
          <cell r="I506">
            <v>2.2194627817999999E-2</v>
          </cell>
          <cell r="K506">
            <v>1.8066878496E-2</v>
          </cell>
        </row>
        <row r="507">
          <cell r="I507">
            <v>3.0908878515000002E-2</v>
          </cell>
          <cell r="K507">
            <v>3.0456935159000002E-2</v>
          </cell>
        </row>
        <row r="508">
          <cell r="I508">
            <v>7.9647086744999998E-2</v>
          </cell>
          <cell r="K508">
            <v>7.8773329589000005E-2</v>
          </cell>
        </row>
        <row r="509">
          <cell r="I509">
            <v>1.5742185915000002E-2</v>
          </cell>
          <cell r="K509">
            <v>1.6013351929000001E-2</v>
          </cell>
        </row>
        <row r="510">
          <cell r="I510">
            <v>2.9501686587E-2</v>
          </cell>
          <cell r="K510">
            <v>2.9863241272000001E-2</v>
          </cell>
        </row>
        <row r="511">
          <cell r="I511">
            <v>1.5494984464E-2</v>
          </cell>
          <cell r="K511">
            <v>1.5193688893000001E-2</v>
          </cell>
        </row>
        <row r="512">
          <cell r="I512">
            <v>2.3898805254999999E-2</v>
          </cell>
          <cell r="K512">
            <v>2.3416732341000002E-2</v>
          </cell>
        </row>
        <row r="513">
          <cell r="I513">
            <v>1.3714727160999999E-2</v>
          </cell>
          <cell r="K513">
            <v>6.6644108000000002E-3</v>
          </cell>
        </row>
        <row r="514">
          <cell r="I514">
            <v>2.188268586E-3</v>
          </cell>
          <cell r="K514">
            <v>6.9186090499999998E-3</v>
          </cell>
        </row>
        <row r="515">
          <cell r="I515">
            <v>1.0914154875E-2</v>
          </cell>
          <cell r="K515">
            <v>9.3474179059999992E-3</v>
          </cell>
        </row>
        <row r="516">
          <cell r="I516">
            <v>3.2732191520000002E-3</v>
          </cell>
          <cell r="K516">
            <v>3.5443851659999999E-3</v>
          </cell>
        </row>
        <row r="517">
          <cell r="I517">
            <v>3.3941066961000001E-2</v>
          </cell>
          <cell r="K517">
            <v>3.4875083230999998E-2</v>
          </cell>
        </row>
        <row r="518">
          <cell r="I518">
            <v>5.0525007129999999E-3</v>
          </cell>
          <cell r="K518">
            <v>5.0525007129999999E-3</v>
          </cell>
        </row>
        <row r="519">
          <cell r="I519">
            <v>2.5357152950999998E-2</v>
          </cell>
          <cell r="K519">
            <v>2.5357152950999998E-2</v>
          </cell>
        </row>
        <row r="520">
          <cell r="I520">
            <v>1.8261477428000002E-2</v>
          </cell>
          <cell r="K520">
            <v>1.8261477428000002E-2</v>
          </cell>
        </row>
        <row r="521">
          <cell r="I521">
            <v>2.4007890350000002E-2</v>
          </cell>
          <cell r="K521">
            <v>2.4007890350000002E-2</v>
          </cell>
        </row>
        <row r="522">
          <cell r="I522">
            <v>4.9237476214999999E-2</v>
          </cell>
          <cell r="K522">
            <v>4.8845791973E-2</v>
          </cell>
        </row>
        <row r="523">
          <cell r="I523">
            <v>2.3574359688E-2</v>
          </cell>
          <cell r="K523">
            <v>2.3514100574E-2</v>
          </cell>
        </row>
        <row r="524">
          <cell r="I524">
            <v>6.4603309565000003E-2</v>
          </cell>
          <cell r="K524">
            <v>6.4603309565000003E-2</v>
          </cell>
        </row>
        <row r="525">
          <cell r="I525">
            <v>9.2497559480000005E-2</v>
          </cell>
          <cell r="K525">
            <v>9.2497559480000005E-2</v>
          </cell>
        </row>
        <row r="526">
          <cell r="I526">
            <v>6.2539605516000005E-2</v>
          </cell>
          <cell r="K526">
            <v>6.2690253301000004E-2</v>
          </cell>
        </row>
        <row r="527">
          <cell r="I527">
            <v>4.3067720222999997E-2</v>
          </cell>
          <cell r="K527">
            <v>4.4513938963000002E-2</v>
          </cell>
        </row>
        <row r="528">
          <cell r="I528">
            <v>3.0600711038000002E-2</v>
          </cell>
          <cell r="K528">
            <v>3.2468743578000003E-2</v>
          </cell>
        </row>
        <row r="529">
          <cell r="I529">
            <v>4.2614509960000003E-3</v>
          </cell>
          <cell r="K529">
            <v>6.0390948649999996E-3</v>
          </cell>
        </row>
        <row r="530">
          <cell r="I530">
            <v>1.9643942691000001E-2</v>
          </cell>
          <cell r="K530">
            <v>1.8499019522000001E-2</v>
          </cell>
        </row>
        <row r="531">
          <cell r="I531">
            <v>3.2310057243999997E-2</v>
          </cell>
          <cell r="K531">
            <v>3.1074745402999999E-2</v>
          </cell>
        </row>
        <row r="532">
          <cell r="I532">
            <v>2.0874413663999999E-2</v>
          </cell>
          <cell r="K532">
            <v>2.0874413663999999E-2</v>
          </cell>
        </row>
        <row r="533">
          <cell r="I533">
            <v>2.8796851328999999E-2</v>
          </cell>
          <cell r="K533">
            <v>2.8947499113999998E-2</v>
          </cell>
        </row>
        <row r="534">
          <cell r="I534">
            <v>2.7559297584000001E-2</v>
          </cell>
          <cell r="K534">
            <v>2.448608276E-2</v>
          </cell>
        </row>
        <row r="535">
          <cell r="I535">
            <v>3.5742380466E-2</v>
          </cell>
          <cell r="K535">
            <v>3.1825538043E-2</v>
          </cell>
        </row>
        <row r="536">
          <cell r="I536">
            <v>2.8876493453000002E-2</v>
          </cell>
          <cell r="K536">
            <v>2.9961157507999998E-2</v>
          </cell>
        </row>
        <row r="537">
          <cell r="I537">
            <v>5.0667818625E-2</v>
          </cell>
          <cell r="K537">
            <v>5.3319219649999999E-2</v>
          </cell>
        </row>
        <row r="538">
          <cell r="I538">
            <v>4.2629337949999999E-3</v>
          </cell>
          <cell r="K538">
            <v>6.6431688059999999E-3</v>
          </cell>
        </row>
        <row r="539">
          <cell r="I539">
            <v>6.0451854559999997E-3</v>
          </cell>
          <cell r="K539">
            <v>5.7137603279999996E-3</v>
          </cell>
        </row>
        <row r="540">
          <cell r="I540">
            <v>3.3664509300000002E-3</v>
          </cell>
          <cell r="K540">
            <v>4.6000282000000002E-4</v>
          </cell>
        </row>
        <row r="541">
          <cell r="I541">
            <v>3.2559348941000002E-2</v>
          </cell>
          <cell r="K541">
            <v>3.0420150387000001E-2</v>
          </cell>
        </row>
        <row r="542">
          <cell r="I542">
            <v>2.4649708427000001E-2</v>
          </cell>
          <cell r="K542">
            <v>1.5520452626999999E-2</v>
          </cell>
        </row>
        <row r="543">
          <cell r="I543">
            <v>1.7989238947E-2</v>
          </cell>
          <cell r="K543">
            <v>1.3921748738999999E-2</v>
          </cell>
        </row>
        <row r="544">
          <cell r="I544">
            <v>3.9421259097999997E-2</v>
          </cell>
          <cell r="K544">
            <v>3.7071153644000002E-2</v>
          </cell>
        </row>
        <row r="545">
          <cell r="I545">
            <v>5.6801018669000003E-2</v>
          </cell>
          <cell r="K545">
            <v>5.4390654100999997E-2</v>
          </cell>
        </row>
        <row r="546">
          <cell r="I546">
            <v>7.8962831930999997E-2</v>
          </cell>
          <cell r="K546">
            <v>7.5738969321999999E-2</v>
          </cell>
        </row>
        <row r="547">
          <cell r="I547">
            <v>3.2576941512000003E-2</v>
          </cell>
          <cell r="K547">
            <v>2.9353078902999999E-2</v>
          </cell>
        </row>
        <row r="548">
          <cell r="I548">
            <v>5.6007471048000003E-2</v>
          </cell>
          <cell r="K548">
            <v>5.6007471048000003E-2</v>
          </cell>
        </row>
        <row r="549">
          <cell r="I549">
            <v>0.112472731038</v>
          </cell>
          <cell r="K549">
            <v>0.112472731038</v>
          </cell>
        </row>
        <row r="550">
          <cell r="I550">
            <v>3.9565879619000002E-2</v>
          </cell>
          <cell r="K550">
            <v>3.9565879619000002E-2</v>
          </cell>
        </row>
        <row r="551">
          <cell r="I551">
            <v>3.2095763871999999E-2</v>
          </cell>
          <cell r="K551">
            <v>2.6732702709000002E-2</v>
          </cell>
        </row>
        <row r="552">
          <cell r="I552">
            <v>4.7715917527000003E-2</v>
          </cell>
          <cell r="K552">
            <v>4.4130500231999999E-2</v>
          </cell>
        </row>
        <row r="553">
          <cell r="I553">
            <v>7.7346471340000002E-3</v>
          </cell>
          <cell r="K553">
            <v>5.08324611E-3</v>
          </cell>
        </row>
        <row r="554">
          <cell r="I554">
            <v>1.0494822125000001E-2</v>
          </cell>
          <cell r="K554">
            <v>1.1187801938E-2</v>
          </cell>
        </row>
        <row r="555">
          <cell r="I555">
            <v>3.4503166353999998E-2</v>
          </cell>
          <cell r="K555">
            <v>3.4955109711E-2</v>
          </cell>
        </row>
        <row r="556">
          <cell r="I556">
            <v>4.5829121685000002E-2</v>
          </cell>
          <cell r="K556">
            <v>4.6281065041999997E-2</v>
          </cell>
        </row>
        <row r="557">
          <cell r="I557">
            <v>7.5384035680000003E-2</v>
          </cell>
          <cell r="K557">
            <v>7.5685331250999993E-2</v>
          </cell>
        </row>
        <row r="558">
          <cell r="I558">
            <v>1.2848545072000001E-2</v>
          </cell>
          <cell r="K558">
            <v>1.2848545072000001E-2</v>
          </cell>
        </row>
        <row r="559">
          <cell r="I559">
            <v>6.0656212310999998E-2</v>
          </cell>
          <cell r="K559">
            <v>6.0204268955000001E-2</v>
          </cell>
        </row>
        <row r="560">
          <cell r="I560">
            <v>1.361169315E-3</v>
          </cell>
          <cell r="K560">
            <v>1.361169315E-3</v>
          </cell>
        </row>
        <row r="561">
          <cell r="I561">
            <v>4.3093470670000002E-2</v>
          </cell>
          <cell r="K561">
            <v>4.3093470670000002E-2</v>
          </cell>
        </row>
        <row r="562">
          <cell r="I562">
            <v>1.5672580540000002E-2</v>
          </cell>
          <cell r="K562">
            <v>1.5672580540000002E-2</v>
          </cell>
        </row>
        <row r="563">
          <cell r="I563">
            <v>4.0400088254000002E-2</v>
          </cell>
          <cell r="K563">
            <v>4.0400088254000002E-2</v>
          </cell>
        </row>
        <row r="564">
          <cell r="I564">
            <v>4.7175187913000002E-2</v>
          </cell>
          <cell r="K564">
            <v>4.7175187913000002E-2</v>
          </cell>
        </row>
        <row r="565">
          <cell r="I565">
            <v>1.7826310166999999E-2</v>
          </cell>
          <cell r="K565">
            <v>1.7826310166999999E-2</v>
          </cell>
        </row>
        <row r="566">
          <cell r="I566">
            <v>1.4747534146E-2</v>
          </cell>
          <cell r="K566">
            <v>1.4747534146E-2</v>
          </cell>
        </row>
        <row r="567">
          <cell r="I567">
            <v>5.5781075679000001E-2</v>
          </cell>
          <cell r="K567">
            <v>5.5781075679000001E-2</v>
          </cell>
        </row>
        <row r="568">
          <cell r="I568">
            <v>3.0747151645000002E-2</v>
          </cell>
          <cell r="K568">
            <v>3.0747151645000002E-2</v>
          </cell>
        </row>
        <row r="569">
          <cell r="I569">
            <v>4.7031290409999997E-3</v>
          </cell>
          <cell r="K569">
            <v>2.744707829E-3</v>
          </cell>
        </row>
        <row r="570">
          <cell r="I570">
            <v>3.9633990889E-2</v>
          </cell>
          <cell r="K570">
            <v>3.7374274106999998E-2</v>
          </cell>
        </row>
        <row r="571">
          <cell r="I571">
            <v>5.9250221098000003E-2</v>
          </cell>
          <cell r="K571">
            <v>5.891879597E-2</v>
          </cell>
        </row>
        <row r="572">
          <cell r="I572">
            <v>4.4264849924000003E-2</v>
          </cell>
          <cell r="K572">
            <v>4.3873165681999997E-2</v>
          </cell>
        </row>
        <row r="573">
          <cell r="I573">
            <v>3.1765429925999997E-2</v>
          </cell>
          <cell r="K573">
            <v>3.1343616126999999E-2</v>
          </cell>
        </row>
        <row r="574">
          <cell r="I574">
            <v>1.5393534504E-2</v>
          </cell>
          <cell r="K574">
            <v>1.5393534504E-2</v>
          </cell>
        </row>
        <row r="575">
          <cell r="I575">
            <v>3.0069085809999998E-3</v>
          </cell>
          <cell r="K575">
            <v>3.0069085809999998E-3</v>
          </cell>
        </row>
        <row r="576">
          <cell r="I576">
            <v>5.9301018829999996E-3</v>
          </cell>
          <cell r="K576">
            <v>5.9301018829999996E-3</v>
          </cell>
        </row>
        <row r="577">
          <cell r="I577">
            <v>7.1661646799999997E-4</v>
          </cell>
          <cell r="K577">
            <v>7.1661646799999997E-4</v>
          </cell>
        </row>
        <row r="578">
          <cell r="I578">
            <v>1.1083136614999999E-2</v>
          </cell>
          <cell r="K578">
            <v>1.1083136614999999E-2</v>
          </cell>
        </row>
        <row r="579">
          <cell r="I579">
            <v>3.7314497352999999E-2</v>
          </cell>
          <cell r="K579">
            <v>3.7314497352999999E-2</v>
          </cell>
        </row>
        <row r="580">
          <cell r="I580">
            <v>6.2328956796999999E-2</v>
          </cell>
          <cell r="K580">
            <v>6.2328956796999999E-2</v>
          </cell>
        </row>
        <row r="581">
          <cell r="I581">
            <v>3.65464791717665E-5</v>
          </cell>
          <cell r="K581">
            <v>3.65464791717665E-5</v>
          </cell>
        </row>
        <row r="582">
          <cell r="I582">
            <v>7.8188238721000003E-2</v>
          </cell>
          <cell r="K582">
            <v>7.8188238721000003E-2</v>
          </cell>
        </row>
        <row r="583">
          <cell r="I583">
            <v>9.2296443121999999E-2</v>
          </cell>
          <cell r="K583">
            <v>9.2808645593000005E-2</v>
          </cell>
        </row>
        <row r="584">
          <cell r="I584">
            <v>3.6638730038E-2</v>
          </cell>
          <cell r="K584">
            <v>3.6638730038E-2</v>
          </cell>
        </row>
        <row r="585">
          <cell r="I585">
            <v>0.10277700987799999</v>
          </cell>
          <cell r="K585">
            <v>0.10277700987799999</v>
          </cell>
        </row>
        <row r="586">
          <cell r="I586">
            <v>7.2154478480000006E-2</v>
          </cell>
          <cell r="K586">
            <v>7.2094219365000003E-2</v>
          </cell>
        </row>
        <row r="587">
          <cell r="I587">
            <v>2.2161278465999999E-2</v>
          </cell>
          <cell r="K587">
            <v>2.2161278465999999E-2</v>
          </cell>
        </row>
        <row r="588">
          <cell r="I588">
            <v>4.7205037449000002E-2</v>
          </cell>
          <cell r="K588">
            <v>4.7205037449000002E-2</v>
          </cell>
        </row>
        <row r="589">
          <cell r="I589">
            <v>8.2686345154999993E-2</v>
          </cell>
          <cell r="K589">
            <v>8.3710750096E-2</v>
          </cell>
        </row>
        <row r="590">
          <cell r="I590">
            <v>8.4955248341999995E-2</v>
          </cell>
          <cell r="K590">
            <v>8.4955248341999995E-2</v>
          </cell>
        </row>
        <row r="591">
          <cell r="I591">
            <v>2.5746783115000001E-2</v>
          </cell>
          <cell r="K591">
            <v>2.5897430900999999E-2</v>
          </cell>
        </row>
        <row r="592">
          <cell r="I592">
            <v>3.137517496E-3</v>
          </cell>
          <cell r="K592">
            <v>2.6253150259999999E-3</v>
          </cell>
        </row>
        <row r="593">
          <cell r="I593">
            <v>1.5985229906000001E-2</v>
          </cell>
          <cell r="K593">
            <v>1.5653804778000002E-2</v>
          </cell>
        </row>
        <row r="594">
          <cell r="I594">
            <v>2.8514597167E-2</v>
          </cell>
          <cell r="K594">
            <v>2.6074103041999998E-2</v>
          </cell>
        </row>
        <row r="595">
          <cell r="I595">
            <v>6.6309623114000002E-2</v>
          </cell>
          <cell r="K595">
            <v>6.6008327542999998E-2</v>
          </cell>
        </row>
        <row r="596">
          <cell r="I596">
            <v>2.0720803273000001E-2</v>
          </cell>
          <cell r="K596">
            <v>2.0178471246000002E-2</v>
          </cell>
        </row>
        <row r="597">
          <cell r="I597">
            <v>5.461977289E-3</v>
          </cell>
          <cell r="K597">
            <v>4.1664063339999996E-3</v>
          </cell>
        </row>
        <row r="598">
          <cell r="I598">
            <v>9.452227455E-3</v>
          </cell>
          <cell r="K598">
            <v>9.1810614409999994E-3</v>
          </cell>
        </row>
        <row r="599">
          <cell r="I599">
            <v>1.1153176654999999E-2</v>
          </cell>
          <cell r="K599">
            <v>1.4226391479000001E-2</v>
          </cell>
        </row>
        <row r="600">
          <cell r="I600">
            <v>6.0539895000000005E-4</v>
          </cell>
          <cell r="K600">
            <v>5.9985896700000003E-3</v>
          </cell>
        </row>
        <row r="601">
          <cell r="I601">
            <v>1.2980937708E-2</v>
          </cell>
          <cell r="K601">
            <v>6.6537307179999998E-3</v>
          </cell>
        </row>
        <row r="602">
          <cell r="I602">
            <v>1.3733127717000001E-2</v>
          </cell>
          <cell r="K602">
            <v>2.2259792375E-2</v>
          </cell>
        </row>
        <row r="603">
          <cell r="I603">
            <v>2.4030350866E-2</v>
          </cell>
          <cell r="K603">
            <v>2.4030350866E-2</v>
          </cell>
        </row>
        <row r="604">
          <cell r="I604">
            <v>3.4254107354000002E-2</v>
          </cell>
          <cell r="K604">
            <v>3.4254107354000002E-2</v>
          </cell>
        </row>
        <row r="605">
          <cell r="I605">
            <v>0.103845071829</v>
          </cell>
          <cell r="K605">
            <v>0.103845071829</v>
          </cell>
        </row>
        <row r="606">
          <cell r="I606">
            <v>3.3851153608999998E-2</v>
          </cell>
          <cell r="K606">
            <v>3.3911412723000002E-2</v>
          </cell>
        </row>
        <row r="607">
          <cell r="I607">
            <v>4.2543824082999997E-2</v>
          </cell>
          <cell r="K607">
            <v>3.7210892476999997E-2</v>
          </cell>
        </row>
        <row r="608">
          <cell r="I608">
            <v>3.7504280366000002E-2</v>
          </cell>
          <cell r="K608">
            <v>3.4641972441999999E-2</v>
          </cell>
        </row>
        <row r="609">
          <cell r="I609">
            <v>2.3644616956000002E-2</v>
          </cell>
          <cell r="K609">
            <v>2.090282726E-2</v>
          </cell>
        </row>
        <row r="610">
          <cell r="I610">
            <v>3.1293895836000001E-2</v>
          </cell>
          <cell r="K610">
            <v>3.7470455041000002E-2</v>
          </cell>
        </row>
        <row r="611">
          <cell r="I611">
            <v>8.6980398594999994E-2</v>
          </cell>
          <cell r="K611">
            <v>8.6980398594999994E-2</v>
          </cell>
        </row>
        <row r="612">
          <cell r="I612">
            <v>5.3544418974000002E-2</v>
          </cell>
          <cell r="K612">
            <v>5.3544418974000002E-2</v>
          </cell>
        </row>
        <row r="613">
          <cell r="I613">
            <v>1.1125536911E-2</v>
          </cell>
          <cell r="K613">
            <v>1.1878775839000001E-2</v>
          </cell>
        </row>
        <row r="614">
          <cell r="I614">
            <v>2.3190533648999999E-2</v>
          </cell>
          <cell r="K614">
            <v>2.3190533648999999E-2</v>
          </cell>
        </row>
        <row r="615">
          <cell r="I615">
            <v>1.2121999313000001E-2</v>
          </cell>
          <cell r="K615">
            <v>1.2121999313000001E-2</v>
          </cell>
        </row>
        <row r="616">
          <cell r="I616">
            <v>4.7590015995999997E-2</v>
          </cell>
          <cell r="K616">
            <v>4.7590015995999997E-2</v>
          </cell>
        </row>
        <row r="617">
          <cell r="I617">
            <v>3.9962739203000003E-2</v>
          </cell>
          <cell r="K617">
            <v>3.9962739203000003E-2</v>
          </cell>
        </row>
        <row r="618">
          <cell r="I618">
            <v>1.7396427762E-2</v>
          </cell>
          <cell r="K618">
            <v>1.7396427762E-2</v>
          </cell>
        </row>
        <row r="619">
          <cell r="I619">
            <v>6.7798885729000002E-2</v>
          </cell>
          <cell r="K619">
            <v>6.7798885729000002E-2</v>
          </cell>
        </row>
        <row r="620">
          <cell r="I620">
            <v>3.7722243888000002E-2</v>
          </cell>
          <cell r="K620">
            <v>3.7722243888000002E-2</v>
          </cell>
        </row>
        <row r="621">
          <cell r="I621">
            <v>1.6026141449000001E-2</v>
          </cell>
          <cell r="K621">
            <v>1.6026141449000001E-2</v>
          </cell>
        </row>
        <row r="622">
          <cell r="I622">
            <v>1.2469665093E-2</v>
          </cell>
          <cell r="K622">
            <v>1.2469665093E-2</v>
          </cell>
        </row>
        <row r="623">
          <cell r="I623">
            <v>3.323131659E-3</v>
          </cell>
          <cell r="K623">
            <v>3.323131659E-3</v>
          </cell>
        </row>
        <row r="624">
          <cell r="I624">
            <v>3.3013846670999998E-2</v>
          </cell>
          <cell r="K624">
            <v>3.3013846670999998E-2</v>
          </cell>
        </row>
        <row r="625">
          <cell r="I625">
            <v>2.0704902821000001E-2</v>
          </cell>
          <cell r="K625">
            <v>2.0704902821000001E-2</v>
          </cell>
        </row>
        <row r="626">
          <cell r="I626">
            <v>2.7041493356E-2</v>
          </cell>
          <cell r="K626">
            <v>2.7041493356E-2</v>
          </cell>
        </row>
        <row r="627">
          <cell r="I627">
            <v>7.5956231247999995E-2</v>
          </cell>
          <cell r="K627">
            <v>7.7914652459000006E-2</v>
          </cell>
        </row>
        <row r="628">
          <cell r="I628">
            <v>7.3730028579000004E-2</v>
          </cell>
          <cell r="K628">
            <v>7.4724303963000005E-2</v>
          </cell>
        </row>
        <row r="629">
          <cell r="I629">
            <v>3.2207588407999997E-2</v>
          </cell>
          <cell r="K629">
            <v>3.799246337E-2</v>
          </cell>
        </row>
        <row r="630">
          <cell r="I630">
            <v>7.9035819609999999E-3</v>
          </cell>
          <cell r="K630">
            <v>1.7816206245999999E-2</v>
          </cell>
        </row>
        <row r="631">
          <cell r="I631">
            <v>3.4109694831000001E-2</v>
          </cell>
          <cell r="K631">
            <v>3.4109694831000001E-2</v>
          </cell>
        </row>
        <row r="632">
          <cell r="I632">
            <v>4.0217834340000001E-2</v>
          </cell>
          <cell r="K632">
            <v>4.0217834340000001E-2</v>
          </cell>
        </row>
        <row r="633">
          <cell r="I633">
            <v>2.2369258161000001E-2</v>
          </cell>
          <cell r="K633">
            <v>2.2369258161000001E-2</v>
          </cell>
        </row>
        <row r="634">
          <cell r="I634">
            <v>1.2921242937E-2</v>
          </cell>
          <cell r="K634">
            <v>1.2921242937E-2</v>
          </cell>
        </row>
        <row r="635">
          <cell r="I635">
            <v>1.0021596983E-2</v>
          </cell>
          <cell r="K635">
            <v>1.0021596983E-2</v>
          </cell>
        </row>
        <row r="636">
          <cell r="I636">
            <v>1.0448272699999999E-3</v>
          </cell>
          <cell r="K636">
            <v>1.0448272699999999E-3</v>
          </cell>
        </row>
        <row r="637">
          <cell r="I637">
            <v>3.3665065033E-2</v>
          </cell>
          <cell r="K637">
            <v>2.2095315107999999E-2</v>
          </cell>
        </row>
        <row r="638">
          <cell r="I638">
            <v>6.6012933800000003E-4</v>
          </cell>
          <cell r="K638">
            <v>1.3259726039000001E-2</v>
          </cell>
        </row>
        <row r="639">
          <cell r="I639">
            <v>4.0153098982999999E-2</v>
          </cell>
          <cell r="K639">
            <v>4.837846807E-2</v>
          </cell>
        </row>
        <row r="640">
          <cell r="I640">
            <v>2.2227290564999998E-2</v>
          </cell>
          <cell r="K640">
            <v>1.2736480079999999E-2</v>
          </cell>
        </row>
        <row r="641">
          <cell r="I641">
            <v>6.1906127451999998E-2</v>
          </cell>
          <cell r="K641">
            <v>5.1300523355000002E-2</v>
          </cell>
        </row>
        <row r="642">
          <cell r="I642">
            <v>6.1424903997999998E-2</v>
          </cell>
          <cell r="K642">
            <v>4.9071785589000001E-2</v>
          </cell>
        </row>
        <row r="643">
          <cell r="I643">
            <v>4.9594054662000002E-2</v>
          </cell>
          <cell r="K643">
            <v>4.9594054662000002E-2</v>
          </cell>
        </row>
        <row r="644">
          <cell r="I644">
            <v>4.1346741600000001E-4</v>
          </cell>
          <cell r="K644">
            <v>4.1346741600000001E-4</v>
          </cell>
        </row>
        <row r="645">
          <cell r="I645">
            <v>2.1699552653000002E-2</v>
          </cell>
          <cell r="K645">
            <v>2.1699552653000002E-2</v>
          </cell>
        </row>
        <row r="646">
          <cell r="I646">
            <v>1.4328248038999999E-2</v>
          </cell>
          <cell r="K646">
            <v>1.4328248038999999E-2</v>
          </cell>
        </row>
        <row r="647">
          <cell r="I647">
            <v>2.937193165E-3</v>
          </cell>
          <cell r="K647">
            <v>3.6904320920000001E-3</v>
          </cell>
        </row>
        <row r="648">
          <cell r="I648">
            <v>1.5860290719000001E-2</v>
          </cell>
          <cell r="K648">
            <v>1.3721092165E-2</v>
          </cell>
        </row>
        <row r="649">
          <cell r="I649">
            <v>1.9159511298E-2</v>
          </cell>
          <cell r="K649">
            <v>2.2021819222E-2</v>
          </cell>
        </row>
        <row r="650">
          <cell r="I650">
            <v>6.1812349368000001E-2</v>
          </cell>
          <cell r="K650">
            <v>6.5186859762999996E-2</v>
          </cell>
        </row>
        <row r="651">
          <cell r="I651">
            <v>2.9748523084E-2</v>
          </cell>
          <cell r="K651">
            <v>4.1740086808000003E-2</v>
          </cell>
        </row>
        <row r="652">
          <cell r="I652">
            <v>5.6285688631000003E-2</v>
          </cell>
          <cell r="K652">
            <v>4.1733112554000001E-2</v>
          </cell>
        </row>
        <row r="653">
          <cell r="I653">
            <v>7.2852601335000003E-2</v>
          </cell>
          <cell r="K653">
            <v>6.2005960781E-2</v>
          </cell>
        </row>
        <row r="654">
          <cell r="I654">
            <v>7.5996658177999998E-2</v>
          </cell>
          <cell r="K654">
            <v>6.9548932958999998E-2</v>
          </cell>
        </row>
        <row r="655">
          <cell r="I655">
            <v>4.6312138079999997E-3</v>
          </cell>
          <cell r="K655">
            <v>4.6312138079999997E-3</v>
          </cell>
        </row>
        <row r="656">
          <cell r="I656">
            <v>9.8080312170999995E-2</v>
          </cell>
          <cell r="K656">
            <v>9.8080312170999995E-2</v>
          </cell>
        </row>
        <row r="657">
          <cell r="I657">
            <v>0.14756978068400001</v>
          </cell>
          <cell r="K657">
            <v>0.14756978068400001</v>
          </cell>
        </row>
        <row r="658">
          <cell r="I658">
            <v>9.8527223139999995E-2</v>
          </cell>
          <cell r="K658">
            <v>9.8527223139999995E-2</v>
          </cell>
        </row>
        <row r="659">
          <cell r="I659">
            <v>2.4651860915999999E-2</v>
          </cell>
          <cell r="K659">
            <v>2.4802508700999999E-2</v>
          </cell>
        </row>
        <row r="660">
          <cell r="I660">
            <v>2.0186669601999999E-2</v>
          </cell>
          <cell r="K660">
            <v>2.0186669601999999E-2</v>
          </cell>
        </row>
        <row r="661">
          <cell r="I661">
            <v>2.5561368017999998E-2</v>
          </cell>
          <cell r="K661">
            <v>2.5561368017999998E-2</v>
          </cell>
        </row>
        <row r="662">
          <cell r="I662">
            <v>4.9409624488000001E-2</v>
          </cell>
          <cell r="K662">
            <v>4.9409624488000001E-2</v>
          </cell>
        </row>
        <row r="663">
          <cell r="I663">
            <v>3.5489201663999999E-2</v>
          </cell>
          <cell r="K663">
            <v>3.521803565E-2</v>
          </cell>
        </row>
        <row r="664">
          <cell r="I664">
            <v>4.5335796820000001E-3</v>
          </cell>
          <cell r="K664">
            <v>4.9252639239999998E-3</v>
          </cell>
        </row>
        <row r="665">
          <cell r="I665">
            <v>2.7622679333E-2</v>
          </cell>
          <cell r="K665">
            <v>2.8074622689E-2</v>
          </cell>
        </row>
        <row r="666">
          <cell r="I666">
            <v>3.095751951E-2</v>
          </cell>
          <cell r="K666">
            <v>3.095751951E-2</v>
          </cell>
        </row>
        <row r="667">
          <cell r="I667">
            <v>7.0273550187000003E-2</v>
          </cell>
          <cell r="K667">
            <v>7.0273550187000003E-2</v>
          </cell>
        </row>
        <row r="668">
          <cell r="I668">
            <v>1.897843905E-2</v>
          </cell>
          <cell r="K668">
            <v>1.897843905E-2</v>
          </cell>
        </row>
        <row r="669">
          <cell r="I669">
            <v>3.0349936540000001E-2</v>
          </cell>
          <cell r="K669">
            <v>3.0349936540000001E-2</v>
          </cell>
        </row>
        <row r="670">
          <cell r="I670">
            <v>2.8687735932999999E-2</v>
          </cell>
          <cell r="K670">
            <v>2.8687735932999999E-2</v>
          </cell>
        </row>
        <row r="671">
          <cell r="I671">
            <v>2.8182638422E-2</v>
          </cell>
          <cell r="K671">
            <v>2.8182638422E-2</v>
          </cell>
        </row>
        <row r="672">
          <cell r="I672">
            <v>1.266131819E-3</v>
          </cell>
          <cell r="K672">
            <v>1.266131819E-3</v>
          </cell>
        </row>
        <row r="673">
          <cell r="I673">
            <v>1.2568860467999999E-2</v>
          </cell>
          <cell r="K673">
            <v>1.2568860467999999E-2</v>
          </cell>
        </row>
        <row r="674">
          <cell r="I674">
            <v>8.4453544760000002E-3</v>
          </cell>
          <cell r="K674">
            <v>6.8183583920000002E-3</v>
          </cell>
        </row>
        <row r="675">
          <cell r="I675">
            <v>7.4244352300000004E-4</v>
          </cell>
          <cell r="K675">
            <v>4.960581516E-3</v>
          </cell>
        </row>
        <row r="676">
          <cell r="I676">
            <v>2.0574123410000002E-3</v>
          </cell>
          <cell r="K676">
            <v>6.2755503350000004E-3</v>
          </cell>
        </row>
        <row r="677">
          <cell r="I677">
            <v>2.2430031850999999E-2</v>
          </cell>
          <cell r="K677">
            <v>1.7428525372999999E-2</v>
          </cell>
        </row>
        <row r="678">
          <cell r="I678">
            <v>2.4524431600000002E-4</v>
          </cell>
          <cell r="K678">
            <v>1.0398905058000001E-2</v>
          </cell>
        </row>
        <row r="679">
          <cell r="I679">
            <v>3.9043457929999997E-2</v>
          </cell>
          <cell r="K679">
            <v>2.6509562178000001E-2</v>
          </cell>
        </row>
        <row r="680">
          <cell r="I680">
            <v>4.9772158704000001E-2</v>
          </cell>
          <cell r="K680">
            <v>5.6250013479000001E-2</v>
          </cell>
        </row>
        <row r="681">
          <cell r="I681">
            <v>8.4440909475000006E-2</v>
          </cell>
          <cell r="K681">
            <v>8.4440909475000006E-2</v>
          </cell>
        </row>
        <row r="682">
          <cell r="I682">
            <v>1.2977500106E-2</v>
          </cell>
          <cell r="K682">
            <v>1.2977500106E-2</v>
          </cell>
        </row>
        <row r="683">
          <cell r="I683">
            <v>1.0631585351999999E-2</v>
          </cell>
          <cell r="K683">
            <v>1.0631585351999999E-2</v>
          </cell>
        </row>
        <row r="684">
          <cell r="I684">
            <v>3.8830256749000001E-2</v>
          </cell>
          <cell r="K684">
            <v>3.8830256749000001E-2</v>
          </cell>
        </row>
        <row r="685">
          <cell r="I685">
            <v>7.4894492090000001E-3</v>
          </cell>
          <cell r="K685">
            <v>7.8510038939999995E-3</v>
          </cell>
        </row>
        <row r="686">
          <cell r="I686">
            <v>1.6933368487E-2</v>
          </cell>
          <cell r="K686">
            <v>1.6933368487E-2</v>
          </cell>
        </row>
        <row r="687">
          <cell r="I687">
            <v>9.8919976019999998E-3</v>
          </cell>
          <cell r="K687">
            <v>9.8919976019999998E-3</v>
          </cell>
        </row>
        <row r="688">
          <cell r="I688">
            <v>4.1068129433999997E-2</v>
          </cell>
          <cell r="K688">
            <v>4.1068129433999997E-2</v>
          </cell>
        </row>
        <row r="689">
          <cell r="I689">
            <v>4.1364083771000003E-2</v>
          </cell>
          <cell r="K689">
            <v>4.1364083771000003E-2</v>
          </cell>
        </row>
        <row r="690">
          <cell r="I690">
            <v>2.4484781064999999E-2</v>
          </cell>
          <cell r="K690">
            <v>2.4484781064999999E-2</v>
          </cell>
        </row>
        <row r="691">
          <cell r="I691">
            <v>7.9379503968999995E-2</v>
          </cell>
          <cell r="K691">
            <v>7.9379503968999995E-2</v>
          </cell>
        </row>
        <row r="692">
          <cell r="I692">
            <v>6.9201163157000006E-2</v>
          </cell>
          <cell r="K692">
            <v>6.9201163157000006E-2</v>
          </cell>
        </row>
        <row r="693">
          <cell r="I693">
            <v>7.2436271149000003E-2</v>
          </cell>
          <cell r="K693">
            <v>7.2436271149000003E-2</v>
          </cell>
        </row>
        <row r="694">
          <cell r="I694">
            <v>8.5975689972999994E-2</v>
          </cell>
          <cell r="K694">
            <v>8.5975689972999994E-2</v>
          </cell>
        </row>
        <row r="695">
          <cell r="I695">
            <v>1.1062566988999999E-2</v>
          </cell>
          <cell r="K695">
            <v>1.1062566988999999E-2</v>
          </cell>
        </row>
        <row r="696">
          <cell r="I696">
            <v>3.2312507401000001E-2</v>
          </cell>
          <cell r="K696">
            <v>3.2312507401000001E-2</v>
          </cell>
        </row>
        <row r="697">
          <cell r="I697">
            <v>5.0078229183999998E-2</v>
          </cell>
          <cell r="K697">
            <v>5.0078229183999998E-2</v>
          </cell>
        </row>
        <row r="698">
          <cell r="I698">
            <v>2.5985714280000001E-3</v>
          </cell>
          <cell r="K698">
            <v>2.5985714280000001E-3</v>
          </cell>
        </row>
        <row r="699">
          <cell r="I699">
            <v>1.2223465882E-2</v>
          </cell>
          <cell r="K699">
            <v>3.696801224E-3</v>
          </cell>
        </row>
        <row r="700">
          <cell r="I700">
            <v>3.7860677373000001E-2</v>
          </cell>
          <cell r="K700">
            <v>3.8041454715999998E-2</v>
          </cell>
        </row>
        <row r="701">
          <cell r="I701">
            <v>2.7238064599000002E-2</v>
          </cell>
          <cell r="K701">
            <v>2.7238064599000002E-2</v>
          </cell>
        </row>
        <row r="702">
          <cell r="I702">
            <v>2.4558790489999999E-2</v>
          </cell>
          <cell r="K702">
            <v>2.4558790489999999E-2</v>
          </cell>
        </row>
        <row r="703">
          <cell r="I703">
            <v>7.3941500876999994E-2</v>
          </cell>
          <cell r="K703">
            <v>7.1922820550999994E-2</v>
          </cell>
        </row>
        <row r="704">
          <cell r="I704">
            <v>4.4070754378000003E-2</v>
          </cell>
          <cell r="K704">
            <v>4.2835442537000001E-2</v>
          </cell>
        </row>
        <row r="705">
          <cell r="I705">
            <v>2.517090219E-2</v>
          </cell>
          <cell r="K705">
            <v>2.5140772632999998E-2</v>
          </cell>
        </row>
        <row r="706">
          <cell r="I706">
            <v>1.8118332785999999E-2</v>
          </cell>
          <cell r="K706">
            <v>1.7304834745000001E-2</v>
          </cell>
        </row>
        <row r="707">
          <cell r="I707">
            <v>3.3043831667E-2</v>
          </cell>
          <cell r="K707">
            <v>3.3043831667E-2</v>
          </cell>
        </row>
        <row r="708">
          <cell r="I708">
            <v>2.9025806986000002E-2</v>
          </cell>
          <cell r="K708">
            <v>3.469016372E-2</v>
          </cell>
        </row>
        <row r="709">
          <cell r="I709">
            <v>6.2298150131999998E-2</v>
          </cell>
          <cell r="K709">
            <v>6.2298150131999998E-2</v>
          </cell>
        </row>
        <row r="710">
          <cell r="I710">
            <v>3.6992552380000002E-2</v>
          </cell>
          <cell r="K710">
            <v>3.6992552380000002E-2</v>
          </cell>
        </row>
        <row r="711">
          <cell r="I711">
            <v>6.2337199587E-2</v>
          </cell>
          <cell r="K711">
            <v>6.2337199587E-2</v>
          </cell>
        </row>
        <row r="712">
          <cell r="I712">
            <v>0.131884713775</v>
          </cell>
          <cell r="K712">
            <v>0.131884713775</v>
          </cell>
        </row>
        <row r="713">
          <cell r="I713">
            <v>9.4338902368999999E-2</v>
          </cell>
          <cell r="K713">
            <v>9.4338902368999999E-2</v>
          </cell>
        </row>
        <row r="714">
          <cell r="I714">
            <v>4.2183496490000002E-3</v>
          </cell>
          <cell r="K714">
            <v>1.1057759110000001E-2</v>
          </cell>
        </row>
        <row r="715">
          <cell r="I715">
            <v>7.1627136135000005E-2</v>
          </cell>
          <cell r="K715">
            <v>7.7713306669000004E-2</v>
          </cell>
        </row>
        <row r="716">
          <cell r="I716">
            <v>4.30232927E-2</v>
          </cell>
          <cell r="K716">
            <v>3.6183883239E-2</v>
          </cell>
        </row>
        <row r="717">
          <cell r="I717">
            <v>2.5611389783E-2</v>
          </cell>
          <cell r="K717">
            <v>2.5611389783E-2</v>
          </cell>
        </row>
        <row r="718">
          <cell r="I718">
            <v>7.4867222129999994E-2</v>
          </cell>
          <cell r="K718">
            <v>7.4867222129999994E-2</v>
          </cell>
        </row>
        <row r="719">
          <cell r="I719">
            <v>5.8939448593000002E-2</v>
          </cell>
          <cell r="K719">
            <v>5.8939448593000002E-2</v>
          </cell>
        </row>
        <row r="720">
          <cell r="I720">
            <v>3.8123807524999997E-2</v>
          </cell>
          <cell r="K720">
            <v>3.8123807524999997E-2</v>
          </cell>
        </row>
        <row r="721">
          <cell r="I721">
            <v>6.9471618569999999E-3</v>
          </cell>
          <cell r="K721">
            <v>6.9471618569999999E-3</v>
          </cell>
        </row>
        <row r="722">
          <cell r="I722">
            <v>3.5350114339999998E-3</v>
          </cell>
          <cell r="K722">
            <v>2.9926794059999999E-3</v>
          </cell>
        </row>
        <row r="723">
          <cell r="I723">
            <v>2.2862671708999999E-2</v>
          </cell>
          <cell r="K723">
            <v>2.3013319495E-2</v>
          </cell>
        </row>
        <row r="724">
          <cell r="I724">
            <v>0.10026455008100001</v>
          </cell>
          <cell r="K724">
            <v>0.10032480919599999</v>
          </cell>
        </row>
        <row r="725">
          <cell r="I725">
            <v>0.16988691524499999</v>
          </cell>
          <cell r="K725">
            <v>0.16988691524499999</v>
          </cell>
        </row>
        <row r="726">
          <cell r="I726">
            <v>7.6552942629999995E-2</v>
          </cell>
          <cell r="K726">
            <v>7.6552942629999995E-2</v>
          </cell>
        </row>
        <row r="727">
          <cell r="I727">
            <v>5.3781723501000002E-2</v>
          </cell>
          <cell r="K727">
            <v>5.3781723501000002E-2</v>
          </cell>
        </row>
        <row r="728">
          <cell r="I728">
            <v>7.7977944140999997E-2</v>
          </cell>
          <cell r="K728">
            <v>7.7074057427999998E-2</v>
          </cell>
        </row>
        <row r="729">
          <cell r="I729">
            <v>0.212113103113</v>
          </cell>
          <cell r="K729">
            <v>0.210305329687</v>
          </cell>
        </row>
        <row r="730">
          <cell r="I730">
            <v>0.126615929096</v>
          </cell>
          <cell r="K730">
            <v>0.126615929096</v>
          </cell>
        </row>
      </sheetData>
      <sheetData sheetId="29">
        <row r="10">
          <cell r="I10" t="str">
            <v>STWPF Error % (w/ curtailment)</v>
          </cell>
          <cell r="K10" t="str">
            <v>COP Error % (w/ curtailment)</v>
          </cell>
        </row>
        <row r="11">
          <cell r="I11">
            <v>4.2386075251999999E-2</v>
          </cell>
          <cell r="K11">
            <v>4.2386075251999999E-2</v>
          </cell>
        </row>
        <row r="12">
          <cell r="I12">
            <v>2.5835902792000001E-2</v>
          </cell>
          <cell r="K12">
            <v>2.5835902792000001E-2</v>
          </cell>
        </row>
        <row r="13">
          <cell r="I13">
            <v>5.2639857566000002E-2</v>
          </cell>
          <cell r="K13">
            <v>5.4447630992E-2</v>
          </cell>
        </row>
        <row r="14">
          <cell r="I14">
            <v>9.5182276280000006E-2</v>
          </cell>
          <cell r="K14">
            <v>9.7261215720000002E-2</v>
          </cell>
        </row>
        <row r="15">
          <cell r="I15">
            <v>0.140973425816</v>
          </cell>
          <cell r="K15">
            <v>0.14115420315800001</v>
          </cell>
        </row>
        <row r="16">
          <cell r="I16">
            <v>0.12802072245900001</v>
          </cell>
          <cell r="K16">
            <v>0.12811111113000001</v>
          </cell>
        </row>
        <row r="17">
          <cell r="I17">
            <v>9.1155834360999999E-2</v>
          </cell>
          <cell r="K17">
            <v>9.1155834360999999E-2</v>
          </cell>
        </row>
        <row r="18">
          <cell r="I18">
            <v>0.113784757715</v>
          </cell>
          <cell r="K18">
            <v>0.11387514638600001</v>
          </cell>
        </row>
        <row r="19">
          <cell r="I19">
            <v>8.2151100769999999E-2</v>
          </cell>
          <cell r="K19">
            <v>8.2151100769999999E-2</v>
          </cell>
        </row>
        <row r="20">
          <cell r="I20">
            <v>8.6068606640999995E-2</v>
          </cell>
          <cell r="K20">
            <v>8.6339772654999994E-2</v>
          </cell>
        </row>
        <row r="21">
          <cell r="I21">
            <v>9.4092744625000002E-2</v>
          </cell>
          <cell r="K21">
            <v>9.4424169752999998E-2</v>
          </cell>
        </row>
        <row r="22">
          <cell r="I22">
            <v>6.3661469562E-2</v>
          </cell>
          <cell r="K22">
            <v>6.3842246904999997E-2</v>
          </cell>
        </row>
        <row r="23">
          <cell r="I23">
            <v>3.0335842153999999E-2</v>
          </cell>
          <cell r="K23">
            <v>3.0607008168000001E-2</v>
          </cell>
        </row>
        <row r="24">
          <cell r="I24">
            <v>5.4578504785000002E-2</v>
          </cell>
          <cell r="K24">
            <v>5.5030448140999999E-2</v>
          </cell>
        </row>
        <row r="25">
          <cell r="I25">
            <v>6.3776080915000005E-2</v>
          </cell>
          <cell r="K25">
            <v>6.4258153829000006E-2</v>
          </cell>
        </row>
        <row r="26">
          <cell r="I26">
            <v>8.5388985966000003E-2</v>
          </cell>
          <cell r="K26">
            <v>8.5388985966000003E-2</v>
          </cell>
        </row>
        <row r="27">
          <cell r="I27">
            <v>9.1184102293000002E-2</v>
          </cell>
          <cell r="K27">
            <v>9.1395009191999999E-2</v>
          </cell>
        </row>
        <row r="28">
          <cell r="I28">
            <v>8.3656802552999995E-2</v>
          </cell>
          <cell r="K28">
            <v>8.3807450337999995E-2</v>
          </cell>
        </row>
        <row r="29">
          <cell r="I29">
            <v>4.2137345244E-2</v>
          </cell>
          <cell r="K29">
            <v>4.2137345244E-2</v>
          </cell>
        </row>
        <row r="30">
          <cell r="I30">
            <v>1.3319561137E-2</v>
          </cell>
          <cell r="K30">
            <v>1.3319561137E-2</v>
          </cell>
        </row>
        <row r="31">
          <cell r="I31">
            <v>5.1524913968999997E-2</v>
          </cell>
          <cell r="K31">
            <v>5.1404395739999997E-2</v>
          </cell>
        </row>
        <row r="32">
          <cell r="I32">
            <v>8.2127335630000006E-3</v>
          </cell>
          <cell r="K32">
            <v>8.0620857769999991E-3</v>
          </cell>
        </row>
        <row r="33">
          <cell r="I33">
            <v>8.9804404030999999E-2</v>
          </cell>
          <cell r="K33">
            <v>8.9804404030999999E-2</v>
          </cell>
        </row>
        <row r="34">
          <cell r="I34">
            <v>3.2612585944000003E-2</v>
          </cell>
          <cell r="K34">
            <v>4.9490457139999999E-2</v>
          </cell>
        </row>
        <row r="35">
          <cell r="I35">
            <v>5.8853709605999997E-2</v>
          </cell>
          <cell r="K35">
            <v>6.3222495384000002E-2</v>
          </cell>
        </row>
        <row r="36">
          <cell r="I36">
            <v>7.4519634980000004E-3</v>
          </cell>
          <cell r="K36">
            <v>3.5351210760000001E-3</v>
          </cell>
        </row>
        <row r="37">
          <cell r="I37">
            <v>6.4290070965000001E-2</v>
          </cell>
          <cell r="K37">
            <v>6.0041803414999997E-2</v>
          </cell>
        </row>
        <row r="38">
          <cell r="I38">
            <v>4.1931531224999999E-2</v>
          </cell>
          <cell r="K38">
            <v>3.7321708990000001E-2</v>
          </cell>
        </row>
        <row r="39">
          <cell r="I39">
            <v>1.9449858192999998E-2</v>
          </cell>
          <cell r="K39">
            <v>1.4900295072000001E-2</v>
          </cell>
        </row>
        <row r="40">
          <cell r="I40">
            <v>7.1370758630000001E-3</v>
          </cell>
          <cell r="K40">
            <v>1.1746898099E-2</v>
          </cell>
        </row>
        <row r="41">
          <cell r="I41">
            <v>3.0600032308E-2</v>
          </cell>
          <cell r="K41">
            <v>3.4968818087000003E-2</v>
          </cell>
        </row>
        <row r="42">
          <cell r="I42">
            <v>5.2914323526E-2</v>
          </cell>
          <cell r="K42">
            <v>5.7192720633000002E-2</v>
          </cell>
        </row>
        <row r="43">
          <cell r="I43">
            <v>8.4273203699999997E-4</v>
          </cell>
          <cell r="K43">
            <v>3.1343694989999999E-3</v>
          </cell>
        </row>
        <row r="44">
          <cell r="I44">
            <v>1.5642375864E-2</v>
          </cell>
          <cell r="K44">
            <v>1.2117217684E-2</v>
          </cell>
        </row>
        <row r="45">
          <cell r="I45">
            <v>1.6587754369999999E-2</v>
          </cell>
          <cell r="K45">
            <v>1.3152984861E-2</v>
          </cell>
        </row>
        <row r="46">
          <cell r="I46">
            <v>3.0795232086000001E-2</v>
          </cell>
          <cell r="K46">
            <v>2.733033302E-2</v>
          </cell>
        </row>
        <row r="47">
          <cell r="I47">
            <v>8.6920702880000002E-3</v>
          </cell>
          <cell r="K47">
            <v>5.1669121079999996E-3</v>
          </cell>
        </row>
        <row r="48">
          <cell r="I48">
            <v>4.0693362960000003E-3</v>
          </cell>
          <cell r="K48">
            <v>8.0464378330000006E-3</v>
          </cell>
        </row>
        <row r="49">
          <cell r="I49">
            <v>5.5382413159999998E-3</v>
          </cell>
          <cell r="K49">
            <v>1.0238452223000001E-2</v>
          </cell>
        </row>
        <row r="50">
          <cell r="I50">
            <v>3.0469674908E-2</v>
          </cell>
          <cell r="K50">
            <v>3.6103902085E-2</v>
          </cell>
        </row>
        <row r="51">
          <cell r="I51">
            <v>5.9670299096000003E-2</v>
          </cell>
          <cell r="K51">
            <v>6.6118024314000004E-2</v>
          </cell>
        </row>
        <row r="52">
          <cell r="I52">
            <v>5.9817618633000003E-2</v>
          </cell>
          <cell r="K52">
            <v>6.7108971449999999E-2</v>
          </cell>
        </row>
        <row r="53">
          <cell r="I53">
            <v>3.8193411697000003E-2</v>
          </cell>
          <cell r="K53">
            <v>4.5695671414000001E-2</v>
          </cell>
        </row>
        <row r="54">
          <cell r="I54">
            <v>5.8460530188000001E-2</v>
          </cell>
          <cell r="K54">
            <v>6.6083308132999993E-2</v>
          </cell>
        </row>
        <row r="55">
          <cell r="I55">
            <v>5.5498071996999999E-2</v>
          </cell>
          <cell r="K55">
            <v>6.3572793298999994E-2</v>
          </cell>
        </row>
        <row r="56">
          <cell r="I56">
            <v>1.9241576690000001E-2</v>
          </cell>
          <cell r="K56">
            <v>2.7828500462E-2</v>
          </cell>
        </row>
        <row r="57">
          <cell r="I57">
            <v>2.4474280809999999E-2</v>
          </cell>
          <cell r="K57">
            <v>3.3031075025000002E-2</v>
          </cell>
        </row>
        <row r="58">
          <cell r="I58">
            <v>1.2868715796E-2</v>
          </cell>
          <cell r="K58">
            <v>2.8355308143E-2</v>
          </cell>
        </row>
        <row r="59">
          <cell r="I59">
            <v>1.8844850845E-2</v>
          </cell>
          <cell r="K59">
            <v>1.8844850845E-2</v>
          </cell>
        </row>
        <row r="60">
          <cell r="I60">
            <v>2.2575887765999999E-2</v>
          </cell>
          <cell r="K60">
            <v>2.2575887765999999E-2</v>
          </cell>
        </row>
        <row r="61">
          <cell r="I61">
            <v>1.8685725218999999E-2</v>
          </cell>
          <cell r="K61">
            <v>1.8685725218999999E-2</v>
          </cell>
        </row>
        <row r="62">
          <cell r="I62">
            <v>3.6961388658999998E-2</v>
          </cell>
          <cell r="K62">
            <v>3.6961388658999998E-2</v>
          </cell>
        </row>
        <row r="63">
          <cell r="I63">
            <v>7.354745585E-3</v>
          </cell>
          <cell r="K63">
            <v>7.354745585E-3</v>
          </cell>
        </row>
        <row r="64">
          <cell r="I64">
            <v>5.1708319133000002E-2</v>
          </cell>
          <cell r="K64">
            <v>5.1708319133000002E-2</v>
          </cell>
        </row>
        <row r="65">
          <cell r="I65">
            <v>6.1847767616999998E-2</v>
          </cell>
          <cell r="K65">
            <v>6.1847767616999998E-2</v>
          </cell>
        </row>
        <row r="66">
          <cell r="I66">
            <v>7.6074475872000002E-2</v>
          </cell>
          <cell r="K66">
            <v>7.6074475872000002E-2</v>
          </cell>
        </row>
        <row r="67">
          <cell r="I67">
            <v>9.0341966869999998E-3</v>
          </cell>
          <cell r="K67">
            <v>9.0341966869999998E-3</v>
          </cell>
        </row>
        <row r="68">
          <cell r="I68">
            <v>6.1400592458000003E-2</v>
          </cell>
          <cell r="K68">
            <v>6.1400592458000003E-2</v>
          </cell>
        </row>
        <row r="69">
          <cell r="I69">
            <v>0.16426990108</v>
          </cell>
          <cell r="K69">
            <v>0.16426990108</v>
          </cell>
        </row>
        <row r="70">
          <cell r="I70">
            <v>9.6614533880999998E-2</v>
          </cell>
          <cell r="K70">
            <v>9.6614533880999998E-2</v>
          </cell>
        </row>
        <row r="71">
          <cell r="I71">
            <v>3.1704744893E-2</v>
          </cell>
          <cell r="K71">
            <v>3.1704744893E-2</v>
          </cell>
        </row>
        <row r="72">
          <cell r="I72">
            <v>8.9897285144E-2</v>
          </cell>
          <cell r="K72">
            <v>8.9897285144E-2</v>
          </cell>
        </row>
        <row r="73">
          <cell r="I73">
            <v>9.3516491366000001E-2</v>
          </cell>
          <cell r="K73">
            <v>9.3516491366000001E-2</v>
          </cell>
        </row>
        <row r="74">
          <cell r="I74">
            <v>9.4128161808999994E-2</v>
          </cell>
          <cell r="K74">
            <v>9.4128161808999994E-2</v>
          </cell>
        </row>
        <row r="75">
          <cell r="I75">
            <v>6.7829804539999997E-2</v>
          </cell>
          <cell r="K75">
            <v>6.7829804539999997E-2</v>
          </cell>
        </row>
        <row r="76">
          <cell r="I76">
            <v>0.100934556919</v>
          </cell>
          <cell r="K76">
            <v>0.100934556919</v>
          </cell>
        </row>
        <row r="77">
          <cell r="I77">
            <v>0.13210135305599999</v>
          </cell>
          <cell r="K77">
            <v>0.13210135305599999</v>
          </cell>
        </row>
        <row r="78">
          <cell r="I78">
            <v>0.114805178024</v>
          </cell>
          <cell r="K78">
            <v>0.114805178024</v>
          </cell>
        </row>
        <row r="79">
          <cell r="I79">
            <v>2.8028214175999999E-2</v>
          </cell>
          <cell r="K79">
            <v>2.8028214175999999E-2</v>
          </cell>
        </row>
        <row r="80">
          <cell r="I80">
            <v>1.3957258642E-2</v>
          </cell>
          <cell r="K80">
            <v>1.3957258642E-2</v>
          </cell>
        </row>
        <row r="81">
          <cell r="I81">
            <v>7.4367590809000003E-2</v>
          </cell>
          <cell r="K81">
            <v>7.4367590809000003E-2</v>
          </cell>
        </row>
        <row r="82">
          <cell r="I82">
            <v>5.7100948970000003E-2</v>
          </cell>
          <cell r="K82">
            <v>8.4579105040999997E-2</v>
          </cell>
        </row>
        <row r="83">
          <cell r="I83">
            <v>8.1050897860000005E-3</v>
          </cell>
          <cell r="K83">
            <v>8.1050897860000005E-3</v>
          </cell>
        </row>
        <row r="84">
          <cell r="I84">
            <v>0.10632853343900001</v>
          </cell>
          <cell r="K84">
            <v>0.10632853343900001</v>
          </cell>
        </row>
        <row r="85">
          <cell r="I85">
            <v>0.16335303971099999</v>
          </cell>
          <cell r="K85">
            <v>0.16335303971099999</v>
          </cell>
        </row>
        <row r="86">
          <cell r="I86">
            <v>1.5058137453E-2</v>
          </cell>
          <cell r="K86">
            <v>1.5058137453E-2</v>
          </cell>
        </row>
        <row r="87">
          <cell r="I87">
            <v>5.7931606617000003E-2</v>
          </cell>
          <cell r="K87">
            <v>5.7931606617000003E-2</v>
          </cell>
        </row>
        <row r="88">
          <cell r="I88">
            <v>9.8495845622000006E-2</v>
          </cell>
          <cell r="K88">
            <v>9.3343691359000003E-2</v>
          </cell>
        </row>
        <row r="89">
          <cell r="I89">
            <v>8.5958742111999997E-2</v>
          </cell>
          <cell r="K89">
            <v>8.5958742111999997E-2</v>
          </cell>
        </row>
        <row r="90">
          <cell r="I90">
            <v>2.5155190447999999E-2</v>
          </cell>
          <cell r="K90">
            <v>2.5155190447999999E-2</v>
          </cell>
        </row>
        <row r="91">
          <cell r="I91">
            <v>3.6485959158999999E-2</v>
          </cell>
          <cell r="K91">
            <v>3.6485959158999999E-2</v>
          </cell>
        </row>
        <row r="92">
          <cell r="I92">
            <v>1.5065632529999999E-2</v>
          </cell>
          <cell r="K92">
            <v>1.5065632529999999E-2</v>
          </cell>
        </row>
        <row r="93">
          <cell r="I93">
            <v>1.1524483780999999E-2</v>
          </cell>
          <cell r="K93">
            <v>1.1524483780999999E-2</v>
          </cell>
        </row>
        <row r="94">
          <cell r="I94">
            <v>7.3815035656999997E-2</v>
          </cell>
          <cell r="K94">
            <v>7.3815035656999997E-2</v>
          </cell>
        </row>
        <row r="95">
          <cell r="I95">
            <v>4.9381071699000002E-2</v>
          </cell>
          <cell r="K95">
            <v>4.9471460369999998E-2</v>
          </cell>
        </row>
        <row r="96">
          <cell r="I96">
            <v>5.869875345E-3</v>
          </cell>
          <cell r="K96">
            <v>5.869875345E-3</v>
          </cell>
        </row>
        <row r="97">
          <cell r="I97">
            <v>1.233048889E-3</v>
          </cell>
          <cell r="K97">
            <v>1.233048889E-3</v>
          </cell>
        </row>
        <row r="98">
          <cell r="I98">
            <v>1.5472348207000001E-2</v>
          </cell>
          <cell r="K98">
            <v>1.5472348207000001E-2</v>
          </cell>
        </row>
        <row r="99">
          <cell r="I99">
            <v>3.4551452816999999E-2</v>
          </cell>
          <cell r="K99">
            <v>3.4551452816999999E-2</v>
          </cell>
        </row>
        <row r="100">
          <cell r="I100">
            <v>3.6833503666000002E-2</v>
          </cell>
          <cell r="K100">
            <v>3.6833503666000002E-2</v>
          </cell>
        </row>
        <row r="101">
          <cell r="I101">
            <v>3.6866226400999999E-2</v>
          </cell>
          <cell r="K101">
            <v>3.6866226400999999E-2</v>
          </cell>
        </row>
        <row r="102">
          <cell r="I102">
            <v>4.5459614337E-2</v>
          </cell>
          <cell r="K102">
            <v>4.5459614337E-2</v>
          </cell>
        </row>
        <row r="103">
          <cell r="I103">
            <v>5.3536056093000002E-2</v>
          </cell>
          <cell r="K103">
            <v>5.3536056093000002E-2</v>
          </cell>
        </row>
        <row r="104">
          <cell r="I104">
            <v>3.3543578490000003E-2</v>
          </cell>
          <cell r="K104">
            <v>3.3543578490000003E-2</v>
          </cell>
        </row>
        <row r="105">
          <cell r="I105">
            <v>6.8795084860000001E-3</v>
          </cell>
          <cell r="K105">
            <v>6.8795084860000001E-3</v>
          </cell>
        </row>
        <row r="106">
          <cell r="I106">
            <v>6.2124633027999997E-2</v>
          </cell>
          <cell r="K106">
            <v>3.7960728237000002E-2</v>
          </cell>
        </row>
        <row r="107">
          <cell r="I107">
            <v>5.5715495864999999E-2</v>
          </cell>
          <cell r="K107">
            <v>5.5715495864999999E-2</v>
          </cell>
        </row>
        <row r="108">
          <cell r="I108">
            <v>1.9663495571999999E-2</v>
          </cell>
          <cell r="K108">
            <v>1.9663495571999999E-2</v>
          </cell>
        </row>
        <row r="109">
          <cell r="I109">
            <v>3.7613859261999998E-2</v>
          </cell>
          <cell r="K109">
            <v>3.7613859261999998E-2</v>
          </cell>
        </row>
        <row r="110">
          <cell r="I110">
            <v>4.6118609743E-2</v>
          </cell>
          <cell r="K110">
            <v>4.6118609743E-2</v>
          </cell>
        </row>
        <row r="111">
          <cell r="I111">
            <v>8.3378619810000002E-3</v>
          </cell>
          <cell r="K111">
            <v>8.3378619810000002E-3</v>
          </cell>
        </row>
        <row r="112">
          <cell r="I112">
            <v>7.4379185658000002E-2</v>
          </cell>
          <cell r="K112">
            <v>7.4379185658000002E-2</v>
          </cell>
        </row>
        <row r="113">
          <cell r="I113">
            <v>8.8340858543E-2</v>
          </cell>
          <cell r="K113">
            <v>8.8340858543E-2</v>
          </cell>
        </row>
        <row r="114">
          <cell r="I114">
            <v>6.5538929684000005E-2</v>
          </cell>
          <cell r="K114">
            <v>6.5538929684000005E-2</v>
          </cell>
        </row>
        <row r="115">
          <cell r="I115">
            <v>3.7872582298000002E-2</v>
          </cell>
          <cell r="K115">
            <v>3.7872582298000002E-2</v>
          </cell>
        </row>
        <row r="116">
          <cell r="I116">
            <v>0.103299005018</v>
          </cell>
          <cell r="K116">
            <v>0.103299005018</v>
          </cell>
        </row>
        <row r="117">
          <cell r="I117">
            <v>5.7554893715E-2</v>
          </cell>
          <cell r="K117">
            <v>5.7554893715E-2</v>
          </cell>
        </row>
        <row r="118">
          <cell r="I118">
            <v>2.3956164509E-2</v>
          </cell>
          <cell r="K118">
            <v>2.3956164509E-2</v>
          </cell>
        </row>
        <row r="119">
          <cell r="I119">
            <v>1.5480085270000001E-2</v>
          </cell>
          <cell r="K119">
            <v>1.5480085270000001E-2</v>
          </cell>
        </row>
        <row r="120">
          <cell r="I120">
            <v>5.1153995456000002E-2</v>
          </cell>
          <cell r="K120">
            <v>5.1153995456000002E-2</v>
          </cell>
        </row>
        <row r="121">
          <cell r="I121">
            <v>9.2179560266999999E-2</v>
          </cell>
          <cell r="K121">
            <v>9.2179560266999999E-2</v>
          </cell>
        </row>
        <row r="122">
          <cell r="I122">
            <v>9.8732411712999998E-2</v>
          </cell>
          <cell r="K122">
            <v>9.8732411712999998E-2</v>
          </cell>
        </row>
        <row r="123">
          <cell r="I123">
            <v>8.6696932409000005E-2</v>
          </cell>
          <cell r="K123">
            <v>8.6696932409000005E-2</v>
          </cell>
        </row>
        <row r="124">
          <cell r="I124">
            <v>4.8707591516000001E-2</v>
          </cell>
          <cell r="K124">
            <v>4.8707591516000001E-2</v>
          </cell>
        </row>
        <row r="125">
          <cell r="I125">
            <v>9.7924257119999993E-3</v>
          </cell>
          <cell r="K125">
            <v>9.7924257119999993E-3</v>
          </cell>
        </row>
        <row r="126">
          <cell r="I126">
            <v>9.3199685145000002E-2</v>
          </cell>
          <cell r="K126">
            <v>9.3199685145000002E-2</v>
          </cell>
        </row>
        <row r="127">
          <cell r="I127">
            <v>7.7743927896000001E-2</v>
          </cell>
          <cell r="K127">
            <v>7.7743927896000001E-2</v>
          </cell>
        </row>
        <row r="128">
          <cell r="I128">
            <v>2.6125951569000001E-2</v>
          </cell>
          <cell r="K128">
            <v>2.6125951569000001E-2</v>
          </cell>
        </row>
        <row r="129">
          <cell r="I129">
            <v>5.7341352682000003E-2</v>
          </cell>
          <cell r="K129">
            <v>5.7341352682000003E-2</v>
          </cell>
        </row>
        <row r="130">
          <cell r="I130">
            <v>3.7061206915999997E-2</v>
          </cell>
          <cell r="K130">
            <v>7.624629634E-3</v>
          </cell>
        </row>
        <row r="131">
          <cell r="I131">
            <v>3.4013738710999997E-2</v>
          </cell>
          <cell r="K131">
            <v>3.4013738710999997E-2</v>
          </cell>
        </row>
        <row r="132">
          <cell r="I132">
            <v>4.8443772165000003E-2</v>
          </cell>
          <cell r="K132">
            <v>4.8443772165000003E-2</v>
          </cell>
        </row>
        <row r="133">
          <cell r="I133">
            <v>0.105134641013</v>
          </cell>
          <cell r="K133">
            <v>0.105134641013</v>
          </cell>
        </row>
        <row r="134">
          <cell r="I134">
            <v>5.0244305256000002E-2</v>
          </cell>
          <cell r="K134">
            <v>5.0244305256000002E-2</v>
          </cell>
        </row>
        <row r="135">
          <cell r="I135">
            <v>3.0367895882999998E-2</v>
          </cell>
          <cell r="K135">
            <v>3.0367895882999998E-2</v>
          </cell>
        </row>
        <row r="136">
          <cell r="I136">
            <v>1.4118074251E-2</v>
          </cell>
          <cell r="K136">
            <v>1.4118074251E-2</v>
          </cell>
        </row>
        <row r="137">
          <cell r="I137">
            <v>2.7047899912E-2</v>
          </cell>
          <cell r="K137">
            <v>2.7047899912E-2</v>
          </cell>
        </row>
        <row r="138">
          <cell r="I138">
            <v>4.4795492286999999E-2</v>
          </cell>
          <cell r="K138">
            <v>4.4795492286999999E-2</v>
          </cell>
        </row>
        <row r="139">
          <cell r="I139">
            <v>0.120140003806</v>
          </cell>
          <cell r="K139">
            <v>0.120140003806</v>
          </cell>
        </row>
        <row r="140">
          <cell r="I140">
            <v>0.17880588756999999</v>
          </cell>
          <cell r="K140">
            <v>0.17880588756999999</v>
          </cell>
        </row>
        <row r="141">
          <cell r="I141">
            <v>4.2661744823000003E-2</v>
          </cell>
          <cell r="K141">
            <v>4.2661744823000003E-2</v>
          </cell>
        </row>
        <row r="142">
          <cell r="I142">
            <v>4.4819290296999999E-2</v>
          </cell>
          <cell r="K142">
            <v>4.4819290296999999E-2</v>
          </cell>
        </row>
        <row r="143">
          <cell r="I143">
            <v>7.1558098466999995E-2</v>
          </cell>
          <cell r="K143">
            <v>7.1558098466999995E-2</v>
          </cell>
        </row>
        <row r="144">
          <cell r="I144">
            <v>7.7463019677999997E-2</v>
          </cell>
          <cell r="K144">
            <v>7.7463019677999997E-2</v>
          </cell>
        </row>
        <row r="145">
          <cell r="I145">
            <v>7.3963389256000003E-2</v>
          </cell>
          <cell r="K145">
            <v>7.3963389256000003E-2</v>
          </cell>
        </row>
        <row r="146">
          <cell r="I146">
            <v>7.2976028708000004E-2</v>
          </cell>
          <cell r="K146">
            <v>7.2976028708000004E-2</v>
          </cell>
        </row>
        <row r="147">
          <cell r="I147">
            <v>5.5521475801000003E-2</v>
          </cell>
          <cell r="K147">
            <v>5.5521475801000003E-2</v>
          </cell>
        </row>
        <row r="148">
          <cell r="I148">
            <v>7.1273656123000004E-2</v>
          </cell>
          <cell r="K148">
            <v>7.1273656123000004E-2</v>
          </cell>
        </row>
        <row r="149">
          <cell r="I149">
            <v>6.4628136517000001E-2</v>
          </cell>
          <cell r="K149">
            <v>6.4628136517000001E-2</v>
          </cell>
        </row>
        <row r="150">
          <cell r="I150">
            <v>2.8703940809999998E-2</v>
          </cell>
          <cell r="K150">
            <v>2.8703940809999998E-2</v>
          </cell>
        </row>
        <row r="151">
          <cell r="I151">
            <v>2.2223925347999999E-2</v>
          </cell>
          <cell r="K151">
            <v>2.2223925347999999E-2</v>
          </cell>
        </row>
        <row r="152">
          <cell r="I152">
            <v>2.7580243896999999E-2</v>
          </cell>
          <cell r="K152">
            <v>2.7580243896999999E-2</v>
          </cell>
        </row>
        <row r="153">
          <cell r="I153">
            <v>3.5917842720000002E-2</v>
          </cell>
          <cell r="K153">
            <v>3.5917842720000002E-2</v>
          </cell>
        </row>
        <row r="154">
          <cell r="I154">
            <v>7.6479292547999997E-2</v>
          </cell>
          <cell r="K154">
            <v>0.106699238315</v>
          </cell>
        </row>
        <row r="155">
          <cell r="I155">
            <v>8.6517740950000005E-2</v>
          </cell>
          <cell r="K155">
            <v>8.1847659601000003E-2</v>
          </cell>
        </row>
        <row r="156">
          <cell r="I156">
            <v>0.117508686012</v>
          </cell>
          <cell r="K156">
            <v>0.113290548018</v>
          </cell>
        </row>
        <row r="157">
          <cell r="I157">
            <v>1.4089388684E-2</v>
          </cell>
          <cell r="K157">
            <v>1.827739712E-2</v>
          </cell>
        </row>
        <row r="158">
          <cell r="I158">
            <v>0.104971636706</v>
          </cell>
          <cell r="K158">
            <v>0.109551329384</v>
          </cell>
        </row>
        <row r="159">
          <cell r="I159">
            <v>2.9141175306000001E-2</v>
          </cell>
          <cell r="K159">
            <v>3.4534366025999998E-2</v>
          </cell>
        </row>
        <row r="160">
          <cell r="I160">
            <v>0.117893799062</v>
          </cell>
          <cell r="K160">
            <v>0.112952551698</v>
          </cell>
        </row>
        <row r="161">
          <cell r="I161">
            <v>9.7366431126000005E-2</v>
          </cell>
          <cell r="K161">
            <v>9.2515572434000007E-2</v>
          </cell>
        </row>
        <row r="162">
          <cell r="I162">
            <v>1.114221321E-2</v>
          </cell>
          <cell r="K162">
            <v>6.8939456600000002E-3</v>
          </cell>
        </row>
        <row r="163">
          <cell r="I163">
            <v>3.6357267507000003E-2</v>
          </cell>
          <cell r="K163">
            <v>3.3253923126E-2</v>
          </cell>
        </row>
        <row r="164">
          <cell r="I164">
            <v>8.2816933716000005E-2</v>
          </cell>
          <cell r="K164">
            <v>8.0617476048E-2</v>
          </cell>
        </row>
        <row r="165">
          <cell r="I165">
            <v>0.14996090839500001</v>
          </cell>
          <cell r="K165">
            <v>0.148002487184</v>
          </cell>
        </row>
        <row r="166">
          <cell r="I166">
            <v>0.16503026670500001</v>
          </cell>
          <cell r="K166">
            <v>0.163282752394</v>
          </cell>
        </row>
        <row r="167">
          <cell r="I167">
            <v>9.6362412029000005E-2</v>
          </cell>
          <cell r="K167">
            <v>9.5127100187999997E-2</v>
          </cell>
        </row>
        <row r="168">
          <cell r="I168">
            <v>1.08893233E-2</v>
          </cell>
          <cell r="K168">
            <v>9.9251774720000002E-3</v>
          </cell>
        </row>
        <row r="169">
          <cell r="I169">
            <v>4.0591757345E-2</v>
          </cell>
          <cell r="K169">
            <v>4.1314866715000002E-2</v>
          </cell>
        </row>
        <row r="170">
          <cell r="I170">
            <v>7.6711755556999994E-2</v>
          </cell>
          <cell r="K170">
            <v>7.7344476255999994E-2</v>
          </cell>
        </row>
        <row r="171">
          <cell r="I171">
            <v>9.3964306321000002E-2</v>
          </cell>
          <cell r="K171">
            <v>9.4536767906000005E-2</v>
          </cell>
        </row>
        <row r="172">
          <cell r="I172">
            <v>5.3898870788E-2</v>
          </cell>
          <cell r="K172">
            <v>5.4411073258000001E-2</v>
          </cell>
        </row>
        <row r="173">
          <cell r="I173">
            <v>2.2627660527E-2</v>
          </cell>
          <cell r="K173">
            <v>2.3079603883E-2</v>
          </cell>
        </row>
        <row r="174">
          <cell r="I174">
            <v>2.1073015787E-2</v>
          </cell>
          <cell r="K174">
            <v>2.0590942873999998E-2</v>
          </cell>
        </row>
        <row r="175">
          <cell r="I175">
            <v>5.6835688847999999E-2</v>
          </cell>
          <cell r="K175">
            <v>5.6082449920999998E-2</v>
          </cell>
        </row>
        <row r="176">
          <cell r="I176">
            <v>5.6352318207999998E-2</v>
          </cell>
          <cell r="K176">
            <v>5.5117006367000003E-2</v>
          </cell>
        </row>
        <row r="177">
          <cell r="I177">
            <v>1.1499459890000001E-2</v>
          </cell>
          <cell r="K177">
            <v>9.6916864639999996E-3</v>
          </cell>
        </row>
        <row r="178">
          <cell r="I178">
            <v>8.6688590369999995E-3</v>
          </cell>
          <cell r="K178">
            <v>3.4459759910999997E-2</v>
          </cell>
        </row>
        <row r="179">
          <cell r="I179">
            <v>1.1256651257999999E-2</v>
          </cell>
          <cell r="K179">
            <v>1.1256651257999999E-2</v>
          </cell>
        </row>
        <row r="180">
          <cell r="I180">
            <v>1.4267270453000001E-2</v>
          </cell>
          <cell r="K180">
            <v>1.4267270453000001E-2</v>
          </cell>
        </row>
        <row r="181">
          <cell r="I181">
            <v>4.0344047359999998E-3</v>
          </cell>
          <cell r="K181">
            <v>4.0344047359999998E-3</v>
          </cell>
        </row>
        <row r="182">
          <cell r="I182">
            <v>4.6824327499999999E-3</v>
          </cell>
          <cell r="K182">
            <v>4.6824327499999999E-3</v>
          </cell>
        </row>
        <row r="183">
          <cell r="I183">
            <v>2.5751494577E-2</v>
          </cell>
          <cell r="K183">
            <v>2.5751494577E-2</v>
          </cell>
        </row>
        <row r="184">
          <cell r="I184">
            <v>2.0255188189E-2</v>
          </cell>
          <cell r="K184">
            <v>2.0255188189E-2</v>
          </cell>
        </row>
        <row r="185">
          <cell r="I185">
            <v>4.1696489397999997E-2</v>
          </cell>
          <cell r="K185">
            <v>4.1696489397999997E-2</v>
          </cell>
        </row>
        <row r="186">
          <cell r="I186">
            <v>1.2731746491E-2</v>
          </cell>
          <cell r="K186">
            <v>1.2731746491E-2</v>
          </cell>
        </row>
        <row r="187">
          <cell r="I187">
            <v>1.2188222597E-2</v>
          </cell>
          <cell r="K187">
            <v>1.2188222597E-2</v>
          </cell>
        </row>
        <row r="188">
          <cell r="I188">
            <v>4.7089109919999997E-3</v>
          </cell>
          <cell r="K188">
            <v>4.7089109919999997E-3</v>
          </cell>
        </row>
        <row r="189">
          <cell r="I189">
            <v>4.2115519630000001E-3</v>
          </cell>
          <cell r="K189">
            <v>4.2115519630000001E-3</v>
          </cell>
        </row>
        <row r="190">
          <cell r="I190">
            <v>9.5853043380000006E-3</v>
          </cell>
          <cell r="K190">
            <v>9.5853043380000006E-3</v>
          </cell>
        </row>
        <row r="191">
          <cell r="I191">
            <v>6.1653576379999998E-3</v>
          </cell>
          <cell r="K191">
            <v>6.1653576379999998E-3</v>
          </cell>
        </row>
        <row r="192">
          <cell r="I192">
            <v>1.049140998E-3</v>
          </cell>
          <cell r="K192">
            <v>1.049140998E-3</v>
          </cell>
        </row>
        <row r="193">
          <cell r="I193">
            <v>4.9701415380000004E-3</v>
          </cell>
          <cell r="K193">
            <v>4.9701415380000004E-3</v>
          </cell>
        </row>
        <row r="194">
          <cell r="I194">
            <v>4.4209323693999998E-2</v>
          </cell>
          <cell r="K194">
            <v>4.4209323693999998E-2</v>
          </cell>
        </row>
        <row r="195">
          <cell r="I195">
            <v>8.4414483696999998E-2</v>
          </cell>
          <cell r="K195">
            <v>8.4414483696999998E-2</v>
          </cell>
        </row>
        <row r="196">
          <cell r="I196">
            <v>1.1601626598000001E-2</v>
          </cell>
          <cell r="K196">
            <v>1.1601626598000001E-2</v>
          </cell>
        </row>
        <row r="197">
          <cell r="I197">
            <v>5.1900704650000001E-3</v>
          </cell>
          <cell r="K197">
            <v>5.1900704650000001E-3</v>
          </cell>
        </row>
        <row r="198">
          <cell r="I198">
            <v>3.5341168306000002E-2</v>
          </cell>
          <cell r="K198">
            <v>3.5341168306000002E-2</v>
          </cell>
        </row>
        <row r="199">
          <cell r="I199">
            <v>6.0618390022999999E-2</v>
          </cell>
          <cell r="K199">
            <v>6.0618390022999999E-2</v>
          </cell>
        </row>
        <row r="200">
          <cell r="I200">
            <v>7.7176627982999998E-2</v>
          </cell>
          <cell r="K200">
            <v>7.7176627982999998E-2</v>
          </cell>
        </row>
        <row r="201">
          <cell r="I201">
            <v>4.0384573195000002E-2</v>
          </cell>
          <cell r="K201">
            <v>4.0384573195000002E-2</v>
          </cell>
        </row>
        <row r="202">
          <cell r="I202">
            <v>0.12814101284099999</v>
          </cell>
          <cell r="K202">
            <v>0.16173546900300001</v>
          </cell>
        </row>
        <row r="203">
          <cell r="I203">
            <v>0.108396833316</v>
          </cell>
          <cell r="K203">
            <v>0.108396833316</v>
          </cell>
        </row>
        <row r="204">
          <cell r="I204">
            <v>0.15503271164400001</v>
          </cell>
          <cell r="K204">
            <v>0.15503271164400001</v>
          </cell>
        </row>
        <row r="205">
          <cell r="I205">
            <v>0.15744157642699999</v>
          </cell>
          <cell r="K205">
            <v>0.15744157642699999</v>
          </cell>
        </row>
        <row r="206">
          <cell r="I206">
            <v>0.157286380749</v>
          </cell>
          <cell r="K206">
            <v>0.157286380749</v>
          </cell>
        </row>
        <row r="207">
          <cell r="I207">
            <v>0.21257285550300001</v>
          </cell>
          <cell r="K207">
            <v>0.21257285550300001</v>
          </cell>
        </row>
        <row r="208">
          <cell r="I208">
            <v>0.18020882319000001</v>
          </cell>
          <cell r="K208">
            <v>0.18020882319000001</v>
          </cell>
        </row>
        <row r="209">
          <cell r="I209">
            <v>0.101163820343</v>
          </cell>
          <cell r="K209">
            <v>0.101163820343</v>
          </cell>
        </row>
        <row r="210">
          <cell r="I210">
            <v>0.152020604078</v>
          </cell>
          <cell r="K210">
            <v>0.15277384300499999</v>
          </cell>
        </row>
        <row r="211">
          <cell r="I211">
            <v>1.7862094551000001E-2</v>
          </cell>
          <cell r="K211">
            <v>1.6717171380999998E-2</v>
          </cell>
        </row>
        <row r="212">
          <cell r="I212">
            <v>1.4214102897E-2</v>
          </cell>
          <cell r="K212">
            <v>1.3099309284000001E-2</v>
          </cell>
        </row>
        <row r="213">
          <cell r="I213">
            <v>0.128348650339</v>
          </cell>
          <cell r="K213">
            <v>0.128469168568</v>
          </cell>
        </row>
        <row r="214">
          <cell r="I214">
            <v>0.11983982254099999</v>
          </cell>
          <cell r="K214">
            <v>0.11983982254099999</v>
          </cell>
        </row>
        <row r="215">
          <cell r="I215">
            <v>4.2356625928999997E-2</v>
          </cell>
          <cell r="K215">
            <v>4.2356625928999997E-2</v>
          </cell>
        </row>
        <row r="216">
          <cell r="I216">
            <v>2.3626997571000001E-2</v>
          </cell>
          <cell r="K216">
            <v>2.3626997571000001E-2</v>
          </cell>
        </row>
        <row r="217">
          <cell r="I217">
            <v>4.8896826807999998E-2</v>
          </cell>
          <cell r="K217">
            <v>4.8896826807999998E-2</v>
          </cell>
        </row>
        <row r="218">
          <cell r="I218">
            <v>4.6937143032999999E-2</v>
          </cell>
          <cell r="K218">
            <v>4.6937143032999999E-2</v>
          </cell>
        </row>
        <row r="219">
          <cell r="I219">
            <v>6.0548296766000001E-2</v>
          </cell>
          <cell r="K219">
            <v>6.0548296766000001E-2</v>
          </cell>
        </row>
        <row r="220">
          <cell r="I220">
            <v>7.5810831226999997E-2</v>
          </cell>
          <cell r="K220">
            <v>7.5810831226999997E-2</v>
          </cell>
        </row>
        <row r="221">
          <cell r="I221">
            <v>6.8905023386000006E-2</v>
          </cell>
          <cell r="K221">
            <v>6.8905023386000006E-2</v>
          </cell>
        </row>
        <row r="222">
          <cell r="I222">
            <v>7.5445202295E-2</v>
          </cell>
          <cell r="K222">
            <v>7.5445202295E-2</v>
          </cell>
        </row>
        <row r="223">
          <cell r="I223">
            <v>5.8112897498999998E-2</v>
          </cell>
          <cell r="K223">
            <v>5.8112897498999998E-2</v>
          </cell>
        </row>
        <row r="224">
          <cell r="I224">
            <v>5.0781555692999997E-2</v>
          </cell>
          <cell r="K224">
            <v>5.0781555692999997E-2</v>
          </cell>
        </row>
        <row r="225">
          <cell r="I225">
            <v>1.7927033722E-2</v>
          </cell>
          <cell r="K225">
            <v>1.7927033722E-2</v>
          </cell>
        </row>
        <row r="226">
          <cell r="I226">
            <v>9.4213232278999998E-2</v>
          </cell>
          <cell r="K226">
            <v>8.9452762258000001E-2</v>
          </cell>
        </row>
        <row r="227">
          <cell r="I227">
            <v>3.9084530380000003E-2</v>
          </cell>
          <cell r="K227">
            <v>3.9084530380000003E-2</v>
          </cell>
        </row>
        <row r="228">
          <cell r="I228">
            <v>5.0678333759999999E-2</v>
          </cell>
          <cell r="K228">
            <v>5.0678333759999999E-2</v>
          </cell>
        </row>
        <row r="229">
          <cell r="I229">
            <v>1.6210250738E-2</v>
          </cell>
          <cell r="K229">
            <v>1.6210250738E-2</v>
          </cell>
        </row>
        <row r="230">
          <cell r="I230">
            <v>2.4242097321000002E-2</v>
          </cell>
          <cell r="K230">
            <v>2.4242097321000002E-2</v>
          </cell>
        </row>
        <row r="231">
          <cell r="I231">
            <v>3.3690443012999997E-2</v>
          </cell>
          <cell r="K231">
            <v>3.3690443012999997E-2</v>
          </cell>
        </row>
        <row r="232">
          <cell r="I232">
            <v>6.8296774015999998E-2</v>
          </cell>
          <cell r="K232">
            <v>6.8296774015999998E-2</v>
          </cell>
        </row>
        <row r="233">
          <cell r="I233">
            <v>7.8039500477999998E-2</v>
          </cell>
          <cell r="K233">
            <v>7.8039500477999998E-2</v>
          </cell>
        </row>
        <row r="234">
          <cell r="I234">
            <v>0.117417014796</v>
          </cell>
          <cell r="K234">
            <v>0.117417014796</v>
          </cell>
        </row>
        <row r="235">
          <cell r="I235">
            <v>0.16022598060500001</v>
          </cell>
          <cell r="K235">
            <v>0.16022598060500001</v>
          </cell>
        </row>
        <row r="236">
          <cell r="I236">
            <v>7.1567128359000004E-2</v>
          </cell>
          <cell r="K236">
            <v>7.1567128359000004E-2</v>
          </cell>
        </row>
        <row r="237">
          <cell r="I237">
            <v>0.22850163966500001</v>
          </cell>
          <cell r="K237">
            <v>0.22850163966500001</v>
          </cell>
        </row>
        <row r="238">
          <cell r="I238">
            <v>0.22828083475300001</v>
          </cell>
          <cell r="K238">
            <v>0.22828083475300001</v>
          </cell>
        </row>
        <row r="239">
          <cell r="I239">
            <v>0.15396691178899999</v>
          </cell>
          <cell r="K239">
            <v>0.15396691178899999</v>
          </cell>
        </row>
        <row r="240">
          <cell r="I240">
            <v>0.13062520163999999</v>
          </cell>
          <cell r="K240">
            <v>0.13062520163999999</v>
          </cell>
        </row>
        <row r="241">
          <cell r="I241">
            <v>2.4697316657E-2</v>
          </cell>
          <cell r="K241">
            <v>2.4697316657E-2</v>
          </cell>
        </row>
        <row r="242">
          <cell r="I242">
            <v>4.2090713364999997E-2</v>
          </cell>
          <cell r="K242">
            <v>4.2090713364999997E-2</v>
          </cell>
        </row>
        <row r="243">
          <cell r="I243">
            <v>3.9219675331999999E-2</v>
          </cell>
          <cell r="K243">
            <v>3.9219675331999999E-2</v>
          </cell>
        </row>
        <row r="244">
          <cell r="I244">
            <v>2.4294197175000001E-2</v>
          </cell>
          <cell r="K244">
            <v>2.4294197175000001E-2</v>
          </cell>
        </row>
        <row r="245">
          <cell r="I245">
            <v>2.7764477403000001E-2</v>
          </cell>
          <cell r="K245">
            <v>2.7764477403000001E-2</v>
          </cell>
        </row>
        <row r="246">
          <cell r="I246">
            <v>4.3375608518E-2</v>
          </cell>
          <cell r="K246">
            <v>4.3375608518E-2</v>
          </cell>
        </row>
        <row r="247">
          <cell r="I247">
            <v>5.4719688401E-2</v>
          </cell>
          <cell r="K247">
            <v>5.4719688401E-2</v>
          </cell>
        </row>
        <row r="248">
          <cell r="I248">
            <v>5.3008502369000003E-2</v>
          </cell>
          <cell r="K248">
            <v>5.3008502369000003E-2</v>
          </cell>
        </row>
        <row r="249">
          <cell r="I249">
            <v>0.114363590221</v>
          </cell>
          <cell r="K249">
            <v>0.114363590221</v>
          </cell>
        </row>
        <row r="250">
          <cell r="I250">
            <v>6.9302870458999993E-2</v>
          </cell>
          <cell r="K250">
            <v>0.134262195557</v>
          </cell>
        </row>
        <row r="251">
          <cell r="I251">
            <v>1.365009553E-2</v>
          </cell>
          <cell r="K251">
            <v>1.365009553E-2</v>
          </cell>
        </row>
        <row r="252">
          <cell r="I252">
            <v>5.0990520322999999E-2</v>
          </cell>
          <cell r="K252">
            <v>5.0990520322999999E-2</v>
          </cell>
        </row>
        <row r="253">
          <cell r="I253">
            <v>7.3600654590000002E-3</v>
          </cell>
          <cell r="K253">
            <v>7.3600654590000002E-3</v>
          </cell>
        </row>
        <row r="254">
          <cell r="I254">
            <v>1.3395485064E-2</v>
          </cell>
          <cell r="K254">
            <v>1.3395485064E-2</v>
          </cell>
        </row>
        <row r="255">
          <cell r="I255">
            <v>7.1576285922999999E-2</v>
          </cell>
          <cell r="K255">
            <v>7.1576285922999999E-2</v>
          </cell>
        </row>
        <row r="256">
          <cell r="I256">
            <v>8.269609616E-3</v>
          </cell>
          <cell r="K256">
            <v>8.269609616E-3</v>
          </cell>
        </row>
        <row r="257">
          <cell r="I257">
            <v>2.8151783457E-2</v>
          </cell>
          <cell r="K257">
            <v>2.8151783457E-2</v>
          </cell>
        </row>
        <row r="258">
          <cell r="I258">
            <v>5.9123026767999999E-2</v>
          </cell>
          <cell r="K258">
            <v>5.9123026767999999E-2</v>
          </cell>
        </row>
        <row r="259">
          <cell r="I259">
            <v>4.1493737159000003E-2</v>
          </cell>
          <cell r="K259">
            <v>4.1493737159000003E-2</v>
          </cell>
        </row>
        <row r="260">
          <cell r="I260">
            <v>7.8951687660000006E-3</v>
          </cell>
          <cell r="K260">
            <v>7.8951687660000006E-3</v>
          </cell>
        </row>
        <row r="261">
          <cell r="I261">
            <v>6.6382547205999995E-2</v>
          </cell>
          <cell r="K261">
            <v>6.6382547205999995E-2</v>
          </cell>
        </row>
        <row r="262">
          <cell r="I262">
            <v>8.5041427355999996E-2</v>
          </cell>
          <cell r="K262">
            <v>8.5041427355999996E-2</v>
          </cell>
        </row>
        <row r="263">
          <cell r="I263">
            <v>0.110717328739</v>
          </cell>
          <cell r="K263">
            <v>0.110717328739</v>
          </cell>
        </row>
        <row r="264">
          <cell r="I264">
            <v>0.106677048203</v>
          </cell>
          <cell r="K264">
            <v>0.106677048203</v>
          </cell>
        </row>
        <row r="265">
          <cell r="I265">
            <v>0.10542874246099999</v>
          </cell>
          <cell r="K265">
            <v>0.10542874246099999</v>
          </cell>
        </row>
        <row r="266">
          <cell r="I266">
            <v>0.10202431393399999</v>
          </cell>
          <cell r="K266">
            <v>0.10202431393399999</v>
          </cell>
        </row>
        <row r="267">
          <cell r="I267">
            <v>8.6113051386000006E-2</v>
          </cell>
          <cell r="K267">
            <v>8.6113051386000006E-2</v>
          </cell>
        </row>
        <row r="268">
          <cell r="I268">
            <v>5.3453807191999998E-2</v>
          </cell>
          <cell r="K268">
            <v>5.3453807191999998E-2</v>
          </cell>
        </row>
        <row r="269">
          <cell r="I269">
            <v>2.6710534619999999E-3</v>
          </cell>
          <cell r="K269">
            <v>2.6710534619999999E-3</v>
          </cell>
        </row>
        <row r="270">
          <cell r="I270">
            <v>4.4990782394999998E-2</v>
          </cell>
          <cell r="K270">
            <v>4.4990782394999998E-2</v>
          </cell>
        </row>
        <row r="271">
          <cell r="I271">
            <v>4.8836582841000002E-2</v>
          </cell>
          <cell r="K271">
            <v>4.8836582841000002E-2</v>
          </cell>
        </row>
        <row r="272">
          <cell r="I272">
            <v>6.0135331920999999E-2</v>
          </cell>
          <cell r="K272">
            <v>6.0135331920999999E-2</v>
          </cell>
        </row>
        <row r="273">
          <cell r="I273">
            <v>0.10701534164199999</v>
          </cell>
          <cell r="K273">
            <v>0.10701534164199999</v>
          </cell>
        </row>
        <row r="274">
          <cell r="I274">
            <v>0.10893079279700001</v>
          </cell>
          <cell r="K274">
            <v>3.2105663966000002E-2</v>
          </cell>
        </row>
        <row r="275">
          <cell r="I275">
            <v>3.4598382812999998E-2</v>
          </cell>
          <cell r="K275">
            <v>3.8093411436000001E-2</v>
          </cell>
        </row>
        <row r="276">
          <cell r="I276">
            <v>5.1180600760000004E-3</v>
          </cell>
          <cell r="K276">
            <v>8.0707566710000005E-3</v>
          </cell>
        </row>
        <row r="277">
          <cell r="I277">
            <v>4.5473062294999998E-2</v>
          </cell>
          <cell r="K277">
            <v>4.7612260848999999E-2</v>
          </cell>
        </row>
        <row r="278">
          <cell r="I278">
            <v>3.5496555442999997E-2</v>
          </cell>
          <cell r="K278">
            <v>3.7123551525999998E-2</v>
          </cell>
        </row>
        <row r="279">
          <cell r="I279">
            <v>8.7516706907999994E-2</v>
          </cell>
          <cell r="K279">
            <v>8.6070488166999998E-2</v>
          </cell>
        </row>
        <row r="280">
          <cell r="I280">
            <v>0.115727052836</v>
          </cell>
          <cell r="K280">
            <v>0.115727052836</v>
          </cell>
        </row>
        <row r="281">
          <cell r="I281">
            <v>9.6515875845000001E-2</v>
          </cell>
          <cell r="K281">
            <v>9.6515875845000001E-2</v>
          </cell>
        </row>
        <row r="282">
          <cell r="I282">
            <v>5.3843447475999999E-2</v>
          </cell>
          <cell r="K282">
            <v>5.3843447475999999E-2</v>
          </cell>
        </row>
        <row r="283">
          <cell r="I283">
            <v>5.1249265991E-2</v>
          </cell>
          <cell r="K283">
            <v>5.1249265991E-2</v>
          </cell>
        </row>
        <row r="284">
          <cell r="I284">
            <v>5.188202041E-2</v>
          </cell>
          <cell r="K284">
            <v>5.188202041E-2</v>
          </cell>
        </row>
        <row r="285">
          <cell r="I285">
            <v>3.5216898114999999E-2</v>
          </cell>
          <cell r="K285">
            <v>3.5216898114999999E-2</v>
          </cell>
        </row>
        <row r="286">
          <cell r="I286">
            <v>3.3513849828E-2</v>
          </cell>
          <cell r="K286">
            <v>3.3513849828E-2</v>
          </cell>
        </row>
        <row r="287">
          <cell r="I287">
            <v>3.4987786724999997E-2</v>
          </cell>
          <cell r="K287">
            <v>3.4987786724999997E-2</v>
          </cell>
        </row>
        <row r="288">
          <cell r="I288">
            <v>1.7328529334999999E-2</v>
          </cell>
          <cell r="K288">
            <v>1.6966974650000001E-2</v>
          </cell>
        </row>
        <row r="289">
          <cell r="I289">
            <v>2.5270672338E-2</v>
          </cell>
          <cell r="K289">
            <v>2.5722615694000001E-2</v>
          </cell>
        </row>
        <row r="290">
          <cell r="I290">
            <v>5.6481347605000003E-2</v>
          </cell>
          <cell r="K290">
            <v>5.6903161404000001E-2</v>
          </cell>
        </row>
        <row r="291">
          <cell r="I291">
            <v>4.4759008107000002E-2</v>
          </cell>
          <cell r="K291">
            <v>4.4969915005999998E-2</v>
          </cell>
        </row>
        <row r="292">
          <cell r="I292">
            <v>4.1762679195999998E-2</v>
          </cell>
          <cell r="K292">
            <v>4.1913326982000003E-2</v>
          </cell>
        </row>
        <row r="293">
          <cell r="I293">
            <v>3.4987162618999999E-2</v>
          </cell>
          <cell r="K293">
            <v>3.5107680847999999E-2</v>
          </cell>
        </row>
        <row r="294">
          <cell r="I294">
            <v>3.7479071979000002E-2</v>
          </cell>
          <cell r="K294">
            <v>3.7479071979000002E-2</v>
          </cell>
        </row>
        <row r="295">
          <cell r="I295">
            <v>2.3671388605E-2</v>
          </cell>
          <cell r="K295">
            <v>2.3671388605E-2</v>
          </cell>
        </row>
        <row r="296">
          <cell r="I296">
            <v>1.8840841019E-2</v>
          </cell>
          <cell r="K296">
            <v>1.8840841019E-2</v>
          </cell>
        </row>
        <row r="297">
          <cell r="I297">
            <v>1.5159840159E-2</v>
          </cell>
          <cell r="K297">
            <v>1.5159840159E-2</v>
          </cell>
        </row>
        <row r="298">
          <cell r="I298">
            <v>4.5215860014999998E-2</v>
          </cell>
          <cell r="K298">
            <v>2.4503935102999998E-2</v>
          </cell>
        </row>
        <row r="299">
          <cell r="I299">
            <v>3.1616892048999999E-2</v>
          </cell>
          <cell r="K299">
            <v>3.1616892048999999E-2</v>
          </cell>
        </row>
        <row r="300">
          <cell r="I300">
            <v>1.3286944211999999E-2</v>
          </cell>
          <cell r="K300">
            <v>1.3286944211999999E-2</v>
          </cell>
        </row>
        <row r="301">
          <cell r="I301">
            <v>1.31223509E-3</v>
          </cell>
          <cell r="K301">
            <v>1.31223509E-3</v>
          </cell>
        </row>
        <row r="302">
          <cell r="I302">
            <v>3.3675409249999998E-3</v>
          </cell>
          <cell r="K302">
            <v>3.3675409249999998E-3</v>
          </cell>
        </row>
        <row r="303">
          <cell r="I303">
            <v>1.6657991428E-2</v>
          </cell>
          <cell r="K303">
            <v>1.6657991428E-2</v>
          </cell>
        </row>
        <row r="304">
          <cell r="I304">
            <v>1.3991276291999999E-2</v>
          </cell>
          <cell r="K304">
            <v>1.3991276291999999E-2</v>
          </cell>
        </row>
        <row r="305">
          <cell r="I305">
            <v>6.149993997E-2</v>
          </cell>
          <cell r="K305">
            <v>6.149993997E-2</v>
          </cell>
        </row>
        <row r="306">
          <cell r="I306">
            <v>4.6908363352E-2</v>
          </cell>
          <cell r="K306">
            <v>4.6908363352E-2</v>
          </cell>
        </row>
        <row r="307">
          <cell r="I307">
            <v>2.3504489257000001E-2</v>
          </cell>
          <cell r="K307">
            <v>2.3504489257000001E-2</v>
          </cell>
        </row>
        <row r="308">
          <cell r="I308">
            <v>7.6859358299999998E-3</v>
          </cell>
          <cell r="K308">
            <v>7.6859358299999998E-3</v>
          </cell>
        </row>
        <row r="309">
          <cell r="I309">
            <v>2.7211163821000001E-2</v>
          </cell>
          <cell r="K309">
            <v>2.7211163821000001E-2</v>
          </cell>
        </row>
        <row r="310">
          <cell r="I310">
            <v>6.3816497429999997E-3</v>
          </cell>
          <cell r="K310">
            <v>6.3816497429999997E-3</v>
          </cell>
        </row>
        <row r="311">
          <cell r="I311">
            <v>2.7755786231000001E-2</v>
          </cell>
          <cell r="K311">
            <v>2.7755786231000001E-2</v>
          </cell>
        </row>
        <row r="312">
          <cell r="I312">
            <v>9.5144366859999992E-3</v>
          </cell>
          <cell r="K312">
            <v>9.5144366859999992E-3</v>
          </cell>
        </row>
        <row r="313">
          <cell r="I313">
            <v>1.4957657407999999E-2</v>
          </cell>
          <cell r="K313">
            <v>1.4957657407999999E-2</v>
          </cell>
        </row>
        <row r="314">
          <cell r="I314">
            <v>9.8877590540000001E-3</v>
          </cell>
          <cell r="K314">
            <v>9.8877590540000001E-3</v>
          </cell>
        </row>
        <row r="315">
          <cell r="I315">
            <v>2.355062491E-3</v>
          </cell>
          <cell r="K315">
            <v>2.355062491E-3</v>
          </cell>
        </row>
        <row r="316">
          <cell r="I316">
            <v>8.6088859199999999E-3</v>
          </cell>
          <cell r="K316">
            <v>8.6088859199999999E-3</v>
          </cell>
        </row>
        <row r="317">
          <cell r="I317">
            <v>6.2313745679999999E-3</v>
          </cell>
          <cell r="K317">
            <v>6.2313745679999999E-3</v>
          </cell>
        </row>
        <row r="318">
          <cell r="I318">
            <v>6.8136235714999993E-2</v>
          </cell>
          <cell r="K318">
            <v>6.8136235714999993E-2</v>
          </cell>
        </row>
        <row r="319">
          <cell r="I319">
            <v>3.05277451E-3</v>
          </cell>
          <cell r="K319">
            <v>3.05277451E-3</v>
          </cell>
        </row>
        <row r="320">
          <cell r="I320">
            <v>6.5719643177000006E-2</v>
          </cell>
          <cell r="K320">
            <v>6.5719643177000006E-2</v>
          </cell>
        </row>
        <row r="321">
          <cell r="I321">
            <v>0.123246846757</v>
          </cell>
          <cell r="K321">
            <v>0.123246846757</v>
          </cell>
        </row>
        <row r="322">
          <cell r="I322">
            <v>9.8027854439999996E-3</v>
          </cell>
          <cell r="K322">
            <v>5.2104683605999999E-2</v>
          </cell>
        </row>
        <row r="323">
          <cell r="I323">
            <v>2.4656515584000002E-2</v>
          </cell>
          <cell r="K323">
            <v>2.4264831341999998E-2</v>
          </cell>
        </row>
        <row r="324">
          <cell r="I324">
            <v>0.10113367909400001</v>
          </cell>
          <cell r="K324">
            <v>9.9235516997000006E-2</v>
          </cell>
        </row>
        <row r="325">
          <cell r="I325">
            <v>7.7047343726E-2</v>
          </cell>
          <cell r="K325">
            <v>7.7047343726E-2</v>
          </cell>
        </row>
        <row r="326">
          <cell r="I326">
            <v>4.5423119374000002E-2</v>
          </cell>
          <cell r="K326">
            <v>4.5423119374000002E-2</v>
          </cell>
        </row>
        <row r="327">
          <cell r="I327">
            <v>1.2779333663999999E-2</v>
          </cell>
          <cell r="K327">
            <v>1.2779333663999999E-2</v>
          </cell>
        </row>
        <row r="328">
          <cell r="I328">
            <v>0.120694976882</v>
          </cell>
          <cell r="K328">
            <v>0.120694976882</v>
          </cell>
        </row>
        <row r="329">
          <cell r="I329">
            <v>0.14125948863599999</v>
          </cell>
          <cell r="K329">
            <v>0.14125948863599999</v>
          </cell>
        </row>
        <row r="330">
          <cell r="I330">
            <v>0.14943593162300001</v>
          </cell>
          <cell r="K330">
            <v>0.14943593162300001</v>
          </cell>
        </row>
        <row r="331">
          <cell r="I331">
            <v>0.106721134013</v>
          </cell>
          <cell r="K331">
            <v>0.110246292193</v>
          </cell>
        </row>
        <row r="332">
          <cell r="I332">
            <v>0.15286325936100001</v>
          </cell>
          <cell r="K332">
            <v>0.15864813432300001</v>
          </cell>
        </row>
        <row r="333">
          <cell r="I333">
            <v>0.15185286863200001</v>
          </cell>
          <cell r="K333">
            <v>0.15613126574</v>
          </cell>
        </row>
        <row r="334">
          <cell r="I334">
            <v>9.6331671529000004E-2</v>
          </cell>
          <cell r="K334">
            <v>9.9013202110999995E-2</v>
          </cell>
        </row>
        <row r="335">
          <cell r="I335">
            <v>4.3630132448999999E-2</v>
          </cell>
          <cell r="K335">
            <v>4.4413500933999997E-2</v>
          </cell>
        </row>
        <row r="336">
          <cell r="I336">
            <v>3.0124473217999999E-2</v>
          </cell>
          <cell r="K336">
            <v>3.1811728414999997E-2</v>
          </cell>
        </row>
        <row r="337">
          <cell r="I337">
            <v>6.7732935972999994E-2</v>
          </cell>
          <cell r="K337">
            <v>7.0474725668999996E-2</v>
          </cell>
        </row>
        <row r="338">
          <cell r="I338">
            <v>0.122263439939</v>
          </cell>
          <cell r="K338">
            <v>0.125818727676</v>
          </cell>
        </row>
        <row r="339">
          <cell r="I339">
            <v>0.24439569818500001</v>
          </cell>
          <cell r="K339">
            <v>0.24722787655199999</v>
          </cell>
        </row>
        <row r="340">
          <cell r="I340">
            <v>0.26106376764200001</v>
          </cell>
          <cell r="K340">
            <v>0.261093897199</v>
          </cell>
        </row>
        <row r="341">
          <cell r="I341">
            <v>0.17986659097499999</v>
          </cell>
          <cell r="K341">
            <v>0.181101902816</v>
          </cell>
        </row>
        <row r="342">
          <cell r="I342">
            <v>2.7524793448999999E-2</v>
          </cell>
          <cell r="K342">
            <v>2.9332566875E-2</v>
          </cell>
        </row>
        <row r="343">
          <cell r="I343">
            <v>7.2277927428000002E-2</v>
          </cell>
          <cell r="K343">
            <v>6.9897692417999993E-2</v>
          </cell>
        </row>
        <row r="344">
          <cell r="I344">
            <v>1.7331534993000001E-2</v>
          </cell>
          <cell r="K344">
            <v>1.4378838398000001E-2</v>
          </cell>
        </row>
        <row r="345">
          <cell r="I345">
            <v>0.100328727306</v>
          </cell>
          <cell r="K345">
            <v>0.106053343154</v>
          </cell>
        </row>
        <row r="346">
          <cell r="I346">
            <v>6.1846508634E-2</v>
          </cell>
          <cell r="K346">
            <v>0.14159944626599999</v>
          </cell>
        </row>
        <row r="347">
          <cell r="I347">
            <v>6.3478552915E-2</v>
          </cell>
          <cell r="K347">
            <v>6.3478552915E-2</v>
          </cell>
        </row>
        <row r="348">
          <cell r="I348">
            <v>9.3365422278999993E-2</v>
          </cell>
          <cell r="K348">
            <v>9.3365422278999993E-2</v>
          </cell>
        </row>
        <row r="349">
          <cell r="I349">
            <v>0.13107107590600001</v>
          </cell>
          <cell r="K349">
            <v>0.13107107590600001</v>
          </cell>
        </row>
        <row r="350">
          <cell r="I350">
            <v>9.2126028516000005E-2</v>
          </cell>
          <cell r="K350">
            <v>9.2126028516000005E-2</v>
          </cell>
        </row>
        <row r="351">
          <cell r="I351">
            <v>8.7864666209999994E-3</v>
          </cell>
          <cell r="K351">
            <v>8.7864666209999994E-3</v>
          </cell>
        </row>
        <row r="352">
          <cell r="I352">
            <v>9.5329352240000002E-3</v>
          </cell>
          <cell r="K352">
            <v>9.5329352240000002E-3</v>
          </cell>
        </row>
        <row r="353">
          <cell r="I353">
            <v>2.6285984676000001E-2</v>
          </cell>
          <cell r="K353">
            <v>1.5017530322000001E-2</v>
          </cell>
        </row>
        <row r="354">
          <cell r="I354">
            <v>4.4711008419999997E-3</v>
          </cell>
          <cell r="K354">
            <v>1.5046575382000001E-2</v>
          </cell>
        </row>
        <row r="355">
          <cell r="I355">
            <v>0.105178342673</v>
          </cell>
          <cell r="K355">
            <v>0.105178342673</v>
          </cell>
        </row>
        <row r="356">
          <cell r="I356">
            <v>0.14535122576000001</v>
          </cell>
          <cell r="K356">
            <v>0.14535122576000001</v>
          </cell>
        </row>
        <row r="357">
          <cell r="I357">
            <v>4.0577411805999997E-2</v>
          </cell>
          <cell r="K357">
            <v>4.3319201501999999E-2</v>
          </cell>
        </row>
        <row r="358">
          <cell r="I358">
            <v>6.4328357005000003E-2</v>
          </cell>
          <cell r="K358">
            <v>6.8365717655999997E-2</v>
          </cell>
        </row>
        <row r="359">
          <cell r="I359">
            <v>0.201878124267</v>
          </cell>
          <cell r="K359">
            <v>0.20242045629399999</v>
          </cell>
        </row>
        <row r="360">
          <cell r="I360">
            <v>0.32242587421500002</v>
          </cell>
          <cell r="K360">
            <v>0.32872295164799997</v>
          </cell>
        </row>
        <row r="361">
          <cell r="I361">
            <v>0.18000405716099999</v>
          </cell>
          <cell r="K361">
            <v>0.18000405716099999</v>
          </cell>
        </row>
        <row r="362">
          <cell r="I362">
            <v>2.9860361108999998E-2</v>
          </cell>
          <cell r="K362">
            <v>3.3777203531E-2</v>
          </cell>
        </row>
        <row r="363">
          <cell r="I363">
            <v>1.5286932168000001E-2</v>
          </cell>
          <cell r="K363">
            <v>1.5286932168000001E-2</v>
          </cell>
        </row>
        <row r="364">
          <cell r="I364">
            <v>4.1687534668000001E-2</v>
          </cell>
          <cell r="K364">
            <v>4.1687534668000001E-2</v>
          </cell>
        </row>
        <row r="365">
          <cell r="I365">
            <v>5.9429323442999997E-2</v>
          </cell>
          <cell r="K365">
            <v>5.9429323442999997E-2</v>
          </cell>
        </row>
        <row r="366">
          <cell r="I366">
            <v>0.12919761422600001</v>
          </cell>
          <cell r="K366">
            <v>0.12919761422600001</v>
          </cell>
        </row>
        <row r="367">
          <cell r="I367">
            <v>0.180074393577</v>
          </cell>
          <cell r="K367">
            <v>0.180074393577</v>
          </cell>
        </row>
        <row r="368">
          <cell r="I368">
            <v>0.25223297525999999</v>
          </cell>
          <cell r="K368">
            <v>0.25223297525999999</v>
          </cell>
        </row>
        <row r="369">
          <cell r="I369">
            <v>0.33815950877299999</v>
          </cell>
          <cell r="K369">
            <v>0.33815950877299999</v>
          </cell>
        </row>
        <row r="370">
          <cell r="I370">
            <v>0.20935416655799999</v>
          </cell>
          <cell r="K370">
            <v>0.36660032503899997</v>
          </cell>
        </row>
        <row r="371">
          <cell r="I371">
            <v>0.20135525807099999</v>
          </cell>
          <cell r="K371">
            <v>0.20135525807099999</v>
          </cell>
        </row>
        <row r="372">
          <cell r="I372">
            <v>0.21421539959899999</v>
          </cell>
          <cell r="K372">
            <v>0.21391410402800001</v>
          </cell>
        </row>
        <row r="373">
          <cell r="I373">
            <v>0.198164904792</v>
          </cell>
          <cell r="K373">
            <v>0.19692959295099999</v>
          </cell>
        </row>
        <row r="374">
          <cell r="I374">
            <v>0.19424039095100001</v>
          </cell>
          <cell r="K374">
            <v>0.19267365398200001</v>
          </cell>
        </row>
        <row r="375">
          <cell r="I375">
            <v>0.189476028208</v>
          </cell>
          <cell r="K375">
            <v>0.187758643453</v>
          </cell>
        </row>
        <row r="376">
          <cell r="I376">
            <v>0.150652106412</v>
          </cell>
          <cell r="K376">
            <v>0.14941679457099999</v>
          </cell>
        </row>
        <row r="377">
          <cell r="I377">
            <v>0.10843981563299999</v>
          </cell>
          <cell r="K377">
            <v>0.107656447149</v>
          </cell>
        </row>
        <row r="378">
          <cell r="I378">
            <v>6.0006374417999997E-2</v>
          </cell>
          <cell r="K378">
            <v>5.9283265048000001E-2</v>
          </cell>
        </row>
        <row r="379">
          <cell r="I379">
            <v>7.4687219255999998E-2</v>
          </cell>
          <cell r="K379">
            <v>7.3903850771999999E-2</v>
          </cell>
        </row>
        <row r="380">
          <cell r="I380">
            <v>7.5290636403000002E-2</v>
          </cell>
          <cell r="K380">
            <v>7.5049599947000001E-2</v>
          </cell>
        </row>
        <row r="381">
          <cell r="I381">
            <v>5.4728383512000003E-2</v>
          </cell>
          <cell r="K381">
            <v>5.4728383512000003E-2</v>
          </cell>
        </row>
        <row r="382">
          <cell r="I382">
            <v>4.7465971448000001E-2</v>
          </cell>
          <cell r="K382">
            <v>4.7465971448000001E-2</v>
          </cell>
        </row>
        <row r="383">
          <cell r="I383">
            <v>4.4174243879E-2</v>
          </cell>
          <cell r="K383">
            <v>4.4174243879E-2</v>
          </cell>
        </row>
        <row r="384">
          <cell r="I384">
            <v>2.8655635701999999E-2</v>
          </cell>
          <cell r="K384">
            <v>2.8655635701999999E-2</v>
          </cell>
        </row>
        <row r="385">
          <cell r="I385">
            <v>2.270116124E-2</v>
          </cell>
          <cell r="K385">
            <v>2.270116124E-2</v>
          </cell>
        </row>
        <row r="386">
          <cell r="I386">
            <v>1.7997703553E-2</v>
          </cell>
          <cell r="K386">
            <v>1.7997703553E-2</v>
          </cell>
        </row>
        <row r="387">
          <cell r="I387">
            <v>6.982267094E-3</v>
          </cell>
          <cell r="K387">
            <v>6.982267094E-3</v>
          </cell>
        </row>
        <row r="388">
          <cell r="I388">
            <v>1.6102939754000001E-2</v>
          </cell>
          <cell r="K388">
            <v>1.6102939754000001E-2</v>
          </cell>
        </row>
        <row r="389">
          <cell r="I389">
            <v>3.2993615402E-2</v>
          </cell>
          <cell r="K389">
            <v>3.2993615402E-2</v>
          </cell>
        </row>
        <row r="390">
          <cell r="I390">
            <v>9.8370872311000002E-2</v>
          </cell>
          <cell r="K390">
            <v>9.8370872311000002E-2</v>
          </cell>
        </row>
        <row r="391">
          <cell r="I391">
            <v>7.7872317804999994E-2</v>
          </cell>
          <cell r="K391">
            <v>7.7872317804999994E-2</v>
          </cell>
        </row>
        <row r="392">
          <cell r="I392">
            <v>6.6022138360000001E-3</v>
          </cell>
          <cell r="K392">
            <v>6.6022138360000001E-3</v>
          </cell>
        </row>
        <row r="393">
          <cell r="I393">
            <v>6.5818196962000003E-2</v>
          </cell>
          <cell r="K393">
            <v>6.5818196962000003E-2</v>
          </cell>
        </row>
        <row r="394">
          <cell r="I394">
            <v>8.2312733387000001E-2</v>
          </cell>
          <cell r="K394">
            <v>3.4105442033999997E-2</v>
          </cell>
        </row>
        <row r="395">
          <cell r="I395">
            <v>4.6088148620999997E-2</v>
          </cell>
          <cell r="K395">
            <v>4.6088148620999997E-2</v>
          </cell>
        </row>
        <row r="396">
          <cell r="I396">
            <v>3.1845885269E-2</v>
          </cell>
          <cell r="K396">
            <v>3.1845885269E-2</v>
          </cell>
        </row>
        <row r="397">
          <cell r="I397">
            <v>6.7149166920000003E-3</v>
          </cell>
          <cell r="K397">
            <v>6.7149166920000003E-3</v>
          </cell>
        </row>
        <row r="398">
          <cell r="I398">
            <v>2.5093815780000001E-3</v>
          </cell>
          <cell r="K398">
            <v>2.5093815780000001E-3</v>
          </cell>
        </row>
        <row r="399">
          <cell r="I399">
            <v>7.1086783900000002E-4</v>
          </cell>
          <cell r="K399">
            <v>7.1086783900000002E-4</v>
          </cell>
        </row>
        <row r="400">
          <cell r="I400">
            <v>1.2014600521E-2</v>
          </cell>
          <cell r="K400">
            <v>1.2014600521E-2</v>
          </cell>
        </row>
        <row r="401">
          <cell r="I401">
            <v>8.1840628195000001E-2</v>
          </cell>
          <cell r="K401">
            <v>8.1840628195000001E-2</v>
          </cell>
        </row>
        <row r="402">
          <cell r="I402">
            <v>6.3968312227999993E-2</v>
          </cell>
          <cell r="K402">
            <v>6.3968312227999993E-2</v>
          </cell>
        </row>
        <row r="403">
          <cell r="I403">
            <v>2.1996507235000001E-2</v>
          </cell>
          <cell r="K403">
            <v>2.1996507235000001E-2</v>
          </cell>
        </row>
        <row r="404">
          <cell r="I404">
            <v>2.0959178062999999E-2</v>
          </cell>
          <cell r="K404">
            <v>2.0959178062999999E-2</v>
          </cell>
        </row>
        <row r="405">
          <cell r="I405">
            <v>4.2050355845999997E-2</v>
          </cell>
          <cell r="K405">
            <v>4.2050355845999997E-2</v>
          </cell>
        </row>
        <row r="406">
          <cell r="I406">
            <v>5.5979917774E-2</v>
          </cell>
          <cell r="K406">
            <v>5.5979917774E-2</v>
          </cell>
        </row>
        <row r="407">
          <cell r="I407">
            <v>8.0408811449000001E-2</v>
          </cell>
          <cell r="K407">
            <v>8.0408811449000001E-2</v>
          </cell>
        </row>
        <row r="408">
          <cell r="I408">
            <v>9.5335518034000005E-2</v>
          </cell>
          <cell r="K408">
            <v>9.8619639758000005E-2</v>
          </cell>
        </row>
        <row r="409">
          <cell r="I409">
            <v>9.4918764352000001E-2</v>
          </cell>
          <cell r="K409">
            <v>9.8624699873999994E-2</v>
          </cell>
        </row>
        <row r="410">
          <cell r="I410">
            <v>0.10475257284300001</v>
          </cell>
          <cell r="K410">
            <v>0.10863928570799999</v>
          </cell>
        </row>
        <row r="411">
          <cell r="I411">
            <v>9.8036576232999995E-2</v>
          </cell>
          <cell r="K411">
            <v>9.8036576232999995E-2</v>
          </cell>
        </row>
        <row r="412">
          <cell r="I412">
            <v>8.9362359210999998E-2</v>
          </cell>
          <cell r="K412">
            <v>8.9362359210999998E-2</v>
          </cell>
        </row>
        <row r="413">
          <cell r="I413">
            <v>7.7258032478999997E-2</v>
          </cell>
          <cell r="K413">
            <v>7.7258032478999997E-2</v>
          </cell>
        </row>
        <row r="414">
          <cell r="I414">
            <v>5.6420925513999999E-2</v>
          </cell>
          <cell r="K414">
            <v>5.6420925513999999E-2</v>
          </cell>
        </row>
        <row r="415">
          <cell r="I415">
            <v>4.3910702188E-2</v>
          </cell>
          <cell r="K415">
            <v>4.3910702188E-2</v>
          </cell>
        </row>
        <row r="416">
          <cell r="I416">
            <v>2.7936035415000001E-2</v>
          </cell>
          <cell r="K416">
            <v>2.8387978772E-2</v>
          </cell>
        </row>
        <row r="417">
          <cell r="I417">
            <v>7.9811157819999999E-3</v>
          </cell>
          <cell r="K417">
            <v>1.0511998578E-2</v>
          </cell>
        </row>
        <row r="418">
          <cell r="I418">
            <v>8.3850926297E-2</v>
          </cell>
          <cell r="K418">
            <v>7.4028690684000004E-2</v>
          </cell>
        </row>
        <row r="419">
          <cell r="I419">
            <v>4.5698836667000003E-2</v>
          </cell>
          <cell r="K419">
            <v>4.5698836667000003E-2</v>
          </cell>
        </row>
        <row r="420">
          <cell r="I420">
            <v>9.3857201991999997E-2</v>
          </cell>
          <cell r="K420">
            <v>9.3857201991999997E-2</v>
          </cell>
        </row>
        <row r="421">
          <cell r="I421">
            <v>0.226893341773</v>
          </cell>
          <cell r="K421">
            <v>0.226893341773</v>
          </cell>
        </row>
        <row r="422">
          <cell r="I422">
            <v>0.18941018237999999</v>
          </cell>
          <cell r="K422">
            <v>0.18941018237999999</v>
          </cell>
        </row>
        <row r="423">
          <cell r="I423">
            <v>0.19773086704000001</v>
          </cell>
          <cell r="K423">
            <v>0.19773086704000001</v>
          </cell>
        </row>
        <row r="424">
          <cell r="I424">
            <v>2.7548324084E-2</v>
          </cell>
          <cell r="K424">
            <v>2.7548324084E-2</v>
          </cell>
        </row>
        <row r="425">
          <cell r="I425">
            <v>3.6552292472000002E-2</v>
          </cell>
          <cell r="K425">
            <v>3.6552292472000002E-2</v>
          </cell>
        </row>
        <row r="426">
          <cell r="I426">
            <v>4.0632990224E-2</v>
          </cell>
          <cell r="K426">
            <v>4.0632990224E-2</v>
          </cell>
        </row>
        <row r="427">
          <cell r="I427">
            <v>6.6969470796999997E-2</v>
          </cell>
          <cell r="K427">
            <v>6.6969470796999997E-2</v>
          </cell>
        </row>
        <row r="428">
          <cell r="I428">
            <v>7.7317761084E-2</v>
          </cell>
          <cell r="K428">
            <v>7.7317761084E-2</v>
          </cell>
        </row>
        <row r="429">
          <cell r="I429">
            <v>6.4841816447000003E-2</v>
          </cell>
          <cell r="K429">
            <v>6.4841816447000003E-2</v>
          </cell>
        </row>
        <row r="430">
          <cell r="I430">
            <v>8.2609914419999996E-3</v>
          </cell>
          <cell r="K430">
            <v>8.2609914419999996E-3</v>
          </cell>
        </row>
        <row r="431">
          <cell r="I431">
            <v>4.2358128878000001E-2</v>
          </cell>
          <cell r="K431">
            <v>4.2358128878000001E-2</v>
          </cell>
        </row>
        <row r="432">
          <cell r="I432">
            <v>1.43828725E-3</v>
          </cell>
          <cell r="K432">
            <v>1.43828725E-3</v>
          </cell>
        </row>
        <row r="433">
          <cell r="I433">
            <v>4.6266407204E-2</v>
          </cell>
          <cell r="K433">
            <v>4.6266407204E-2</v>
          </cell>
        </row>
        <row r="434">
          <cell r="I434">
            <v>8.5347696604000003E-2</v>
          </cell>
          <cell r="K434">
            <v>8.5347696604000003E-2</v>
          </cell>
        </row>
        <row r="435">
          <cell r="I435">
            <v>8.5874726483E-2</v>
          </cell>
          <cell r="K435">
            <v>8.5874726483E-2</v>
          </cell>
        </row>
        <row r="436">
          <cell r="I436">
            <v>5.8209866954000003E-2</v>
          </cell>
          <cell r="K436">
            <v>5.8209866954000003E-2</v>
          </cell>
        </row>
        <row r="437">
          <cell r="I437">
            <v>3.0160654456999999E-2</v>
          </cell>
          <cell r="K437">
            <v>3.0160654456999999E-2</v>
          </cell>
        </row>
        <row r="438">
          <cell r="I438">
            <v>8.8700184080000005E-3</v>
          </cell>
          <cell r="K438">
            <v>8.8700184080000005E-3</v>
          </cell>
        </row>
        <row r="439">
          <cell r="I439">
            <v>4.2795831244999999E-2</v>
          </cell>
          <cell r="K439">
            <v>4.2795831244999999E-2</v>
          </cell>
        </row>
        <row r="440">
          <cell r="I440">
            <v>4.6705706675E-2</v>
          </cell>
          <cell r="K440">
            <v>4.4385730778000003E-2</v>
          </cell>
        </row>
        <row r="441">
          <cell r="I441">
            <v>6.7476460689999997E-3</v>
          </cell>
          <cell r="K441">
            <v>6.7476460689999997E-3</v>
          </cell>
        </row>
        <row r="442">
          <cell r="I442">
            <v>1.9330011409000002E-2</v>
          </cell>
          <cell r="K442">
            <v>6.3108257868999998E-2</v>
          </cell>
        </row>
        <row r="443">
          <cell r="I443">
            <v>3.9053777122999997E-2</v>
          </cell>
          <cell r="K443">
            <v>3.9294813579999997E-2</v>
          </cell>
        </row>
        <row r="444">
          <cell r="I444">
            <v>1.3903871890000001E-2</v>
          </cell>
          <cell r="K444">
            <v>1.4114778789999999E-2</v>
          </cell>
        </row>
        <row r="445">
          <cell r="I445">
            <v>1.3619679742E-2</v>
          </cell>
          <cell r="K445">
            <v>1.3770327527E-2</v>
          </cell>
        </row>
        <row r="446">
          <cell r="I446">
            <v>3.9467405658999997E-2</v>
          </cell>
          <cell r="K446">
            <v>3.9648183001000002E-2</v>
          </cell>
        </row>
        <row r="447">
          <cell r="I447">
            <v>6.4813194875999999E-2</v>
          </cell>
          <cell r="K447">
            <v>6.4963842660999999E-2</v>
          </cell>
        </row>
        <row r="448">
          <cell r="I448">
            <v>0.100447535272</v>
          </cell>
          <cell r="K448">
            <v>0.100568053501</v>
          </cell>
        </row>
        <row r="449">
          <cell r="I449">
            <v>0.115917354174</v>
          </cell>
          <cell r="K449">
            <v>0.11609813151700001</v>
          </cell>
        </row>
        <row r="450">
          <cell r="I450">
            <v>0.10880576417899999</v>
          </cell>
          <cell r="K450">
            <v>0.10898654152200001</v>
          </cell>
        </row>
        <row r="451">
          <cell r="I451">
            <v>6.0738305848000003E-2</v>
          </cell>
          <cell r="K451">
            <v>6.0828694518999998E-2</v>
          </cell>
        </row>
        <row r="452">
          <cell r="I452">
            <v>0.123642753656</v>
          </cell>
          <cell r="K452">
            <v>0.12373314232800001</v>
          </cell>
        </row>
        <row r="453">
          <cell r="I453">
            <v>0.12168715056899999</v>
          </cell>
          <cell r="K453">
            <v>0.121747409683</v>
          </cell>
        </row>
        <row r="454">
          <cell r="I454">
            <v>0.12948043203000001</v>
          </cell>
          <cell r="K454">
            <v>0.129510561587</v>
          </cell>
        </row>
        <row r="455">
          <cell r="I455">
            <v>0.14013545733499999</v>
          </cell>
          <cell r="K455">
            <v>0.14016558689200001</v>
          </cell>
        </row>
        <row r="456">
          <cell r="I456">
            <v>9.9118770275000004E-2</v>
          </cell>
          <cell r="K456">
            <v>9.9179029389000001E-2</v>
          </cell>
        </row>
        <row r="457">
          <cell r="I457">
            <v>4.0863354668E-2</v>
          </cell>
          <cell r="K457">
            <v>4.0893484224999999E-2</v>
          </cell>
        </row>
        <row r="458">
          <cell r="I458">
            <v>4.2129321229999999E-3</v>
          </cell>
          <cell r="K458">
            <v>4.2731912370000003E-3</v>
          </cell>
        </row>
        <row r="459">
          <cell r="I459">
            <v>1.7088401053999999E-2</v>
          </cell>
          <cell r="K459">
            <v>1.7028141938999999E-2</v>
          </cell>
        </row>
        <row r="460">
          <cell r="I460">
            <v>2.8651562134000001E-2</v>
          </cell>
          <cell r="K460">
            <v>2.859130302E-2</v>
          </cell>
        </row>
        <row r="461">
          <cell r="I461">
            <v>5.9276088817E-2</v>
          </cell>
          <cell r="K461">
            <v>5.9155570588E-2</v>
          </cell>
        </row>
        <row r="462">
          <cell r="I462">
            <v>9.1677794505999999E-2</v>
          </cell>
          <cell r="K462">
            <v>9.1557276278000005E-2</v>
          </cell>
        </row>
        <row r="463">
          <cell r="I463">
            <v>0.103501130389</v>
          </cell>
          <cell r="K463">
            <v>0.103440871275</v>
          </cell>
        </row>
        <row r="464">
          <cell r="I464">
            <v>7.6301184479E-2</v>
          </cell>
          <cell r="K464">
            <v>7.6240925365000003E-2</v>
          </cell>
        </row>
        <row r="465">
          <cell r="I465">
            <v>1.0788351289999999E-3</v>
          </cell>
          <cell r="K465">
            <v>1.2294829140000001E-3</v>
          </cell>
        </row>
        <row r="466">
          <cell r="I466">
            <v>4.2438543093999997E-2</v>
          </cell>
          <cell r="K466">
            <v>5.316466542E-2</v>
          </cell>
        </row>
        <row r="467">
          <cell r="I467">
            <v>3.3459995704000003E-2</v>
          </cell>
          <cell r="K467">
            <v>3.4665177988E-2</v>
          </cell>
        </row>
        <row r="468">
          <cell r="I468">
            <v>5.0671028696000001E-2</v>
          </cell>
          <cell r="K468">
            <v>5.1273619838000002E-2</v>
          </cell>
        </row>
        <row r="469">
          <cell r="I469">
            <v>5.4526185659999997E-3</v>
          </cell>
          <cell r="K469">
            <v>5.994950594E-3</v>
          </cell>
        </row>
        <row r="470">
          <cell r="I470">
            <v>2.7876766574000001E-2</v>
          </cell>
          <cell r="K470">
            <v>2.7213916317999999E-2</v>
          </cell>
        </row>
        <row r="471">
          <cell r="I471">
            <v>3.0058228768E-2</v>
          </cell>
          <cell r="K471">
            <v>2.9546026297999999E-2</v>
          </cell>
        </row>
        <row r="472">
          <cell r="I472">
            <v>1.031103111E-3</v>
          </cell>
          <cell r="K472">
            <v>1.904860267E-3</v>
          </cell>
        </row>
        <row r="473">
          <cell r="I473">
            <v>4.8099696023000002E-2</v>
          </cell>
          <cell r="K473">
            <v>4.8250343809E-2</v>
          </cell>
        </row>
        <row r="474">
          <cell r="I474">
            <v>3.4226061139000001E-2</v>
          </cell>
          <cell r="K474">
            <v>3.4286320252999998E-2</v>
          </cell>
        </row>
        <row r="475">
          <cell r="I475">
            <v>8.7929377613000001E-2</v>
          </cell>
          <cell r="K475">
            <v>8.7929377613000001E-2</v>
          </cell>
        </row>
        <row r="476">
          <cell r="I476">
            <v>0.16769352790200001</v>
          </cell>
          <cell r="K476">
            <v>0.16769352790200001</v>
          </cell>
        </row>
        <row r="477">
          <cell r="I477">
            <v>0.199312338452</v>
          </cell>
          <cell r="K477">
            <v>0.199312338452</v>
          </cell>
        </row>
        <row r="478">
          <cell r="I478">
            <v>0.12336204303499999</v>
          </cell>
          <cell r="K478">
            <v>0.123452431706</v>
          </cell>
        </row>
        <row r="479">
          <cell r="I479">
            <v>7.9750074773999993E-2</v>
          </cell>
          <cell r="K479">
            <v>7.9840463444999996E-2</v>
          </cell>
        </row>
        <row r="480">
          <cell r="I480">
            <v>7.0655196769999998E-2</v>
          </cell>
          <cell r="K480">
            <v>7.0745585441E-2</v>
          </cell>
        </row>
        <row r="481">
          <cell r="I481">
            <v>6.6907305754999993E-2</v>
          </cell>
          <cell r="K481">
            <v>6.6997694427000001E-2</v>
          </cell>
        </row>
        <row r="482">
          <cell r="I482">
            <v>6.5596727571999996E-2</v>
          </cell>
          <cell r="K482">
            <v>6.5717245800000004E-2</v>
          </cell>
        </row>
        <row r="483">
          <cell r="I483">
            <v>5.5930451126000001E-2</v>
          </cell>
          <cell r="K483">
            <v>5.6081098911999999E-2</v>
          </cell>
        </row>
        <row r="484">
          <cell r="I484">
            <v>3.1048633358E-2</v>
          </cell>
          <cell r="K484">
            <v>3.1199281143E-2</v>
          </cell>
        </row>
        <row r="485">
          <cell r="I485">
            <v>1.1926918558E-2</v>
          </cell>
          <cell r="K485">
            <v>1.1776270772000001E-2</v>
          </cell>
        </row>
        <row r="486">
          <cell r="I486">
            <v>8.2114841172000005E-2</v>
          </cell>
          <cell r="K486">
            <v>8.2024452501000003E-2</v>
          </cell>
        </row>
        <row r="487">
          <cell r="I487">
            <v>7.9472648133999998E-2</v>
          </cell>
          <cell r="K487">
            <v>7.9412389020000002E-2</v>
          </cell>
        </row>
        <row r="488">
          <cell r="I488">
            <v>1.2097968799999999E-2</v>
          </cell>
          <cell r="K488">
            <v>1.2037709686E-2</v>
          </cell>
        </row>
        <row r="489">
          <cell r="I489">
            <v>4.8276847522000003E-2</v>
          </cell>
          <cell r="K489">
            <v>4.8276847522000003E-2</v>
          </cell>
        </row>
        <row r="490">
          <cell r="I490">
            <v>4.3921374770999999E-2</v>
          </cell>
          <cell r="K490">
            <v>6.0221465160000001E-2</v>
          </cell>
        </row>
        <row r="491">
          <cell r="I491">
            <v>3.9077992516999997E-2</v>
          </cell>
          <cell r="K491">
            <v>3.9108122074000003E-2</v>
          </cell>
        </row>
        <row r="492">
          <cell r="I492">
            <v>3.4813850207000001E-2</v>
          </cell>
          <cell r="K492">
            <v>3.4813850207000001E-2</v>
          </cell>
        </row>
        <row r="493">
          <cell r="I493">
            <v>2.9846338172000001E-2</v>
          </cell>
          <cell r="K493">
            <v>3.0689965771E-2</v>
          </cell>
        </row>
        <row r="494">
          <cell r="I494">
            <v>4.3005780893999999E-2</v>
          </cell>
          <cell r="K494">
            <v>4.3668631149999998E-2</v>
          </cell>
        </row>
        <row r="495">
          <cell r="I495">
            <v>5.1698694001000002E-2</v>
          </cell>
          <cell r="K495">
            <v>5.4621261039000002E-2</v>
          </cell>
        </row>
        <row r="496">
          <cell r="I496">
            <v>6.1526966991E-2</v>
          </cell>
          <cell r="K496">
            <v>6.2129558133000001E-2</v>
          </cell>
        </row>
        <row r="497">
          <cell r="I497">
            <v>5.4139343271E-2</v>
          </cell>
          <cell r="K497">
            <v>5.6609966953000003E-2</v>
          </cell>
        </row>
        <row r="498">
          <cell r="I498">
            <v>4.1720638536999997E-2</v>
          </cell>
          <cell r="K498">
            <v>4.4763723803999997E-2</v>
          </cell>
        </row>
        <row r="499">
          <cell r="I499">
            <v>9.1697203424999998E-2</v>
          </cell>
          <cell r="K499">
            <v>9.4860806919999999E-2</v>
          </cell>
        </row>
        <row r="500">
          <cell r="I500">
            <v>0.10034835593700001</v>
          </cell>
          <cell r="K500">
            <v>0.10312027519</v>
          </cell>
        </row>
        <row r="501">
          <cell r="I501">
            <v>9.4969986408000001E-2</v>
          </cell>
          <cell r="K501">
            <v>9.4969986408000001E-2</v>
          </cell>
        </row>
        <row r="502">
          <cell r="I502">
            <v>0.115647951459</v>
          </cell>
          <cell r="K502">
            <v>0.115647951459</v>
          </cell>
        </row>
        <row r="503">
          <cell r="I503">
            <v>0.10115315771900001</v>
          </cell>
          <cell r="K503">
            <v>0.10115315771900001</v>
          </cell>
        </row>
        <row r="504">
          <cell r="I504">
            <v>7.7642767501000007E-2</v>
          </cell>
          <cell r="K504">
            <v>7.8667172442E-2</v>
          </cell>
        </row>
        <row r="505">
          <cell r="I505">
            <v>6.9986820143999998E-2</v>
          </cell>
          <cell r="K505">
            <v>7.1192002428000001E-2</v>
          </cell>
        </row>
        <row r="506">
          <cell r="I506">
            <v>3.6316972061E-2</v>
          </cell>
          <cell r="K506">
            <v>3.6316972061E-2</v>
          </cell>
        </row>
        <row r="507">
          <cell r="I507">
            <v>1.3954031998999999E-2</v>
          </cell>
          <cell r="K507">
            <v>1.3954031998999999E-2</v>
          </cell>
        </row>
        <row r="508">
          <cell r="I508">
            <v>5.9219247034999999E-2</v>
          </cell>
          <cell r="K508">
            <v>5.8797433235000002E-2</v>
          </cell>
        </row>
        <row r="509">
          <cell r="I509">
            <v>2.3697404322000001E-2</v>
          </cell>
          <cell r="K509">
            <v>2.3697404322000001E-2</v>
          </cell>
        </row>
        <row r="510">
          <cell r="I510">
            <v>3.3137662614000002E-2</v>
          </cell>
          <cell r="K510">
            <v>3.3137662614000002E-2</v>
          </cell>
        </row>
        <row r="511">
          <cell r="I511">
            <v>2.3569705765999999E-2</v>
          </cell>
          <cell r="K511">
            <v>2.3569705765999999E-2</v>
          </cell>
        </row>
        <row r="512">
          <cell r="I512">
            <v>2.7454092991999999E-2</v>
          </cell>
          <cell r="K512">
            <v>2.7454092991999999E-2</v>
          </cell>
        </row>
        <row r="513">
          <cell r="I513">
            <v>8.8638684680000003E-3</v>
          </cell>
          <cell r="K513">
            <v>8.8638684680000003E-3</v>
          </cell>
        </row>
        <row r="514">
          <cell r="I514">
            <v>9.8308630200000008E-4</v>
          </cell>
          <cell r="K514">
            <v>8.62568074E-4</v>
          </cell>
        </row>
        <row r="515">
          <cell r="I515">
            <v>4.1048749709999997E-3</v>
          </cell>
          <cell r="K515">
            <v>4.1048749709999997E-3</v>
          </cell>
        </row>
        <row r="516">
          <cell r="I516">
            <v>1.7313592759000001E-2</v>
          </cell>
          <cell r="K516">
            <v>1.7313592759000001E-2</v>
          </cell>
        </row>
        <row r="517">
          <cell r="I517">
            <v>3.5146249244999997E-2</v>
          </cell>
          <cell r="K517">
            <v>3.5146249244999997E-2</v>
          </cell>
        </row>
        <row r="518">
          <cell r="I518">
            <v>1.9996761032000002E-2</v>
          </cell>
          <cell r="K518">
            <v>1.9996761032000002E-2</v>
          </cell>
        </row>
        <row r="519">
          <cell r="I519">
            <v>4.7013878999999998E-4</v>
          </cell>
          <cell r="K519">
            <v>4.7013878999999998E-4</v>
          </cell>
        </row>
        <row r="520">
          <cell r="I520">
            <v>5.4262861049999998E-3</v>
          </cell>
          <cell r="K520">
            <v>5.3660269910000002E-3</v>
          </cell>
        </row>
        <row r="521">
          <cell r="I521">
            <v>1.2829824667E-2</v>
          </cell>
          <cell r="K521">
            <v>1.2829824667E-2</v>
          </cell>
        </row>
        <row r="522">
          <cell r="I522">
            <v>5.3576132436999997E-2</v>
          </cell>
          <cell r="K522">
            <v>5.3576132436999997E-2</v>
          </cell>
        </row>
        <row r="523">
          <cell r="I523">
            <v>3.1317655861999999E-2</v>
          </cell>
          <cell r="K523">
            <v>3.1317655861999999E-2</v>
          </cell>
        </row>
        <row r="524">
          <cell r="I524">
            <v>3.7366189951000002E-2</v>
          </cell>
          <cell r="K524">
            <v>3.7366189951000002E-2</v>
          </cell>
        </row>
        <row r="525">
          <cell r="I525">
            <v>6.1916059028000001E-2</v>
          </cell>
          <cell r="K525">
            <v>6.1916059028000001E-2</v>
          </cell>
        </row>
        <row r="526">
          <cell r="I526">
            <v>7.3958707654999997E-2</v>
          </cell>
          <cell r="K526">
            <v>7.3958707654999997E-2</v>
          </cell>
        </row>
        <row r="527">
          <cell r="I527">
            <v>8.0458500577999997E-2</v>
          </cell>
          <cell r="K527">
            <v>8.0458500577999997E-2</v>
          </cell>
        </row>
        <row r="528">
          <cell r="I528">
            <v>6.8955637220000005E-2</v>
          </cell>
          <cell r="K528">
            <v>6.8955637220000005E-2</v>
          </cell>
        </row>
        <row r="529">
          <cell r="I529">
            <v>4.1290676667000002E-2</v>
          </cell>
          <cell r="K529">
            <v>4.1290676667000002E-2</v>
          </cell>
        </row>
        <row r="530">
          <cell r="I530">
            <v>1.4884529739000001E-2</v>
          </cell>
          <cell r="K530">
            <v>1.4884529739000001E-2</v>
          </cell>
        </row>
        <row r="531">
          <cell r="I531">
            <v>9.4718529659999998E-3</v>
          </cell>
          <cell r="K531">
            <v>9.4718529659999998E-3</v>
          </cell>
        </row>
        <row r="532">
          <cell r="I532">
            <v>3.4462843914000001E-2</v>
          </cell>
          <cell r="K532">
            <v>3.4462843914000001E-2</v>
          </cell>
        </row>
        <row r="533">
          <cell r="I533">
            <v>1.9245781728999999E-2</v>
          </cell>
          <cell r="K533">
            <v>1.9245781728999999E-2</v>
          </cell>
        </row>
        <row r="534">
          <cell r="I534">
            <v>2.0448722108999999E-2</v>
          </cell>
          <cell r="K534">
            <v>2.0448722108999999E-2</v>
          </cell>
        </row>
        <row r="535">
          <cell r="I535">
            <v>4.5715263864000003E-2</v>
          </cell>
          <cell r="K535">
            <v>4.5715263864000003E-2</v>
          </cell>
        </row>
        <row r="536">
          <cell r="I536">
            <v>1.4384176489999999E-2</v>
          </cell>
          <cell r="K536">
            <v>1.4384176489999999E-2</v>
          </cell>
        </row>
        <row r="537">
          <cell r="I537">
            <v>4.4672036763000002E-2</v>
          </cell>
          <cell r="K537">
            <v>4.4672036763000002E-2</v>
          </cell>
        </row>
        <row r="538">
          <cell r="I538">
            <v>1.5501258592E-2</v>
          </cell>
          <cell r="K538">
            <v>1.7037866004E-2</v>
          </cell>
        </row>
        <row r="539">
          <cell r="I539">
            <v>5.1773434609000003E-2</v>
          </cell>
          <cell r="K539">
            <v>5.2014471065999997E-2</v>
          </cell>
        </row>
        <row r="540">
          <cell r="I540">
            <v>4.5383172450000002E-2</v>
          </cell>
          <cell r="K540">
            <v>4.5473561120999997E-2</v>
          </cell>
        </row>
        <row r="541">
          <cell r="I541">
            <v>3.0863368743999999E-2</v>
          </cell>
          <cell r="K541">
            <v>3.0863368743999999E-2</v>
          </cell>
        </row>
        <row r="542">
          <cell r="I542">
            <v>4.6697082775000003E-2</v>
          </cell>
          <cell r="K542">
            <v>4.6697082775000003E-2</v>
          </cell>
        </row>
        <row r="543">
          <cell r="I543">
            <v>4.6427754122000002E-2</v>
          </cell>
          <cell r="K543">
            <v>4.6427754122000002E-2</v>
          </cell>
        </row>
        <row r="544">
          <cell r="I544">
            <v>4.3676059370999998E-2</v>
          </cell>
          <cell r="K544">
            <v>4.3676059370999998E-2</v>
          </cell>
        </row>
        <row r="545">
          <cell r="I545">
            <v>2.4428267260000001E-2</v>
          </cell>
          <cell r="K545">
            <v>2.4428267260000001E-2</v>
          </cell>
        </row>
        <row r="546">
          <cell r="I546">
            <v>2.9455835499999999E-4</v>
          </cell>
          <cell r="K546">
            <v>2.9455835499999999E-4</v>
          </cell>
        </row>
        <row r="547">
          <cell r="I547">
            <v>2.4789735197E-2</v>
          </cell>
          <cell r="K547">
            <v>2.4789735197E-2</v>
          </cell>
        </row>
        <row r="548">
          <cell r="I548">
            <v>0.10557059247</v>
          </cell>
          <cell r="K548">
            <v>0.10557059247</v>
          </cell>
        </row>
        <row r="549">
          <cell r="I549">
            <v>0.15076739810600001</v>
          </cell>
          <cell r="K549">
            <v>0.15076739810600001</v>
          </cell>
        </row>
        <row r="550">
          <cell r="I550">
            <v>0.123988898601</v>
          </cell>
          <cell r="K550">
            <v>0.123988898601</v>
          </cell>
        </row>
        <row r="551">
          <cell r="I551">
            <v>7.1851208107000006E-2</v>
          </cell>
          <cell r="K551">
            <v>7.1851208107000006E-2</v>
          </cell>
        </row>
        <row r="552">
          <cell r="I552">
            <v>3.5381400941999999E-2</v>
          </cell>
          <cell r="K552">
            <v>3.5381400941999999E-2</v>
          </cell>
        </row>
        <row r="553">
          <cell r="I553">
            <v>2.2274391732E-2</v>
          </cell>
          <cell r="K553">
            <v>2.2364780402999999E-2</v>
          </cell>
        </row>
        <row r="554">
          <cell r="I554">
            <v>2.1733146921999999E-2</v>
          </cell>
          <cell r="K554">
            <v>2.1733146921999999E-2</v>
          </cell>
        </row>
        <row r="555">
          <cell r="I555">
            <v>2.1939141046000001E-2</v>
          </cell>
          <cell r="K555">
            <v>2.1969270603E-2</v>
          </cell>
        </row>
        <row r="556">
          <cell r="I556">
            <v>3.8055695953999998E-2</v>
          </cell>
          <cell r="K556">
            <v>3.8115955069E-2</v>
          </cell>
        </row>
        <row r="557">
          <cell r="I557">
            <v>6.6646464123000002E-2</v>
          </cell>
          <cell r="K557">
            <v>6.6706723236999999E-2</v>
          </cell>
        </row>
        <row r="558">
          <cell r="I558">
            <v>3.1438481800000001E-2</v>
          </cell>
          <cell r="K558">
            <v>3.1438481800000001E-2</v>
          </cell>
        </row>
        <row r="559">
          <cell r="I559">
            <v>1.9096725318999998E-2</v>
          </cell>
          <cell r="K559">
            <v>1.9096725318999998E-2</v>
          </cell>
        </row>
        <row r="560">
          <cell r="I560">
            <v>2.7201650811000001E-2</v>
          </cell>
          <cell r="K560">
            <v>2.7201650811000001E-2</v>
          </cell>
        </row>
        <row r="561">
          <cell r="I561">
            <v>5.3006094954000001E-2</v>
          </cell>
          <cell r="K561">
            <v>5.3006094954000001E-2</v>
          </cell>
        </row>
        <row r="562">
          <cell r="I562">
            <v>3.3991351253999998E-2</v>
          </cell>
          <cell r="K562">
            <v>4.0981408499999997E-2</v>
          </cell>
        </row>
        <row r="563">
          <cell r="I563">
            <v>5.5555255472999998E-2</v>
          </cell>
          <cell r="K563">
            <v>5.5555255472999998E-2</v>
          </cell>
        </row>
        <row r="564">
          <cell r="I564">
            <v>6.9561448834999998E-2</v>
          </cell>
          <cell r="K564">
            <v>6.9561448834999998E-2</v>
          </cell>
        </row>
        <row r="565">
          <cell r="I565">
            <v>6.7299042916999993E-2</v>
          </cell>
          <cell r="K565">
            <v>6.7299042916999993E-2</v>
          </cell>
        </row>
        <row r="566">
          <cell r="I566">
            <v>3.7436858742E-2</v>
          </cell>
          <cell r="K566">
            <v>3.7436858742E-2</v>
          </cell>
        </row>
        <row r="567">
          <cell r="I567">
            <v>1.6160708098999998E-2</v>
          </cell>
          <cell r="K567">
            <v>1.6160708098999998E-2</v>
          </cell>
        </row>
        <row r="568">
          <cell r="I568">
            <v>3.178729643E-3</v>
          </cell>
          <cell r="K568">
            <v>3.178729643E-3</v>
          </cell>
        </row>
        <row r="569">
          <cell r="I569">
            <v>3.2054930614999998E-2</v>
          </cell>
          <cell r="K569">
            <v>3.2054930614999998E-2</v>
          </cell>
        </row>
        <row r="570">
          <cell r="I570">
            <v>9.4771871760000008E-3</v>
          </cell>
          <cell r="K570">
            <v>9.4771871760000008E-3</v>
          </cell>
        </row>
        <row r="571">
          <cell r="I571">
            <v>1.1896704340000001E-3</v>
          </cell>
          <cell r="K571">
            <v>1.1896704340000001E-3</v>
          </cell>
        </row>
        <row r="572">
          <cell r="I572">
            <v>3.87153691E-4</v>
          </cell>
          <cell r="K572">
            <v>3.87153691E-4</v>
          </cell>
        </row>
        <row r="573">
          <cell r="I573">
            <v>1.605743273E-3</v>
          </cell>
          <cell r="K573">
            <v>1.605743273E-3</v>
          </cell>
        </row>
        <row r="574">
          <cell r="I574">
            <v>2.8897683090000001E-3</v>
          </cell>
          <cell r="K574">
            <v>2.8897683090000001E-3</v>
          </cell>
        </row>
        <row r="575">
          <cell r="I575">
            <v>1.650495016E-2</v>
          </cell>
          <cell r="K575">
            <v>1.650495016E-2</v>
          </cell>
        </row>
        <row r="576">
          <cell r="I576">
            <v>7.1955432809999997E-3</v>
          </cell>
          <cell r="K576">
            <v>7.1955432809999997E-3</v>
          </cell>
        </row>
        <row r="577">
          <cell r="I577">
            <v>2.3737421079999999E-3</v>
          </cell>
          <cell r="K577">
            <v>2.3737421079999999E-3</v>
          </cell>
        </row>
        <row r="578">
          <cell r="I578">
            <v>1.1965974561999999E-2</v>
          </cell>
          <cell r="K578">
            <v>1.1965974561999999E-2</v>
          </cell>
        </row>
        <row r="579">
          <cell r="I579">
            <v>5.5241583825000003E-2</v>
          </cell>
          <cell r="K579">
            <v>5.5241583825000003E-2</v>
          </cell>
        </row>
        <row r="580">
          <cell r="I580">
            <v>9.5531728716000006E-2</v>
          </cell>
          <cell r="K580">
            <v>9.5531728716000006E-2</v>
          </cell>
        </row>
        <row r="581">
          <cell r="I581">
            <v>0.104977793842</v>
          </cell>
          <cell r="K581">
            <v>0.104977793842</v>
          </cell>
        </row>
        <row r="582">
          <cell r="I582">
            <v>1.4339631118000001E-2</v>
          </cell>
          <cell r="K582">
            <v>1.4339631118000001E-2</v>
          </cell>
        </row>
        <row r="583">
          <cell r="I583">
            <v>5.2284391299999997E-2</v>
          </cell>
          <cell r="K583">
            <v>5.2284391299999997E-2</v>
          </cell>
        </row>
        <row r="584">
          <cell r="I584">
            <v>1.9886696293000002E-2</v>
          </cell>
          <cell r="K584">
            <v>1.9886696293000002E-2</v>
          </cell>
        </row>
        <row r="585">
          <cell r="I585">
            <v>4.5440462725999997E-2</v>
          </cell>
          <cell r="K585">
            <v>4.5440462725999997E-2</v>
          </cell>
        </row>
        <row r="586">
          <cell r="I586">
            <v>0.105688675527</v>
          </cell>
          <cell r="K586">
            <v>0.102886626717</v>
          </cell>
        </row>
        <row r="587">
          <cell r="I587">
            <v>7.4405930469000001E-2</v>
          </cell>
          <cell r="K587">
            <v>7.4405930469000001E-2</v>
          </cell>
        </row>
        <row r="588">
          <cell r="I588">
            <v>3.2156215940000003E-2</v>
          </cell>
          <cell r="K588">
            <v>3.2156215940000003E-2</v>
          </cell>
        </row>
        <row r="589">
          <cell r="I589">
            <v>1.2394088451000001E-2</v>
          </cell>
          <cell r="K589">
            <v>1.2394088451000001E-2</v>
          </cell>
        </row>
        <row r="590">
          <cell r="I590">
            <v>5.3499990733999997E-2</v>
          </cell>
          <cell r="K590">
            <v>5.3499990733999997E-2</v>
          </cell>
        </row>
        <row r="591">
          <cell r="I591">
            <v>3.9998063622E-2</v>
          </cell>
          <cell r="K591">
            <v>3.9998063622E-2</v>
          </cell>
        </row>
        <row r="592">
          <cell r="I592">
            <v>3.1963416518999997E-2</v>
          </cell>
          <cell r="K592">
            <v>3.1963416518999997E-2</v>
          </cell>
        </row>
        <row r="593">
          <cell r="I593">
            <v>3.0926490490999999E-2</v>
          </cell>
          <cell r="K593">
            <v>3.0926490490999999E-2</v>
          </cell>
        </row>
        <row r="594">
          <cell r="I594">
            <v>1.9090103043E-2</v>
          </cell>
          <cell r="K594">
            <v>1.9090103043E-2</v>
          </cell>
        </row>
        <row r="595">
          <cell r="I595">
            <v>7.4364685500000003E-3</v>
          </cell>
          <cell r="K595">
            <v>7.4364685500000003E-3</v>
          </cell>
        </row>
        <row r="596">
          <cell r="I596">
            <v>3.0680221131E-2</v>
          </cell>
          <cell r="K596">
            <v>3.0680221131E-2</v>
          </cell>
        </row>
        <row r="597">
          <cell r="I597">
            <v>2.0569960040000002E-2</v>
          </cell>
          <cell r="K597">
            <v>2.0569960040000002E-2</v>
          </cell>
        </row>
        <row r="598">
          <cell r="I598">
            <v>1.5464916262E-2</v>
          </cell>
          <cell r="K598">
            <v>1.5464916262E-2</v>
          </cell>
        </row>
        <row r="599">
          <cell r="I599">
            <v>3.2876587321000003E-2</v>
          </cell>
          <cell r="K599">
            <v>3.2876587321000003E-2</v>
          </cell>
        </row>
        <row r="600">
          <cell r="I600">
            <v>1.5459270598000001E-2</v>
          </cell>
          <cell r="K600">
            <v>1.5459270598000001E-2</v>
          </cell>
        </row>
        <row r="601">
          <cell r="I601">
            <v>3.3780134902999998E-2</v>
          </cell>
          <cell r="K601">
            <v>3.3780134902999998E-2</v>
          </cell>
        </row>
        <row r="602">
          <cell r="I602">
            <v>3.5004595026E-2</v>
          </cell>
          <cell r="K602">
            <v>3.5004595026E-2</v>
          </cell>
        </row>
        <row r="603">
          <cell r="I603">
            <v>4.2676488542999998E-2</v>
          </cell>
          <cell r="K603">
            <v>4.2676488542999998E-2</v>
          </cell>
        </row>
        <row r="604">
          <cell r="I604">
            <v>5.4621687951000003E-2</v>
          </cell>
          <cell r="K604">
            <v>5.4621687951000003E-2</v>
          </cell>
        </row>
        <row r="605">
          <cell r="I605">
            <v>0.10673750931000001</v>
          </cell>
          <cell r="K605">
            <v>0.10673750931000001</v>
          </cell>
        </row>
        <row r="606">
          <cell r="I606">
            <v>8.2751424774999999E-2</v>
          </cell>
          <cell r="K606">
            <v>8.2751424774999999E-2</v>
          </cell>
        </row>
        <row r="607">
          <cell r="I607">
            <v>5.7275398573999999E-2</v>
          </cell>
          <cell r="K607">
            <v>5.7275398573999999E-2</v>
          </cell>
        </row>
        <row r="608">
          <cell r="I608">
            <v>3.2757846780000002E-2</v>
          </cell>
          <cell r="K608">
            <v>3.2757846780000002E-2</v>
          </cell>
        </row>
        <row r="609">
          <cell r="I609">
            <v>2.5466561108999999E-2</v>
          </cell>
          <cell r="K609">
            <v>2.5466561108999999E-2</v>
          </cell>
        </row>
        <row r="610">
          <cell r="I610">
            <v>6.5789574319999999E-3</v>
          </cell>
          <cell r="K610">
            <v>5.5548189297999997E-2</v>
          </cell>
        </row>
        <row r="611">
          <cell r="I611">
            <v>4.5883682717000003E-2</v>
          </cell>
          <cell r="K611">
            <v>4.5883682717000003E-2</v>
          </cell>
        </row>
        <row r="612">
          <cell r="I612">
            <v>7.6412752809000006E-2</v>
          </cell>
          <cell r="K612">
            <v>7.6412752809000006E-2</v>
          </cell>
        </row>
        <row r="613">
          <cell r="I613">
            <v>6.9426229891000002E-2</v>
          </cell>
          <cell r="K613">
            <v>6.9426229891000002E-2</v>
          </cell>
        </row>
        <row r="614">
          <cell r="I614">
            <v>3.8966742637999999E-2</v>
          </cell>
          <cell r="K614">
            <v>3.8966742637999999E-2</v>
          </cell>
        </row>
        <row r="615">
          <cell r="I615">
            <v>3.6476976281000002E-2</v>
          </cell>
          <cell r="K615">
            <v>3.6476976281000002E-2</v>
          </cell>
        </row>
        <row r="616">
          <cell r="I616">
            <v>1.4929576104E-2</v>
          </cell>
          <cell r="K616">
            <v>1.4929576104E-2</v>
          </cell>
        </row>
        <row r="617">
          <cell r="I617">
            <v>5.5547849999999996E-3</v>
          </cell>
          <cell r="K617">
            <v>5.5547849999999996E-3</v>
          </cell>
        </row>
        <row r="618">
          <cell r="I618">
            <v>3.8682566260000001E-3</v>
          </cell>
          <cell r="K618">
            <v>3.8682566260000001E-3</v>
          </cell>
        </row>
        <row r="619">
          <cell r="I619">
            <v>5.3818771236999997E-2</v>
          </cell>
          <cell r="K619">
            <v>5.3818771236999997E-2</v>
          </cell>
        </row>
        <row r="620">
          <cell r="I620">
            <v>1.9252825389E-2</v>
          </cell>
          <cell r="K620">
            <v>1.9252825389E-2</v>
          </cell>
        </row>
        <row r="621">
          <cell r="I621">
            <v>1.7050546390000001E-2</v>
          </cell>
          <cell r="K621">
            <v>1.7050546390000001E-2</v>
          </cell>
        </row>
        <row r="622">
          <cell r="I622">
            <v>2.3557342104000002E-2</v>
          </cell>
          <cell r="K622">
            <v>2.3557342104000002E-2</v>
          </cell>
        </row>
        <row r="623">
          <cell r="I623">
            <v>1.7586780965E-2</v>
          </cell>
          <cell r="K623">
            <v>1.7586780965E-2</v>
          </cell>
        </row>
        <row r="624">
          <cell r="I624">
            <v>4.2401196450000001E-3</v>
          </cell>
          <cell r="K624">
            <v>4.2401196450000001E-3</v>
          </cell>
        </row>
        <row r="625">
          <cell r="I625">
            <v>1.8475315595999998E-2</v>
          </cell>
          <cell r="K625">
            <v>1.8475315595999998E-2</v>
          </cell>
        </row>
        <row r="626">
          <cell r="I626">
            <v>2.4901863074999999E-2</v>
          </cell>
          <cell r="K626">
            <v>2.4901863074999999E-2</v>
          </cell>
        </row>
        <row r="627">
          <cell r="I627">
            <v>9.3439845900000003E-4</v>
          </cell>
          <cell r="K627">
            <v>9.3439845900000003E-4</v>
          </cell>
        </row>
        <row r="628">
          <cell r="I628">
            <v>1.3344391426E-2</v>
          </cell>
          <cell r="K628">
            <v>1.3344391426E-2</v>
          </cell>
        </row>
        <row r="629">
          <cell r="I629">
            <v>6.4486333450000004E-3</v>
          </cell>
          <cell r="K629">
            <v>6.4486333450000004E-3</v>
          </cell>
        </row>
        <row r="630">
          <cell r="I630">
            <v>3.2639948336999999E-2</v>
          </cell>
          <cell r="K630">
            <v>3.2639948336999999E-2</v>
          </cell>
        </row>
        <row r="631">
          <cell r="I631">
            <v>2.2714649851E-2</v>
          </cell>
          <cell r="K631">
            <v>2.2714649851E-2</v>
          </cell>
        </row>
        <row r="632">
          <cell r="I632">
            <v>5.6996106730000003E-3</v>
          </cell>
          <cell r="K632">
            <v>5.6996106730000003E-3</v>
          </cell>
        </row>
        <row r="633">
          <cell r="I633">
            <v>4.3098393443000003E-2</v>
          </cell>
          <cell r="K633">
            <v>4.3098393443000003E-2</v>
          </cell>
        </row>
        <row r="634">
          <cell r="I634">
            <v>2.3143836905E-2</v>
          </cell>
          <cell r="K634">
            <v>1.0299971470000001E-2</v>
          </cell>
        </row>
        <row r="635">
          <cell r="I635">
            <v>2.2676010962999999E-2</v>
          </cell>
          <cell r="K635">
            <v>2.1139403551999999E-2</v>
          </cell>
        </row>
        <row r="636">
          <cell r="I636">
            <v>3.0421145438000001E-2</v>
          </cell>
          <cell r="K636">
            <v>2.9366610939999999E-2</v>
          </cell>
        </row>
        <row r="637">
          <cell r="I637">
            <v>3.5924781815000001E-2</v>
          </cell>
          <cell r="K637">
            <v>3.4388174403000002E-2</v>
          </cell>
        </row>
        <row r="638">
          <cell r="I638">
            <v>1.6899960612000001E-2</v>
          </cell>
          <cell r="K638">
            <v>1.4971668957999999E-2</v>
          </cell>
        </row>
        <row r="639">
          <cell r="I639">
            <v>4.2386669249999996E-3</v>
          </cell>
          <cell r="K639">
            <v>6.7996792780000001E-3</v>
          </cell>
        </row>
        <row r="640">
          <cell r="I640">
            <v>4.6571972698000001E-2</v>
          </cell>
          <cell r="K640">
            <v>4.5818733771E-2</v>
          </cell>
        </row>
        <row r="641">
          <cell r="I641">
            <v>6.0610556497E-2</v>
          </cell>
          <cell r="K641">
            <v>6.0610556497E-2</v>
          </cell>
        </row>
        <row r="642">
          <cell r="I642">
            <v>8.3871424033999997E-2</v>
          </cell>
          <cell r="K642">
            <v>8.3871424033999997E-2</v>
          </cell>
        </row>
        <row r="643">
          <cell r="I643">
            <v>7.2643165839999996E-2</v>
          </cell>
          <cell r="K643">
            <v>7.2643165839999996E-2</v>
          </cell>
        </row>
        <row r="644">
          <cell r="I644">
            <v>2.5226785671E-2</v>
          </cell>
          <cell r="K644">
            <v>2.5226785671E-2</v>
          </cell>
        </row>
        <row r="645">
          <cell r="I645">
            <v>6.6523605730000003E-3</v>
          </cell>
          <cell r="K645">
            <v>6.6523605730000003E-3</v>
          </cell>
        </row>
        <row r="646">
          <cell r="I646">
            <v>3.4575310407000001E-2</v>
          </cell>
          <cell r="K646">
            <v>3.4575310407000001E-2</v>
          </cell>
        </row>
        <row r="647">
          <cell r="I647">
            <v>4.0960694218999998E-2</v>
          </cell>
          <cell r="K647">
            <v>4.0960694218999998E-2</v>
          </cell>
        </row>
        <row r="648">
          <cell r="I648">
            <v>3.4817624314999997E-2</v>
          </cell>
          <cell r="K648">
            <v>3.4817624314999997E-2</v>
          </cell>
        </row>
        <row r="649">
          <cell r="I649">
            <v>5.2482801446000003E-2</v>
          </cell>
          <cell r="K649">
            <v>5.2482801446000003E-2</v>
          </cell>
        </row>
        <row r="650">
          <cell r="I650">
            <v>8.3354982691999993E-2</v>
          </cell>
          <cell r="K650">
            <v>8.3354982691999993E-2</v>
          </cell>
        </row>
        <row r="651">
          <cell r="I651">
            <v>7.6208300125000003E-2</v>
          </cell>
          <cell r="K651">
            <v>7.6208300125000003E-2</v>
          </cell>
        </row>
        <row r="652">
          <cell r="I652">
            <v>3.9466043818E-2</v>
          </cell>
          <cell r="K652">
            <v>3.9466043818E-2</v>
          </cell>
        </row>
        <row r="653">
          <cell r="I653">
            <v>2.0969504016E-2</v>
          </cell>
          <cell r="K653">
            <v>2.0969504016E-2</v>
          </cell>
        </row>
        <row r="654">
          <cell r="I654">
            <v>8.3137363209999995E-2</v>
          </cell>
          <cell r="K654">
            <v>8.3137363209999995E-2</v>
          </cell>
        </row>
        <row r="655">
          <cell r="I655">
            <v>4.9554383436999999E-2</v>
          </cell>
          <cell r="K655">
            <v>4.9554383436999999E-2</v>
          </cell>
        </row>
        <row r="656">
          <cell r="I656">
            <v>3.3813966886000003E-2</v>
          </cell>
          <cell r="K656">
            <v>3.3813966886000003E-2</v>
          </cell>
        </row>
        <row r="657">
          <cell r="I657">
            <v>8.5201597497000001E-2</v>
          </cell>
          <cell r="K657">
            <v>8.5201597497000001E-2</v>
          </cell>
        </row>
        <row r="658">
          <cell r="I658">
            <v>0.100636292137</v>
          </cell>
          <cell r="K658">
            <v>8.8735117084000004E-2</v>
          </cell>
        </row>
        <row r="659">
          <cell r="I659">
            <v>6.3368341783999999E-2</v>
          </cell>
          <cell r="K659">
            <v>6.3368341783999999E-2</v>
          </cell>
        </row>
        <row r="660">
          <cell r="I660">
            <v>2.3350540400000001E-2</v>
          </cell>
          <cell r="K660">
            <v>2.3350540400000001E-2</v>
          </cell>
        </row>
        <row r="661">
          <cell r="I661">
            <v>2.994329753E-3</v>
          </cell>
          <cell r="K661">
            <v>2.994329753E-3</v>
          </cell>
        </row>
        <row r="662">
          <cell r="I662">
            <v>3.8442465705999997E-2</v>
          </cell>
          <cell r="K662">
            <v>3.8442465705999997E-2</v>
          </cell>
        </row>
        <row r="663">
          <cell r="I663">
            <v>3.1994173041000003E-2</v>
          </cell>
          <cell r="K663">
            <v>3.1994173041000003E-2</v>
          </cell>
        </row>
        <row r="664">
          <cell r="I664">
            <v>1.3090373896999999E-2</v>
          </cell>
          <cell r="K664">
            <v>1.3090373896999999E-2</v>
          </cell>
        </row>
        <row r="665">
          <cell r="I665">
            <v>3.4733254807E-2</v>
          </cell>
          <cell r="K665">
            <v>3.4733254807E-2</v>
          </cell>
        </row>
        <row r="666">
          <cell r="I666">
            <v>7.5179249000000004E-3</v>
          </cell>
          <cell r="K666">
            <v>7.5179249000000004E-3</v>
          </cell>
        </row>
        <row r="667">
          <cell r="I667">
            <v>3.0502534820999998E-2</v>
          </cell>
          <cell r="K667">
            <v>3.0502534820999998E-2</v>
          </cell>
        </row>
        <row r="668">
          <cell r="I668">
            <v>6.5714253659999999E-3</v>
          </cell>
          <cell r="K668">
            <v>8.5599761340000007E-3</v>
          </cell>
        </row>
        <row r="669">
          <cell r="I669">
            <v>9.6208012579999998E-3</v>
          </cell>
          <cell r="K669">
            <v>1.3597902795E-2</v>
          </cell>
        </row>
        <row r="670">
          <cell r="I670">
            <v>1.9950164374999999E-2</v>
          </cell>
          <cell r="K670">
            <v>1.6575653980000001E-2</v>
          </cell>
        </row>
        <row r="671">
          <cell r="I671">
            <v>2.4868387142000001E-2</v>
          </cell>
          <cell r="K671">
            <v>2.3633075300999999E-2</v>
          </cell>
        </row>
        <row r="672">
          <cell r="I672">
            <v>2.1452935073000001E-2</v>
          </cell>
          <cell r="K672">
            <v>2.1452935073000001E-2</v>
          </cell>
        </row>
        <row r="673">
          <cell r="I673">
            <v>3.1587683350000001E-3</v>
          </cell>
          <cell r="K673">
            <v>3.1587683350000001E-3</v>
          </cell>
        </row>
        <row r="674">
          <cell r="I674">
            <v>5.7939534509999996E-3</v>
          </cell>
          <cell r="K674">
            <v>5.7939534509999996E-3</v>
          </cell>
        </row>
        <row r="675">
          <cell r="I675">
            <v>6.5273184850000001E-3</v>
          </cell>
          <cell r="K675">
            <v>7.5517234270000002E-3</v>
          </cell>
        </row>
        <row r="676">
          <cell r="I676">
            <v>9.5295425010000004E-3</v>
          </cell>
          <cell r="K676">
            <v>1.0222522314000001E-2</v>
          </cell>
        </row>
        <row r="677">
          <cell r="I677">
            <v>1.5021007618E-2</v>
          </cell>
          <cell r="K677">
            <v>1.5021007618E-2</v>
          </cell>
        </row>
        <row r="678">
          <cell r="I678">
            <v>5.7806671020000002E-3</v>
          </cell>
          <cell r="K678">
            <v>5.7806671020000002E-3</v>
          </cell>
        </row>
        <row r="679">
          <cell r="I679">
            <v>8.7793081310000007E-2</v>
          </cell>
          <cell r="K679">
            <v>8.7793081310000007E-2</v>
          </cell>
        </row>
        <row r="680">
          <cell r="I680">
            <v>9.5830687729999992E-3</v>
          </cell>
          <cell r="K680">
            <v>9.5830687729999992E-3</v>
          </cell>
        </row>
        <row r="681">
          <cell r="I681">
            <v>3.2557812157000002E-2</v>
          </cell>
          <cell r="K681">
            <v>3.2557812157000002E-2</v>
          </cell>
        </row>
        <row r="682">
          <cell r="I682">
            <v>7.4637911569999998E-3</v>
          </cell>
          <cell r="K682">
            <v>2.2528569705000001E-2</v>
          </cell>
        </row>
        <row r="683">
          <cell r="I683">
            <v>3.4795490142999999E-2</v>
          </cell>
          <cell r="K683">
            <v>3.4795490142999999E-2</v>
          </cell>
        </row>
        <row r="684">
          <cell r="I684">
            <v>5.4467496881999998E-2</v>
          </cell>
          <cell r="K684">
            <v>5.4467496881999998E-2</v>
          </cell>
        </row>
        <row r="685">
          <cell r="I685">
            <v>4.0390925557000003E-2</v>
          </cell>
          <cell r="K685">
            <v>4.0390925557000003E-2</v>
          </cell>
        </row>
        <row r="686">
          <cell r="I686">
            <v>1.5184739375999999E-2</v>
          </cell>
          <cell r="K686">
            <v>1.5184739375999999E-2</v>
          </cell>
        </row>
        <row r="687">
          <cell r="I687">
            <v>8.9088460239999997E-3</v>
          </cell>
          <cell r="K687">
            <v>8.9088460239999997E-3</v>
          </cell>
        </row>
        <row r="688">
          <cell r="I688">
            <v>3.1095246034999999E-2</v>
          </cell>
          <cell r="K688">
            <v>3.1095246034999999E-2</v>
          </cell>
        </row>
        <row r="689">
          <cell r="I689">
            <v>2.5063993382999999E-2</v>
          </cell>
          <cell r="K689">
            <v>2.5063993382999999E-2</v>
          </cell>
        </row>
        <row r="690">
          <cell r="I690">
            <v>3.8645672899999997E-2</v>
          </cell>
          <cell r="K690">
            <v>3.8645672899999997E-2</v>
          </cell>
        </row>
        <row r="691">
          <cell r="I691">
            <v>9.2606379534E-2</v>
          </cell>
          <cell r="K691">
            <v>9.2606379534E-2</v>
          </cell>
        </row>
        <row r="692">
          <cell r="I692">
            <v>9.1466905850999994E-2</v>
          </cell>
          <cell r="K692">
            <v>9.1466905850999994E-2</v>
          </cell>
        </row>
        <row r="693">
          <cell r="I693">
            <v>0.12528351429500001</v>
          </cell>
          <cell r="K693">
            <v>0.12528351429500001</v>
          </cell>
        </row>
        <row r="694">
          <cell r="I694">
            <v>0.104625885815</v>
          </cell>
          <cell r="K694">
            <v>0.104625885815</v>
          </cell>
        </row>
        <row r="695">
          <cell r="I695">
            <v>4.4717282264999998E-2</v>
          </cell>
          <cell r="K695">
            <v>4.4717282264999998E-2</v>
          </cell>
        </row>
        <row r="696">
          <cell r="I696">
            <v>1.043844895E-2</v>
          </cell>
          <cell r="K696">
            <v>1.043844895E-2</v>
          </cell>
        </row>
        <row r="697">
          <cell r="I697">
            <v>3.9502754644E-2</v>
          </cell>
          <cell r="K697">
            <v>3.9502754644E-2</v>
          </cell>
        </row>
        <row r="698">
          <cell r="I698">
            <v>1.1170636163E-2</v>
          </cell>
          <cell r="K698">
            <v>1.1170636163E-2</v>
          </cell>
        </row>
        <row r="699">
          <cell r="I699">
            <v>1.3145621192000001E-2</v>
          </cell>
          <cell r="K699">
            <v>1.3145621192000001E-2</v>
          </cell>
        </row>
        <row r="700">
          <cell r="I700">
            <v>2.6080020549000001E-2</v>
          </cell>
          <cell r="K700">
            <v>2.6080020549000001E-2</v>
          </cell>
        </row>
        <row r="701">
          <cell r="I701">
            <v>3.4357144930000001E-3</v>
          </cell>
          <cell r="K701">
            <v>3.4357144930000001E-3</v>
          </cell>
        </row>
        <row r="702">
          <cell r="I702">
            <v>4.7457253881999999E-2</v>
          </cell>
          <cell r="K702">
            <v>4.7457253881999999E-2</v>
          </cell>
        </row>
        <row r="703">
          <cell r="I703">
            <v>0.13380893082500001</v>
          </cell>
          <cell r="K703">
            <v>0.13380893082500001</v>
          </cell>
        </row>
        <row r="704">
          <cell r="I704">
            <v>0.134308777879</v>
          </cell>
          <cell r="K704">
            <v>0.134308777879</v>
          </cell>
        </row>
        <row r="705">
          <cell r="I705">
            <v>0.154245924787</v>
          </cell>
          <cell r="K705">
            <v>0.154245924787</v>
          </cell>
        </row>
        <row r="706">
          <cell r="I706">
            <v>9.0158103801999998E-2</v>
          </cell>
          <cell r="K706">
            <v>9.5852590092999998E-2</v>
          </cell>
        </row>
        <row r="707">
          <cell r="I707">
            <v>5.5085122836999997E-2</v>
          </cell>
          <cell r="K707">
            <v>5.5085122836999997E-2</v>
          </cell>
        </row>
        <row r="708">
          <cell r="I708">
            <v>6.5090886828999994E-2</v>
          </cell>
          <cell r="K708">
            <v>6.5090886828999994E-2</v>
          </cell>
        </row>
        <row r="709">
          <cell r="I709">
            <v>5.6483145613000003E-2</v>
          </cell>
          <cell r="K709">
            <v>5.6483145613000003E-2</v>
          </cell>
        </row>
        <row r="710">
          <cell r="I710">
            <v>3.3587912428000001E-2</v>
          </cell>
          <cell r="K710">
            <v>3.3587912428000001E-2</v>
          </cell>
        </row>
        <row r="711">
          <cell r="I711">
            <v>3.8625238152000002E-2</v>
          </cell>
          <cell r="K711">
            <v>3.8625238152000002E-2</v>
          </cell>
        </row>
        <row r="712">
          <cell r="I712">
            <v>0.116337862313</v>
          </cell>
          <cell r="K712">
            <v>0.116337862313</v>
          </cell>
        </row>
        <row r="713">
          <cell r="I713">
            <v>0.12133498552700001</v>
          </cell>
          <cell r="K713">
            <v>0.12133498552700001</v>
          </cell>
        </row>
        <row r="714">
          <cell r="I714">
            <v>7.7432750078999996E-2</v>
          </cell>
          <cell r="K714">
            <v>7.7432750078999996E-2</v>
          </cell>
        </row>
        <row r="715">
          <cell r="I715">
            <v>1.4272231143000001E-2</v>
          </cell>
          <cell r="K715">
            <v>1.4272231143000001E-2</v>
          </cell>
        </row>
        <row r="716">
          <cell r="I716">
            <v>2.8745312301000001E-2</v>
          </cell>
          <cell r="K716">
            <v>2.8745312301000001E-2</v>
          </cell>
        </row>
        <row r="717">
          <cell r="I717">
            <v>2.9829527775999998E-2</v>
          </cell>
          <cell r="K717">
            <v>2.9829527775999998E-2</v>
          </cell>
        </row>
        <row r="718">
          <cell r="I718">
            <v>0.101290843703</v>
          </cell>
          <cell r="K718">
            <v>0.101290843703</v>
          </cell>
        </row>
        <row r="719">
          <cell r="I719">
            <v>0.10087979207</v>
          </cell>
          <cell r="K719">
            <v>0.10087979207</v>
          </cell>
        </row>
        <row r="720">
          <cell r="I720">
            <v>7.5454328766000001E-2</v>
          </cell>
          <cell r="K720">
            <v>7.5454328766000001E-2</v>
          </cell>
        </row>
        <row r="721">
          <cell r="I721">
            <v>5.5757044351999997E-2</v>
          </cell>
          <cell r="K721">
            <v>5.5757044351999997E-2</v>
          </cell>
        </row>
        <row r="722">
          <cell r="I722">
            <v>2.9235523635999999E-2</v>
          </cell>
          <cell r="K722">
            <v>2.9235523635999999E-2</v>
          </cell>
        </row>
        <row r="723">
          <cell r="I723">
            <v>5.6285650509999997E-3</v>
          </cell>
          <cell r="K723">
            <v>5.6285650509999997E-3</v>
          </cell>
        </row>
        <row r="724">
          <cell r="I724">
            <v>0.12081290802</v>
          </cell>
          <cell r="K724">
            <v>0.12081290802</v>
          </cell>
        </row>
        <row r="725">
          <cell r="I725">
            <v>0.196641961946</v>
          </cell>
          <cell r="K725">
            <v>0.196641961946</v>
          </cell>
        </row>
        <row r="726">
          <cell r="I726">
            <v>0.175136853446</v>
          </cell>
          <cell r="K726">
            <v>0.175136853446</v>
          </cell>
        </row>
        <row r="727">
          <cell r="I727">
            <v>0.18529724022300001</v>
          </cell>
          <cell r="K727">
            <v>0.186412033836</v>
          </cell>
        </row>
        <row r="728">
          <cell r="I728">
            <v>1.1416451761E-2</v>
          </cell>
          <cell r="K728">
            <v>1.1416451761E-2</v>
          </cell>
        </row>
        <row r="729">
          <cell r="I729">
            <v>0.18303808051600001</v>
          </cell>
          <cell r="K729">
            <v>0.18303808051600001</v>
          </cell>
        </row>
        <row r="730">
          <cell r="I730">
            <v>0.21857133735100001</v>
          </cell>
          <cell r="K730">
            <v>0.28491662207500001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rgbClr val="FFFFFF"/>
      </a:lt1>
      <a:dk2>
        <a:srgbClr val="5B6770"/>
      </a:dk2>
      <a:lt2>
        <a:srgbClr val="FFFFFF"/>
      </a:lt2>
      <a:accent1>
        <a:srgbClr val="00AEC7"/>
      </a:accent1>
      <a:accent2>
        <a:srgbClr val="5B6770"/>
      </a:accent2>
      <a:accent3>
        <a:srgbClr val="26D07C"/>
      </a:accent3>
      <a:accent4>
        <a:srgbClr val="003865"/>
      </a:accent4>
      <a:accent5>
        <a:srgbClr val="685BC7"/>
      </a:accent5>
      <a:accent6>
        <a:srgbClr val="890C58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30367-B2F6-45E7-861D-598F40DED9AB}">
  <sheetPr codeName="Sheet1"/>
  <dimension ref="A1:B44"/>
  <sheetViews>
    <sheetView workbookViewId="0">
      <selection activeCell="I20" sqref="I20"/>
    </sheetView>
  </sheetViews>
  <sheetFormatPr defaultRowHeight="12.75" customHeight="1"/>
  <cols>
    <col min="1" max="1" width="118.7109375" bestFit="1" customWidth="1"/>
    <col min="2" max="2" width="11.28515625" bestFit="1" customWidth="1"/>
  </cols>
  <sheetData>
    <row r="1" spans="1:2" ht="12.75" customHeight="1">
      <c r="A1" s="66"/>
      <c r="B1" s="66"/>
    </row>
    <row r="2" spans="1:2" ht="12.75" customHeight="1">
      <c r="A2" s="66"/>
      <c r="B2" s="66"/>
    </row>
    <row r="3" spans="1:2" ht="12.75" customHeight="1">
      <c r="A3" s="66"/>
      <c r="B3" s="66"/>
    </row>
    <row r="4" spans="1:2" ht="12.75" customHeight="1">
      <c r="A4" s="66"/>
      <c r="B4" s="66"/>
    </row>
    <row r="5" spans="1:2" ht="12.75" customHeight="1">
      <c r="A5" s="66"/>
      <c r="B5" s="66"/>
    </row>
    <row r="6" spans="1:2" ht="12.75" customHeight="1">
      <c r="A6" s="66"/>
      <c r="B6" s="66"/>
    </row>
    <row r="7" spans="1:2">
      <c r="A7" s="70" t="s">
        <v>15</v>
      </c>
      <c r="B7" s="66"/>
    </row>
    <row r="8" spans="1:2">
      <c r="A8" s="67" t="s">
        <v>16</v>
      </c>
      <c r="B8" s="65"/>
    </row>
    <row r="9" spans="1:2">
      <c r="A9" s="67" t="s">
        <v>17</v>
      </c>
      <c r="B9" s="65"/>
    </row>
    <row r="10" spans="1:2">
      <c r="A10" s="65"/>
      <c r="B10" s="65"/>
    </row>
    <row r="11" spans="1:2">
      <c r="A11" s="67" t="s">
        <v>18</v>
      </c>
      <c r="B11" s="65"/>
    </row>
    <row r="12" spans="1:2">
      <c r="A12" s="67" t="s">
        <v>19</v>
      </c>
      <c r="B12" s="65"/>
    </row>
    <row r="13" spans="1:2">
      <c r="A13" s="65"/>
      <c r="B13" s="65"/>
    </row>
    <row r="14" spans="1:2">
      <c r="A14" s="67" t="s">
        <v>20</v>
      </c>
      <c r="B14" s="65"/>
    </row>
    <row r="15" spans="1:2">
      <c r="A15" s="67" t="s">
        <v>21</v>
      </c>
      <c r="B15" s="65"/>
    </row>
    <row r="16" spans="1:2">
      <c r="A16" s="65"/>
      <c r="B16" s="65"/>
    </row>
    <row r="17" spans="1:2">
      <c r="A17" s="67" t="s">
        <v>22</v>
      </c>
      <c r="B17" s="65"/>
    </row>
    <row r="18" spans="1:2">
      <c r="A18" s="67" t="s">
        <v>23</v>
      </c>
      <c r="B18" s="65"/>
    </row>
    <row r="19" spans="1:2">
      <c r="A19" s="65"/>
      <c r="B19" s="65"/>
    </row>
    <row r="20" spans="1:2" ht="45" customHeight="1">
      <c r="A20" s="68" t="s">
        <v>468</v>
      </c>
      <c r="B20" s="65"/>
    </row>
    <row r="21" spans="1:2">
      <c r="A21" s="65"/>
      <c r="B21" s="65"/>
    </row>
    <row r="22" spans="1:2">
      <c r="A22" s="69" t="s">
        <v>24</v>
      </c>
      <c r="B22" s="65"/>
    </row>
    <row r="23" spans="1:2">
      <c r="A23" s="65"/>
      <c r="B23" s="65"/>
    </row>
    <row r="24" spans="1:2">
      <c r="A24" s="23" t="s">
        <v>25</v>
      </c>
      <c r="B24" s="63"/>
    </row>
    <row r="25" spans="1:2">
      <c r="A25" s="23" t="s">
        <v>26</v>
      </c>
      <c r="B25" s="63"/>
    </row>
    <row r="26" spans="1:2">
      <c r="A26" s="23" t="s">
        <v>27</v>
      </c>
      <c r="B26" s="63"/>
    </row>
    <row r="27" spans="1:2">
      <c r="A27" s="23" t="s">
        <v>28</v>
      </c>
      <c r="B27" s="63"/>
    </row>
    <row r="28" spans="1:2">
      <c r="A28" s="23" t="s">
        <v>29</v>
      </c>
      <c r="B28" s="63"/>
    </row>
    <row r="29" spans="1:2">
      <c r="A29" s="23" t="s">
        <v>30</v>
      </c>
      <c r="B29" s="63"/>
    </row>
    <row r="30" spans="1:2">
      <c r="A30" s="23" t="s">
        <v>31</v>
      </c>
      <c r="B30" s="63"/>
    </row>
    <row r="31" spans="1:2">
      <c r="A31" s="23" t="s">
        <v>32</v>
      </c>
      <c r="B31" s="63"/>
    </row>
    <row r="32" spans="1:2">
      <c r="A32" s="23" t="s">
        <v>33</v>
      </c>
      <c r="B32" s="63"/>
    </row>
    <row r="33" spans="1:2">
      <c r="A33" s="23" t="s">
        <v>34</v>
      </c>
      <c r="B33" s="63"/>
    </row>
    <row r="34" spans="1:2">
      <c r="A34" s="23" t="s">
        <v>35</v>
      </c>
      <c r="B34" s="63"/>
    </row>
    <row r="35" spans="1:2">
      <c r="A35" s="23" t="s">
        <v>36</v>
      </c>
      <c r="B35" s="63"/>
    </row>
    <row r="36" spans="1:2">
      <c r="A36" s="23" t="s">
        <v>37</v>
      </c>
      <c r="B36" s="63"/>
    </row>
    <row r="37" spans="1:2">
      <c r="A37" s="65"/>
      <c r="B37" s="65"/>
    </row>
    <row r="38" spans="1:2">
      <c r="A38" s="67" t="s">
        <v>469</v>
      </c>
      <c r="B38" s="65"/>
    </row>
    <row r="39" spans="1:2">
      <c r="A39" s="65"/>
      <c r="B39" s="65"/>
    </row>
    <row r="40" spans="1:2">
      <c r="A40" s="65"/>
      <c r="B40" s="65"/>
    </row>
    <row r="41" spans="1:2">
      <c r="A41" s="65"/>
      <c r="B41" s="65"/>
    </row>
    <row r="42" spans="1:2">
      <c r="A42" s="65"/>
      <c r="B42" s="65"/>
    </row>
    <row r="43" spans="1:2">
      <c r="A43" s="65"/>
      <c r="B43" s="65"/>
    </row>
    <row r="44" spans="1:2" ht="12.75" customHeight="1">
      <c r="A44" s="66"/>
      <c r="B44" s="66"/>
    </row>
  </sheetData>
  <mergeCells count="26">
    <mergeCell ref="A11:B11"/>
    <mergeCell ref="A1:B6"/>
    <mergeCell ref="A7:B7"/>
    <mergeCell ref="A8:B8"/>
    <mergeCell ref="A9:B9"/>
    <mergeCell ref="A10:B10"/>
    <mergeCell ref="A23:B23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43:B43"/>
    <mergeCell ref="A44:B44"/>
    <mergeCell ref="A37:B37"/>
    <mergeCell ref="A38:B38"/>
    <mergeCell ref="A39:B39"/>
    <mergeCell ref="A40:B40"/>
    <mergeCell ref="A41:B41"/>
    <mergeCell ref="A42:B42"/>
  </mergeCells>
  <hyperlinks>
    <hyperlink ref="A24" location="TOC_1" display="Resource to Region" xr:uid="{DE441CDC-0515-41EA-AC6E-D961D1B4B991}"/>
    <hyperlink ref="A25" location="TOC_2" display="HA System-Wide STWPF" xr:uid="{D83EDD4F-EB24-4B29-AF06-F7E200CB6C3B}"/>
    <hyperlink ref="A26" location="TOC_3" display="DA System-Wide STWPF" xr:uid="{A514FF41-9B8A-4BD8-8C49-815493B427AC}"/>
    <hyperlink ref="A27" location="TOC_4" display="HA West STWPF" xr:uid="{FA68DDB9-C929-446F-9658-C031B1FE507E}"/>
    <hyperlink ref="A28" location="TOC_5" display="DA West STWPF" xr:uid="{6CF89591-D36B-4973-AD09-400FDDDF90A7}"/>
    <hyperlink ref="A29" location="TOC_6" display="HA South STWPF" xr:uid="{7545E99C-5BB3-4404-859A-51FF50E825B6}"/>
    <hyperlink ref="A30" location="TOC_7" display="DA South STWPF" xr:uid="{479EF3FE-A466-41E0-9845-5176859A30C8}"/>
    <hyperlink ref="A31" location="TOC_8" display="HA Panhandle STWPF" xr:uid="{80ED406E-AF79-43E7-97F8-D4F34E6596B7}"/>
    <hyperlink ref="A32" location="TOC_9" display="DA Panhandle STWPF" xr:uid="{2DE8C089-296E-44B9-944B-F367AF4AAB30}"/>
    <hyperlink ref="A33" location="TOC_10" display="HA Coastal STWPF" xr:uid="{1D81392F-18B4-4DD1-8DA4-4BC859CA9556}"/>
    <hyperlink ref="A34" location="TOC_11" display="DA Coastal STWPF" xr:uid="{92381512-0E65-4558-AEC8-CEDCBFC267CE}"/>
    <hyperlink ref="A35" location="TOC_12" display="HA North STWPF" xr:uid="{1AB1002F-FFC0-4C06-9C48-571F9BCD772C}"/>
    <hyperlink ref="A36" location="TOC_13" display="DA North STWPF" xr:uid="{8BF05C2E-A3FD-4A38-A51D-C42557B154EB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R757"/>
  <sheetViews>
    <sheetView workbookViewId="0">
      <selection activeCell="J25" sqref="J25"/>
    </sheetView>
  </sheetViews>
  <sheetFormatPr defaultRowHeight="12.75" customHeight="1"/>
  <cols>
    <col min="1" max="1" width="20.140625" bestFit="1" customWidth="1"/>
    <col min="2" max="2" width="13.7109375" bestFit="1" customWidth="1"/>
    <col min="3" max="12" width="12.42578125" bestFit="1" customWidth="1"/>
    <col min="13" max="13" width="3.5703125" bestFit="1" customWidth="1"/>
    <col min="14" max="18" width="15" bestFit="1" customWidth="1"/>
  </cols>
  <sheetData>
    <row r="1" spans="1:18" ht="12.75" customHeight="1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</row>
    <row r="2" spans="1:18" ht="12.75" customHeight="1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</row>
    <row r="3" spans="1:18" ht="12.75" customHeight="1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</row>
    <row r="4" spans="1:18" ht="12.75" customHeight="1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</row>
    <row r="5" spans="1:18" ht="12.75" customHeight="1">
      <c r="A5" s="66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</row>
    <row r="6" spans="1:18" ht="12.75" customHeight="1">
      <c r="A6" s="66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</row>
    <row r="7" spans="1:18" ht="24" customHeight="1">
      <c r="A7" s="124" t="s">
        <v>15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</row>
    <row r="8" spans="1:18" ht="12.75" customHeight="1">
      <c r="A8" s="66"/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N8" s="66"/>
      <c r="O8" s="66"/>
      <c r="P8" s="66"/>
      <c r="Q8" s="66"/>
      <c r="R8" s="66"/>
    </row>
    <row r="9" spans="1:18" ht="13.5" thickBot="1">
      <c r="A9" s="125" t="s">
        <v>465</v>
      </c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N9" s="125" t="s">
        <v>466</v>
      </c>
      <c r="O9" s="66"/>
      <c r="P9" s="66"/>
      <c r="Q9" s="66"/>
      <c r="R9" s="66"/>
    </row>
    <row r="10" spans="1:18" ht="48" customHeight="1" thickBot="1">
      <c r="A10" s="24" t="s">
        <v>0</v>
      </c>
      <c r="B10" s="24" t="s">
        <v>447</v>
      </c>
      <c r="C10" s="30" t="s">
        <v>448</v>
      </c>
      <c r="D10" s="24" t="s">
        <v>449</v>
      </c>
      <c r="E10" s="30" t="s">
        <v>450</v>
      </c>
      <c r="F10" s="30" t="s">
        <v>451</v>
      </c>
      <c r="G10" s="30" t="s">
        <v>452</v>
      </c>
      <c r="H10" s="30" t="s">
        <v>453</v>
      </c>
      <c r="I10" s="30" t="s">
        <v>454</v>
      </c>
      <c r="J10" s="30" t="s">
        <v>455</v>
      </c>
      <c r="K10" s="30" t="s">
        <v>456</v>
      </c>
      <c r="L10" s="30" t="s">
        <v>457</v>
      </c>
      <c r="M10" s="66"/>
      <c r="N10" s="24" t="s">
        <v>0</v>
      </c>
      <c r="O10" s="30" t="s">
        <v>458</v>
      </c>
      <c r="P10" s="30" t="s">
        <v>459</v>
      </c>
      <c r="Q10" s="30" t="s">
        <v>460</v>
      </c>
      <c r="R10" s="30" t="s">
        <v>461</v>
      </c>
    </row>
    <row r="11" spans="1:18" ht="13.5" thickBot="1">
      <c r="A11" s="25">
        <v>45839</v>
      </c>
      <c r="B11" s="31">
        <v>1</v>
      </c>
      <c r="C11" s="4">
        <v>54943.109375</v>
      </c>
      <c r="D11" s="4">
        <v>7034.2</v>
      </c>
      <c r="E11" s="4">
        <v>6823.1</v>
      </c>
      <c r="F11" s="4">
        <v>5224.3638909839801</v>
      </c>
      <c r="G11" s="4">
        <v>5226.4135265166797</v>
      </c>
      <c r="H11" s="4">
        <v>2.0496355326970002</v>
      </c>
      <c r="I11" s="5">
        <v>4.5368195182999997E-2</v>
      </c>
      <c r="J11" s="5">
        <v>4.541963282E-2</v>
      </c>
      <c r="K11" s="5">
        <v>4.0070431236000001E-2</v>
      </c>
      <c r="L11" s="5">
        <v>4.0121868872999997E-2</v>
      </c>
      <c r="M11" s="66"/>
      <c r="N11" s="25">
        <v>45839</v>
      </c>
      <c r="O11" s="5">
        <v>3.4379712893E-2</v>
      </c>
      <c r="P11" s="5">
        <v>3.5127287176999998E-2</v>
      </c>
      <c r="Q11" s="5">
        <v>3.2360112922999999E-2</v>
      </c>
      <c r="R11" s="5">
        <v>3.3107687206999997E-2</v>
      </c>
    </row>
    <row r="12" spans="1:18" ht="13.5" thickBot="1">
      <c r="A12" s="27">
        <v>45839</v>
      </c>
      <c r="B12" s="32">
        <v>2</v>
      </c>
      <c r="C12" s="33">
        <v>52718.26171875</v>
      </c>
      <c r="D12" s="33">
        <v>5789.3</v>
      </c>
      <c r="E12" s="33">
        <v>5645.2</v>
      </c>
      <c r="F12" s="33">
        <v>5199.2682059198996</v>
      </c>
      <c r="G12" s="33">
        <v>5202.6087001285696</v>
      </c>
      <c r="H12" s="33">
        <v>3.340494208675</v>
      </c>
      <c r="I12" s="34">
        <v>1.4723600267E-2</v>
      </c>
      <c r="J12" s="34">
        <v>1.4807433284000001E-2</v>
      </c>
      <c r="K12" s="34">
        <v>1.1107267796000001E-2</v>
      </c>
      <c r="L12" s="34">
        <v>1.1191100811999999E-2</v>
      </c>
      <c r="M12" s="66"/>
      <c r="N12" s="27">
        <v>45840</v>
      </c>
      <c r="O12" s="34">
        <v>1.5586722435E-2</v>
      </c>
      <c r="P12" s="34">
        <v>1.5592795765E-2</v>
      </c>
      <c r="Q12" s="34">
        <v>1.5523581686E-2</v>
      </c>
      <c r="R12" s="34">
        <v>1.5528167334E-2</v>
      </c>
    </row>
    <row r="13" spans="1:18" ht="13.5" thickBot="1">
      <c r="A13" s="27">
        <v>45839</v>
      </c>
      <c r="B13" s="32">
        <v>3</v>
      </c>
      <c r="C13" s="33">
        <v>51117.60546875</v>
      </c>
      <c r="D13" s="33">
        <v>4421.3999999999996</v>
      </c>
      <c r="E13" s="33">
        <v>4338.2</v>
      </c>
      <c r="F13" s="33">
        <v>5969.3271559605901</v>
      </c>
      <c r="G13" s="33">
        <v>5971.0583759828696</v>
      </c>
      <c r="H13" s="33">
        <v>1.731220022282</v>
      </c>
      <c r="I13" s="34">
        <v>3.8890214468999998E-2</v>
      </c>
      <c r="J13" s="34">
        <v>3.8846767785E-2</v>
      </c>
      <c r="K13" s="34">
        <v>4.0978201018000003E-2</v>
      </c>
      <c r="L13" s="34">
        <v>4.0934754333999998E-2</v>
      </c>
      <c r="M13" s="66"/>
      <c r="N13" s="27">
        <v>45841</v>
      </c>
      <c r="O13" s="34">
        <v>3.8272478883999997E-2</v>
      </c>
      <c r="P13" s="34">
        <v>3.8738980467E-2</v>
      </c>
      <c r="Q13" s="34">
        <v>3.6297680840999998E-2</v>
      </c>
      <c r="R13" s="34">
        <v>3.6397829684000002E-2</v>
      </c>
    </row>
    <row r="14" spans="1:18" ht="13.5" thickBot="1">
      <c r="A14" s="27">
        <v>45839</v>
      </c>
      <c r="B14" s="32">
        <v>4</v>
      </c>
      <c r="C14" s="33">
        <v>49736.12890625</v>
      </c>
      <c r="D14" s="33">
        <v>3562.9</v>
      </c>
      <c r="E14" s="33">
        <v>3504.8</v>
      </c>
      <c r="F14" s="33">
        <v>5873.6328835937002</v>
      </c>
      <c r="G14" s="33">
        <v>5874.8259670223197</v>
      </c>
      <c r="H14" s="33">
        <v>1.1930834286180001</v>
      </c>
      <c r="I14" s="34">
        <v>5.8020075966E-2</v>
      </c>
      <c r="J14" s="34">
        <v>5.7990134353000003E-2</v>
      </c>
      <c r="K14" s="34">
        <v>5.9478153111E-2</v>
      </c>
      <c r="L14" s="34">
        <v>5.9448211498000003E-2</v>
      </c>
      <c r="M14" s="66"/>
      <c r="N14" s="27">
        <v>45842</v>
      </c>
      <c r="O14" s="34">
        <v>3.2307799989999997E-2</v>
      </c>
      <c r="P14" s="34">
        <v>3.8320237356E-2</v>
      </c>
      <c r="Q14" s="34">
        <v>3.0464094521000001E-2</v>
      </c>
      <c r="R14" s="34">
        <v>3.6759515325999997E-2</v>
      </c>
    </row>
    <row r="15" spans="1:18" ht="13.5" thickBot="1">
      <c r="A15" s="27">
        <v>45839</v>
      </c>
      <c r="B15" s="32">
        <v>5</v>
      </c>
      <c r="C15" s="33">
        <v>49614.3203125</v>
      </c>
      <c r="D15" s="33">
        <v>3133.3</v>
      </c>
      <c r="E15" s="33">
        <v>3077.8</v>
      </c>
      <c r="F15" s="33">
        <v>5980.2596886493602</v>
      </c>
      <c r="G15" s="33">
        <v>5981.36726865335</v>
      </c>
      <c r="H15" s="33">
        <v>1.1075800039870001</v>
      </c>
      <c r="I15" s="34">
        <v>7.1475073873000006E-2</v>
      </c>
      <c r="J15" s="34">
        <v>7.1447278054000002E-2</v>
      </c>
      <c r="K15" s="34">
        <v>7.2867901439000002E-2</v>
      </c>
      <c r="L15" s="34">
        <v>7.2840105619999998E-2</v>
      </c>
      <c r="M15" s="66"/>
      <c r="N15" s="27">
        <v>45843</v>
      </c>
      <c r="O15" s="34">
        <v>2.6734521896000001E-2</v>
      </c>
      <c r="P15" s="34">
        <v>2.6367700046E-2</v>
      </c>
      <c r="Q15" s="34">
        <v>2.6341129267999999E-2</v>
      </c>
      <c r="R15" s="34">
        <v>2.4468198085E-2</v>
      </c>
    </row>
    <row r="16" spans="1:18" ht="13.5" thickBot="1">
      <c r="A16" s="27">
        <v>45839</v>
      </c>
      <c r="B16" s="32">
        <v>6</v>
      </c>
      <c r="C16" s="33">
        <v>50252.84765625</v>
      </c>
      <c r="D16" s="33">
        <v>2853.7</v>
      </c>
      <c r="E16" s="33">
        <v>2787.2</v>
      </c>
      <c r="F16" s="33">
        <v>5910.0405733096604</v>
      </c>
      <c r="G16" s="33">
        <v>5911.2371466329996</v>
      </c>
      <c r="H16" s="33">
        <v>1.196573323335</v>
      </c>
      <c r="I16" s="34">
        <v>7.6731928291000007E-2</v>
      </c>
      <c r="J16" s="34">
        <v>7.6701899096000004E-2</v>
      </c>
      <c r="K16" s="34">
        <v>7.8400811769999995E-2</v>
      </c>
      <c r="L16" s="34">
        <v>7.8370782575999998E-2</v>
      </c>
      <c r="M16" s="66"/>
      <c r="N16" s="27">
        <v>45844</v>
      </c>
      <c r="O16" s="34">
        <v>3.0411643469000001E-2</v>
      </c>
      <c r="P16" s="34">
        <v>3.0249325928E-2</v>
      </c>
      <c r="Q16" s="34">
        <v>2.9604064050999999E-2</v>
      </c>
      <c r="R16" s="34">
        <v>2.9090164405000001E-2</v>
      </c>
    </row>
    <row r="17" spans="1:18" ht="13.5" thickBot="1">
      <c r="A17" s="27">
        <v>45839</v>
      </c>
      <c r="B17" s="32">
        <v>7</v>
      </c>
      <c r="C17" s="33">
        <v>51202.5859375</v>
      </c>
      <c r="D17" s="33">
        <v>2698</v>
      </c>
      <c r="E17" s="33">
        <v>2620.6999999999998</v>
      </c>
      <c r="F17" s="33">
        <v>4456.41264552144</v>
      </c>
      <c r="G17" s="33">
        <v>4463.0778898015096</v>
      </c>
      <c r="H17" s="33">
        <v>6.6652442800690004</v>
      </c>
      <c r="I17" s="34">
        <v>4.4296380901E-2</v>
      </c>
      <c r="J17" s="34">
        <v>4.4129109983000001E-2</v>
      </c>
      <c r="K17" s="34">
        <v>4.6236301096E-2</v>
      </c>
      <c r="L17" s="34">
        <v>4.6069030178000001E-2</v>
      </c>
      <c r="M17" s="66"/>
      <c r="N17" s="27">
        <v>45845</v>
      </c>
      <c r="O17" s="34">
        <v>3.4107837444999997E-2</v>
      </c>
      <c r="P17" s="34">
        <v>3.4801835192000002E-2</v>
      </c>
      <c r="Q17" s="34">
        <v>3.1808402239E-2</v>
      </c>
      <c r="R17" s="34">
        <v>3.2263008985000001E-2</v>
      </c>
    </row>
    <row r="18" spans="1:18" ht="13.5" thickBot="1">
      <c r="A18" s="27">
        <v>45839</v>
      </c>
      <c r="B18" s="32">
        <v>8</v>
      </c>
      <c r="C18" s="33">
        <v>52429.94921875</v>
      </c>
      <c r="D18" s="33">
        <v>2436.5</v>
      </c>
      <c r="E18" s="33">
        <v>2364.3000000000002</v>
      </c>
      <c r="F18" s="33">
        <v>3157.6299009763302</v>
      </c>
      <c r="G18" s="33">
        <v>3158.6858515113699</v>
      </c>
      <c r="H18" s="33">
        <v>1.0559505350339999</v>
      </c>
      <c r="I18" s="34">
        <v>1.8123970473999999E-2</v>
      </c>
      <c r="J18" s="34">
        <v>1.8097470348000001E-2</v>
      </c>
      <c r="K18" s="34">
        <v>1.9935901108999999E-2</v>
      </c>
      <c r="L18" s="34">
        <v>1.9909400983000002E-2</v>
      </c>
      <c r="M18" s="66"/>
      <c r="N18" s="27">
        <v>45846</v>
      </c>
      <c r="O18" s="34">
        <v>4.3042481745E-2</v>
      </c>
      <c r="P18" s="34">
        <v>4.369045605E-2</v>
      </c>
      <c r="Q18" s="34">
        <v>3.3922015254000001E-2</v>
      </c>
      <c r="R18" s="34">
        <v>3.4568682764999997E-2</v>
      </c>
    </row>
    <row r="19" spans="1:18" ht="13.5" thickBot="1">
      <c r="A19" s="27">
        <v>45839</v>
      </c>
      <c r="B19" s="32">
        <v>9</v>
      </c>
      <c r="C19" s="33">
        <v>55972.70703125</v>
      </c>
      <c r="D19" s="33">
        <v>3182.3</v>
      </c>
      <c r="E19" s="33">
        <v>3085.8</v>
      </c>
      <c r="F19" s="33">
        <v>2272.9835812129099</v>
      </c>
      <c r="G19" s="33">
        <v>2280.0739490529199</v>
      </c>
      <c r="H19" s="33">
        <v>7.0903678400099999</v>
      </c>
      <c r="I19" s="34">
        <v>2.2642257910000001E-2</v>
      </c>
      <c r="J19" s="34">
        <v>2.2820197725000001E-2</v>
      </c>
      <c r="K19" s="34">
        <v>2.0220494665000002E-2</v>
      </c>
      <c r="L19" s="34">
        <v>2.0398434481E-2</v>
      </c>
      <c r="M19" s="66"/>
      <c r="N19" s="27">
        <v>45847</v>
      </c>
      <c r="O19" s="34">
        <v>4.8735352563000003E-2</v>
      </c>
      <c r="P19" s="34">
        <v>4.7175790122000003E-2</v>
      </c>
      <c r="Q19" s="34">
        <v>5.3210067218E-2</v>
      </c>
      <c r="R19" s="34">
        <v>5.1650504776999999E-2</v>
      </c>
    </row>
    <row r="20" spans="1:18" ht="13.5" thickBot="1">
      <c r="A20" s="27">
        <v>45839</v>
      </c>
      <c r="B20" s="32">
        <v>10</v>
      </c>
      <c r="C20" s="33">
        <v>60038.33984375</v>
      </c>
      <c r="D20" s="33">
        <v>3348.8</v>
      </c>
      <c r="E20" s="33">
        <v>3233.2</v>
      </c>
      <c r="F20" s="33">
        <v>2546.0552046706298</v>
      </c>
      <c r="G20" s="33">
        <v>2618.9218722353698</v>
      </c>
      <c r="H20" s="33">
        <v>72.866667564733007</v>
      </c>
      <c r="I20" s="34">
        <v>1.8317015778999999E-2</v>
      </c>
      <c r="J20" s="34">
        <v>2.0145677098000001E-2</v>
      </c>
      <c r="K20" s="34">
        <v>1.5415919084E-2</v>
      </c>
      <c r="L20" s="34">
        <v>1.7244580403E-2</v>
      </c>
      <c r="M20" s="66"/>
      <c r="N20" s="27">
        <v>45848</v>
      </c>
      <c r="O20" s="34">
        <v>2.3576562575000001E-2</v>
      </c>
      <c r="P20" s="34">
        <v>2.9768552010000001E-2</v>
      </c>
      <c r="Q20" s="34">
        <v>2.4854576879000001E-2</v>
      </c>
      <c r="R20" s="34">
        <v>2.8214494759000001E-2</v>
      </c>
    </row>
    <row r="21" spans="1:18" ht="13.5" thickBot="1">
      <c r="A21" s="27">
        <v>45839</v>
      </c>
      <c r="B21" s="32">
        <v>11</v>
      </c>
      <c r="C21" s="33">
        <v>63814.7109375</v>
      </c>
      <c r="D21" s="33">
        <v>3599</v>
      </c>
      <c r="E21" s="33">
        <v>3464.5</v>
      </c>
      <c r="F21" s="33">
        <v>2735.3687706765199</v>
      </c>
      <c r="G21" s="33">
        <v>2837.9051804093301</v>
      </c>
      <c r="H21" s="33">
        <v>102.536409732812</v>
      </c>
      <c r="I21" s="34">
        <v>1.9100429632999998E-2</v>
      </c>
      <c r="J21" s="34">
        <v>2.1673682568000001E-2</v>
      </c>
      <c r="K21" s="34">
        <v>1.5725018686E-2</v>
      </c>
      <c r="L21" s="34">
        <v>1.8298271622000001E-2</v>
      </c>
      <c r="M21" s="66"/>
      <c r="N21" s="27">
        <v>45849</v>
      </c>
      <c r="O21" s="34">
        <v>7.3713649413000001E-2</v>
      </c>
      <c r="P21" s="34">
        <v>8.5748290525000007E-2</v>
      </c>
      <c r="Q21" s="34">
        <v>5.9914508456999999E-2</v>
      </c>
      <c r="R21" s="34">
        <v>6.8705717989000006E-2</v>
      </c>
    </row>
    <row r="22" spans="1:18" ht="13.5" thickBot="1">
      <c r="A22" s="27">
        <v>45839</v>
      </c>
      <c r="B22" s="32">
        <v>12</v>
      </c>
      <c r="C22" s="33">
        <v>66658.7734375</v>
      </c>
      <c r="D22" s="33">
        <v>3948.8</v>
      </c>
      <c r="E22" s="33">
        <v>3795</v>
      </c>
      <c r="F22" s="33">
        <v>3148.6567261612299</v>
      </c>
      <c r="G22" s="33">
        <v>3263.3001807370701</v>
      </c>
      <c r="H22" s="33">
        <v>114.643454575834</v>
      </c>
      <c r="I22" s="34">
        <v>1.7203298095999998E-2</v>
      </c>
      <c r="J22" s="34">
        <v>2.0080389335000001E-2</v>
      </c>
      <c r="K22" s="34">
        <v>1.3343534501000001E-2</v>
      </c>
      <c r="L22" s="34">
        <v>1.6220625738999999E-2</v>
      </c>
      <c r="M22" s="66"/>
      <c r="N22" s="27">
        <v>45850</v>
      </c>
      <c r="O22" s="34">
        <v>7.0502973913999997E-2</v>
      </c>
      <c r="P22" s="34">
        <v>8.5739882059000003E-2</v>
      </c>
      <c r="Q22" s="34">
        <v>6.4647530955999996E-2</v>
      </c>
      <c r="R22" s="34">
        <v>7.8937415674000005E-2</v>
      </c>
    </row>
    <row r="23" spans="1:18" ht="13.5" thickBot="1">
      <c r="A23" s="27">
        <v>45839</v>
      </c>
      <c r="B23" s="32">
        <v>13</v>
      </c>
      <c r="C23" s="33">
        <v>70052.625</v>
      </c>
      <c r="D23" s="33">
        <v>4498.5</v>
      </c>
      <c r="E23" s="33">
        <v>4334.3</v>
      </c>
      <c r="F23" s="33">
        <v>3474.0235193715098</v>
      </c>
      <c r="G23" s="33">
        <v>3568.5551844691099</v>
      </c>
      <c r="H23" s="33">
        <v>94.531665097607998</v>
      </c>
      <c r="I23" s="34">
        <v>2.3337887809000001E-2</v>
      </c>
      <c r="J23" s="34">
        <v>2.5710253735999999E-2</v>
      </c>
      <c r="K23" s="34">
        <v>1.9217125894000001E-2</v>
      </c>
      <c r="L23" s="34">
        <v>2.1589491820999999E-2</v>
      </c>
      <c r="M23" s="66"/>
      <c r="N23" s="27">
        <v>45851</v>
      </c>
      <c r="O23" s="34">
        <v>4.1329970395999997E-2</v>
      </c>
      <c r="P23" s="34">
        <v>4.4346314811000001E-2</v>
      </c>
      <c r="Q23" s="34">
        <v>4.2156638729000002E-2</v>
      </c>
      <c r="R23" s="34">
        <v>4.5080506263000003E-2</v>
      </c>
    </row>
    <row r="24" spans="1:18" ht="13.5" thickBot="1">
      <c r="A24" s="27">
        <v>45839</v>
      </c>
      <c r="B24" s="32">
        <v>14</v>
      </c>
      <c r="C24" s="33">
        <v>72428.4765625</v>
      </c>
      <c r="D24" s="33">
        <v>5275.5</v>
      </c>
      <c r="E24" s="33">
        <v>5096.8999999999996</v>
      </c>
      <c r="F24" s="33">
        <v>3834.6964044093902</v>
      </c>
      <c r="G24" s="33">
        <v>3923.62746770385</v>
      </c>
      <c r="H24" s="33">
        <v>88.931063294463996</v>
      </c>
      <c r="I24" s="34">
        <v>3.3926582485000002E-2</v>
      </c>
      <c r="J24" s="34">
        <v>3.6158395752999999E-2</v>
      </c>
      <c r="K24" s="34">
        <v>2.9444438282999998E-2</v>
      </c>
      <c r="L24" s="34">
        <v>3.1676251550999998E-2</v>
      </c>
      <c r="M24" s="66"/>
      <c r="N24" s="27">
        <v>45852</v>
      </c>
      <c r="O24" s="34">
        <v>4.0413449118000003E-2</v>
      </c>
      <c r="P24" s="34">
        <v>3.8693707702000001E-2</v>
      </c>
      <c r="Q24" s="34">
        <v>3.9266340061999999E-2</v>
      </c>
      <c r="R24" s="34">
        <v>3.7492280485000001E-2</v>
      </c>
    </row>
    <row r="25" spans="1:18" ht="13.5" thickBot="1">
      <c r="A25" s="27">
        <v>45839</v>
      </c>
      <c r="B25" s="32">
        <v>15</v>
      </c>
      <c r="C25" s="33">
        <v>74298.53125</v>
      </c>
      <c r="D25" s="33">
        <v>5933.4</v>
      </c>
      <c r="E25" s="33">
        <v>5749.6</v>
      </c>
      <c r="F25" s="33">
        <v>4145.6453058311599</v>
      </c>
      <c r="G25" s="33">
        <v>4223.0371166598898</v>
      </c>
      <c r="H25" s="33">
        <v>77.391810828735004</v>
      </c>
      <c r="I25" s="34">
        <v>4.2923253527999999E-2</v>
      </c>
      <c r="J25" s="34">
        <v>4.4865477805999997E-2</v>
      </c>
      <c r="K25" s="34">
        <v>3.8310610166999999E-2</v>
      </c>
      <c r="L25" s="34">
        <v>4.0252834445000003E-2</v>
      </c>
      <c r="M25" s="66"/>
      <c r="N25" s="27">
        <v>45853</v>
      </c>
      <c r="O25" s="34">
        <v>2.7068182824999999E-2</v>
      </c>
      <c r="P25" s="34">
        <v>2.6915352226999999E-2</v>
      </c>
      <c r="Q25" s="34">
        <v>2.5070857243999999E-2</v>
      </c>
      <c r="R25" s="34">
        <v>2.3914838968E-2</v>
      </c>
    </row>
    <row r="26" spans="1:18" ht="13.5" thickBot="1">
      <c r="A26" s="27">
        <v>45839</v>
      </c>
      <c r="B26" s="32">
        <v>16</v>
      </c>
      <c r="C26" s="33">
        <v>75838.59375</v>
      </c>
      <c r="D26" s="33">
        <v>6334.3</v>
      </c>
      <c r="E26" s="33">
        <v>6156.1</v>
      </c>
      <c r="F26" s="33">
        <v>4528.1427295620897</v>
      </c>
      <c r="G26" s="33">
        <v>4600.8299530393997</v>
      </c>
      <c r="H26" s="33">
        <v>72.687223477312003</v>
      </c>
      <c r="I26" s="34">
        <v>4.3503150725000002E-2</v>
      </c>
      <c r="J26" s="34">
        <v>4.5327308715999999E-2</v>
      </c>
      <c r="K26" s="34">
        <v>3.9031044920000001E-2</v>
      </c>
      <c r="L26" s="34">
        <v>4.0855202911999997E-2</v>
      </c>
      <c r="M26" s="66"/>
      <c r="N26" s="27">
        <v>45854</v>
      </c>
      <c r="O26" s="34">
        <v>2.3724431205E-2</v>
      </c>
      <c r="P26" s="34">
        <v>2.7402519471E-2</v>
      </c>
      <c r="Q26" s="34">
        <v>2.4918430552999998E-2</v>
      </c>
      <c r="R26" s="34">
        <v>2.7164504430999999E-2</v>
      </c>
    </row>
    <row r="27" spans="1:18" ht="13.5" thickBot="1">
      <c r="A27" s="27">
        <v>45839</v>
      </c>
      <c r="B27" s="32">
        <v>17</v>
      </c>
      <c r="C27" s="33">
        <v>76083.1171875</v>
      </c>
      <c r="D27" s="33">
        <v>6931.3</v>
      </c>
      <c r="E27" s="33">
        <v>6766.3</v>
      </c>
      <c r="F27" s="33">
        <v>5293.8383886592101</v>
      </c>
      <c r="G27" s="33">
        <v>5348.3217943101399</v>
      </c>
      <c r="H27" s="33">
        <v>54.483405650927999</v>
      </c>
      <c r="I27" s="34">
        <v>3.9726408655000003E-2</v>
      </c>
      <c r="J27" s="34">
        <v>4.1093723775999999E-2</v>
      </c>
      <c r="K27" s="34">
        <v>3.5585569946999997E-2</v>
      </c>
      <c r="L27" s="34">
        <v>3.6952885067999999E-2</v>
      </c>
      <c r="M27" s="66"/>
      <c r="N27" s="27">
        <v>45855</v>
      </c>
      <c r="O27" s="34">
        <v>3.3635078096999997E-2</v>
      </c>
      <c r="P27" s="34">
        <v>3.4050537568E-2</v>
      </c>
      <c r="Q27" s="34">
        <v>3.4606090228999999E-2</v>
      </c>
      <c r="R27" s="34">
        <v>3.4891785589000003E-2</v>
      </c>
    </row>
    <row r="28" spans="1:18" ht="13.5" thickBot="1">
      <c r="A28" s="27">
        <v>45839</v>
      </c>
      <c r="B28" s="32">
        <v>18</v>
      </c>
      <c r="C28" s="33">
        <v>74792.5078125</v>
      </c>
      <c r="D28" s="33">
        <v>5884.5</v>
      </c>
      <c r="E28" s="33">
        <v>5759</v>
      </c>
      <c r="F28" s="33">
        <v>4758.0592358250096</v>
      </c>
      <c r="G28" s="33">
        <v>4775.8110052292004</v>
      </c>
      <c r="H28" s="33">
        <v>17.751769404188</v>
      </c>
      <c r="I28" s="34">
        <v>2.7823650331E-2</v>
      </c>
      <c r="J28" s="34">
        <v>2.8269148596999999E-2</v>
      </c>
      <c r="K28" s="34">
        <v>2.4674103313999999E-2</v>
      </c>
      <c r="L28" s="34">
        <v>2.5119601580000001E-2</v>
      </c>
      <c r="M28" s="66"/>
      <c r="N28" s="27">
        <v>45856</v>
      </c>
      <c r="O28" s="34">
        <v>2.9290605827999999E-2</v>
      </c>
      <c r="P28" s="34">
        <v>2.7186302411999999E-2</v>
      </c>
      <c r="Q28" s="34">
        <v>3.2945683812999997E-2</v>
      </c>
      <c r="R28" s="34">
        <v>2.9118417272E-2</v>
      </c>
    </row>
    <row r="29" spans="1:18" ht="13.5" thickBot="1">
      <c r="A29" s="27">
        <v>45839</v>
      </c>
      <c r="B29" s="32">
        <v>19</v>
      </c>
      <c r="C29" s="33">
        <v>73162.203125</v>
      </c>
      <c r="D29" s="33">
        <v>5818.7</v>
      </c>
      <c r="E29" s="33">
        <v>5689.8</v>
      </c>
      <c r="F29" s="33">
        <v>4837.5559397864899</v>
      </c>
      <c r="G29" s="33">
        <v>4844.8585266387499</v>
      </c>
      <c r="H29" s="33">
        <v>7.3025868522639996</v>
      </c>
      <c r="I29" s="34">
        <v>2.443951799E-2</v>
      </c>
      <c r="J29" s="34">
        <v>2.4622783652000001E-2</v>
      </c>
      <c r="K29" s="34">
        <v>2.1204644599000001E-2</v>
      </c>
      <c r="L29" s="34">
        <v>2.1387910262000001E-2</v>
      </c>
      <c r="M29" s="66"/>
      <c r="N29" s="27">
        <v>45857</v>
      </c>
      <c r="O29" s="34">
        <v>3.2220140754000003E-2</v>
      </c>
      <c r="P29" s="34">
        <v>3.0183758501999999E-2</v>
      </c>
      <c r="Q29" s="34">
        <v>5.1257880542999998E-2</v>
      </c>
      <c r="R29" s="34">
        <v>4.7103525366000001E-2</v>
      </c>
    </row>
    <row r="30" spans="1:18" ht="13.5" thickBot="1">
      <c r="A30" s="27">
        <v>45839</v>
      </c>
      <c r="B30" s="32">
        <v>20</v>
      </c>
      <c r="C30" s="33">
        <v>70499.796875</v>
      </c>
      <c r="D30" s="33">
        <v>5356.8</v>
      </c>
      <c r="E30" s="33">
        <v>5242.9</v>
      </c>
      <c r="F30" s="33">
        <v>4355.7462677528101</v>
      </c>
      <c r="G30" s="33">
        <v>4357.8600236531502</v>
      </c>
      <c r="H30" s="33">
        <v>2.1137559003340001</v>
      </c>
      <c r="I30" s="34">
        <v>2.5069389824000001E-2</v>
      </c>
      <c r="J30" s="34">
        <v>2.5122436626E-2</v>
      </c>
      <c r="K30" s="34">
        <v>2.2210956316000001E-2</v>
      </c>
      <c r="L30" s="34">
        <v>2.2264003118E-2</v>
      </c>
      <c r="M30" s="66"/>
      <c r="N30" s="27">
        <v>45858</v>
      </c>
      <c r="O30" s="34">
        <v>2.6028563769999999E-2</v>
      </c>
      <c r="P30" s="34">
        <v>2.8850405156E-2</v>
      </c>
      <c r="Q30" s="34">
        <v>4.0416569469999997E-2</v>
      </c>
      <c r="R30" s="34">
        <v>3.988559572E-2</v>
      </c>
    </row>
    <row r="31" spans="1:18" ht="13.5" thickBot="1">
      <c r="A31" s="27">
        <v>45839</v>
      </c>
      <c r="B31" s="32">
        <v>21</v>
      </c>
      <c r="C31" s="33">
        <v>67814.375</v>
      </c>
      <c r="D31" s="33">
        <v>4956</v>
      </c>
      <c r="E31" s="33">
        <v>4858.7</v>
      </c>
      <c r="F31" s="33">
        <v>3746.53689548173</v>
      </c>
      <c r="G31" s="33">
        <v>3753.6863064019799</v>
      </c>
      <c r="H31" s="33">
        <v>7.1494109202480001</v>
      </c>
      <c r="I31" s="34">
        <v>3.0173255039999999E-2</v>
      </c>
      <c r="J31" s="34">
        <v>3.03526766E-2</v>
      </c>
      <c r="K31" s="34">
        <v>2.7731415002E-2</v>
      </c>
      <c r="L31" s="34">
        <v>2.7910836562E-2</v>
      </c>
      <c r="M31" s="66"/>
      <c r="N31" s="27">
        <v>45859</v>
      </c>
      <c r="O31" s="34">
        <v>4.6725988147999997E-2</v>
      </c>
      <c r="P31" s="34">
        <v>4.7814161133000001E-2</v>
      </c>
      <c r="Q31" s="34">
        <v>4.3909906209000003E-2</v>
      </c>
      <c r="R31" s="34">
        <v>4.4152694776E-2</v>
      </c>
    </row>
    <row r="32" spans="1:18" ht="13.5" thickBot="1">
      <c r="A32" s="27">
        <v>45839</v>
      </c>
      <c r="B32" s="32">
        <v>22</v>
      </c>
      <c r="C32" s="33">
        <v>65706.2734375</v>
      </c>
      <c r="D32" s="33">
        <v>4742.8999999999996</v>
      </c>
      <c r="E32" s="33">
        <v>4648.1000000000004</v>
      </c>
      <c r="F32" s="33">
        <v>3742.4671209558301</v>
      </c>
      <c r="G32" s="33">
        <v>3744.8257548803699</v>
      </c>
      <c r="H32" s="33">
        <v>2.358633924541</v>
      </c>
      <c r="I32" s="34">
        <v>2.504766344E-2</v>
      </c>
      <c r="J32" s="34">
        <v>2.5106855699000001E-2</v>
      </c>
      <c r="K32" s="34">
        <v>2.2668563382E-2</v>
      </c>
      <c r="L32" s="34">
        <v>2.2727755640999998E-2</v>
      </c>
      <c r="M32" s="66"/>
      <c r="N32" s="27">
        <v>45860</v>
      </c>
      <c r="O32" s="34">
        <v>3.3194481395000003E-2</v>
      </c>
      <c r="P32" s="34">
        <v>3.0659499677000001E-2</v>
      </c>
      <c r="Q32" s="34">
        <v>3.8328123774000002E-2</v>
      </c>
      <c r="R32" s="34">
        <v>3.4629249932999998E-2</v>
      </c>
    </row>
    <row r="33" spans="1:18" ht="13.5" thickBot="1">
      <c r="A33" s="27">
        <v>45839</v>
      </c>
      <c r="B33" s="32">
        <v>23</v>
      </c>
      <c r="C33" s="33">
        <v>62992.7578125</v>
      </c>
      <c r="D33" s="33">
        <v>4656.8</v>
      </c>
      <c r="E33" s="33">
        <v>4568.8</v>
      </c>
      <c r="F33" s="33">
        <v>3406.3286459709698</v>
      </c>
      <c r="G33" s="33">
        <v>3406.6680451585498</v>
      </c>
      <c r="H33" s="33">
        <v>0.33939918757900001</v>
      </c>
      <c r="I33" s="34">
        <v>3.1373301749999999E-2</v>
      </c>
      <c r="J33" s="34">
        <v>3.1381819308999997E-2</v>
      </c>
      <c r="K33" s="34">
        <v>2.9164854439E-2</v>
      </c>
      <c r="L33" s="34">
        <v>2.9173371997999999E-2</v>
      </c>
      <c r="M33" s="66"/>
      <c r="N33" s="27">
        <v>45861</v>
      </c>
      <c r="O33" s="34">
        <v>5.2250200992999998E-2</v>
      </c>
      <c r="P33" s="34">
        <v>4.9611741634999998E-2</v>
      </c>
      <c r="Q33" s="34">
        <v>5.2672572521000001E-2</v>
      </c>
      <c r="R33" s="34">
        <v>4.9260332357000003E-2</v>
      </c>
    </row>
    <row r="34" spans="1:18" ht="13.5" thickBot="1">
      <c r="A34" s="27">
        <v>45839</v>
      </c>
      <c r="B34" s="32">
        <v>24</v>
      </c>
      <c r="C34" s="33">
        <v>60771.91796875</v>
      </c>
      <c r="D34" s="33">
        <v>4468.6000000000004</v>
      </c>
      <c r="E34" s="33">
        <v>4498.2</v>
      </c>
      <c r="F34" s="33">
        <v>3158.25772285012</v>
      </c>
      <c r="G34" s="33">
        <v>3158.5658402399299</v>
      </c>
      <c r="H34" s="33">
        <v>0.51364187858699994</v>
      </c>
      <c r="I34" s="34">
        <v>3.2876607015000003E-2</v>
      </c>
      <c r="J34" s="34">
        <v>3.2884339526999998E-2</v>
      </c>
      <c r="K34" s="34">
        <v>3.3619448384000002E-2</v>
      </c>
      <c r="L34" s="34">
        <v>3.3627180894999997E-2</v>
      </c>
      <c r="M34" s="66"/>
      <c r="N34" s="27">
        <v>45862</v>
      </c>
      <c r="O34" s="34">
        <v>3.9412141055000002E-2</v>
      </c>
      <c r="P34" s="34">
        <v>3.8761498020999999E-2</v>
      </c>
      <c r="Q34" s="34">
        <v>3.8107113759E-2</v>
      </c>
      <c r="R34" s="34">
        <v>3.7456467677999997E-2</v>
      </c>
    </row>
    <row r="35" spans="1:18" ht="13.5" thickBot="1">
      <c r="A35" s="27">
        <v>45840</v>
      </c>
      <c r="B35" s="32">
        <v>1</v>
      </c>
      <c r="C35" s="33">
        <v>58064.01171875</v>
      </c>
      <c r="D35" s="33">
        <v>4262.6000000000004</v>
      </c>
      <c r="E35" s="33">
        <v>4146.8999999999996</v>
      </c>
      <c r="F35" s="33">
        <v>3149.75564513167</v>
      </c>
      <c r="G35" s="33">
        <v>3150.4535118558501</v>
      </c>
      <c r="H35" s="33">
        <v>0.697866724183</v>
      </c>
      <c r="I35" s="34">
        <v>2.7796713024999999E-2</v>
      </c>
      <c r="J35" s="34">
        <v>2.7814155332000001E-2</v>
      </c>
      <c r="K35" s="34">
        <v>2.4904935969000001E-2</v>
      </c>
      <c r="L35" s="34">
        <v>2.4922378277000001E-2</v>
      </c>
      <c r="M35" s="66"/>
      <c r="N35" s="27">
        <v>45863</v>
      </c>
      <c r="O35" s="34">
        <v>3.4307706650999997E-2</v>
      </c>
      <c r="P35" s="34">
        <v>3.4270127475000002E-2</v>
      </c>
      <c r="Q35" s="34">
        <v>2.9654141352000001E-2</v>
      </c>
      <c r="R35" s="34">
        <v>2.9421938727E-2</v>
      </c>
    </row>
    <row r="36" spans="1:18" ht="13.5" thickBot="1">
      <c r="A36" s="27">
        <v>45840</v>
      </c>
      <c r="B36" s="32">
        <v>2</v>
      </c>
      <c r="C36" s="33">
        <v>55820.15234375</v>
      </c>
      <c r="D36" s="33">
        <v>3906.4</v>
      </c>
      <c r="E36" s="33">
        <v>3795.7</v>
      </c>
      <c r="F36" s="33">
        <v>3369.2664091165798</v>
      </c>
      <c r="G36" s="33">
        <v>3353.1255443540599</v>
      </c>
      <c r="H36" s="33">
        <v>-16.140864762524998</v>
      </c>
      <c r="I36" s="34">
        <v>1.382840429E-2</v>
      </c>
      <c r="J36" s="34">
        <v>1.3424983526E-2</v>
      </c>
      <c r="K36" s="34">
        <v>1.1061595992E-2</v>
      </c>
      <c r="L36" s="34">
        <v>1.0658175228E-2</v>
      </c>
      <c r="M36" s="66"/>
      <c r="N36" s="27">
        <v>45864</v>
      </c>
      <c r="O36" s="34">
        <v>3.7757818546000001E-2</v>
      </c>
      <c r="P36" s="34">
        <v>3.4971935457000003E-2</v>
      </c>
      <c r="Q36" s="34">
        <v>4.1847937415000001E-2</v>
      </c>
      <c r="R36" s="34">
        <v>3.8855063225999999E-2</v>
      </c>
    </row>
    <row r="37" spans="1:18" ht="13.5" thickBot="1">
      <c r="A37" s="27">
        <v>45840</v>
      </c>
      <c r="B37" s="32">
        <v>3</v>
      </c>
      <c r="C37" s="33">
        <v>53696.16796875</v>
      </c>
      <c r="D37" s="33">
        <v>3580.1</v>
      </c>
      <c r="E37" s="33">
        <v>3479.2</v>
      </c>
      <c r="F37" s="33">
        <v>3657.8616691974598</v>
      </c>
      <c r="G37" s="33">
        <v>3659.5134685896801</v>
      </c>
      <c r="H37" s="33">
        <v>1.651799392212</v>
      </c>
      <c r="I37" s="34">
        <v>1.984840504E-3</v>
      </c>
      <c r="J37" s="34">
        <v>1.9435558399999999E-3</v>
      </c>
      <c r="K37" s="34">
        <v>4.506710037E-3</v>
      </c>
      <c r="L37" s="34">
        <v>4.4654253730000001E-3</v>
      </c>
      <c r="M37" s="66"/>
      <c r="N37" s="27">
        <v>45865</v>
      </c>
      <c r="O37" s="34">
        <v>5.0626848768999998E-2</v>
      </c>
      <c r="P37" s="34">
        <v>4.6943423243999999E-2</v>
      </c>
      <c r="Q37" s="34">
        <v>5.3578830722000002E-2</v>
      </c>
      <c r="R37" s="34">
        <v>4.9826058493000001E-2</v>
      </c>
    </row>
    <row r="38" spans="1:18" ht="13.5" thickBot="1">
      <c r="A38" s="27">
        <v>45840</v>
      </c>
      <c r="B38" s="32">
        <v>4</v>
      </c>
      <c r="C38" s="33">
        <v>52751.484375</v>
      </c>
      <c r="D38" s="33">
        <v>3423.6</v>
      </c>
      <c r="E38" s="33">
        <v>3325.2</v>
      </c>
      <c r="F38" s="33">
        <v>4046.6917476984099</v>
      </c>
      <c r="G38" s="33">
        <v>4046.7064446677</v>
      </c>
      <c r="H38" s="33">
        <v>1.4696969292E-2</v>
      </c>
      <c r="I38" s="34">
        <v>1.5573767674E-2</v>
      </c>
      <c r="J38" s="34">
        <v>1.5573400342000001E-2</v>
      </c>
      <c r="K38" s="34">
        <v>1.8033152827999999E-2</v>
      </c>
      <c r="L38" s="34">
        <v>1.8032785496000001E-2</v>
      </c>
      <c r="M38" s="66"/>
      <c r="N38" s="27">
        <v>45866</v>
      </c>
      <c r="O38" s="34">
        <v>2.8682882173E-2</v>
      </c>
      <c r="P38" s="34">
        <v>2.4437767615000001E-2</v>
      </c>
      <c r="Q38" s="34">
        <v>3.4075639948000003E-2</v>
      </c>
      <c r="R38" s="34">
        <v>2.9791204987999999E-2</v>
      </c>
    </row>
    <row r="39" spans="1:18" ht="13.5" thickBot="1">
      <c r="A39" s="27">
        <v>45840</v>
      </c>
      <c r="B39" s="32">
        <v>5</v>
      </c>
      <c r="C39" s="33">
        <v>52407.65625</v>
      </c>
      <c r="D39" s="33">
        <v>3247.8</v>
      </c>
      <c r="E39" s="33">
        <v>3167.3</v>
      </c>
      <c r="F39" s="33">
        <v>4134.6104789658702</v>
      </c>
      <c r="G39" s="33">
        <v>4154.1404084094802</v>
      </c>
      <c r="H39" s="33">
        <v>19.529929443614002</v>
      </c>
      <c r="I39" s="34">
        <v>2.2652846997999999E-2</v>
      </c>
      <c r="J39" s="34">
        <v>2.2164720793000001E-2</v>
      </c>
      <c r="K39" s="34">
        <v>2.4664843999E-2</v>
      </c>
      <c r="L39" s="34">
        <v>2.4176717794000002E-2</v>
      </c>
      <c r="M39" s="66"/>
      <c r="N39" s="27">
        <v>45867</v>
      </c>
      <c r="O39" s="34">
        <v>2.1475455822E-2</v>
      </c>
      <c r="P39" s="34">
        <v>2.1848293772E-2</v>
      </c>
      <c r="Q39" s="34">
        <v>1.9431345648999999E-2</v>
      </c>
      <c r="R39" s="34">
        <v>1.9802187807E-2</v>
      </c>
    </row>
    <row r="40" spans="1:18" ht="13.5" thickBot="1">
      <c r="A40" s="27">
        <v>45840</v>
      </c>
      <c r="B40" s="32">
        <v>6</v>
      </c>
      <c r="C40" s="33">
        <v>52831.72265625</v>
      </c>
      <c r="D40" s="33">
        <v>3135.7</v>
      </c>
      <c r="E40" s="33">
        <v>3065.6</v>
      </c>
      <c r="F40" s="33">
        <v>3838.8294558832899</v>
      </c>
      <c r="G40" s="33">
        <v>3860.7501569854398</v>
      </c>
      <c r="H40" s="33">
        <v>21.920701102147</v>
      </c>
      <c r="I40" s="34">
        <v>1.8121723493000001E-2</v>
      </c>
      <c r="J40" s="34">
        <v>1.7573842935999999E-2</v>
      </c>
      <c r="K40" s="34">
        <v>1.9873785477999999E-2</v>
      </c>
      <c r="L40" s="34">
        <v>1.9325904920000001E-2</v>
      </c>
      <c r="M40" s="66"/>
      <c r="N40" s="27">
        <v>45868</v>
      </c>
      <c r="O40" s="34">
        <v>2.1525018603000001E-2</v>
      </c>
      <c r="P40" s="34">
        <v>2.1958988804999999E-2</v>
      </c>
      <c r="Q40" s="34">
        <v>2.3509139336E-2</v>
      </c>
      <c r="R40" s="34">
        <v>2.3939711611E-2</v>
      </c>
    </row>
    <row r="41" spans="1:18" ht="13.5" thickBot="1">
      <c r="A41" s="27">
        <v>45840</v>
      </c>
      <c r="B41" s="32">
        <v>7</v>
      </c>
      <c r="C41" s="33">
        <v>53558.41796875</v>
      </c>
      <c r="D41" s="33">
        <v>2911.5</v>
      </c>
      <c r="E41" s="33">
        <v>2844.7</v>
      </c>
      <c r="F41" s="33">
        <v>3433.3572974896001</v>
      </c>
      <c r="G41" s="33">
        <v>3449.4728314425902</v>
      </c>
      <c r="H41" s="33">
        <v>16.115533952985999</v>
      </c>
      <c r="I41" s="34">
        <v>1.3445959295999999E-2</v>
      </c>
      <c r="J41" s="34">
        <v>1.3043171644E-2</v>
      </c>
      <c r="K41" s="34">
        <v>1.51155419E-2</v>
      </c>
      <c r="L41" s="34">
        <v>1.4712754248000001E-2</v>
      </c>
      <c r="M41" s="66"/>
      <c r="N41" s="27">
        <v>45869</v>
      </c>
      <c r="O41" s="34">
        <v>1.9958747932E-2</v>
      </c>
      <c r="P41" s="34">
        <v>1.9505498140999999E-2</v>
      </c>
      <c r="Q41" s="34">
        <v>2.1042291384999998E-2</v>
      </c>
      <c r="R41" s="34">
        <v>2.0558192126000002E-2</v>
      </c>
    </row>
    <row r="42" spans="1:18" ht="13.5" thickBot="1">
      <c r="A42" s="27">
        <v>45840</v>
      </c>
      <c r="B42" s="32">
        <v>8</v>
      </c>
      <c r="C42" s="33">
        <v>55365.2890625</v>
      </c>
      <c r="D42" s="33">
        <v>2613.6</v>
      </c>
      <c r="E42" s="33">
        <v>2544.1999999999998</v>
      </c>
      <c r="F42" s="33">
        <v>3131.5057530980198</v>
      </c>
      <c r="G42" s="33">
        <v>3137.6087660831599</v>
      </c>
      <c r="H42" s="33">
        <v>6.103012985146</v>
      </c>
      <c r="I42" s="34">
        <v>1.3096944915E-2</v>
      </c>
      <c r="J42" s="34">
        <v>1.2944407725000001E-2</v>
      </c>
      <c r="K42" s="34">
        <v>1.4831511274E-2</v>
      </c>
      <c r="L42" s="34">
        <v>1.4678974083E-2</v>
      </c>
      <c r="M42" s="66"/>
      <c r="N42" s="66"/>
      <c r="O42" s="66"/>
      <c r="P42" s="66"/>
      <c r="Q42" s="66"/>
      <c r="R42" s="66"/>
    </row>
    <row r="43" spans="1:18" ht="13.5" thickBot="1">
      <c r="A43" s="27">
        <v>45840</v>
      </c>
      <c r="B43" s="32">
        <v>9</v>
      </c>
      <c r="C43" s="33">
        <v>58790.8671875</v>
      </c>
      <c r="D43" s="33">
        <v>2605.6</v>
      </c>
      <c r="E43" s="33">
        <v>2525</v>
      </c>
      <c r="F43" s="33">
        <v>2852.3672114164101</v>
      </c>
      <c r="G43" s="33">
        <v>2872.9687700781201</v>
      </c>
      <c r="H43" s="33">
        <v>20.601558661710001</v>
      </c>
      <c r="I43" s="34">
        <v>6.6825486140000001E-3</v>
      </c>
      <c r="J43" s="34">
        <v>6.1676383750000003E-3</v>
      </c>
      <c r="K43" s="34">
        <v>8.6970449899999996E-3</v>
      </c>
      <c r="L43" s="34">
        <v>8.1821347510000007E-3</v>
      </c>
      <c r="M43" s="66"/>
      <c r="N43" s="71" t="s">
        <v>467</v>
      </c>
      <c r="O43" s="66"/>
      <c r="P43" s="66"/>
      <c r="Q43" s="66"/>
      <c r="R43" s="66"/>
    </row>
    <row r="44" spans="1:18" ht="26.25" customHeight="1" thickBot="1">
      <c r="A44" s="27">
        <v>45840</v>
      </c>
      <c r="B44" s="32">
        <v>10</v>
      </c>
      <c r="C44" s="33">
        <v>62651.2109375</v>
      </c>
      <c r="D44" s="33">
        <v>4185</v>
      </c>
      <c r="E44" s="33">
        <v>4071.8</v>
      </c>
      <c r="F44" s="33">
        <v>3305.60639594539</v>
      </c>
      <c r="G44" s="33">
        <v>3334.36410401582</v>
      </c>
      <c r="H44" s="33">
        <v>28.757708070427999</v>
      </c>
      <c r="I44" s="34">
        <v>2.1260582254000002E-2</v>
      </c>
      <c r="J44" s="34">
        <v>2.1979345264999998E-2</v>
      </c>
      <c r="K44" s="34">
        <v>1.8431289577E-2</v>
      </c>
      <c r="L44" s="34">
        <v>1.9150052588E-2</v>
      </c>
      <c r="M44" s="66"/>
      <c r="N44" s="30" t="s">
        <v>458</v>
      </c>
      <c r="O44" s="30" t="s">
        <v>459</v>
      </c>
      <c r="P44" s="30" t="s">
        <v>460</v>
      </c>
      <c r="Q44" s="30" t="s">
        <v>461</v>
      </c>
    </row>
    <row r="45" spans="1:18" ht="13.5" thickBot="1">
      <c r="A45" s="27">
        <v>45840</v>
      </c>
      <c r="B45" s="32">
        <v>11</v>
      </c>
      <c r="C45" s="33">
        <v>66167.375</v>
      </c>
      <c r="D45" s="33">
        <v>5168.8</v>
      </c>
      <c r="E45" s="33">
        <v>5017.5</v>
      </c>
      <c r="F45" s="33">
        <v>4376.0953266856604</v>
      </c>
      <c r="G45" s="33">
        <v>4399.3137069413197</v>
      </c>
      <c r="H45" s="33">
        <v>23.218380255663</v>
      </c>
      <c r="I45" s="34">
        <v>1.9232349239E-2</v>
      </c>
      <c r="J45" s="34">
        <v>1.9812663665999999E-2</v>
      </c>
      <c r="K45" s="34">
        <v>1.5450794627000001E-2</v>
      </c>
      <c r="L45" s="34">
        <v>1.6031109054999999E-2</v>
      </c>
      <c r="M45" s="66"/>
      <c r="N45" s="5">
        <v>3.5838691913000001E-2</v>
      </c>
      <c r="O45" s="5">
        <v>3.6765579532999998E-2</v>
      </c>
      <c r="P45" s="5">
        <v>3.6314299904000001E-2</v>
      </c>
      <c r="Q45" s="5">
        <v>3.6517288478000003E-2</v>
      </c>
    </row>
    <row r="46" spans="1:18" ht="13.5" thickBot="1">
      <c r="A46" s="27">
        <v>45840</v>
      </c>
      <c r="B46" s="32">
        <v>12</v>
      </c>
      <c r="C46" s="33">
        <v>69703.890625</v>
      </c>
      <c r="D46" s="33">
        <v>6388.4</v>
      </c>
      <c r="E46" s="33">
        <v>6193.4</v>
      </c>
      <c r="F46" s="33">
        <v>5613.0603916893197</v>
      </c>
      <c r="G46" s="33">
        <v>5629.3469329797799</v>
      </c>
      <c r="H46" s="33">
        <v>16.286541290462001</v>
      </c>
      <c r="I46" s="34">
        <v>1.8971583779E-2</v>
      </c>
      <c r="J46" s="34">
        <v>1.9378645545999999E-2</v>
      </c>
      <c r="K46" s="34">
        <v>1.4097802224E-2</v>
      </c>
      <c r="L46" s="34">
        <v>1.4504863991000001E-2</v>
      </c>
      <c r="M46" s="66"/>
      <c r="N46" s="66"/>
      <c r="O46" s="66"/>
      <c r="P46" s="66"/>
      <c r="Q46" s="66"/>
      <c r="R46" s="66"/>
    </row>
    <row r="47" spans="1:18" ht="13.5" thickBot="1">
      <c r="A47" s="27">
        <v>45840</v>
      </c>
      <c r="B47" s="32">
        <v>13</v>
      </c>
      <c r="C47" s="33">
        <v>73110.0234375</v>
      </c>
      <c r="D47" s="33">
        <v>7532.8</v>
      </c>
      <c r="E47" s="33">
        <v>7308.9</v>
      </c>
      <c r="F47" s="33">
        <v>6699.0808864090504</v>
      </c>
      <c r="G47" s="33">
        <v>6716.3762004793598</v>
      </c>
      <c r="H47" s="33">
        <v>17.295314070311001</v>
      </c>
      <c r="I47" s="34">
        <v>2.0405493614E-2</v>
      </c>
      <c r="J47" s="34">
        <v>2.0837768396999998E-2</v>
      </c>
      <c r="K47" s="34">
        <v>1.4809392639E-2</v>
      </c>
      <c r="L47" s="34">
        <v>1.5241667422E-2</v>
      </c>
      <c r="M47" s="66"/>
      <c r="N47" s="71" t="s">
        <v>463</v>
      </c>
      <c r="O47" s="66"/>
      <c r="P47" s="66"/>
      <c r="Q47" s="66"/>
      <c r="R47" s="66"/>
    </row>
    <row r="48" spans="1:18" ht="13.5" thickBot="1">
      <c r="A48" s="27">
        <v>45840</v>
      </c>
      <c r="B48" s="32">
        <v>14</v>
      </c>
      <c r="C48" s="33">
        <v>74987.53125</v>
      </c>
      <c r="D48" s="33">
        <v>8538.5</v>
      </c>
      <c r="E48" s="33">
        <v>8334.9</v>
      </c>
      <c r="F48" s="33">
        <v>7314.7875800637703</v>
      </c>
      <c r="G48" s="33">
        <v>7332.8922059201705</v>
      </c>
      <c r="H48" s="33">
        <v>18.104625856397</v>
      </c>
      <c r="I48" s="34">
        <v>3.0132661686000001E-2</v>
      </c>
      <c r="J48" s="34">
        <v>3.0585164206999998E-2</v>
      </c>
      <c r="K48" s="34">
        <v>2.5043933867999999E-2</v>
      </c>
      <c r="L48" s="34">
        <v>2.5496436389E-2</v>
      </c>
      <c r="M48" s="66"/>
      <c r="N48" s="24" t="s">
        <v>0</v>
      </c>
      <c r="O48" s="24" t="s">
        <v>464</v>
      </c>
    </row>
    <row r="49" spans="1:15" ht="13.5" thickBot="1">
      <c r="A49" s="27">
        <v>45840</v>
      </c>
      <c r="B49" s="32">
        <v>15</v>
      </c>
      <c r="C49" s="33">
        <v>75414.046875</v>
      </c>
      <c r="D49" s="33">
        <v>9523.4</v>
      </c>
      <c r="E49" s="33">
        <v>9313.2999999999993</v>
      </c>
      <c r="F49" s="33">
        <v>8928.0331668494891</v>
      </c>
      <c r="G49" s="33">
        <v>8929.9296261133204</v>
      </c>
      <c r="H49" s="33">
        <v>1.896459263833</v>
      </c>
      <c r="I49" s="34">
        <v>1.4833051084E-2</v>
      </c>
      <c r="J49" s="34">
        <v>1.4880450716000001E-2</v>
      </c>
      <c r="K49" s="34">
        <v>9.5818638809999999E-3</v>
      </c>
      <c r="L49" s="34">
        <v>9.6292635120000004E-3</v>
      </c>
      <c r="M49" s="66"/>
      <c r="N49" s="25">
        <v>45839</v>
      </c>
      <c r="O49" s="3">
        <v>39847</v>
      </c>
    </row>
    <row r="50" spans="1:15" ht="13.5" thickBot="1">
      <c r="A50" s="27">
        <v>45840</v>
      </c>
      <c r="B50" s="32">
        <v>16</v>
      </c>
      <c r="C50" s="33">
        <v>74990.171875</v>
      </c>
      <c r="D50" s="33">
        <v>10333.799999999999</v>
      </c>
      <c r="E50" s="33">
        <v>10091.5</v>
      </c>
      <c r="F50" s="33">
        <v>10090.251009452901</v>
      </c>
      <c r="G50" s="33">
        <v>10090.9548076253</v>
      </c>
      <c r="H50" s="33">
        <v>0.70379817242700005</v>
      </c>
      <c r="I50" s="34">
        <v>6.0696124060000004E-3</v>
      </c>
      <c r="J50" s="34">
        <v>6.0872029620000004E-3</v>
      </c>
      <c r="K50" s="34">
        <v>1.3626402765865799E-5</v>
      </c>
      <c r="L50" s="34">
        <v>3.1216959437350599E-5</v>
      </c>
      <c r="M50" s="66"/>
      <c r="N50" s="27">
        <v>45840</v>
      </c>
      <c r="O50" s="28">
        <v>40010</v>
      </c>
    </row>
    <row r="51" spans="1:15" ht="13.5" thickBot="1">
      <c r="A51" s="27">
        <v>45840</v>
      </c>
      <c r="B51" s="32">
        <v>17</v>
      </c>
      <c r="C51" s="33">
        <v>73996.9375</v>
      </c>
      <c r="D51" s="33">
        <v>11015.2</v>
      </c>
      <c r="E51" s="33">
        <v>10748</v>
      </c>
      <c r="F51" s="33">
        <v>9935.5402025580606</v>
      </c>
      <c r="G51" s="33">
        <v>9936.1944719377298</v>
      </c>
      <c r="H51" s="33">
        <v>0.65426937966499998</v>
      </c>
      <c r="I51" s="34">
        <v>2.6968396102000001E-2</v>
      </c>
      <c r="J51" s="34">
        <v>2.6984748748000002E-2</v>
      </c>
      <c r="K51" s="34">
        <v>2.0290065685000001E-2</v>
      </c>
      <c r="L51" s="34">
        <v>2.0306418331000001E-2</v>
      </c>
      <c r="M51" s="66"/>
      <c r="N51" s="27">
        <v>45841</v>
      </c>
      <c r="O51" s="28">
        <v>40010</v>
      </c>
    </row>
    <row r="52" spans="1:15" ht="13.5" thickBot="1">
      <c r="A52" s="27">
        <v>45840</v>
      </c>
      <c r="B52" s="32">
        <v>18</v>
      </c>
      <c r="C52" s="33">
        <v>72837.3046875</v>
      </c>
      <c r="D52" s="33">
        <v>11511.7</v>
      </c>
      <c r="E52" s="33">
        <v>11190.7</v>
      </c>
      <c r="F52" s="33">
        <v>10589.810662964001</v>
      </c>
      <c r="G52" s="33">
        <v>10590.516102743</v>
      </c>
      <c r="H52" s="33">
        <v>0.70543977901499999</v>
      </c>
      <c r="I52" s="34">
        <v>2.3023841470999999E-2</v>
      </c>
      <c r="J52" s="34">
        <v>2.3041473056999998E-2</v>
      </c>
      <c r="K52" s="34">
        <v>1.5000847219E-2</v>
      </c>
      <c r="L52" s="34">
        <v>1.5018478805999999E-2</v>
      </c>
      <c r="M52" s="66"/>
      <c r="N52" s="27">
        <v>45842</v>
      </c>
      <c r="O52" s="28">
        <v>40010</v>
      </c>
    </row>
    <row r="53" spans="1:15" ht="13.5" thickBot="1">
      <c r="A53" s="27">
        <v>45840</v>
      </c>
      <c r="B53" s="32">
        <v>19</v>
      </c>
      <c r="C53" s="33">
        <v>71207.859375</v>
      </c>
      <c r="D53" s="33">
        <v>11448.1</v>
      </c>
      <c r="E53" s="33">
        <v>11136.4</v>
      </c>
      <c r="F53" s="33">
        <v>11806.116578193099</v>
      </c>
      <c r="G53" s="33">
        <v>11806.803566025201</v>
      </c>
      <c r="H53" s="33">
        <v>0.68698783208699998</v>
      </c>
      <c r="I53" s="34">
        <v>8.9653478129999992E-3</v>
      </c>
      <c r="J53" s="34">
        <v>8.9481774100000008E-3</v>
      </c>
      <c r="K53" s="34">
        <v>1.6755900175000001E-2</v>
      </c>
      <c r="L53" s="34">
        <v>1.6738729771999999E-2</v>
      </c>
      <c r="M53" s="66"/>
      <c r="N53" s="27">
        <v>45843</v>
      </c>
      <c r="O53" s="28">
        <v>40010</v>
      </c>
    </row>
    <row r="54" spans="1:15" ht="13.5" thickBot="1">
      <c r="A54" s="27">
        <v>45840</v>
      </c>
      <c r="B54" s="32">
        <v>20</v>
      </c>
      <c r="C54" s="33">
        <v>68896.46875</v>
      </c>
      <c r="D54" s="33">
        <v>10849.6</v>
      </c>
      <c r="E54" s="33">
        <v>10554.5</v>
      </c>
      <c r="F54" s="33">
        <v>10829.2205975871</v>
      </c>
      <c r="G54" s="33">
        <v>10829.934863796199</v>
      </c>
      <c r="H54" s="33">
        <v>0.714266209092</v>
      </c>
      <c r="I54" s="34">
        <v>4.91505528E-4</v>
      </c>
      <c r="J54" s="34">
        <v>5.0935772000000005E-4</v>
      </c>
      <c r="K54" s="34">
        <v>6.8841505570000003E-3</v>
      </c>
      <c r="L54" s="34">
        <v>6.8662983649999997E-3</v>
      </c>
      <c r="M54" s="66"/>
      <c r="N54" s="27">
        <v>45844</v>
      </c>
      <c r="O54" s="28">
        <v>40010</v>
      </c>
    </row>
    <row r="55" spans="1:15" ht="13.5" thickBot="1">
      <c r="A55" s="27">
        <v>45840</v>
      </c>
      <c r="B55" s="32">
        <v>21</v>
      </c>
      <c r="C55" s="33">
        <v>67119.484375</v>
      </c>
      <c r="D55" s="33">
        <v>10591.6</v>
      </c>
      <c r="E55" s="33">
        <v>10307.700000000001</v>
      </c>
      <c r="F55" s="33">
        <v>11186.544486986601</v>
      </c>
      <c r="G55" s="33">
        <v>11187.259262850899</v>
      </c>
      <c r="H55" s="33">
        <v>0.71477586422499995</v>
      </c>
      <c r="I55" s="34">
        <v>1.4887759630999999E-2</v>
      </c>
      <c r="J55" s="34">
        <v>1.48698947E-2</v>
      </c>
      <c r="K55" s="34">
        <v>2.1983485699000001E-2</v>
      </c>
      <c r="L55" s="34">
        <v>2.1965620769000001E-2</v>
      </c>
      <c r="M55" s="66"/>
      <c r="N55" s="27">
        <v>45845</v>
      </c>
      <c r="O55" s="28">
        <v>40010</v>
      </c>
    </row>
    <row r="56" spans="1:15" ht="13.5" thickBot="1">
      <c r="A56" s="27">
        <v>45840</v>
      </c>
      <c r="B56" s="32">
        <v>22</v>
      </c>
      <c r="C56" s="33">
        <v>66130.6171875</v>
      </c>
      <c r="D56" s="33">
        <v>10661.4</v>
      </c>
      <c r="E56" s="33">
        <v>10366.9</v>
      </c>
      <c r="F56" s="33">
        <v>11374.3799794597</v>
      </c>
      <c r="G56" s="33">
        <v>11374.938557262099</v>
      </c>
      <c r="H56" s="33">
        <v>0.55857780244599997</v>
      </c>
      <c r="I56" s="34">
        <v>1.7834005430000001E-2</v>
      </c>
      <c r="J56" s="34">
        <v>1.7820044475000001E-2</v>
      </c>
      <c r="K56" s="34">
        <v>2.5194665264999999E-2</v>
      </c>
      <c r="L56" s="34">
        <v>2.518070431E-2</v>
      </c>
      <c r="M56" s="66"/>
      <c r="N56" s="27">
        <v>45846</v>
      </c>
      <c r="O56" s="28">
        <v>40010</v>
      </c>
    </row>
    <row r="57" spans="1:15" ht="13.5" thickBot="1">
      <c r="A57" s="27">
        <v>45840</v>
      </c>
      <c r="B57" s="32">
        <v>23</v>
      </c>
      <c r="C57" s="33">
        <v>63289.47265625</v>
      </c>
      <c r="D57" s="33">
        <v>10811.8</v>
      </c>
      <c r="E57" s="33">
        <v>10530</v>
      </c>
      <c r="F57" s="33">
        <v>10907.6886831228</v>
      </c>
      <c r="G57" s="33">
        <v>10908.2229276088</v>
      </c>
      <c r="H57" s="33">
        <v>0.53424448596100005</v>
      </c>
      <c r="I57" s="34">
        <v>2.4099706969999998E-3</v>
      </c>
      <c r="J57" s="34">
        <v>2.396617923E-3</v>
      </c>
      <c r="K57" s="34">
        <v>9.4532098870000001E-3</v>
      </c>
      <c r="L57" s="34">
        <v>9.4398571129999994E-3</v>
      </c>
      <c r="M57" s="66"/>
      <c r="N57" s="27">
        <v>45847</v>
      </c>
      <c r="O57" s="28">
        <v>40010</v>
      </c>
    </row>
    <row r="58" spans="1:15" ht="13.5" thickBot="1">
      <c r="A58" s="27">
        <v>45840</v>
      </c>
      <c r="B58" s="32">
        <v>24</v>
      </c>
      <c r="C58" s="33">
        <v>60013.84765625</v>
      </c>
      <c r="D58" s="33">
        <v>10553.5</v>
      </c>
      <c r="E58" s="33">
        <v>10652.5</v>
      </c>
      <c r="F58" s="33">
        <v>9935.5188612125294</v>
      </c>
      <c r="G58" s="33">
        <v>9936.8887301060095</v>
      </c>
      <c r="H58" s="33">
        <v>1.369868893487</v>
      </c>
      <c r="I58" s="34">
        <v>1.541142889E-2</v>
      </c>
      <c r="J58" s="34">
        <v>1.5445667052E-2</v>
      </c>
      <c r="K58" s="34">
        <v>1.7885810294E-2</v>
      </c>
      <c r="L58" s="34">
        <v>1.7920048457000001E-2</v>
      </c>
      <c r="M58" s="66"/>
      <c r="N58" s="27">
        <v>45848</v>
      </c>
      <c r="O58" s="28">
        <v>40010</v>
      </c>
    </row>
    <row r="59" spans="1:15" ht="13.5" thickBot="1">
      <c r="A59" s="27">
        <v>45841</v>
      </c>
      <c r="B59" s="32">
        <v>1</v>
      </c>
      <c r="C59" s="33">
        <v>57180.40625</v>
      </c>
      <c r="D59" s="33">
        <v>10185.799999999999</v>
      </c>
      <c r="E59" s="33">
        <v>10007.6</v>
      </c>
      <c r="F59" s="33">
        <v>9625.3880204816105</v>
      </c>
      <c r="G59" s="33">
        <v>9643.90870048326</v>
      </c>
      <c r="H59" s="33">
        <v>18.520680001649001</v>
      </c>
      <c r="I59" s="34">
        <v>1.3543896513E-2</v>
      </c>
      <c r="J59" s="34">
        <v>1.4006797788E-2</v>
      </c>
      <c r="K59" s="34">
        <v>9.0900099849999996E-3</v>
      </c>
      <c r="L59" s="34">
        <v>9.5529112599999997E-3</v>
      </c>
      <c r="M59" s="66"/>
      <c r="N59" s="27">
        <v>45849</v>
      </c>
      <c r="O59" s="28">
        <v>40010</v>
      </c>
    </row>
    <row r="60" spans="1:15" ht="13.5" thickBot="1">
      <c r="A60" s="27">
        <v>45841</v>
      </c>
      <c r="B60" s="32">
        <v>2</v>
      </c>
      <c r="C60" s="33">
        <v>54954.90625</v>
      </c>
      <c r="D60" s="33">
        <v>9644.9</v>
      </c>
      <c r="E60" s="33">
        <v>9463.7999999999993</v>
      </c>
      <c r="F60" s="33">
        <v>9094.3783936903492</v>
      </c>
      <c r="G60" s="33">
        <v>9114.6779714527693</v>
      </c>
      <c r="H60" s="33">
        <v>20.299577762418</v>
      </c>
      <c r="I60" s="34">
        <v>1.3252237654E-2</v>
      </c>
      <c r="J60" s="34">
        <v>1.3759600257E-2</v>
      </c>
      <c r="K60" s="34">
        <v>8.7258692460000006E-3</v>
      </c>
      <c r="L60" s="34">
        <v>9.2332318490000002E-3</v>
      </c>
      <c r="M60" s="66"/>
      <c r="N60" s="27">
        <v>45850</v>
      </c>
      <c r="O60" s="28">
        <v>40010</v>
      </c>
    </row>
    <row r="61" spans="1:15" ht="13.5" thickBot="1">
      <c r="A61" s="27">
        <v>45841</v>
      </c>
      <c r="B61" s="32">
        <v>3</v>
      </c>
      <c r="C61" s="33">
        <v>53444.87109375</v>
      </c>
      <c r="D61" s="33">
        <v>9092.6</v>
      </c>
      <c r="E61" s="33">
        <v>8923.5</v>
      </c>
      <c r="F61" s="33">
        <v>8742.6501275988594</v>
      </c>
      <c r="G61" s="33">
        <v>8755.8142599324292</v>
      </c>
      <c r="H61" s="33">
        <v>13.164132333564</v>
      </c>
      <c r="I61" s="34">
        <v>8.4175391159999995E-3</v>
      </c>
      <c r="J61" s="34">
        <v>8.7465601690000002E-3</v>
      </c>
      <c r="K61" s="34">
        <v>4.1910957269999998E-3</v>
      </c>
      <c r="L61" s="34">
        <v>4.5201167799999997E-3</v>
      </c>
      <c r="M61" s="66"/>
      <c r="N61" s="27">
        <v>45851</v>
      </c>
      <c r="O61" s="28">
        <v>40010</v>
      </c>
    </row>
    <row r="62" spans="1:15" ht="13.5" thickBot="1">
      <c r="A62" s="27">
        <v>45841</v>
      </c>
      <c r="B62" s="32">
        <v>4</v>
      </c>
      <c r="C62" s="33">
        <v>52745.37109375</v>
      </c>
      <c r="D62" s="33">
        <v>8699.2999999999993</v>
      </c>
      <c r="E62" s="33">
        <v>8565.2999999999993</v>
      </c>
      <c r="F62" s="33">
        <v>7975.7813692270702</v>
      </c>
      <c r="G62" s="33">
        <v>7976.40130253185</v>
      </c>
      <c r="H62" s="33">
        <v>0.61993330478599995</v>
      </c>
      <c r="I62" s="34">
        <v>1.8067950449E-2</v>
      </c>
      <c r="J62" s="34">
        <v>1.8083444907999999E-2</v>
      </c>
      <c r="K62" s="34">
        <v>1.4718787739000001E-2</v>
      </c>
      <c r="L62" s="34">
        <v>1.4734282198E-2</v>
      </c>
      <c r="M62" s="66"/>
      <c r="N62" s="27">
        <v>45852</v>
      </c>
      <c r="O62" s="28">
        <v>40010</v>
      </c>
    </row>
    <row r="63" spans="1:15" ht="13.5" thickBot="1">
      <c r="A63" s="27">
        <v>45841</v>
      </c>
      <c r="B63" s="32">
        <v>5</v>
      </c>
      <c r="C63" s="33">
        <v>52481.1640625</v>
      </c>
      <c r="D63" s="33">
        <v>8380.7000000000007</v>
      </c>
      <c r="E63" s="33">
        <v>8266.4</v>
      </c>
      <c r="F63" s="33">
        <v>7670.4217034899602</v>
      </c>
      <c r="G63" s="33">
        <v>7671.0232368029501</v>
      </c>
      <c r="H63" s="33">
        <v>0.60153331299599999</v>
      </c>
      <c r="I63" s="34">
        <v>1.7737484708E-2</v>
      </c>
      <c r="J63" s="34">
        <v>1.7752519282000001E-2</v>
      </c>
      <c r="K63" s="34">
        <v>1.4880698905E-2</v>
      </c>
      <c r="L63" s="34">
        <v>1.4895733479000001E-2</v>
      </c>
      <c r="M63" s="66"/>
      <c r="N63" s="27">
        <v>45853</v>
      </c>
      <c r="O63" s="28">
        <v>40010</v>
      </c>
    </row>
    <row r="64" spans="1:15" ht="13.5" thickBot="1">
      <c r="A64" s="27">
        <v>45841</v>
      </c>
      <c r="B64" s="32">
        <v>6</v>
      </c>
      <c r="C64" s="33">
        <v>53247.51953125</v>
      </c>
      <c r="D64" s="33">
        <v>8075.7</v>
      </c>
      <c r="E64" s="33">
        <v>7965.8</v>
      </c>
      <c r="F64" s="33">
        <v>8038.61668565528</v>
      </c>
      <c r="G64" s="33">
        <v>8039.2099634173501</v>
      </c>
      <c r="H64" s="33">
        <v>0.59327776206799998</v>
      </c>
      <c r="I64" s="34">
        <v>9.1202290800000002E-4</v>
      </c>
      <c r="J64" s="34">
        <v>9.2685114499999998E-4</v>
      </c>
      <c r="K64" s="34">
        <v>1.834790387E-3</v>
      </c>
      <c r="L64" s="34">
        <v>1.8199621500000001E-3</v>
      </c>
      <c r="M64" s="66"/>
      <c r="N64" s="27">
        <v>45854</v>
      </c>
      <c r="O64" s="28">
        <v>40010</v>
      </c>
    </row>
    <row r="65" spans="1:15" ht="13.5" thickBot="1">
      <c r="A65" s="27">
        <v>45841</v>
      </c>
      <c r="B65" s="32">
        <v>7</v>
      </c>
      <c r="C65" s="33">
        <v>54383.8828125</v>
      </c>
      <c r="D65" s="33">
        <v>7830.2</v>
      </c>
      <c r="E65" s="33">
        <v>7724.7</v>
      </c>
      <c r="F65" s="33">
        <v>9023.5315300997408</v>
      </c>
      <c r="G65" s="33">
        <v>9024.1304300847605</v>
      </c>
      <c r="H65" s="33">
        <v>0.59889998502200004</v>
      </c>
      <c r="I65" s="34">
        <v>2.9840800551E-2</v>
      </c>
      <c r="J65" s="34">
        <v>2.9825831794000002E-2</v>
      </c>
      <c r="K65" s="34">
        <v>3.2477641341000001E-2</v>
      </c>
      <c r="L65" s="34">
        <v>3.2462672583999999E-2</v>
      </c>
      <c r="M65" s="66"/>
      <c r="N65" s="27">
        <v>45855</v>
      </c>
      <c r="O65" s="28">
        <v>40010</v>
      </c>
    </row>
    <row r="66" spans="1:15" ht="13.5" thickBot="1">
      <c r="A66" s="27">
        <v>45841</v>
      </c>
      <c r="B66" s="32">
        <v>8</v>
      </c>
      <c r="C66" s="33">
        <v>55629.453125</v>
      </c>
      <c r="D66" s="33">
        <v>7701.8</v>
      </c>
      <c r="E66" s="33">
        <v>7610.6</v>
      </c>
      <c r="F66" s="33">
        <v>9518.9606817760705</v>
      </c>
      <c r="G66" s="33">
        <v>9519.5808530226695</v>
      </c>
      <c r="H66" s="33">
        <v>0.62017124659699996</v>
      </c>
      <c r="I66" s="34">
        <v>4.5433163034000003E-2</v>
      </c>
      <c r="J66" s="34">
        <v>4.5417662627999997E-2</v>
      </c>
      <c r="K66" s="34">
        <v>4.7712593177000003E-2</v>
      </c>
      <c r="L66" s="34">
        <v>4.7697092771000003E-2</v>
      </c>
      <c r="M66" s="66"/>
      <c r="N66" s="27">
        <v>45856</v>
      </c>
      <c r="O66" s="28">
        <v>40010</v>
      </c>
    </row>
    <row r="67" spans="1:15" ht="13.5" thickBot="1">
      <c r="A67" s="27">
        <v>45841</v>
      </c>
      <c r="B67" s="32">
        <v>9</v>
      </c>
      <c r="C67" s="33">
        <v>58313.5859375</v>
      </c>
      <c r="D67" s="33">
        <v>8030.9</v>
      </c>
      <c r="E67" s="33">
        <v>7946</v>
      </c>
      <c r="F67" s="33">
        <v>10348.7394110224</v>
      </c>
      <c r="G67" s="33">
        <v>10349.3630554584</v>
      </c>
      <c r="H67" s="33">
        <v>0.62364443600099995</v>
      </c>
      <c r="I67" s="34">
        <v>5.7947089613999997E-2</v>
      </c>
      <c r="J67" s="34">
        <v>5.7931502399000002E-2</v>
      </c>
      <c r="K67" s="34">
        <v>6.0069059121000003E-2</v>
      </c>
      <c r="L67" s="34">
        <v>6.0053471907E-2</v>
      </c>
      <c r="M67" s="66"/>
      <c r="N67" s="27">
        <v>45857</v>
      </c>
      <c r="O67" s="28">
        <v>40010</v>
      </c>
    </row>
    <row r="68" spans="1:15" ht="13.5" thickBot="1">
      <c r="A68" s="27">
        <v>45841</v>
      </c>
      <c r="B68" s="32">
        <v>10</v>
      </c>
      <c r="C68" s="33">
        <v>61174.015625</v>
      </c>
      <c r="D68" s="33">
        <v>8983.4</v>
      </c>
      <c r="E68" s="33">
        <v>8890.1</v>
      </c>
      <c r="F68" s="33">
        <v>12103.053058899</v>
      </c>
      <c r="G68" s="33">
        <v>12109.4620922225</v>
      </c>
      <c r="H68" s="33">
        <v>6.4090333234930004</v>
      </c>
      <c r="I68" s="34">
        <v>7.8132019299999994E-2</v>
      </c>
      <c r="J68" s="34">
        <v>7.7971833514E-2</v>
      </c>
      <c r="K68" s="34">
        <v>8.0463936321000004E-2</v>
      </c>
      <c r="L68" s="34">
        <v>8.0303750534000004E-2</v>
      </c>
      <c r="M68" s="66"/>
      <c r="N68" s="27">
        <v>45858</v>
      </c>
      <c r="O68" s="28">
        <v>40010</v>
      </c>
    </row>
    <row r="69" spans="1:15" ht="13.5" thickBot="1">
      <c r="A69" s="27">
        <v>45841</v>
      </c>
      <c r="B69" s="32">
        <v>11</v>
      </c>
      <c r="C69" s="33">
        <v>63345.20703125</v>
      </c>
      <c r="D69" s="33">
        <v>9774.9</v>
      </c>
      <c r="E69" s="33">
        <v>9671.7999999999993</v>
      </c>
      <c r="F69" s="33">
        <v>12719.793205248699</v>
      </c>
      <c r="G69" s="33">
        <v>12724.714753349101</v>
      </c>
      <c r="H69" s="33">
        <v>4.9215481004440003</v>
      </c>
      <c r="I69" s="34">
        <v>7.3726937098999995E-2</v>
      </c>
      <c r="J69" s="34">
        <v>7.3603929148E-2</v>
      </c>
      <c r="K69" s="34">
        <v>7.6303792884999999E-2</v>
      </c>
      <c r="L69" s="34">
        <v>7.6180784934000004E-2</v>
      </c>
      <c r="M69" s="66"/>
      <c r="N69" s="27">
        <v>45859</v>
      </c>
      <c r="O69" s="28">
        <v>40010</v>
      </c>
    </row>
    <row r="70" spans="1:15" ht="13.5" thickBot="1">
      <c r="A70" s="27">
        <v>45841</v>
      </c>
      <c r="B70" s="32">
        <v>12</v>
      </c>
      <c r="C70" s="33">
        <v>65388.32421875</v>
      </c>
      <c r="D70" s="33">
        <v>10384.200000000001</v>
      </c>
      <c r="E70" s="33">
        <v>10277</v>
      </c>
      <c r="F70" s="33">
        <v>13433.292958390301</v>
      </c>
      <c r="G70" s="33">
        <v>13514.637679763</v>
      </c>
      <c r="H70" s="33">
        <v>81.344721372712996</v>
      </c>
      <c r="I70" s="34">
        <v>7.8241381648E-2</v>
      </c>
      <c r="J70" s="34">
        <v>7.6208271891000004E-2</v>
      </c>
      <c r="K70" s="34">
        <v>8.0920711815999996E-2</v>
      </c>
      <c r="L70" s="34">
        <v>7.8887602059E-2</v>
      </c>
      <c r="M70" s="66"/>
      <c r="N70" s="27">
        <v>45860</v>
      </c>
      <c r="O70" s="28">
        <v>40010</v>
      </c>
    </row>
    <row r="71" spans="1:15" ht="13.5" thickBot="1">
      <c r="A71" s="27">
        <v>45841</v>
      </c>
      <c r="B71" s="32">
        <v>13</v>
      </c>
      <c r="C71" s="33">
        <v>67195.9609375</v>
      </c>
      <c r="D71" s="33">
        <v>11042.7</v>
      </c>
      <c r="E71" s="33">
        <v>10935.6</v>
      </c>
      <c r="F71" s="33">
        <v>13344.7510690985</v>
      </c>
      <c r="G71" s="33">
        <v>13486.938227262801</v>
      </c>
      <c r="H71" s="33">
        <v>142.18715816436099</v>
      </c>
      <c r="I71" s="34">
        <v>6.1090683010000001E-2</v>
      </c>
      <c r="J71" s="34">
        <v>5.7536892504000001E-2</v>
      </c>
      <c r="K71" s="34">
        <v>6.3767513802999998E-2</v>
      </c>
      <c r="L71" s="34">
        <v>6.0213723295999999E-2</v>
      </c>
      <c r="M71" s="66"/>
      <c r="N71" s="27">
        <v>45861</v>
      </c>
      <c r="O71" s="28">
        <v>40010</v>
      </c>
    </row>
    <row r="72" spans="1:15" ht="13.5" thickBot="1">
      <c r="A72" s="27">
        <v>45841</v>
      </c>
      <c r="B72" s="32">
        <v>14</v>
      </c>
      <c r="C72" s="33">
        <v>68428.2890625</v>
      </c>
      <c r="D72" s="33">
        <v>11826.3</v>
      </c>
      <c r="E72" s="33">
        <v>11691.5</v>
      </c>
      <c r="F72" s="33">
        <v>14178.926750561801</v>
      </c>
      <c r="G72" s="33">
        <v>14367.338252355101</v>
      </c>
      <c r="H72" s="33">
        <v>188.41150179334801</v>
      </c>
      <c r="I72" s="34">
        <v>6.3510078789000002E-2</v>
      </c>
      <c r="J72" s="34">
        <v>5.8800968521000002E-2</v>
      </c>
      <c r="K72" s="34">
        <v>6.6879236499000003E-2</v>
      </c>
      <c r="L72" s="34">
        <v>6.2170126232000002E-2</v>
      </c>
      <c r="M72" s="66"/>
      <c r="N72" s="27">
        <v>45862</v>
      </c>
      <c r="O72" s="28">
        <v>40010</v>
      </c>
    </row>
    <row r="73" spans="1:15" ht="13.5" thickBot="1">
      <c r="A73" s="27">
        <v>45841</v>
      </c>
      <c r="B73" s="32">
        <v>15</v>
      </c>
      <c r="C73" s="33">
        <v>67678.75</v>
      </c>
      <c r="D73" s="33">
        <v>12683.1</v>
      </c>
      <c r="E73" s="33">
        <v>12527.4</v>
      </c>
      <c r="F73" s="33">
        <v>13761.7702736226</v>
      </c>
      <c r="G73" s="33">
        <v>14043.3580642777</v>
      </c>
      <c r="H73" s="33">
        <v>281.58779065516302</v>
      </c>
      <c r="I73" s="34">
        <v>3.3997952117999997E-2</v>
      </c>
      <c r="J73" s="34">
        <v>2.6960016836000002E-2</v>
      </c>
      <c r="K73" s="34">
        <v>3.7889479237E-2</v>
      </c>
      <c r="L73" s="34">
        <v>3.0851543953999999E-2</v>
      </c>
      <c r="M73" s="66"/>
      <c r="N73" s="27">
        <v>45863</v>
      </c>
      <c r="O73" s="28">
        <v>40245</v>
      </c>
    </row>
    <row r="74" spans="1:15" ht="13.5" thickBot="1">
      <c r="A74" s="27">
        <v>45841</v>
      </c>
      <c r="B74" s="32">
        <v>16</v>
      </c>
      <c r="C74" s="33">
        <v>67714.1875</v>
      </c>
      <c r="D74" s="33">
        <v>13193.9</v>
      </c>
      <c r="E74" s="33">
        <v>13018.6</v>
      </c>
      <c r="F74" s="33">
        <v>13014.7156722525</v>
      </c>
      <c r="G74" s="33">
        <v>13548.845018559399</v>
      </c>
      <c r="H74" s="33">
        <v>534.12934630688198</v>
      </c>
      <c r="I74" s="34">
        <v>8.8714076120000006E-3</v>
      </c>
      <c r="J74" s="34">
        <v>4.478488571E-3</v>
      </c>
      <c r="K74" s="34">
        <v>1.325281226E-2</v>
      </c>
      <c r="L74" s="34">
        <v>9.7083922705613798E-5</v>
      </c>
      <c r="M74" s="66"/>
      <c r="N74" s="27">
        <v>45864</v>
      </c>
      <c r="O74" s="28">
        <v>40245</v>
      </c>
    </row>
    <row r="75" spans="1:15" ht="13.5" thickBot="1">
      <c r="A75" s="27">
        <v>45841</v>
      </c>
      <c r="B75" s="32">
        <v>17</v>
      </c>
      <c r="C75" s="33">
        <v>67116.75</v>
      </c>
      <c r="D75" s="33">
        <v>13552.1</v>
      </c>
      <c r="E75" s="33">
        <v>13345.1</v>
      </c>
      <c r="F75" s="33">
        <v>11653.9984873881</v>
      </c>
      <c r="G75" s="33">
        <v>12107.953135191099</v>
      </c>
      <c r="H75" s="33">
        <v>453.95464780301302</v>
      </c>
      <c r="I75" s="34">
        <v>3.6094647957999999E-2</v>
      </c>
      <c r="J75" s="34">
        <v>4.7440677644999998E-2</v>
      </c>
      <c r="K75" s="34">
        <v>3.0920941383999999E-2</v>
      </c>
      <c r="L75" s="34">
        <v>4.2266971071999997E-2</v>
      </c>
      <c r="M75" s="66"/>
      <c r="N75" s="27">
        <v>45865</v>
      </c>
      <c r="O75" s="28">
        <v>40245</v>
      </c>
    </row>
    <row r="76" spans="1:15" ht="13.5" thickBot="1">
      <c r="A76" s="27">
        <v>45841</v>
      </c>
      <c r="B76" s="32">
        <v>18</v>
      </c>
      <c r="C76" s="33">
        <v>66318.75</v>
      </c>
      <c r="D76" s="33">
        <v>13761.1</v>
      </c>
      <c r="E76" s="33">
        <v>13517.2</v>
      </c>
      <c r="F76" s="33">
        <v>11510.8871081581</v>
      </c>
      <c r="G76" s="33">
        <v>11903.000590486499</v>
      </c>
      <c r="H76" s="33">
        <v>392.11348232840402</v>
      </c>
      <c r="I76" s="34">
        <v>4.6440875019000002E-2</v>
      </c>
      <c r="J76" s="34">
        <v>5.6241261979999999E-2</v>
      </c>
      <c r="K76" s="34">
        <v>4.0344899013E-2</v>
      </c>
      <c r="L76" s="34">
        <v>5.0145285974000003E-2</v>
      </c>
      <c r="M76" s="66"/>
      <c r="N76" s="27">
        <v>45866</v>
      </c>
      <c r="O76" s="28">
        <v>40245</v>
      </c>
    </row>
    <row r="77" spans="1:15" ht="13.5" thickBot="1">
      <c r="A77" s="27">
        <v>45841</v>
      </c>
      <c r="B77" s="32">
        <v>19</v>
      </c>
      <c r="C77" s="33">
        <v>64604.36328125</v>
      </c>
      <c r="D77" s="33">
        <v>14060.5</v>
      </c>
      <c r="E77" s="33">
        <v>13792.8</v>
      </c>
      <c r="F77" s="33">
        <v>12014.100683774999</v>
      </c>
      <c r="G77" s="33">
        <v>12341.183455325399</v>
      </c>
      <c r="H77" s="33">
        <v>327.082771550362</v>
      </c>
      <c r="I77" s="34">
        <v>4.2972170573999997E-2</v>
      </c>
      <c r="J77" s="34">
        <v>5.1147196105999999E-2</v>
      </c>
      <c r="K77" s="34">
        <v>3.6281343281000002E-2</v>
      </c>
      <c r="L77" s="34">
        <v>4.4456368812999997E-2</v>
      </c>
      <c r="M77" s="66"/>
      <c r="N77" s="27">
        <v>45867</v>
      </c>
      <c r="O77" s="28">
        <v>40443</v>
      </c>
    </row>
    <row r="78" spans="1:15" ht="13.5" thickBot="1">
      <c r="A78" s="27">
        <v>45841</v>
      </c>
      <c r="B78" s="32">
        <v>20</v>
      </c>
      <c r="C78" s="33">
        <v>62850.875</v>
      </c>
      <c r="D78" s="33">
        <v>14109.7</v>
      </c>
      <c r="E78" s="33">
        <v>13840.1</v>
      </c>
      <c r="F78" s="33">
        <v>12749.9627327732</v>
      </c>
      <c r="G78" s="33">
        <v>12848.6880121793</v>
      </c>
      <c r="H78" s="33">
        <v>98.725279406012007</v>
      </c>
      <c r="I78" s="34">
        <v>3.1517420339999998E-2</v>
      </c>
      <c r="J78" s="34">
        <v>3.3984935446000002E-2</v>
      </c>
      <c r="K78" s="34">
        <v>2.4779104919000001E-2</v>
      </c>
      <c r="L78" s="34">
        <v>2.7246620025000001E-2</v>
      </c>
      <c r="M78" s="66"/>
      <c r="N78" s="27">
        <v>45868</v>
      </c>
      <c r="O78" s="28">
        <v>40433</v>
      </c>
    </row>
    <row r="79" spans="1:15" ht="13.5" thickBot="1">
      <c r="A79" s="27">
        <v>45841</v>
      </c>
      <c r="B79" s="32">
        <v>21</v>
      </c>
      <c r="C79" s="33">
        <v>61578.625</v>
      </c>
      <c r="D79" s="33">
        <v>14027</v>
      </c>
      <c r="E79" s="33">
        <v>13733.4</v>
      </c>
      <c r="F79" s="33">
        <v>13280.2400879099</v>
      </c>
      <c r="G79" s="33">
        <v>13281.1913352011</v>
      </c>
      <c r="H79" s="33">
        <v>0.95124729115700002</v>
      </c>
      <c r="I79" s="34">
        <v>1.8640556480000001E-2</v>
      </c>
      <c r="J79" s="34">
        <v>1.8664331719000001E-2</v>
      </c>
      <c r="K79" s="34">
        <v>1.1302391021999999E-2</v>
      </c>
      <c r="L79" s="34">
        <v>1.1326166259999999E-2</v>
      </c>
      <c r="M79" s="66"/>
      <c r="N79" s="27">
        <v>45869</v>
      </c>
      <c r="O79" s="28">
        <v>40433</v>
      </c>
    </row>
    <row r="80" spans="1:15" ht="13.5" thickBot="1">
      <c r="A80" s="27">
        <v>45841</v>
      </c>
      <c r="B80" s="32">
        <v>22</v>
      </c>
      <c r="C80" s="33">
        <v>60942.56640625</v>
      </c>
      <c r="D80" s="33">
        <v>14222</v>
      </c>
      <c r="E80" s="33">
        <v>13923.3</v>
      </c>
      <c r="F80" s="33">
        <v>12881.386986876199</v>
      </c>
      <c r="G80" s="33">
        <v>12882.2859120678</v>
      </c>
      <c r="H80" s="33">
        <v>0.89892519156499995</v>
      </c>
      <c r="I80" s="34">
        <v>3.3484481077999999E-2</v>
      </c>
      <c r="J80" s="34">
        <v>3.3506948590000002E-2</v>
      </c>
      <c r="K80" s="34">
        <v>2.6018847485999998E-2</v>
      </c>
      <c r="L80" s="34">
        <v>2.6041314999E-2</v>
      </c>
      <c r="M80" s="66"/>
    </row>
    <row r="81" spans="1:13" ht="13.5" thickBot="1">
      <c r="A81" s="27">
        <v>45841</v>
      </c>
      <c r="B81" s="32">
        <v>23</v>
      </c>
      <c r="C81" s="33">
        <v>59037.4921875</v>
      </c>
      <c r="D81" s="33">
        <v>14450.3</v>
      </c>
      <c r="E81" s="33">
        <v>14169.9</v>
      </c>
      <c r="F81" s="33">
        <v>12373.6711861806</v>
      </c>
      <c r="G81" s="33">
        <v>12374.3179159592</v>
      </c>
      <c r="H81" s="33">
        <v>0.64672977859500003</v>
      </c>
      <c r="I81" s="34">
        <v>5.1886580454999998E-2</v>
      </c>
      <c r="J81" s="34">
        <v>5.1902744659000001E-2</v>
      </c>
      <c r="K81" s="34">
        <v>4.4878332516999998E-2</v>
      </c>
      <c r="L81" s="34">
        <v>4.4894496721000002E-2</v>
      </c>
      <c r="M81" s="66"/>
    </row>
    <row r="82" spans="1:13" ht="13.5" thickBot="1">
      <c r="A82" s="27">
        <v>45841</v>
      </c>
      <c r="B82" s="32">
        <v>24</v>
      </c>
      <c r="C82" s="33">
        <v>56837.23046875</v>
      </c>
      <c r="D82" s="33">
        <v>14482.8</v>
      </c>
      <c r="E82" s="33">
        <v>14029.1</v>
      </c>
      <c r="F82" s="33">
        <v>12288.801088793</v>
      </c>
      <c r="G82" s="33">
        <v>12291.0475110671</v>
      </c>
      <c r="H82" s="33">
        <v>2.2464222741120001</v>
      </c>
      <c r="I82" s="34">
        <v>5.4780117194E-2</v>
      </c>
      <c r="J82" s="34">
        <v>5.4836263714000001E-2</v>
      </c>
      <c r="K82" s="34">
        <v>4.344045211E-2</v>
      </c>
      <c r="L82" s="34">
        <v>4.3496598630000001E-2</v>
      </c>
      <c r="M82" s="66"/>
    </row>
    <row r="83" spans="1:13" ht="13.5" thickBot="1">
      <c r="A83" s="27">
        <v>45842</v>
      </c>
      <c r="B83" s="32">
        <v>1</v>
      </c>
      <c r="C83" s="33">
        <v>55096.05859375</v>
      </c>
      <c r="D83" s="33">
        <v>14341.7</v>
      </c>
      <c r="E83" s="33">
        <v>13966.1</v>
      </c>
      <c r="F83" s="33">
        <v>12001.012946990701</v>
      </c>
      <c r="G83" s="33">
        <v>12063.4288935483</v>
      </c>
      <c r="H83" s="33">
        <v>62.415946557664</v>
      </c>
      <c r="I83" s="34">
        <v>5.6942542025000001E-2</v>
      </c>
      <c r="J83" s="34">
        <v>5.8502550686999999E-2</v>
      </c>
      <c r="K83" s="34">
        <v>4.7554888938999999E-2</v>
      </c>
      <c r="L83" s="34">
        <v>4.9114897599999999E-2</v>
      </c>
      <c r="M83" s="66"/>
    </row>
    <row r="84" spans="1:13" ht="13.5" thickBot="1">
      <c r="A84" s="27">
        <v>45842</v>
      </c>
      <c r="B84" s="32">
        <v>2</v>
      </c>
      <c r="C84" s="33">
        <v>53472.47265625</v>
      </c>
      <c r="D84" s="33">
        <v>13731.7</v>
      </c>
      <c r="E84" s="33">
        <v>13379.3</v>
      </c>
      <c r="F84" s="33">
        <v>11657.445120083599</v>
      </c>
      <c r="G84" s="33">
        <v>11694.6300206297</v>
      </c>
      <c r="H84" s="33">
        <v>37.184900546073003</v>
      </c>
      <c r="I84" s="34">
        <v>5.0914020979000003E-2</v>
      </c>
      <c r="J84" s="34">
        <v>5.1843411144999997E-2</v>
      </c>
      <c r="K84" s="34">
        <v>4.2106222928000002E-2</v>
      </c>
      <c r="L84" s="34">
        <v>4.3035613094000003E-2</v>
      </c>
      <c r="M84" s="66"/>
    </row>
    <row r="85" spans="1:13" ht="13.5" thickBot="1">
      <c r="A85" s="27">
        <v>45842</v>
      </c>
      <c r="B85" s="32">
        <v>3</v>
      </c>
      <c r="C85" s="33">
        <v>51951.19140625</v>
      </c>
      <c r="D85" s="33">
        <v>12750.5</v>
      </c>
      <c r="E85" s="33">
        <v>12427</v>
      </c>
      <c r="F85" s="33">
        <v>11777.628800042199</v>
      </c>
      <c r="G85" s="33">
        <v>11874.137156295001</v>
      </c>
      <c r="H85" s="33">
        <v>96.508356252745003</v>
      </c>
      <c r="I85" s="34">
        <v>2.1903595192999999E-2</v>
      </c>
      <c r="J85" s="34">
        <v>2.4315701073E-2</v>
      </c>
      <c r="K85" s="34">
        <v>1.3818116563000001E-2</v>
      </c>
      <c r="L85" s="34">
        <v>1.6230222443E-2</v>
      </c>
      <c r="M85" s="66"/>
    </row>
    <row r="86" spans="1:13" ht="13.5" thickBot="1">
      <c r="A86" s="27">
        <v>45842</v>
      </c>
      <c r="B86" s="32">
        <v>4</v>
      </c>
      <c r="C86" s="33">
        <v>50982.26171875</v>
      </c>
      <c r="D86" s="33">
        <v>12017.1</v>
      </c>
      <c r="E86" s="33">
        <v>11716.5</v>
      </c>
      <c r="F86" s="33">
        <v>11236.217831984501</v>
      </c>
      <c r="G86" s="33">
        <v>11271.430266838999</v>
      </c>
      <c r="H86" s="33">
        <v>35.212434854507002</v>
      </c>
      <c r="I86" s="34">
        <v>1.8637084057999999E-2</v>
      </c>
      <c r="J86" s="34">
        <v>1.9517174905999999E-2</v>
      </c>
      <c r="K86" s="34">
        <v>1.1123962338000001E-2</v>
      </c>
      <c r="L86" s="34">
        <v>1.2004053186999999E-2</v>
      </c>
      <c r="M86" s="66"/>
    </row>
    <row r="87" spans="1:13" ht="13.5" thickBot="1">
      <c r="A87" s="27">
        <v>45842</v>
      </c>
      <c r="B87" s="32">
        <v>5</v>
      </c>
      <c r="C87" s="33">
        <v>50410.44921875</v>
      </c>
      <c r="D87" s="33">
        <v>11379.4</v>
      </c>
      <c r="E87" s="33">
        <v>11108.5</v>
      </c>
      <c r="F87" s="33">
        <v>10741.9605642525</v>
      </c>
      <c r="G87" s="33">
        <v>10770.775086482599</v>
      </c>
      <c r="H87" s="33">
        <v>28.814522230089</v>
      </c>
      <c r="I87" s="34">
        <v>1.5211819882000001E-2</v>
      </c>
      <c r="J87" s="34">
        <v>1.5932002891999999E-2</v>
      </c>
      <c r="K87" s="34">
        <v>8.4410125840000006E-3</v>
      </c>
      <c r="L87" s="34">
        <v>9.1611955940000007E-3</v>
      </c>
      <c r="M87" s="66"/>
    </row>
    <row r="88" spans="1:13" ht="13.5" thickBot="1">
      <c r="A88" s="27">
        <v>45842</v>
      </c>
      <c r="B88" s="32">
        <v>6</v>
      </c>
      <c r="C88" s="33">
        <v>50305.3359375</v>
      </c>
      <c r="D88" s="33">
        <v>10770.3</v>
      </c>
      <c r="E88" s="33">
        <v>10521.2</v>
      </c>
      <c r="F88" s="33">
        <v>10837.571636667601</v>
      </c>
      <c r="G88" s="33">
        <v>10870.3949268668</v>
      </c>
      <c r="H88" s="33">
        <v>32.823290199219997</v>
      </c>
      <c r="I88" s="34">
        <v>2.501747734E-3</v>
      </c>
      <c r="J88" s="34">
        <v>1.681370574E-3</v>
      </c>
      <c r="K88" s="34">
        <v>8.727691248E-3</v>
      </c>
      <c r="L88" s="34">
        <v>7.907314088E-3</v>
      </c>
      <c r="M88" s="66"/>
    </row>
    <row r="89" spans="1:13" ht="13.5" thickBot="1">
      <c r="A89" s="27">
        <v>45842</v>
      </c>
      <c r="B89" s="32">
        <v>7</v>
      </c>
      <c r="C89" s="33">
        <v>50222.67578125</v>
      </c>
      <c r="D89" s="33">
        <v>10470.799999999999</v>
      </c>
      <c r="E89" s="33">
        <v>10235.6</v>
      </c>
      <c r="F89" s="33">
        <v>10094.9764140513</v>
      </c>
      <c r="G89" s="33">
        <v>10100.5983140278</v>
      </c>
      <c r="H89" s="33">
        <v>5.6218999764650004</v>
      </c>
      <c r="I89" s="34">
        <v>9.2527289669999992E-3</v>
      </c>
      <c r="J89" s="34">
        <v>9.3932413379999996E-3</v>
      </c>
      <c r="K89" s="34">
        <v>3.3741985989999999E-3</v>
      </c>
      <c r="L89" s="34">
        <v>3.5147109699999999E-3</v>
      </c>
      <c r="M89" s="66"/>
    </row>
    <row r="90" spans="1:13" ht="13.5" thickBot="1">
      <c r="A90" s="27">
        <v>45842</v>
      </c>
      <c r="B90" s="32">
        <v>8</v>
      </c>
      <c r="C90" s="33">
        <v>50532.4375</v>
      </c>
      <c r="D90" s="33">
        <v>10173.6</v>
      </c>
      <c r="E90" s="33">
        <v>9966</v>
      </c>
      <c r="F90" s="33">
        <v>8872.5779503181493</v>
      </c>
      <c r="G90" s="33">
        <v>8873.9469435577303</v>
      </c>
      <c r="H90" s="33">
        <v>1.368993239583</v>
      </c>
      <c r="I90" s="34">
        <v>3.2483205608999997E-2</v>
      </c>
      <c r="J90" s="34">
        <v>3.2517421886E-2</v>
      </c>
      <c r="K90" s="34">
        <v>2.7294502785000001E-2</v>
      </c>
      <c r="L90" s="34">
        <v>2.7328719062E-2</v>
      </c>
      <c r="M90" s="66"/>
    </row>
    <row r="91" spans="1:13" ht="13.5" thickBot="1">
      <c r="A91" s="27">
        <v>45842</v>
      </c>
      <c r="B91" s="32">
        <v>9</v>
      </c>
      <c r="C91" s="33">
        <v>53191.9453125</v>
      </c>
      <c r="D91" s="33">
        <v>10152.200000000001</v>
      </c>
      <c r="E91" s="33">
        <v>9971.7000000000007</v>
      </c>
      <c r="F91" s="33">
        <v>8308.2955071250908</v>
      </c>
      <c r="G91" s="33">
        <v>8317.95375155892</v>
      </c>
      <c r="H91" s="33">
        <v>9.6582444338250006</v>
      </c>
      <c r="I91" s="34">
        <v>4.5844695036999998E-2</v>
      </c>
      <c r="J91" s="34">
        <v>4.6086090799000001E-2</v>
      </c>
      <c r="K91" s="34">
        <v>4.1333322880000002E-2</v>
      </c>
      <c r="L91" s="34">
        <v>4.1574718641999998E-2</v>
      </c>
      <c r="M91" s="66"/>
    </row>
    <row r="92" spans="1:13" ht="13.5" thickBot="1">
      <c r="A92" s="27">
        <v>45842</v>
      </c>
      <c r="B92" s="32">
        <v>10</v>
      </c>
      <c r="C92" s="33">
        <v>56877.19140625</v>
      </c>
      <c r="D92" s="33">
        <v>10487.4</v>
      </c>
      <c r="E92" s="33">
        <v>10333.200000000001</v>
      </c>
      <c r="F92" s="33">
        <v>8724.8911911775904</v>
      </c>
      <c r="G92" s="33">
        <v>8801.5216750009895</v>
      </c>
      <c r="H92" s="33">
        <v>76.630483823399999</v>
      </c>
      <c r="I92" s="34">
        <v>4.2136424018000003E-2</v>
      </c>
      <c r="J92" s="34">
        <v>4.4051707293000002E-2</v>
      </c>
      <c r="K92" s="34">
        <v>3.8282387527999999E-2</v>
      </c>
      <c r="L92" s="34">
        <v>4.0197670801999999E-2</v>
      </c>
      <c r="M92" s="66"/>
    </row>
    <row r="93" spans="1:13" ht="13.5" thickBot="1">
      <c r="A93" s="27">
        <v>45842</v>
      </c>
      <c r="B93" s="32">
        <v>11</v>
      </c>
      <c r="C93" s="33">
        <v>59768.52734375</v>
      </c>
      <c r="D93" s="33">
        <v>10335.799999999999</v>
      </c>
      <c r="E93" s="33">
        <v>10218.299999999999</v>
      </c>
      <c r="F93" s="33">
        <v>8968.0600516612503</v>
      </c>
      <c r="G93" s="33">
        <v>9168.9406306354595</v>
      </c>
      <c r="H93" s="33">
        <v>200.88057897420401</v>
      </c>
      <c r="I93" s="34">
        <v>2.9164193184999999E-2</v>
      </c>
      <c r="J93" s="34">
        <v>3.4184952470000002E-2</v>
      </c>
      <c r="K93" s="34">
        <v>2.6227427376999998E-2</v>
      </c>
      <c r="L93" s="34">
        <v>3.1248186660999999E-2</v>
      </c>
      <c r="M93" s="66"/>
    </row>
    <row r="94" spans="1:13" ht="13.5" thickBot="1">
      <c r="A94" s="27">
        <v>45842</v>
      </c>
      <c r="B94" s="32">
        <v>12</v>
      </c>
      <c r="C94" s="33">
        <v>62785.58984375</v>
      </c>
      <c r="D94" s="33">
        <v>10056.4</v>
      </c>
      <c r="E94" s="33">
        <v>9959.7999999999993</v>
      </c>
      <c r="F94" s="33">
        <v>9414.3109560034809</v>
      </c>
      <c r="G94" s="33">
        <v>9839.4184961914598</v>
      </c>
      <c r="H94" s="33">
        <v>425.10754018798099</v>
      </c>
      <c r="I94" s="34">
        <v>5.4231817989999999E-3</v>
      </c>
      <c r="J94" s="34">
        <v>1.6048214046000001E-2</v>
      </c>
      <c r="K94" s="34">
        <v>3.0087853980000001E-3</v>
      </c>
      <c r="L94" s="34">
        <v>1.3633817645000001E-2</v>
      </c>
      <c r="M94" s="66"/>
    </row>
    <row r="95" spans="1:13" ht="13.5" thickBot="1">
      <c r="A95" s="27">
        <v>45842</v>
      </c>
      <c r="B95" s="32">
        <v>13</v>
      </c>
      <c r="C95" s="33">
        <v>64982.62890625</v>
      </c>
      <c r="D95" s="33">
        <v>9943</v>
      </c>
      <c r="E95" s="33">
        <v>9860.2000000000007</v>
      </c>
      <c r="F95" s="33">
        <v>9515.3477106487207</v>
      </c>
      <c r="G95" s="33">
        <v>10059.2823367937</v>
      </c>
      <c r="H95" s="33">
        <v>543.93462614502801</v>
      </c>
      <c r="I95" s="34">
        <v>2.906331836E-3</v>
      </c>
      <c r="J95" s="34">
        <v>1.0688635074999999E-2</v>
      </c>
      <c r="K95" s="34">
        <v>4.9758144660000002E-3</v>
      </c>
      <c r="L95" s="34">
        <v>8.6191524450000001E-3</v>
      </c>
      <c r="M95" s="66"/>
    </row>
    <row r="96" spans="1:13" ht="13.5" thickBot="1">
      <c r="A96" s="27">
        <v>45842</v>
      </c>
      <c r="B96" s="32">
        <v>14</v>
      </c>
      <c r="C96" s="33">
        <v>66667.75</v>
      </c>
      <c r="D96" s="33">
        <v>10026.700000000001</v>
      </c>
      <c r="E96" s="33">
        <v>9950.1</v>
      </c>
      <c r="F96" s="33">
        <v>9496.2723908010194</v>
      </c>
      <c r="G96" s="33">
        <v>10154.4148303533</v>
      </c>
      <c r="H96" s="33">
        <v>658.142439552322</v>
      </c>
      <c r="I96" s="34">
        <v>3.1920727399999999E-3</v>
      </c>
      <c r="J96" s="34">
        <v>1.3257375886000001E-2</v>
      </c>
      <c r="K96" s="34">
        <v>5.1065941100000003E-3</v>
      </c>
      <c r="L96" s="34">
        <v>1.1342854516000001E-2</v>
      </c>
      <c r="M96" s="66"/>
    </row>
    <row r="97" spans="1:13" ht="13.5" thickBot="1">
      <c r="A97" s="27">
        <v>45842</v>
      </c>
      <c r="B97" s="32">
        <v>15</v>
      </c>
      <c r="C97" s="33">
        <v>67543.84375</v>
      </c>
      <c r="D97" s="33">
        <v>10337.200000000001</v>
      </c>
      <c r="E97" s="33">
        <v>10236.799999999999</v>
      </c>
      <c r="F97" s="33">
        <v>9240.9256055393107</v>
      </c>
      <c r="G97" s="33">
        <v>10009.2948760544</v>
      </c>
      <c r="H97" s="33">
        <v>768.36927051508496</v>
      </c>
      <c r="I97" s="34">
        <v>8.1955792030000002E-3</v>
      </c>
      <c r="J97" s="34">
        <v>2.7400009858999999E-2</v>
      </c>
      <c r="K97" s="34">
        <v>5.6862065470000001E-3</v>
      </c>
      <c r="L97" s="34">
        <v>2.4890637202E-2</v>
      </c>
      <c r="M97" s="66"/>
    </row>
    <row r="98" spans="1:13" ht="13.5" thickBot="1">
      <c r="A98" s="27">
        <v>45842</v>
      </c>
      <c r="B98" s="32">
        <v>16</v>
      </c>
      <c r="C98" s="33">
        <v>67992.140625</v>
      </c>
      <c r="D98" s="33">
        <v>10802.9</v>
      </c>
      <c r="E98" s="33">
        <v>10690.6</v>
      </c>
      <c r="F98" s="33">
        <v>9014.7735218552407</v>
      </c>
      <c r="G98" s="33">
        <v>9738.9795061566492</v>
      </c>
      <c r="H98" s="33">
        <v>724.20598430140797</v>
      </c>
      <c r="I98" s="34">
        <v>2.6591364504000001E-2</v>
      </c>
      <c r="J98" s="34">
        <v>4.4691988956000003E-2</v>
      </c>
      <c r="K98" s="34">
        <v>2.3784566204000001E-2</v>
      </c>
      <c r="L98" s="34">
        <v>4.1885190655000001E-2</v>
      </c>
      <c r="M98" s="66"/>
    </row>
    <row r="99" spans="1:13" ht="13.5" thickBot="1">
      <c r="A99" s="27">
        <v>45842</v>
      </c>
      <c r="B99" s="32">
        <v>17</v>
      </c>
      <c r="C99" s="33">
        <v>67601.5234375</v>
      </c>
      <c r="D99" s="33">
        <v>11558.6</v>
      </c>
      <c r="E99" s="33">
        <v>11350.4</v>
      </c>
      <c r="F99" s="33">
        <v>8999.5025209041796</v>
      </c>
      <c r="G99" s="33">
        <v>9615.8610508787606</v>
      </c>
      <c r="H99" s="33">
        <v>616.35852997458699</v>
      </c>
      <c r="I99" s="34">
        <v>4.8556334643999999E-2</v>
      </c>
      <c r="J99" s="34">
        <v>6.3961446615000001E-2</v>
      </c>
      <c r="K99" s="34">
        <v>4.3352635569E-2</v>
      </c>
      <c r="L99" s="34">
        <v>5.8757747540000002E-2</v>
      </c>
      <c r="M99" s="66"/>
    </row>
    <row r="100" spans="1:13" ht="13.5" thickBot="1">
      <c r="A100" s="27">
        <v>45842</v>
      </c>
      <c r="B100" s="32">
        <v>18</v>
      </c>
      <c r="C100" s="33">
        <v>66079.734375</v>
      </c>
      <c r="D100" s="33">
        <v>12407.3</v>
      </c>
      <c r="E100" s="33">
        <v>12204.5</v>
      </c>
      <c r="F100" s="33">
        <v>9531.1801832683705</v>
      </c>
      <c r="G100" s="33">
        <v>10070.079918635</v>
      </c>
      <c r="H100" s="33">
        <v>538.89973536665195</v>
      </c>
      <c r="I100" s="34">
        <v>5.8415898059E-2</v>
      </c>
      <c r="J100" s="34">
        <v>7.1885024162000002E-2</v>
      </c>
      <c r="K100" s="34">
        <v>5.3347165241999998E-2</v>
      </c>
      <c r="L100" s="34">
        <v>6.6816291345000001E-2</v>
      </c>
      <c r="M100" s="66"/>
    </row>
    <row r="101" spans="1:13" ht="13.5" thickBot="1">
      <c r="A101" s="27">
        <v>45842</v>
      </c>
      <c r="B101" s="32">
        <v>19</v>
      </c>
      <c r="C101" s="33">
        <v>63745.6953125</v>
      </c>
      <c r="D101" s="33">
        <v>13394</v>
      </c>
      <c r="E101" s="33">
        <v>13183.3</v>
      </c>
      <c r="F101" s="33">
        <v>10088.5798742266</v>
      </c>
      <c r="G101" s="33">
        <v>10473.672072528199</v>
      </c>
      <c r="H101" s="33">
        <v>385.09219830160299</v>
      </c>
      <c r="I101" s="34">
        <v>7.2989950698999995E-2</v>
      </c>
      <c r="J101" s="34">
        <v>8.2614849431000004E-2</v>
      </c>
      <c r="K101" s="34">
        <v>6.7723767244000005E-2</v>
      </c>
      <c r="L101" s="34">
        <v>7.7348665977000006E-2</v>
      </c>
      <c r="M101" s="66"/>
    </row>
    <row r="102" spans="1:13" ht="13.5" thickBot="1">
      <c r="A102" s="27">
        <v>45842</v>
      </c>
      <c r="B102" s="32">
        <v>20</v>
      </c>
      <c r="C102" s="33">
        <v>61814.4609375</v>
      </c>
      <c r="D102" s="33">
        <v>14517.8</v>
      </c>
      <c r="E102" s="33">
        <v>14231.1</v>
      </c>
      <c r="F102" s="33">
        <v>11315.1854630704</v>
      </c>
      <c r="G102" s="33">
        <v>11552.787040532499</v>
      </c>
      <c r="H102" s="33">
        <v>237.60157746212499</v>
      </c>
      <c r="I102" s="34">
        <v>7.4106797286999995E-2</v>
      </c>
      <c r="J102" s="34">
        <v>8.0045352084999993E-2</v>
      </c>
      <c r="K102" s="34">
        <v>6.6941088713999994E-2</v>
      </c>
      <c r="L102" s="34">
        <v>7.2879643512000006E-2</v>
      </c>
      <c r="M102" s="66"/>
    </row>
    <row r="103" spans="1:13" ht="13.5" thickBot="1">
      <c r="A103" s="27">
        <v>45842</v>
      </c>
      <c r="B103" s="32">
        <v>21</v>
      </c>
      <c r="C103" s="33">
        <v>60451.1796875</v>
      </c>
      <c r="D103" s="33">
        <v>15498.2</v>
      </c>
      <c r="E103" s="33">
        <v>16265.8</v>
      </c>
      <c r="F103" s="33">
        <v>12639.404316845401</v>
      </c>
      <c r="G103" s="33">
        <v>12933.525025331201</v>
      </c>
      <c r="H103" s="33">
        <v>294.12070848580203</v>
      </c>
      <c r="I103" s="34">
        <v>6.4100849153999995E-2</v>
      </c>
      <c r="J103" s="34">
        <v>7.1452029070999998E-2</v>
      </c>
      <c r="K103" s="34">
        <v>8.3286052853000003E-2</v>
      </c>
      <c r="L103" s="34">
        <v>9.0637232770000006E-2</v>
      </c>
      <c r="M103" s="66"/>
    </row>
    <row r="104" spans="1:13" ht="13.5" thickBot="1">
      <c r="A104" s="27">
        <v>45842</v>
      </c>
      <c r="B104" s="32">
        <v>22</v>
      </c>
      <c r="C104" s="33">
        <v>59373.55859375</v>
      </c>
      <c r="D104" s="33">
        <v>16954.400000000001</v>
      </c>
      <c r="E104" s="33">
        <v>17491.3</v>
      </c>
      <c r="F104" s="33">
        <v>14805.024776784099</v>
      </c>
      <c r="G104" s="33">
        <v>15195.341323311</v>
      </c>
      <c r="H104" s="33">
        <v>390.31654652695698</v>
      </c>
      <c r="I104" s="34">
        <v>4.3965475548000003E-2</v>
      </c>
      <c r="J104" s="34">
        <v>5.3720950342000001E-2</v>
      </c>
      <c r="K104" s="34">
        <v>5.7384620762000002E-2</v>
      </c>
      <c r="L104" s="34">
        <v>6.7140095556000007E-2</v>
      </c>
      <c r="M104" s="66"/>
    </row>
    <row r="105" spans="1:13" ht="13.5" thickBot="1">
      <c r="A105" s="27">
        <v>45842</v>
      </c>
      <c r="B105" s="32">
        <v>23</v>
      </c>
      <c r="C105" s="33">
        <v>58020.34375</v>
      </c>
      <c r="D105" s="33">
        <v>17205.900000000001</v>
      </c>
      <c r="E105" s="33">
        <v>17742.400000000001</v>
      </c>
      <c r="F105" s="33">
        <v>16278.457080824201</v>
      </c>
      <c r="G105" s="33">
        <v>16731.478052554099</v>
      </c>
      <c r="H105" s="33">
        <v>453.02097172991898</v>
      </c>
      <c r="I105" s="34">
        <v>1.1857584290000001E-2</v>
      </c>
      <c r="J105" s="34">
        <v>2.3180277908999999E-2</v>
      </c>
      <c r="K105" s="34">
        <v>2.5266732003E-2</v>
      </c>
      <c r="L105" s="34">
        <v>3.6589425622000002E-2</v>
      </c>
      <c r="M105" s="66"/>
    </row>
    <row r="106" spans="1:13" ht="13.5" thickBot="1">
      <c r="A106" s="27">
        <v>45842</v>
      </c>
      <c r="B106" s="32">
        <v>24</v>
      </c>
      <c r="C106" s="33">
        <v>56421.984375</v>
      </c>
      <c r="D106" s="33">
        <v>15941.2</v>
      </c>
      <c r="E106" s="33">
        <v>18065.099999999999</v>
      </c>
      <c r="F106" s="33">
        <v>16849.9838606349</v>
      </c>
      <c r="G106" s="33">
        <v>17145.2498698407</v>
      </c>
      <c r="H106" s="33">
        <v>295.26600920582899</v>
      </c>
      <c r="I106" s="34">
        <v>3.0093723315000001E-2</v>
      </c>
      <c r="J106" s="34">
        <v>2.2713918036000001E-2</v>
      </c>
      <c r="K106" s="34">
        <v>2.2990505626999998E-2</v>
      </c>
      <c r="L106" s="34">
        <v>3.0370310905999998E-2</v>
      </c>
      <c r="M106" s="66"/>
    </row>
    <row r="107" spans="1:13" ht="13.5" thickBot="1">
      <c r="A107" s="27">
        <v>45843</v>
      </c>
      <c r="B107" s="32">
        <v>1</v>
      </c>
      <c r="C107" s="33">
        <v>54541.03125</v>
      </c>
      <c r="D107" s="33">
        <v>15907.6</v>
      </c>
      <c r="E107" s="33">
        <v>15528.7</v>
      </c>
      <c r="F107" s="33">
        <v>16477.876002945999</v>
      </c>
      <c r="G107" s="33">
        <v>16930.6255199847</v>
      </c>
      <c r="H107" s="33">
        <v>452.74951703868101</v>
      </c>
      <c r="I107" s="34">
        <v>2.5569245688000002E-2</v>
      </c>
      <c r="J107" s="34">
        <v>1.4253336739E-2</v>
      </c>
      <c r="K107" s="34">
        <v>3.5039378155000002E-2</v>
      </c>
      <c r="L107" s="34">
        <v>2.3723469205999999E-2</v>
      </c>
      <c r="M107" s="66"/>
    </row>
    <row r="108" spans="1:13" ht="13.5" thickBot="1">
      <c r="A108" s="27">
        <v>45843</v>
      </c>
      <c r="B108" s="32">
        <v>2</v>
      </c>
      <c r="C108" s="33">
        <v>52837.57421875</v>
      </c>
      <c r="D108" s="33">
        <v>15010.8</v>
      </c>
      <c r="E108" s="33">
        <v>14634.4</v>
      </c>
      <c r="F108" s="33">
        <v>14978.203708437501</v>
      </c>
      <c r="G108" s="33">
        <v>15399.2384753512</v>
      </c>
      <c r="H108" s="33">
        <v>421.03476691373299</v>
      </c>
      <c r="I108" s="34">
        <v>9.7085347499999992E-3</v>
      </c>
      <c r="J108" s="34">
        <v>8.14703613E-4</v>
      </c>
      <c r="K108" s="34">
        <v>1.9116182838000002E-2</v>
      </c>
      <c r="L108" s="34">
        <v>8.5929444740000006E-3</v>
      </c>
      <c r="M108" s="66"/>
    </row>
    <row r="109" spans="1:13" ht="13.5" thickBot="1">
      <c r="A109" s="27">
        <v>45843</v>
      </c>
      <c r="B109" s="32">
        <v>3</v>
      </c>
      <c r="C109" s="33">
        <v>51084.94921875</v>
      </c>
      <c r="D109" s="33">
        <v>13991.6</v>
      </c>
      <c r="E109" s="33">
        <v>13646.4</v>
      </c>
      <c r="F109" s="33">
        <v>13673.007409997599</v>
      </c>
      <c r="G109" s="33">
        <v>14069.256875224401</v>
      </c>
      <c r="H109" s="33">
        <v>396.24946522676697</v>
      </c>
      <c r="I109" s="34">
        <v>1.9409366459999999E-3</v>
      </c>
      <c r="J109" s="34">
        <v>7.9628240440000001E-3</v>
      </c>
      <c r="K109" s="34">
        <v>1.0568779685E-2</v>
      </c>
      <c r="L109" s="34">
        <v>6.65018995E-4</v>
      </c>
      <c r="M109" s="66"/>
    </row>
    <row r="110" spans="1:13" ht="13.5" thickBot="1">
      <c r="A110" s="27">
        <v>45843</v>
      </c>
      <c r="B110" s="32">
        <v>4</v>
      </c>
      <c r="C110" s="33">
        <v>50155.515625</v>
      </c>
      <c r="D110" s="33">
        <v>12752.3</v>
      </c>
      <c r="E110" s="33">
        <v>12438.2</v>
      </c>
      <c r="F110" s="33">
        <v>11783.6408600984</v>
      </c>
      <c r="G110" s="33">
        <v>12015.5715674736</v>
      </c>
      <c r="H110" s="33">
        <v>231.930707375238</v>
      </c>
      <c r="I110" s="34">
        <v>1.8413607411E-2</v>
      </c>
      <c r="J110" s="34">
        <v>2.4210425891E-2</v>
      </c>
      <c r="K110" s="34">
        <v>1.0563070044999999E-2</v>
      </c>
      <c r="L110" s="34">
        <v>1.6359888525000001E-2</v>
      </c>
      <c r="M110" s="66"/>
    </row>
    <row r="111" spans="1:13" ht="13.5" thickBot="1">
      <c r="A111" s="27">
        <v>45843</v>
      </c>
      <c r="B111" s="32">
        <v>5</v>
      </c>
      <c r="C111" s="33">
        <v>49813.26171875</v>
      </c>
      <c r="D111" s="33">
        <v>11333.7</v>
      </c>
      <c r="E111" s="33">
        <v>11063.8</v>
      </c>
      <c r="F111" s="33">
        <v>9589.4002256096792</v>
      </c>
      <c r="G111" s="33">
        <v>9600.6215341182597</v>
      </c>
      <c r="H111" s="33">
        <v>11.221308508582</v>
      </c>
      <c r="I111" s="34">
        <v>4.3316132612999998E-2</v>
      </c>
      <c r="J111" s="34">
        <v>4.3596595209999998E-2</v>
      </c>
      <c r="K111" s="34">
        <v>3.6570319067E-2</v>
      </c>
      <c r="L111" s="34">
        <v>3.6850781664E-2</v>
      </c>
      <c r="M111" s="66"/>
    </row>
    <row r="112" spans="1:13" ht="13.5" thickBot="1">
      <c r="A112" s="27">
        <v>45843</v>
      </c>
      <c r="B112" s="32">
        <v>6</v>
      </c>
      <c r="C112" s="33">
        <v>49904.73828125</v>
      </c>
      <c r="D112" s="33">
        <v>10145.299999999999</v>
      </c>
      <c r="E112" s="33">
        <v>9918.7999999999993</v>
      </c>
      <c r="F112" s="33">
        <v>7666.1634354302096</v>
      </c>
      <c r="G112" s="33">
        <v>7668.1734911060803</v>
      </c>
      <c r="H112" s="33">
        <v>2.0100556758730002</v>
      </c>
      <c r="I112" s="34">
        <v>6.1912684550999998E-2</v>
      </c>
      <c r="J112" s="34">
        <v>6.1962923383000003E-2</v>
      </c>
      <c r="K112" s="34">
        <v>5.6251599822000002E-2</v>
      </c>
      <c r="L112" s="34">
        <v>5.6301838654E-2</v>
      </c>
      <c r="M112" s="66"/>
    </row>
    <row r="113" spans="1:13" ht="13.5" thickBot="1">
      <c r="A113" s="27">
        <v>45843</v>
      </c>
      <c r="B113" s="32">
        <v>7</v>
      </c>
      <c r="C113" s="33">
        <v>49955.11328125</v>
      </c>
      <c r="D113" s="33">
        <v>9257</v>
      </c>
      <c r="E113" s="33">
        <v>9075.7999999999993</v>
      </c>
      <c r="F113" s="33">
        <v>6451.0148849892903</v>
      </c>
      <c r="G113" s="33">
        <v>6453.4311461952602</v>
      </c>
      <c r="H113" s="33">
        <v>2.4162612059750002</v>
      </c>
      <c r="I113" s="34">
        <v>7.0071703419E-2</v>
      </c>
      <c r="J113" s="34">
        <v>7.0132094850999999E-2</v>
      </c>
      <c r="K113" s="34">
        <v>6.5542835635999996E-2</v>
      </c>
      <c r="L113" s="34">
        <v>6.5603227067999995E-2</v>
      </c>
      <c r="M113" s="66"/>
    </row>
    <row r="114" spans="1:13" ht="13.5" thickBot="1">
      <c r="A114" s="27">
        <v>45843</v>
      </c>
      <c r="B114" s="32">
        <v>8</v>
      </c>
      <c r="C114" s="33">
        <v>50736.8515625</v>
      </c>
      <c r="D114" s="33">
        <v>8427.2000000000007</v>
      </c>
      <c r="E114" s="33">
        <v>8286.2999999999993</v>
      </c>
      <c r="F114" s="33">
        <v>5836.9705199146001</v>
      </c>
      <c r="G114" s="33">
        <v>5840.6351174574602</v>
      </c>
      <c r="H114" s="33">
        <v>3.6645975428590001</v>
      </c>
      <c r="I114" s="34">
        <v>6.4647960072999999E-2</v>
      </c>
      <c r="J114" s="34">
        <v>6.4739552113999996E-2</v>
      </c>
      <c r="K114" s="34">
        <v>6.1126340478000002E-2</v>
      </c>
      <c r="L114" s="34">
        <v>6.1217932518999998E-2</v>
      </c>
      <c r="M114" s="66"/>
    </row>
    <row r="115" spans="1:13" ht="13.5" thickBot="1">
      <c r="A115" s="27">
        <v>45843</v>
      </c>
      <c r="B115" s="32">
        <v>9</v>
      </c>
      <c r="C115" s="33">
        <v>53299.515625</v>
      </c>
      <c r="D115" s="33">
        <v>7003.4</v>
      </c>
      <c r="E115" s="33">
        <v>6883.3</v>
      </c>
      <c r="F115" s="33">
        <v>5705.8577730972002</v>
      </c>
      <c r="G115" s="33">
        <v>5708.9212504820698</v>
      </c>
      <c r="H115" s="33">
        <v>3.0634773848650001</v>
      </c>
      <c r="I115" s="34">
        <v>3.2353880267E-2</v>
      </c>
      <c r="J115" s="34">
        <v>3.2430448059999999E-2</v>
      </c>
      <c r="K115" s="34">
        <v>2.9352130705E-2</v>
      </c>
      <c r="L115" s="34">
        <v>2.9428698497E-2</v>
      </c>
      <c r="M115" s="66"/>
    </row>
    <row r="116" spans="1:13" ht="13.5" thickBot="1">
      <c r="A116" s="27">
        <v>45843</v>
      </c>
      <c r="B116" s="32">
        <v>10</v>
      </c>
      <c r="C116" s="33">
        <v>56366.01171875</v>
      </c>
      <c r="D116" s="33">
        <v>6720.5</v>
      </c>
      <c r="E116" s="33">
        <v>6630.6</v>
      </c>
      <c r="F116" s="33">
        <v>5770.3742015479602</v>
      </c>
      <c r="G116" s="33">
        <v>5775.7563032101998</v>
      </c>
      <c r="H116" s="33">
        <v>5.3821016622439997</v>
      </c>
      <c r="I116" s="34">
        <v>2.3612689247E-2</v>
      </c>
      <c r="J116" s="34">
        <v>2.3747208158999999E-2</v>
      </c>
      <c r="K116" s="34">
        <v>2.1365750980999999E-2</v>
      </c>
      <c r="L116" s="34">
        <v>2.1500269892999999E-2</v>
      </c>
      <c r="M116" s="66"/>
    </row>
    <row r="117" spans="1:13" ht="13.5" thickBot="1">
      <c r="A117" s="27">
        <v>45843</v>
      </c>
      <c r="B117" s="32">
        <v>11</v>
      </c>
      <c r="C117" s="33">
        <v>59098.87109375</v>
      </c>
      <c r="D117" s="33">
        <v>6516.9</v>
      </c>
      <c r="E117" s="33">
        <v>6453.8</v>
      </c>
      <c r="F117" s="33">
        <v>5477.3277903220896</v>
      </c>
      <c r="G117" s="33">
        <v>5483.7009051409996</v>
      </c>
      <c r="H117" s="33">
        <v>6.3731148189119997</v>
      </c>
      <c r="I117" s="34">
        <v>2.5823521491E-2</v>
      </c>
      <c r="J117" s="34">
        <v>2.5982809539E-2</v>
      </c>
      <c r="K117" s="34">
        <v>2.4246415766999999E-2</v>
      </c>
      <c r="L117" s="34">
        <v>2.4405703814999999E-2</v>
      </c>
      <c r="M117" s="66"/>
    </row>
    <row r="118" spans="1:13" ht="13.5" thickBot="1">
      <c r="A118" s="27">
        <v>45843</v>
      </c>
      <c r="B118" s="32">
        <v>12</v>
      </c>
      <c r="C118" s="33">
        <v>61346.5</v>
      </c>
      <c r="D118" s="33">
        <v>6365.5</v>
      </c>
      <c r="E118" s="33">
        <v>6314.6</v>
      </c>
      <c r="F118" s="33">
        <v>5293.6289192117101</v>
      </c>
      <c r="G118" s="33">
        <v>5297.22434622317</v>
      </c>
      <c r="H118" s="33">
        <v>3.595427011465</v>
      </c>
      <c r="I118" s="34">
        <v>2.6700216289999999E-2</v>
      </c>
      <c r="J118" s="34">
        <v>2.6790079498999999E-2</v>
      </c>
      <c r="K118" s="34">
        <v>2.5428034334999999E-2</v>
      </c>
      <c r="L118" s="34">
        <v>2.5517897545000001E-2</v>
      </c>
      <c r="M118" s="66"/>
    </row>
    <row r="119" spans="1:13" ht="13.5" thickBot="1">
      <c r="A119" s="27">
        <v>45843</v>
      </c>
      <c r="B119" s="32">
        <v>13</v>
      </c>
      <c r="C119" s="33">
        <v>63340.83984375</v>
      </c>
      <c r="D119" s="33">
        <v>6428.3</v>
      </c>
      <c r="E119" s="33">
        <v>6375.6</v>
      </c>
      <c r="F119" s="33">
        <v>6112.2031559533998</v>
      </c>
      <c r="G119" s="33">
        <v>6126.5959433118896</v>
      </c>
      <c r="H119" s="33">
        <v>14.392787358492001</v>
      </c>
      <c r="I119" s="34">
        <v>7.5407162380000002E-3</v>
      </c>
      <c r="J119" s="34">
        <v>7.9004459890000007E-3</v>
      </c>
      <c r="K119" s="34">
        <v>6.2235455300000001E-3</v>
      </c>
      <c r="L119" s="34">
        <v>6.5832752820000002E-3</v>
      </c>
      <c r="M119" s="66"/>
    </row>
    <row r="120" spans="1:13" ht="13.5" thickBot="1">
      <c r="A120" s="27">
        <v>45843</v>
      </c>
      <c r="B120" s="32">
        <v>14</v>
      </c>
      <c r="C120" s="33">
        <v>64462.17578125</v>
      </c>
      <c r="D120" s="33">
        <v>6810.2</v>
      </c>
      <c r="E120" s="33">
        <v>6746.5</v>
      </c>
      <c r="F120" s="33">
        <v>6967.00298856068</v>
      </c>
      <c r="G120" s="33">
        <v>7089.2551821613497</v>
      </c>
      <c r="H120" s="33">
        <v>122.252193600674</v>
      </c>
      <c r="I120" s="34">
        <v>6.9746358950000002E-3</v>
      </c>
      <c r="J120" s="34">
        <v>3.9190949400000003E-3</v>
      </c>
      <c r="K120" s="34">
        <v>8.566737869E-3</v>
      </c>
      <c r="L120" s="34">
        <v>5.5111969140000001E-3</v>
      </c>
      <c r="M120" s="66"/>
    </row>
    <row r="121" spans="1:13" ht="13.5" thickBot="1">
      <c r="A121" s="27">
        <v>45843</v>
      </c>
      <c r="B121" s="32">
        <v>15</v>
      </c>
      <c r="C121" s="33">
        <v>65500.04296875</v>
      </c>
      <c r="D121" s="33">
        <v>7536.7</v>
      </c>
      <c r="E121" s="33">
        <v>7445.3</v>
      </c>
      <c r="F121" s="33">
        <v>7776.0857323141199</v>
      </c>
      <c r="G121" s="33">
        <v>8056.9623720100799</v>
      </c>
      <c r="H121" s="33">
        <v>280.87663969595798</v>
      </c>
      <c r="I121" s="34">
        <v>1.3003308473E-2</v>
      </c>
      <c r="J121" s="34">
        <v>5.9831475199999999E-3</v>
      </c>
      <c r="K121" s="34">
        <v>1.5287737365E-2</v>
      </c>
      <c r="L121" s="34">
        <v>8.2675764129999992E-3</v>
      </c>
      <c r="M121" s="66"/>
    </row>
    <row r="122" spans="1:13" ht="13.5" thickBot="1">
      <c r="A122" s="27">
        <v>45843</v>
      </c>
      <c r="B122" s="32">
        <v>16</v>
      </c>
      <c r="C122" s="33">
        <v>65885.296875</v>
      </c>
      <c r="D122" s="33">
        <v>8334.5</v>
      </c>
      <c r="E122" s="33">
        <v>8223.6</v>
      </c>
      <c r="F122" s="33">
        <v>8367.6050047827102</v>
      </c>
      <c r="G122" s="33">
        <v>8860.7560040527496</v>
      </c>
      <c r="H122" s="33">
        <v>493.15099927004701</v>
      </c>
      <c r="I122" s="34">
        <v>1.3153111823E-2</v>
      </c>
      <c r="J122" s="34">
        <v>8.2741826500000004E-4</v>
      </c>
      <c r="K122" s="34">
        <v>1.5924918871000001E-2</v>
      </c>
      <c r="L122" s="34">
        <v>3.5992253129999998E-3</v>
      </c>
      <c r="M122" s="66"/>
    </row>
    <row r="123" spans="1:13" ht="13.5" thickBot="1">
      <c r="A123" s="27">
        <v>45843</v>
      </c>
      <c r="B123" s="32">
        <v>17</v>
      </c>
      <c r="C123" s="33">
        <v>65650.5</v>
      </c>
      <c r="D123" s="33">
        <v>9096.7999999999993</v>
      </c>
      <c r="E123" s="33">
        <v>8960.2000000000007</v>
      </c>
      <c r="F123" s="33">
        <v>8807.0179308347797</v>
      </c>
      <c r="G123" s="33">
        <v>9532.6378816583201</v>
      </c>
      <c r="H123" s="33">
        <v>725.61995082354201</v>
      </c>
      <c r="I123" s="34">
        <v>1.0893223735000001E-2</v>
      </c>
      <c r="J123" s="34">
        <v>7.2427410429999999E-3</v>
      </c>
      <c r="K123" s="34">
        <v>1.4307370198E-2</v>
      </c>
      <c r="L123" s="34">
        <v>3.8285945800000001E-3</v>
      </c>
      <c r="M123" s="66"/>
    </row>
    <row r="124" spans="1:13" ht="13.5" thickBot="1">
      <c r="A124" s="27">
        <v>45843</v>
      </c>
      <c r="B124" s="32">
        <v>18</v>
      </c>
      <c r="C124" s="33">
        <v>64794.5078125</v>
      </c>
      <c r="D124" s="33">
        <v>9854.5</v>
      </c>
      <c r="E124" s="33">
        <v>9689.2000000000007</v>
      </c>
      <c r="F124" s="33">
        <v>9034.2611750486303</v>
      </c>
      <c r="G124" s="33">
        <v>9747.8243311301103</v>
      </c>
      <c r="H124" s="33">
        <v>713.56315608147895</v>
      </c>
      <c r="I124" s="34">
        <v>2.6662251650000001E-3</v>
      </c>
      <c r="J124" s="34">
        <v>2.0500845412E-2</v>
      </c>
      <c r="K124" s="34">
        <v>1.465241967E-3</v>
      </c>
      <c r="L124" s="34">
        <v>1.6369378279000001E-2</v>
      </c>
      <c r="M124" s="66"/>
    </row>
    <row r="125" spans="1:13" ht="13.5" thickBot="1">
      <c r="A125" s="27">
        <v>45843</v>
      </c>
      <c r="B125" s="32">
        <v>19</v>
      </c>
      <c r="C125" s="33">
        <v>63846.77734375</v>
      </c>
      <c r="D125" s="33">
        <v>10410.4</v>
      </c>
      <c r="E125" s="33">
        <v>10233.700000000001</v>
      </c>
      <c r="F125" s="33">
        <v>9864.0782943476206</v>
      </c>
      <c r="G125" s="33">
        <v>10502.4309953928</v>
      </c>
      <c r="H125" s="33">
        <v>638.35270104518395</v>
      </c>
      <c r="I125" s="34">
        <v>2.3001998339999999E-3</v>
      </c>
      <c r="J125" s="34">
        <v>1.3654628984E-2</v>
      </c>
      <c r="K125" s="34">
        <v>6.7165957349999998E-3</v>
      </c>
      <c r="L125" s="34">
        <v>9.2382330829999994E-3</v>
      </c>
      <c r="M125" s="66"/>
    </row>
    <row r="126" spans="1:13" ht="13.5" thickBot="1">
      <c r="A126" s="27">
        <v>45843</v>
      </c>
      <c r="B126" s="32">
        <v>20</v>
      </c>
      <c r="C126" s="33">
        <v>62172.95703125</v>
      </c>
      <c r="D126" s="33">
        <v>10697.7</v>
      </c>
      <c r="E126" s="33">
        <v>10503.9</v>
      </c>
      <c r="F126" s="33">
        <v>10956.561442075899</v>
      </c>
      <c r="G126" s="33">
        <v>11323.8259218946</v>
      </c>
      <c r="H126" s="33">
        <v>367.26447981869302</v>
      </c>
      <c r="I126" s="34">
        <v>1.5649235737999999E-2</v>
      </c>
      <c r="J126" s="34">
        <v>6.4699185720000002E-3</v>
      </c>
      <c r="K126" s="34">
        <v>2.0493024791E-2</v>
      </c>
      <c r="L126" s="34">
        <v>1.1313707624E-2</v>
      </c>
      <c r="M126" s="66"/>
    </row>
    <row r="127" spans="1:13" ht="13.5" thickBot="1">
      <c r="A127" s="27">
        <v>45843</v>
      </c>
      <c r="B127" s="32">
        <v>21</v>
      </c>
      <c r="C127" s="33">
        <v>60981.0625</v>
      </c>
      <c r="D127" s="33">
        <v>10869.9</v>
      </c>
      <c r="E127" s="33">
        <v>10644.9</v>
      </c>
      <c r="F127" s="33">
        <v>10228.432319404899</v>
      </c>
      <c r="G127" s="33">
        <v>10355.7291016625</v>
      </c>
      <c r="H127" s="33">
        <v>127.296782257611</v>
      </c>
      <c r="I127" s="34">
        <v>1.2851059692999999E-2</v>
      </c>
      <c r="J127" s="34">
        <v>1.6032683842999999E-2</v>
      </c>
      <c r="K127" s="34">
        <v>7.227465592E-3</v>
      </c>
      <c r="L127" s="34">
        <v>1.0409089741999999E-2</v>
      </c>
      <c r="M127" s="66"/>
    </row>
    <row r="128" spans="1:13" ht="13.5" thickBot="1">
      <c r="A128" s="27">
        <v>45843</v>
      </c>
      <c r="B128" s="32">
        <v>22</v>
      </c>
      <c r="C128" s="33">
        <v>60541.3828125</v>
      </c>
      <c r="D128" s="33">
        <v>10979.2</v>
      </c>
      <c r="E128" s="33">
        <v>10721.2</v>
      </c>
      <c r="F128" s="33">
        <v>8931.7518932971107</v>
      </c>
      <c r="G128" s="33">
        <v>8951.9405044352407</v>
      </c>
      <c r="H128" s="33">
        <v>20.188611138131002</v>
      </c>
      <c r="I128" s="34">
        <v>5.0668820183999999E-2</v>
      </c>
      <c r="J128" s="34">
        <v>5.1173409315000001E-2</v>
      </c>
      <c r="K128" s="34">
        <v>4.4220432280999998E-2</v>
      </c>
      <c r="L128" s="34">
        <v>4.4725021412E-2</v>
      </c>
      <c r="M128" s="66"/>
    </row>
    <row r="129" spans="1:13" ht="13.5" thickBot="1">
      <c r="A129" s="27">
        <v>45843</v>
      </c>
      <c r="B129" s="32">
        <v>23</v>
      </c>
      <c r="C129" s="33">
        <v>58692.14453125</v>
      </c>
      <c r="D129" s="33">
        <v>10685.5</v>
      </c>
      <c r="E129" s="33">
        <v>10405.700000000001</v>
      </c>
      <c r="F129" s="33">
        <v>8230.3993942043307</v>
      </c>
      <c r="G129" s="33">
        <v>8254.3161108921104</v>
      </c>
      <c r="H129" s="33">
        <v>23.916716687777999</v>
      </c>
      <c r="I129" s="34">
        <v>6.0764406126000002E-2</v>
      </c>
      <c r="J129" s="34">
        <v>6.1362174600999998E-2</v>
      </c>
      <c r="K129" s="34">
        <v>5.3771154438999998E-2</v>
      </c>
      <c r="L129" s="34">
        <v>5.4368922914000001E-2</v>
      </c>
      <c r="M129" s="66"/>
    </row>
    <row r="130" spans="1:13" ht="13.5" thickBot="1">
      <c r="A130" s="27">
        <v>45843</v>
      </c>
      <c r="B130" s="32">
        <v>24</v>
      </c>
      <c r="C130" s="33">
        <v>56426.79296875</v>
      </c>
      <c r="D130" s="33">
        <v>9551.5</v>
      </c>
      <c r="E130" s="33">
        <v>9620.2999999999993</v>
      </c>
      <c r="F130" s="33">
        <v>7905.6769861766898</v>
      </c>
      <c r="G130" s="33">
        <v>7907.39026874713</v>
      </c>
      <c r="H130" s="33">
        <v>1.713282570441</v>
      </c>
      <c r="I130" s="34">
        <v>4.1092470163000001E-2</v>
      </c>
      <c r="J130" s="34">
        <v>4.1135291522000003E-2</v>
      </c>
      <c r="K130" s="34">
        <v>4.2812040271000003E-2</v>
      </c>
      <c r="L130" s="34">
        <v>4.2854861629999998E-2</v>
      </c>
      <c r="M130" s="66"/>
    </row>
    <row r="131" spans="1:13" ht="13.5" thickBot="1">
      <c r="A131" s="27">
        <v>45844</v>
      </c>
      <c r="B131" s="32">
        <v>1</v>
      </c>
      <c r="C131" s="33">
        <v>54443.12109375</v>
      </c>
      <c r="D131" s="33">
        <v>9000.9</v>
      </c>
      <c r="E131" s="33">
        <v>8840.6</v>
      </c>
      <c r="F131" s="33">
        <v>8361.9488213515506</v>
      </c>
      <c r="G131" s="33">
        <v>8391.4565435985005</v>
      </c>
      <c r="H131" s="33">
        <v>29.507722246957002</v>
      </c>
      <c r="I131" s="34">
        <v>1.5232278340000001E-2</v>
      </c>
      <c r="J131" s="34">
        <v>1.5969787018999999E-2</v>
      </c>
      <c r="K131" s="34">
        <v>1.1225779965E-2</v>
      </c>
      <c r="L131" s="34">
        <v>1.1963288644E-2</v>
      </c>
      <c r="M131" s="66"/>
    </row>
    <row r="132" spans="1:13" ht="13.5" thickBot="1">
      <c r="A132" s="27">
        <v>45844</v>
      </c>
      <c r="B132" s="32">
        <v>2</v>
      </c>
      <c r="C132" s="33">
        <v>51958.9375</v>
      </c>
      <c r="D132" s="33">
        <v>8157</v>
      </c>
      <c r="E132" s="33">
        <v>8016.8</v>
      </c>
      <c r="F132" s="33">
        <v>7234.0952101863604</v>
      </c>
      <c r="G132" s="33">
        <v>7246.5519492645499</v>
      </c>
      <c r="H132" s="33">
        <v>12.456739078184</v>
      </c>
      <c r="I132" s="34">
        <v>2.275551239E-2</v>
      </c>
      <c r="J132" s="34">
        <v>2.3066853032000002E-2</v>
      </c>
      <c r="K132" s="34">
        <v>1.9251388421E-2</v>
      </c>
      <c r="L132" s="34">
        <v>1.9562729062999999E-2</v>
      </c>
      <c r="M132" s="66"/>
    </row>
    <row r="133" spans="1:13" ht="13.5" thickBot="1">
      <c r="A133" s="27">
        <v>45844</v>
      </c>
      <c r="B133" s="32">
        <v>3</v>
      </c>
      <c r="C133" s="33">
        <v>49992.5546875</v>
      </c>
      <c r="D133" s="33">
        <v>6983</v>
      </c>
      <c r="E133" s="33">
        <v>6870.4</v>
      </c>
      <c r="F133" s="33">
        <v>5248.86836085508</v>
      </c>
      <c r="G133" s="33">
        <v>5250.2630907102903</v>
      </c>
      <c r="H133" s="33">
        <v>1.3947298552130001</v>
      </c>
      <c r="I133" s="34">
        <v>4.3307595833E-2</v>
      </c>
      <c r="J133" s="34">
        <v>4.3342455363999999E-2</v>
      </c>
      <c r="K133" s="34">
        <v>4.0493299407E-2</v>
      </c>
      <c r="L133" s="34">
        <v>4.0528158937999999E-2</v>
      </c>
      <c r="M133" s="66"/>
    </row>
    <row r="134" spans="1:13" ht="13.5" thickBot="1">
      <c r="A134" s="27">
        <v>45844</v>
      </c>
      <c r="B134" s="32">
        <v>4</v>
      </c>
      <c r="C134" s="33">
        <v>48972.33984375</v>
      </c>
      <c r="D134" s="33">
        <v>6112.6</v>
      </c>
      <c r="E134" s="33">
        <v>6007.5</v>
      </c>
      <c r="F134" s="33">
        <v>4245.2137277250004</v>
      </c>
      <c r="G134" s="33">
        <v>4245.9389347696597</v>
      </c>
      <c r="H134" s="33">
        <v>0.72520704465999997</v>
      </c>
      <c r="I134" s="34">
        <v>4.6654862914999998E-2</v>
      </c>
      <c r="J134" s="34">
        <v>4.6672988558999998E-2</v>
      </c>
      <c r="K134" s="34">
        <v>4.4028019624999998E-2</v>
      </c>
      <c r="L134" s="34">
        <v>4.4046145270000003E-2</v>
      </c>
      <c r="M134" s="66"/>
    </row>
    <row r="135" spans="1:13" ht="13.5" thickBot="1">
      <c r="A135" s="27">
        <v>45844</v>
      </c>
      <c r="B135" s="32">
        <v>5</v>
      </c>
      <c r="C135" s="33">
        <v>48097.76171875</v>
      </c>
      <c r="D135" s="33">
        <v>5602.3</v>
      </c>
      <c r="E135" s="33">
        <v>5499.2</v>
      </c>
      <c r="F135" s="33">
        <v>3765.1954805252399</v>
      </c>
      <c r="G135" s="33">
        <v>3765.8210516431</v>
      </c>
      <c r="H135" s="33">
        <v>0.62557111786099995</v>
      </c>
      <c r="I135" s="34">
        <v>4.5900498583999999E-2</v>
      </c>
      <c r="J135" s="34">
        <v>4.5916133953000003E-2</v>
      </c>
      <c r="K135" s="34">
        <v>4.3323642798000002E-2</v>
      </c>
      <c r="L135" s="34">
        <v>4.3339278166999999E-2</v>
      </c>
      <c r="M135" s="66"/>
    </row>
    <row r="136" spans="1:13" ht="13.5" thickBot="1">
      <c r="A136" s="27">
        <v>45844</v>
      </c>
      <c r="B136" s="32">
        <v>6</v>
      </c>
      <c r="C136" s="33">
        <v>47810.05078125</v>
      </c>
      <c r="D136" s="33">
        <v>5242.1000000000004</v>
      </c>
      <c r="E136" s="33">
        <v>5142.8</v>
      </c>
      <c r="F136" s="33">
        <v>3789.9379913801099</v>
      </c>
      <c r="G136" s="33">
        <v>3790.6180124375701</v>
      </c>
      <c r="H136" s="33">
        <v>0.68002105746599995</v>
      </c>
      <c r="I136" s="34">
        <v>3.6277980193999998E-2</v>
      </c>
      <c r="J136" s="34">
        <v>3.6294976471000003E-2</v>
      </c>
      <c r="K136" s="34">
        <v>3.3796100662999998E-2</v>
      </c>
      <c r="L136" s="34">
        <v>3.3813096941000001E-2</v>
      </c>
      <c r="M136" s="66"/>
    </row>
    <row r="137" spans="1:13" ht="13.5" thickBot="1">
      <c r="A137" s="27">
        <v>45844</v>
      </c>
      <c r="B137" s="32">
        <v>7</v>
      </c>
      <c r="C137" s="33">
        <v>47770.3125</v>
      </c>
      <c r="D137" s="33">
        <v>4929</v>
      </c>
      <c r="E137" s="33">
        <v>4832.5</v>
      </c>
      <c r="F137" s="33">
        <v>4206.2920387808799</v>
      </c>
      <c r="G137" s="33">
        <v>4208.9895912415404</v>
      </c>
      <c r="H137" s="33">
        <v>2.6975524606580001</v>
      </c>
      <c r="I137" s="34">
        <v>1.7995761278E-2</v>
      </c>
      <c r="J137" s="34">
        <v>1.8063183234E-2</v>
      </c>
      <c r="K137" s="34">
        <v>1.5583864252E-2</v>
      </c>
      <c r="L137" s="34">
        <v>1.5651286208E-2</v>
      </c>
      <c r="M137" s="66"/>
    </row>
    <row r="138" spans="1:13" ht="13.5" thickBot="1">
      <c r="A138" s="27">
        <v>45844</v>
      </c>
      <c r="B138" s="32">
        <v>8</v>
      </c>
      <c r="C138" s="33">
        <v>49288.84765625</v>
      </c>
      <c r="D138" s="33">
        <v>4414.1000000000004</v>
      </c>
      <c r="E138" s="33">
        <v>4326.8999999999996</v>
      </c>
      <c r="F138" s="33">
        <v>3939.83289833341</v>
      </c>
      <c r="G138" s="33">
        <v>3940.4709773017398</v>
      </c>
      <c r="H138" s="33">
        <v>0.638078968325</v>
      </c>
      <c r="I138" s="34">
        <v>1.1837766125E-2</v>
      </c>
      <c r="J138" s="34">
        <v>1.1853714113E-2</v>
      </c>
      <c r="K138" s="34">
        <v>9.6583109889999998E-3</v>
      </c>
      <c r="L138" s="34">
        <v>9.6742589759999994E-3</v>
      </c>
      <c r="M138" s="66"/>
    </row>
    <row r="139" spans="1:13" ht="13.5" thickBot="1">
      <c r="A139" s="27">
        <v>45844</v>
      </c>
      <c r="B139" s="32">
        <v>9</v>
      </c>
      <c r="C139" s="33">
        <v>53367.1484375</v>
      </c>
      <c r="D139" s="33">
        <v>4024.3</v>
      </c>
      <c r="E139" s="33">
        <v>3969.5</v>
      </c>
      <c r="F139" s="33">
        <v>3340.31087181776</v>
      </c>
      <c r="G139" s="33">
        <v>3340.8885055461001</v>
      </c>
      <c r="H139" s="33">
        <v>0.57763372834000004</v>
      </c>
      <c r="I139" s="34">
        <v>1.7081017107E-2</v>
      </c>
      <c r="J139" s="34">
        <v>1.709545434E-2</v>
      </c>
      <c r="K139" s="34">
        <v>1.5711359521000001E-2</v>
      </c>
      <c r="L139" s="34">
        <v>1.5725796755E-2</v>
      </c>
      <c r="M139" s="66"/>
    </row>
    <row r="140" spans="1:13" ht="13.5" thickBot="1">
      <c r="A140" s="27">
        <v>45844</v>
      </c>
      <c r="B140" s="32">
        <v>10</v>
      </c>
      <c r="C140" s="33">
        <v>57311.078125</v>
      </c>
      <c r="D140" s="33">
        <v>4378.8</v>
      </c>
      <c r="E140" s="33">
        <v>4341.3</v>
      </c>
      <c r="F140" s="33">
        <v>3530.2928251718299</v>
      </c>
      <c r="G140" s="33">
        <v>3530.64640366393</v>
      </c>
      <c r="H140" s="33">
        <v>0.35357849209800002</v>
      </c>
      <c r="I140" s="34">
        <v>2.1198540272999999E-2</v>
      </c>
      <c r="J140" s="34">
        <v>2.1207377526E-2</v>
      </c>
      <c r="K140" s="34">
        <v>2.0261274589000001E-2</v>
      </c>
      <c r="L140" s="34">
        <v>2.0270111842000001E-2</v>
      </c>
      <c r="M140" s="66"/>
    </row>
    <row r="141" spans="1:13" ht="13.5" thickBot="1">
      <c r="A141" s="27">
        <v>45844</v>
      </c>
      <c r="B141" s="32">
        <v>11</v>
      </c>
      <c r="C141" s="33">
        <v>60117.25390625</v>
      </c>
      <c r="D141" s="33">
        <v>4965.8999999999996</v>
      </c>
      <c r="E141" s="33">
        <v>4930.8</v>
      </c>
      <c r="F141" s="33">
        <v>4083.7691274622298</v>
      </c>
      <c r="G141" s="33">
        <v>4083.94345874591</v>
      </c>
      <c r="H141" s="33">
        <v>0.174331283679</v>
      </c>
      <c r="I141" s="34">
        <v>2.2043402680000001E-2</v>
      </c>
      <c r="J141" s="34">
        <v>2.2047759872999999E-2</v>
      </c>
      <c r="K141" s="34">
        <v>2.1166121999999999E-2</v>
      </c>
      <c r="L141" s="34">
        <v>2.1170479193E-2</v>
      </c>
      <c r="M141" s="66"/>
    </row>
    <row r="142" spans="1:13" ht="13.5" thickBot="1">
      <c r="A142" s="27">
        <v>45844</v>
      </c>
      <c r="B142" s="32">
        <v>12</v>
      </c>
      <c r="C142" s="33">
        <v>62682.5859375</v>
      </c>
      <c r="D142" s="33">
        <v>5467.4</v>
      </c>
      <c r="E142" s="33">
        <v>5427.8</v>
      </c>
      <c r="F142" s="33">
        <v>4821.5921052677704</v>
      </c>
      <c r="G142" s="33">
        <v>4822.2814240118296</v>
      </c>
      <c r="H142" s="33">
        <v>0.68931874405399995</v>
      </c>
      <c r="I142" s="34">
        <v>1.6123933415999998E-2</v>
      </c>
      <c r="J142" s="34">
        <v>1.6141162077000001E-2</v>
      </c>
      <c r="K142" s="34">
        <v>1.5134180854E-2</v>
      </c>
      <c r="L142" s="34">
        <v>1.5151409515E-2</v>
      </c>
      <c r="M142" s="66"/>
    </row>
    <row r="143" spans="1:13" ht="13.5" thickBot="1">
      <c r="A143" s="27">
        <v>45844</v>
      </c>
      <c r="B143" s="32">
        <v>13</v>
      </c>
      <c r="C143" s="33">
        <v>64353.39453125</v>
      </c>
      <c r="D143" s="33">
        <v>5908.6</v>
      </c>
      <c r="E143" s="33">
        <v>5860.6</v>
      </c>
      <c r="F143" s="33">
        <v>5245.7824280758596</v>
      </c>
      <c r="G143" s="33">
        <v>5245.8016264876596</v>
      </c>
      <c r="H143" s="33">
        <v>1.9198411798000001E-2</v>
      </c>
      <c r="I143" s="34">
        <v>1.6565817883E-2</v>
      </c>
      <c r="J143" s="34">
        <v>1.6566297723000001E-2</v>
      </c>
      <c r="K143" s="34">
        <v>1.5366117808000001E-2</v>
      </c>
      <c r="L143" s="34">
        <v>1.5366597648E-2</v>
      </c>
      <c r="M143" s="66"/>
    </row>
    <row r="144" spans="1:13" ht="13.5" thickBot="1">
      <c r="A144" s="27">
        <v>45844</v>
      </c>
      <c r="B144" s="32">
        <v>14</v>
      </c>
      <c r="C144" s="33">
        <v>66126.5390625</v>
      </c>
      <c r="D144" s="33">
        <v>6272.9</v>
      </c>
      <c r="E144" s="33">
        <v>6196.9</v>
      </c>
      <c r="F144" s="33">
        <v>5760.4160492513101</v>
      </c>
      <c r="G144" s="33">
        <v>5762.5926724487799</v>
      </c>
      <c r="H144" s="33">
        <v>2.1766231974700001</v>
      </c>
      <c r="I144" s="34">
        <v>1.2754494565E-2</v>
      </c>
      <c r="J144" s="34">
        <v>1.2808896544E-2</v>
      </c>
      <c r="K144" s="34">
        <v>1.0854969446E-2</v>
      </c>
      <c r="L144" s="34">
        <v>1.0909371425E-2</v>
      </c>
      <c r="M144" s="66"/>
    </row>
    <row r="145" spans="1:13" ht="13.5" thickBot="1">
      <c r="A145" s="27">
        <v>45844</v>
      </c>
      <c r="B145" s="32">
        <v>15</v>
      </c>
      <c r="C145" s="33">
        <v>67850.2265625</v>
      </c>
      <c r="D145" s="33">
        <v>6754.3</v>
      </c>
      <c r="E145" s="33">
        <v>6667.6</v>
      </c>
      <c r="F145" s="33">
        <v>6635.6865451038202</v>
      </c>
      <c r="G145" s="33">
        <v>6740.6149702623597</v>
      </c>
      <c r="H145" s="33">
        <v>104.92842515853199</v>
      </c>
      <c r="I145" s="34">
        <v>3.4204023299999999E-4</v>
      </c>
      <c r="J145" s="34">
        <v>2.964595223E-3</v>
      </c>
      <c r="K145" s="34">
        <v>1.8249180269999999E-3</v>
      </c>
      <c r="L145" s="34">
        <v>7.9763696299999995E-4</v>
      </c>
      <c r="M145" s="66"/>
    </row>
    <row r="146" spans="1:13" ht="13.5" thickBot="1">
      <c r="A146" s="27">
        <v>45844</v>
      </c>
      <c r="B146" s="32">
        <v>16</v>
      </c>
      <c r="C146" s="33">
        <v>69393.453125</v>
      </c>
      <c r="D146" s="33">
        <v>7492.1</v>
      </c>
      <c r="E146" s="33">
        <v>7400.7</v>
      </c>
      <c r="F146" s="33">
        <v>7598.1279570155202</v>
      </c>
      <c r="G146" s="33">
        <v>7832.7933862722302</v>
      </c>
      <c r="H146" s="33">
        <v>234.66542925671499</v>
      </c>
      <c r="I146" s="34">
        <v>8.5152058549999993E-3</v>
      </c>
      <c r="J146" s="34">
        <v>2.6500364159999998E-3</v>
      </c>
      <c r="K146" s="34">
        <v>1.0799634747999999E-2</v>
      </c>
      <c r="L146" s="34">
        <v>4.9344653089999999E-3</v>
      </c>
      <c r="M146" s="66"/>
    </row>
    <row r="147" spans="1:13" ht="13.5" thickBot="1">
      <c r="A147" s="27">
        <v>45844</v>
      </c>
      <c r="B147" s="32">
        <v>17</v>
      </c>
      <c r="C147" s="33">
        <v>69777.078125</v>
      </c>
      <c r="D147" s="33">
        <v>8381.9</v>
      </c>
      <c r="E147" s="33">
        <v>8275</v>
      </c>
      <c r="F147" s="33">
        <v>8370.6884517133494</v>
      </c>
      <c r="G147" s="33">
        <v>8708.7829048848707</v>
      </c>
      <c r="H147" s="33">
        <v>338.09445317151102</v>
      </c>
      <c r="I147" s="34">
        <v>8.1700301140000004E-3</v>
      </c>
      <c r="J147" s="34">
        <v>2.8021865199999999E-4</v>
      </c>
      <c r="K147" s="34">
        <v>1.0841862156E-2</v>
      </c>
      <c r="L147" s="34">
        <v>2.3916133890000001E-3</v>
      </c>
      <c r="M147" s="66"/>
    </row>
    <row r="148" spans="1:13" ht="13.5" thickBot="1">
      <c r="A148" s="27">
        <v>45844</v>
      </c>
      <c r="B148" s="32">
        <v>18</v>
      </c>
      <c r="C148" s="33">
        <v>70103.4140625</v>
      </c>
      <c r="D148" s="33">
        <v>9092.5</v>
      </c>
      <c r="E148" s="33">
        <v>8934.5</v>
      </c>
      <c r="F148" s="33">
        <v>9007.9249178008104</v>
      </c>
      <c r="G148" s="33">
        <v>9504.7906421570005</v>
      </c>
      <c r="H148" s="33">
        <v>496.865724356192</v>
      </c>
      <c r="I148" s="34">
        <v>1.0304689880999999E-2</v>
      </c>
      <c r="J148" s="34">
        <v>2.113848592E-3</v>
      </c>
      <c r="K148" s="34">
        <v>1.4253702627999999E-2</v>
      </c>
      <c r="L148" s="34">
        <v>1.8351641530000001E-3</v>
      </c>
      <c r="M148" s="66"/>
    </row>
    <row r="149" spans="1:13" ht="13.5" thickBot="1">
      <c r="A149" s="27">
        <v>45844</v>
      </c>
      <c r="B149" s="32">
        <v>19</v>
      </c>
      <c r="C149" s="33">
        <v>68875.609375</v>
      </c>
      <c r="D149" s="33">
        <v>9749.7000000000007</v>
      </c>
      <c r="E149" s="33">
        <v>9602.7000000000007</v>
      </c>
      <c r="F149" s="33">
        <v>9023.6151911808993</v>
      </c>
      <c r="G149" s="33">
        <v>9345.9573743075307</v>
      </c>
      <c r="H149" s="33">
        <v>322.342183126625</v>
      </c>
      <c r="I149" s="34">
        <v>1.0091042881E-2</v>
      </c>
      <c r="J149" s="34">
        <v>1.8147583323999999E-2</v>
      </c>
      <c r="K149" s="34">
        <v>6.4169614010000002E-3</v>
      </c>
      <c r="L149" s="34">
        <v>1.4473501845E-2</v>
      </c>
      <c r="M149" s="66"/>
    </row>
    <row r="150" spans="1:13" ht="13.5" thickBot="1">
      <c r="A150" s="27">
        <v>45844</v>
      </c>
      <c r="B150" s="32">
        <v>20</v>
      </c>
      <c r="C150" s="33">
        <v>67019.90625</v>
      </c>
      <c r="D150" s="33">
        <v>10242.700000000001</v>
      </c>
      <c r="E150" s="33">
        <v>10065.700000000001</v>
      </c>
      <c r="F150" s="33">
        <v>8433.5487276576896</v>
      </c>
      <c r="G150" s="33">
        <v>8620.7851236628594</v>
      </c>
      <c r="H150" s="33">
        <v>187.236396005172</v>
      </c>
      <c r="I150" s="34">
        <v>4.0537737474000003E-2</v>
      </c>
      <c r="J150" s="34">
        <v>4.5217477439000002E-2</v>
      </c>
      <c r="K150" s="34">
        <v>3.6113843446999999E-2</v>
      </c>
      <c r="L150" s="34">
        <v>4.0793583411999998E-2</v>
      </c>
      <c r="M150" s="66"/>
    </row>
    <row r="151" spans="1:13" ht="13.5" thickBot="1">
      <c r="A151" s="27">
        <v>45844</v>
      </c>
      <c r="B151" s="32">
        <v>21</v>
      </c>
      <c r="C151" s="33">
        <v>65238.48046875</v>
      </c>
      <c r="D151" s="33">
        <v>10520.5</v>
      </c>
      <c r="E151" s="33">
        <v>10296.6</v>
      </c>
      <c r="F151" s="33">
        <v>7614.16491103116</v>
      </c>
      <c r="G151" s="33">
        <v>7667.1849006797802</v>
      </c>
      <c r="H151" s="33">
        <v>53.019989648622001</v>
      </c>
      <c r="I151" s="34">
        <v>7.1315048719999996E-2</v>
      </c>
      <c r="J151" s="34">
        <v>7.2640217169000001E-2</v>
      </c>
      <c r="K151" s="34">
        <v>6.5718947745999998E-2</v>
      </c>
      <c r="L151" s="34">
        <v>6.7044116195000003E-2</v>
      </c>
      <c r="M151" s="66"/>
    </row>
    <row r="152" spans="1:13" ht="13.5" thickBot="1">
      <c r="A152" s="27">
        <v>45844</v>
      </c>
      <c r="B152" s="32">
        <v>22</v>
      </c>
      <c r="C152" s="33">
        <v>63571.3046875</v>
      </c>
      <c r="D152" s="33">
        <v>11007.7</v>
      </c>
      <c r="E152" s="33">
        <v>10784.8</v>
      </c>
      <c r="F152" s="33">
        <v>7557.5759919810098</v>
      </c>
      <c r="G152" s="33">
        <v>7558.1737211946502</v>
      </c>
      <c r="H152" s="33">
        <v>0.59772921363499998</v>
      </c>
      <c r="I152" s="34">
        <v>8.6216602818999996E-2</v>
      </c>
      <c r="J152" s="34">
        <v>8.6231542314000001E-2</v>
      </c>
      <c r="K152" s="34">
        <v>8.0645495595999997E-2</v>
      </c>
      <c r="L152" s="34">
        <v>8.0660435091000002E-2</v>
      </c>
      <c r="M152" s="66"/>
    </row>
    <row r="153" spans="1:13" ht="13.5" thickBot="1">
      <c r="A153" s="27">
        <v>45844</v>
      </c>
      <c r="B153" s="32">
        <v>23</v>
      </c>
      <c r="C153" s="33">
        <v>61325.72265625</v>
      </c>
      <c r="D153" s="33">
        <v>11588.9</v>
      </c>
      <c r="E153" s="33">
        <v>11335.5</v>
      </c>
      <c r="F153" s="33">
        <v>7472.47318356909</v>
      </c>
      <c r="G153" s="33">
        <v>7473.0900502423201</v>
      </c>
      <c r="H153" s="33">
        <v>0.61686667323099997</v>
      </c>
      <c r="I153" s="34">
        <v>0.10286953136099999</v>
      </c>
      <c r="J153" s="34">
        <v>0.10288494917300001</v>
      </c>
      <c r="K153" s="34">
        <v>9.6536114714999996E-2</v>
      </c>
      <c r="L153" s="34">
        <v>9.6551532526999995E-2</v>
      </c>
      <c r="M153" s="66"/>
    </row>
    <row r="154" spans="1:13" ht="13.5" thickBot="1">
      <c r="A154" s="27">
        <v>45844</v>
      </c>
      <c r="B154" s="32">
        <v>24</v>
      </c>
      <c r="C154" s="33">
        <v>58438.7890625</v>
      </c>
      <c r="D154" s="33">
        <v>10450.1</v>
      </c>
      <c r="E154" s="33">
        <v>11478.5</v>
      </c>
      <c r="F154" s="33">
        <v>8617.3893708255291</v>
      </c>
      <c r="G154" s="33">
        <v>8618.1200263876108</v>
      </c>
      <c r="H154" s="33">
        <v>0.730655562082</v>
      </c>
      <c r="I154" s="34">
        <v>4.5788052326999999E-2</v>
      </c>
      <c r="J154" s="34">
        <v>4.5806314149999999E-2</v>
      </c>
      <c r="K154" s="34">
        <v>7.1491626433E-2</v>
      </c>
      <c r="L154" s="34">
        <v>7.1509888256999998E-2</v>
      </c>
      <c r="M154" s="66"/>
    </row>
    <row r="155" spans="1:13" ht="13.5" thickBot="1">
      <c r="A155" s="27">
        <v>45845</v>
      </c>
      <c r="B155" s="32">
        <v>1</v>
      </c>
      <c r="C155" s="33">
        <v>55795.859375</v>
      </c>
      <c r="D155" s="33">
        <v>10048.5</v>
      </c>
      <c r="E155" s="33">
        <v>9786</v>
      </c>
      <c r="F155" s="33">
        <v>9073.9828711103692</v>
      </c>
      <c r="G155" s="33">
        <v>9074.8257600302804</v>
      </c>
      <c r="H155" s="33">
        <v>0.84288891990899995</v>
      </c>
      <c r="I155" s="34">
        <v>2.4335772055999998E-2</v>
      </c>
      <c r="J155" s="34">
        <v>2.4356839012E-2</v>
      </c>
      <c r="K155" s="34">
        <v>1.7774912271000001E-2</v>
      </c>
      <c r="L155" s="34">
        <v>1.7795979226999999E-2</v>
      </c>
      <c r="M155" s="66"/>
    </row>
    <row r="156" spans="1:13" ht="13.5" thickBot="1">
      <c r="A156" s="27">
        <v>45845</v>
      </c>
      <c r="B156" s="32">
        <v>2</v>
      </c>
      <c r="C156" s="33">
        <v>53470.375</v>
      </c>
      <c r="D156" s="33">
        <v>9408.4</v>
      </c>
      <c r="E156" s="33">
        <v>9168.7999999999993</v>
      </c>
      <c r="F156" s="33">
        <v>8635.6645629375798</v>
      </c>
      <c r="G156" s="33">
        <v>8636.1438407053502</v>
      </c>
      <c r="H156" s="33">
        <v>0.47927776777300002</v>
      </c>
      <c r="I156" s="34">
        <v>1.9301578587E-2</v>
      </c>
      <c r="J156" s="34">
        <v>1.9313557536999999E-2</v>
      </c>
      <c r="K156" s="34">
        <v>1.3313075713E-2</v>
      </c>
      <c r="L156" s="34">
        <v>1.3325054661999999E-2</v>
      </c>
      <c r="M156" s="66"/>
    </row>
    <row r="157" spans="1:13" ht="13.5" thickBot="1">
      <c r="A157" s="27">
        <v>45845</v>
      </c>
      <c r="B157" s="32">
        <v>3</v>
      </c>
      <c r="C157" s="33">
        <v>51931.75390625</v>
      </c>
      <c r="D157" s="33">
        <v>8543</v>
      </c>
      <c r="E157" s="33">
        <v>8324.9</v>
      </c>
      <c r="F157" s="33">
        <v>7487.0737824116704</v>
      </c>
      <c r="G157" s="33">
        <v>7487.1978425049001</v>
      </c>
      <c r="H157" s="33">
        <v>0.124060093239</v>
      </c>
      <c r="I157" s="34">
        <v>2.6388456822999999E-2</v>
      </c>
      <c r="J157" s="34">
        <v>2.639155755E-2</v>
      </c>
      <c r="K157" s="34">
        <v>2.0937319607000002E-2</v>
      </c>
      <c r="L157" s="34">
        <v>2.0940420333999999E-2</v>
      </c>
      <c r="M157" s="66"/>
    </row>
    <row r="158" spans="1:13" ht="13.5" thickBot="1">
      <c r="A158" s="27">
        <v>45845</v>
      </c>
      <c r="B158" s="32">
        <v>4</v>
      </c>
      <c r="C158" s="33">
        <v>50969.22265625</v>
      </c>
      <c r="D158" s="33">
        <v>7826.8</v>
      </c>
      <c r="E158" s="33">
        <v>7650.3</v>
      </c>
      <c r="F158" s="33">
        <v>6266.2237753834997</v>
      </c>
      <c r="G158" s="33">
        <v>6266.7615852170502</v>
      </c>
      <c r="H158" s="33">
        <v>0.53780983354699996</v>
      </c>
      <c r="I158" s="34">
        <v>3.8991212566000001E-2</v>
      </c>
      <c r="J158" s="34">
        <v>3.9004654451000001E-2</v>
      </c>
      <c r="K158" s="34">
        <v>3.4579815415E-2</v>
      </c>
      <c r="L158" s="34">
        <v>3.4593257300999998E-2</v>
      </c>
      <c r="M158" s="66"/>
    </row>
    <row r="159" spans="1:13" ht="13.5" thickBot="1">
      <c r="A159" s="27">
        <v>45845</v>
      </c>
      <c r="B159" s="32">
        <v>5</v>
      </c>
      <c r="C159" s="33">
        <v>50823.90625</v>
      </c>
      <c r="D159" s="33">
        <v>7101.3</v>
      </c>
      <c r="E159" s="33">
        <v>6957.7</v>
      </c>
      <c r="F159" s="33">
        <v>5479.20805595202</v>
      </c>
      <c r="G159" s="33">
        <v>5480.4842527486298</v>
      </c>
      <c r="H159" s="33">
        <v>1.276196796614</v>
      </c>
      <c r="I159" s="34">
        <v>4.0510266114E-2</v>
      </c>
      <c r="J159" s="34">
        <v>4.0542163059999997E-2</v>
      </c>
      <c r="K159" s="34">
        <v>3.6921163389999997E-2</v>
      </c>
      <c r="L159" s="34">
        <v>3.6953060336000002E-2</v>
      </c>
      <c r="M159" s="66"/>
    </row>
    <row r="160" spans="1:13" ht="13.5" thickBot="1">
      <c r="A160" s="27">
        <v>45845</v>
      </c>
      <c r="B160" s="32">
        <v>6</v>
      </c>
      <c r="C160" s="33">
        <v>51741.99609375</v>
      </c>
      <c r="D160" s="33">
        <v>6392.9</v>
      </c>
      <c r="E160" s="33">
        <v>6265</v>
      </c>
      <c r="F160" s="33">
        <v>5042.5349843979202</v>
      </c>
      <c r="G160" s="33">
        <v>5043.1429399360804</v>
      </c>
      <c r="H160" s="33">
        <v>0.60795553816600001</v>
      </c>
      <c r="I160" s="34">
        <v>3.3735492627999998E-2</v>
      </c>
      <c r="J160" s="34">
        <v>3.3750687718000001E-2</v>
      </c>
      <c r="K160" s="34">
        <v>3.0538791802999999E-2</v>
      </c>
      <c r="L160" s="34">
        <v>3.0553986892999999E-2</v>
      </c>
      <c r="M160" s="66"/>
    </row>
    <row r="161" spans="1:13" ht="13.5" thickBot="1">
      <c r="A161" s="27">
        <v>45845</v>
      </c>
      <c r="B161" s="32">
        <v>7</v>
      </c>
      <c r="C161" s="33">
        <v>53134.18359375</v>
      </c>
      <c r="D161" s="33">
        <v>5791.3</v>
      </c>
      <c r="E161" s="33">
        <v>5684.5</v>
      </c>
      <c r="F161" s="33">
        <v>5177.3642710905797</v>
      </c>
      <c r="G161" s="33">
        <v>5177.9594213599203</v>
      </c>
      <c r="H161" s="33">
        <v>0.59515026934699999</v>
      </c>
      <c r="I161" s="34">
        <v>1.5329682044999999E-2</v>
      </c>
      <c r="J161" s="34">
        <v>1.5344557082999999E-2</v>
      </c>
      <c r="K161" s="34">
        <v>1.2660349378000001E-2</v>
      </c>
      <c r="L161" s="34">
        <v>1.2675224416000001E-2</v>
      </c>
      <c r="M161" s="66"/>
    </row>
    <row r="162" spans="1:13" ht="13.5" thickBot="1">
      <c r="A162" s="27">
        <v>45845</v>
      </c>
      <c r="B162" s="32">
        <v>8</v>
      </c>
      <c r="C162" s="33">
        <v>55177.375</v>
      </c>
      <c r="D162" s="33">
        <v>5076.2</v>
      </c>
      <c r="E162" s="33">
        <v>4979.8999999999996</v>
      </c>
      <c r="F162" s="33">
        <v>5777.8661224245398</v>
      </c>
      <c r="G162" s="33">
        <v>5778.41185327945</v>
      </c>
      <c r="H162" s="33">
        <v>0.54573085490600004</v>
      </c>
      <c r="I162" s="34">
        <v>1.7550908604E-2</v>
      </c>
      <c r="J162" s="34">
        <v>1.7537268743E-2</v>
      </c>
      <c r="K162" s="34">
        <v>1.9957806880000001E-2</v>
      </c>
      <c r="L162" s="34">
        <v>1.9944167018E-2</v>
      </c>
      <c r="M162" s="66"/>
    </row>
    <row r="163" spans="1:13" ht="13.5" thickBot="1">
      <c r="A163" s="27">
        <v>45845</v>
      </c>
      <c r="B163" s="32">
        <v>9</v>
      </c>
      <c r="C163" s="33">
        <v>59315.33984375</v>
      </c>
      <c r="D163" s="33">
        <v>4626.5</v>
      </c>
      <c r="E163" s="33">
        <v>4524</v>
      </c>
      <c r="F163" s="33">
        <v>4239.6642425849404</v>
      </c>
      <c r="G163" s="33">
        <v>4240.4169959497603</v>
      </c>
      <c r="H163" s="33">
        <v>0.75275336481999999</v>
      </c>
      <c r="I163" s="34">
        <v>9.6496626849999993E-3</v>
      </c>
      <c r="J163" s="34">
        <v>9.6684768160000007E-3</v>
      </c>
      <c r="K163" s="34">
        <v>7.0878031500000004E-3</v>
      </c>
      <c r="L163" s="34">
        <v>7.1066172810000001E-3</v>
      </c>
      <c r="M163" s="66"/>
    </row>
    <row r="164" spans="1:13" ht="13.5" thickBot="1">
      <c r="A164" s="27">
        <v>45845</v>
      </c>
      <c r="B164" s="32">
        <v>10</v>
      </c>
      <c r="C164" s="33">
        <v>62380.1875</v>
      </c>
      <c r="D164" s="33">
        <v>4820.1000000000004</v>
      </c>
      <c r="E164" s="33">
        <v>4703.3</v>
      </c>
      <c r="F164" s="33">
        <v>4718.8087613354</v>
      </c>
      <c r="G164" s="33">
        <v>4719.5451692228098</v>
      </c>
      <c r="H164" s="33">
        <v>0.73640788741800001</v>
      </c>
      <c r="I164" s="34">
        <v>2.5132424580000001E-3</v>
      </c>
      <c r="J164" s="34">
        <v>2.5316480539999998E-3</v>
      </c>
      <c r="K164" s="34">
        <v>4.0602772299999998E-4</v>
      </c>
      <c r="L164" s="34">
        <v>3.8762212699999999E-4</v>
      </c>
      <c r="M164" s="66"/>
    </row>
    <row r="165" spans="1:13" ht="13.5" thickBot="1">
      <c r="A165" s="27">
        <v>45845</v>
      </c>
      <c r="B165" s="32">
        <v>11</v>
      </c>
      <c r="C165" s="33">
        <v>64357.38671875</v>
      </c>
      <c r="D165" s="33">
        <v>4988.1000000000004</v>
      </c>
      <c r="E165" s="33">
        <v>4877.5</v>
      </c>
      <c r="F165" s="33">
        <v>5085.9147020383398</v>
      </c>
      <c r="G165" s="33">
        <v>5089.5191527790303</v>
      </c>
      <c r="H165" s="33">
        <v>3.6044507406939998</v>
      </c>
      <c r="I165" s="34">
        <v>2.534845108E-3</v>
      </c>
      <c r="J165" s="34">
        <v>2.444756361E-3</v>
      </c>
      <c r="K165" s="34">
        <v>5.2991540300000002E-3</v>
      </c>
      <c r="L165" s="34">
        <v>5.2090652840000003E-3</v>
      </c>
      <c r="M165" s="66"/>
    </row>
    <row r="166" spans="1:13" ht="13.5" thickBot="1">
      <c r="A166" s="27">
        <v>45845</v>
      </c>
      <c r="B166" s="32">
        <v>12</v>
      </c>
      <c r="C166" s="33">
        <v>66883.390625</v>
      </c>
      <c r="D166" s="33">
        <v>5024.8</v>
      </c>
      <c r="E166" s="33">
        <v>4933.1000000000004</v>
      </c>
      <c r="F166" s="33">
        <v>5548.4550805799099</v>
      </c>
      <c r="G166" s="33">
        <v>5549.7013200498604</v>
      </c>
      <c r="H166" s="33">
        <v>1.2462394699549999</v>
      </c>
      <c r="I166" s="34">
        <v>1.3119253187E-2</v>
      </c>
      <c r="J166" s="34">
        <v>1.3088104987999999E-2</v>
      </c>
      <c r="K166" s="34">
        <v>1.5411180206E-2</v>
      </c>
      <c r="L166" s="34">
        <v>1.5380032005999999E-2</v>
      </c>
      <c r="M166" s="66"/>
    </row>
    <row r="167" spans="1:13" ht="13.5" thickBot="1">
      <c r="A167" s="27">
        <v>45845</v>
      </c>
      <c r="B167" s="32">
        <v>13</v>
      </c>
      <c r="C167" s="33">
        <v>68907.765625</v>
      </c>
      <c r="D167" s="33">
        <v>5218.8</v>
      </c>
      <c r="E167" s="33">
        <v>5126.3999999999996</v>
      </c>
      <c r="F167" s="33">
        <v>6123.5829439667996</v>
      </c>
      <c r="G167" s="33">
        <v>6125.5754831267795</v>
      </c>
      <c r="H167" s="33">
        <v>1.9925391599790001</v>
      </c>
      <c r="I167" s="34">
        <v>2.2663721147E-2</v>
      </c>
      <c r="J167" s="34">
        <v>2.2613920119E-2</v>
      </c>
      <c r="K167" s="34">
        <v>2.4973143792E-2</v>
      </c>
      <c r="L167" s="34">
        <v>2.4923342763000001E-2</v>
      </c>
      <c r="M167" s="66"/>
    </row>
    <row r="168" spans="1:13" ht="13.5" thickBot="1">
      <c r="A168" s="27">
        <v>45845</v>
      </c>
      <c r="B168" s="32">
        <v>14</v>
      </c>
      <c r="C168" s="33">
        <v>71145.671875</v>
      </c>
      <c r="D168" s="33">
        <v>5688.6</v>
      </c>
      <c r="E168" s="33">
        <v>5635.8</v>
      </c>
      <c r="F168" s="33">
        <v>6764.8296116680604</v>
      </c>
      <c r="G168" s="33">
        <v>6935.8797703967502</v>
      </c>
      <c r="H168" s="33">
        <v>171.05015872868199</v>
      </c>
      <c r="I168" s="34">
        <v>3.1174200709E-2</v>
      </c>
      <c r="J168" s="34">
        <v>2.6899015536999998E-2</v>
      </c>
      <c r="K168" s="34">
        <v>3.2493870792000001E-2</v>
      </c>
      <c r="L168" s="34">
        <v>2.821868562E-2</v>
      </c>
      <c r="M168" s="66"/>
    </row>
    <row r="169" spans="1:13" ht="13.5" thickBot="1">
      <c r="A169" s="27">
        <v>45845</v>
      </c>
      <c r="B169" s="32">
        <v>15</v>
      </c>
      <c r="C169" s="33">
        <v>73384.484375</v>
      </c>
      <c r="D169" s="33">
        <v>6506.2</v>
      </c>
      <c r="E169" s="33">
        <v>6455.8</v>
      </c>
      <c r="F169" s="33">
        <v>6274.4697321635504</v>
      </c>
      <c r="G169" s="33">
        <v>6562.5497307470496</v>
      </c>
      <c r="H169" s="33">
        <v>288.07999858350502</v>
      </c>
      <c r="I169" s="34">
        <v>1.4083911699999999E-3</v>
      </c>
      <c r="J169" s="34">
        <v>5.7918087429999999E-3</v>
      </c>
      <c r="K169" s="34">
        <v>2.668076249E-3</v>
      </c>
      <c r="L169" s="34">
        <v>4.5321236639999998E-3</v>
      </c>
      <c r="M169" s="66"/>
    </row>
    <row r="170" spans="1:13" ht="13.5" thickBot="1">
      <c r="A170" s="27">
        <v>45845</v>
      </c>
      <c r="B170" s="32">
        <v>16</v>
      </c>
      <c r="C170" s="33">
        <v>74325.5859375</v>
      </c>
      <c r="D170" s="33">
        <v>7627.2</v>
      </c>
      <c r="E170" s="33">
        <v>7563.4</v>
      </c>
      <c r="F170" s="33">
        <v>7536.9579159553996</v>
      </c>
      <c r="G170" s="33">
        <v>7950.8009804632702</v>
      </c>
      <c r="H170" s="33">
        <v>413.84306450787102</v>
      </c>
      <c r="I170" s="34">
        <v>8.0880025099999992E-3</v>
      </c>
      <c r="J170" s="34">
        <v>2.2554882289999999E-3</v>
      </c>
      <c r="K170" s="34">
        <v>9.6826038599999997E-3</v>
      </c>
      <c r="L170" s="34">
        <v>6.6088687900000003E-4</v>
      </c>
      <c r="M170" s="66"/>
    </row>
    <row r="171" spans="1:13" ht="13.5" thickBot="1">
      <c r="A171" s="27">
        <v>45845</v>
      </c>
      <c r="B171" s="32">
        <v>17</v>
      </c>
      <c r="C171" s="33">
        <v>75083.7734375</v>
      </c>
      <c r="D171" s="33">
        <v>8996.2999999999993</v>
      </c>
      <c r="E171" s="33">
        <v>8915.4</v>
      </c>
      <c r="F171" s="33">
        <v>7645.9724888617102</v>
      </c>
      <c r="G171" s="33">
        <v>8042.3761946259201</v>
      </c>
      <c r="H171" s="33">
        <v>396.40370576421401</v>
      </c>
      <c r="I171" s="34">
        <v>2.3842134599999999E-2</v>
      </c>
      <c r="J171" s="34">
        <v>3.3749750340000002E-2</v>
      </c>
      <c r="K171" s="34">
        <v>2.1820140099000001E-2</v>
      </c>
      <c r="L171" s="34">
        <v>3.1727755838999998E-2</v>
      </c>
      <c r="M171" s="66"/>
    </row>
    <row r="172" spans="1:13" ht="13.5" thickBot="1">
      <c r="A172" s="27">
        <v>45845</v>
      </c>
      <c r="B172" s="32">
        <v>18</v>
      </c>
      <c r="C172" s="33">
        <v>74910.734375</v>
      </c>
      <c r="D172" s="33">
        <v>10427.200000000001</v>
      </c>
      <c r="E172" s="33">
        <v>10249.6</v>
      </c>
      <c r="F172" s="33">
        <v>8112.2149306728297</v>
      </c>
      <c r="G172" s="33">
        <v>8457.6066853005104</v>
      </c>
      <c r="H172" s="33">
        <v>345.391754627681</v>
      </c>
      <c r="I172" s="34">
        <v>4.9227525984999999E-2</v>
      </c>
      <c r="J172" s="34">
        <v>5.7860161691999999E-2</v>
      </c>
      <c r="K172" s="34">
        <v>4.4788635707999999E-2</v>
      </c>
      <c r="L172" s="34">
        <v>5.3421271414999999E-2</v>
      </c>
      <c r="M172" s="66"/>
    </row>
    <row r="173" spans="1:13" ht="13.5" thickBot="1">
      <c r="A173" s="27">
        <v>45845</v>
      </c>
      <c r="B173" s="32">
        <v>19</v>
      </c>
      <c r="C173" s="33">
        <v>73807.7265625</v>
      </c>
      <c r="D173" s="33">
        <v>11472.8</v>
      </c>
      <c r="E173" s="33">
        <v>11255.1</v>
      </c>
      <c r="F173" s="33">
        <v>7170.07376860964</v>
      </c>
      <c r="G173" s="33">
        <v>7283.6276294630898</v>
      </c>
      <c r="H173" s="33">
        <v>113.553860853453</v>
      </c>
      <c r="I173" s="34">
        <v>0.10470313348</v>
      </c>
      <c r="J173" s="34">
        <v>0.107541270467</v>
      </c>
      <c r="K173" s="34">
        <v>9.9261993763999995E-2</v>
      </c>
      <c r="L173" s="34">
        <v>0.102100130752</v>
      </c>
      <c r="M173" s="66"/>
    </row>
    <row r="174" spans="1:13" ht="13.5" thickBot="1">
      <c r="A174" s="27">
        <v>45845</v>
      </c>
      <c r="B174" s="32">
        <v>20</v>
      </c>
      <c r="C174" s="33">
        <v>71399.1875</v>
      </c>
      <c r="D174" s="33">
        <v>11799.3</v>
      </c>
      <c r="E174" s="33">
        <v>11550.1</v>
      </c>
      <c r="F174" s="33">
        <v>6584.4506604647304</v>
      </c>
      <c r="G174" s="33">
        <v>6603.5980357536801</v>
      </c>
      <c r="H174" s="33">
        <v>19.147375288955001</v>
      </c>
      <c r="I174" s="34">
        <v>0.12986008408499999</v>
      </c>
      <c r="J174" s="34">
        <v>0.13033864882599999</v>
      </c>
      <c r="K174" s="34">
        <v>0.123631641195</v>
      </c>
      <c r="L174" s="34">
        <v>0.124110205936</v>
      </c>
      <c r="M174" s="66"/>
    </row>
    <row r="175" spans="1:13" ht="13.5" thickBot="1">
      <c r="A175" s="27">
        <v>45845</v>
      </c>
      <c r="B175" s="32">
        <v>21</v>
      </c>
      <c r="C175" s="33">
        <v>68712.125</v>
      </c>
      <c r="D175" s="33">
        <v>12042</v>
      </c>
      <c r="E175" s="33">
        <v>11729.3</v>
      </c>
      <c r="F175" s="33">
        <v>8036.7396136677498</v>
      </c>
      <c r="G175" s="33">
        <v>8037.4860129520903</v>
      </c>
      <c r="H175" s="33">
        <v>0.74639928434000002</v>
      </c>
      <c r="I175" s="34">
        <v>0.100087827719</v>
      </c>
      <c r="J175" s="34">
        <v>0.100106483037</v>
      </c>
      <c r="K175" s="34">
        <v>9.2272281605000006E-2</v>
      </c>
      <c r="L175" s="34">
        <v>9.2290936924000005E-2</v>
      </c>
      <c r="M175" s="66"/>
    </row>
    <row r="176" spans="1:13" ht="13.5" thickBot="1">
      <c r="A176" s="27">
        <v>45845</v>
      </c>
      <c r="B176" s="32">
        <v>22</v>
      </c>
      <c r="C176" s="33">
        <v>67412.234375</v>
      </c>
      <c r="D176" s="33">
        <v>12657</v>
      </c>
      <c r="E176" s="33">
        <v>12287.3</v>
      </c>
      <c r="F176" s="33">
        <v>10467.6575418146</v>
      </c>
      <c r="G176" s="33">
        <v>10468.070486234499</v>
      </c>
      <c r="H176" s="33">
        <v>0.41294441991300002</v>
      </c>
      <c r="I176" s="34">
        <v>5.4709560454000002E-2</v>
      </c>
      <c r="J176" s="34">
        <v>5.4719881483999998E-2</v>
      </c>
      <c r="K176" s="34">
        <v>4.5469370501E-2</v>
      </c>
      <c r="L176" s="34">
        <v>4.5479691530999997E-2</v>
      </c>
      <c r="M176" s="66"/>
    </row>
    <row r="177" spans="1:13" ht="13.5" thickBot="1">
      <c r="A177" s="27">
        <v>45845</v>
      </c>
      <c r="B177" s="32">
        <v>23</v>
      </c>
      <c r="C177" s="33">
        <v>64092.1875</v>
      </c>
      <c r="D177" s="33">
        <v>13528.5</v>
      </c>
      <c r="E177" s="33">
        <v>13129.5</v>
      </c>
      <c r="F177" s="33">
        <v>11940.5338659914</v>
      </c>
      <c r="G177" s="33">
        <v>11960.036411057899</v>
      </c>
      <c r="H177" s="33">
        <v>19.502545066459</v>
      </c>
      <c r="I177" s="34">
        <v>3.9201789276000001E-2</v>
      </c>
      <c r="J177" s="34">
        <v>3.9689231041999999E-2</v>
      </c>
      <c r="K177" s="34">
        <v>2.9229282402000002E-2</v>
      </c>
      <c r="L177" s="34">
        <v>2.9716724169000001E-2</v>
      </c>
      <c r="M177" s="66"/>
    </row>
    <row r="178" spans="1:13" ht="13.5" thickBot="1">
      <c r="A178" s="27">
        <v>45845</v>
      </c>
      <c r="B178" s="32">
        <v>24</v>
      </c>
      <c r="C178" s="33">
        <v>60796.828125</v>
      </c>
      <c r="D178" s="33">
        <v>13050.1</v>
      </c>
      <c r="E178" s="33">
        <v>13552.7</v>
      </c>
      <c r="F178" s="33">
        <v>12661.838410104499</v>
      </c>
      <c r="G178" s="33">
        <v>12663.549199326901</v>
      </c>
      <c r="H178" s="33">
        <v>1.710789222417</v>
      </c>
      <c r="I178" s="34">
        <v>9.6613546780000004E-3</v>
      </c>
      <c r="J178" s="34">
        <v>9.7041137180000001E-3</v>
      </c>
      <c r="K178" s="34">
        <v>2.2223214213000001E-2</v>
      </c>
      <c r="L178" s="34">
        <v>2.2265973254E-2</v>
      </c>
      <c r="M178" s="66"/>
    </row>
    <row r="179" spans="1:13" ht="13.5" thickBot="1">
      <c r="A179" s="27">
        <v>45846</v>
      </c>
      <c r="B179" s="32">
        <v>1</v>
      </c>
      <c r="C179" s="33">
        <v>57287.40234375</v>
      </c>
      <c r="D179" s="33">
        <v>13468.4</v>
      </c>
      <c r="E179" s="33">
        <v>13081</v>
      </c>
      <c r="F179" s="33">
        <v>10961.597013209899</v>
      </c>
      <c r="G179" s="33">
        <v>10962.0781573804</v>
      </c>
      <c r="H179" s="33">
        <v>0.481144170506</v>
      </c>
      <c r="I179" s="34">
        <v>6.2642385469E-2</v>
      </c>
      <c r="J179" s="34">
        <v>6.2654411066000004E-2</v>
      </c>
      <c r="K179" s="34">
        <v>5.2959806113000003E-2</v>
      </c>
      <c r="L179" s="34">
        <v>5.2971831710999999E-2</v>
      </c>
      <c r="M179" s="66"/>
    </row>
    <row r="180" spans="1:13" ht="13.5" thickBot="1">
      <c r="A180" s="27">
        <v>45846</v>
      </c>
      <c r="B180" s="32">
        <v>2</v>
      </c>
      <c r="C180" s="33">
        <v>54951.61328125</v>
      </c>
      <c r="D180" s="33">
        <v>13087.9</v>
      </c>
      <c r="E180" s="33">
        <v>12695.7</v>
      </c>
      <c r="F180" s="33">
        <v>9806.6342479568993</v>
      </c>
      <c r="G180" s="33">
        <v>9807.1875592172091</v>
      </c>
      <c r="H180" s="33">
        <v>0.55331126030800004</v>
      </c>
      <c r="I180" s="34">
        <v>8.1997311690999997E-2</v>
      </c>
      <c r="J180" s="34">
        <v>8.2011141014999997E-2</v>
      </c>
      <c r="K180" s="34">
        <v>7.2194762327999998E-2</v>
      </c>
      <c r="L180" s="34">
        <v>7.2208591653000004E-2</v>
      </c>
      <c r="M180" s="66"/>
    </row>
    <row r="181" spans="1:13" ht="13.5" thickBot="1">
      <c r="A181" s="27">
        <v>45846</v>
      </c>
      <c r="B181" s="32">
        <v>3</v>
      </c>
      <c r="C181" s="33">
        <v>52807.875</v>
      </c>
      <c r="D181" s="33">
        <v>12398</v>
      </c>
      <c r="E181" s="33">
        <v>12019.8</v>
      </c>
      <c r="F181" s="33">
        <v>9435.7623835593204</v>
      </c>
      <c r="G181" s="33">
        <v>9436.3690368021907</v>
      </c>
      <c r="H181" s="33">
        <v>0.60665324287199995</v>
      </c>
      <c r="I181" s="34">
        <v>7.4022268512E-2</v>
      </c>
      <c r="J181" s="34">
        <v>7.4037431052999994E-2</v>
      </c>
      <c r="K181" s="34">
        <v>6.4569631672E-2</v>
      </c>
      <c r="L181" s="34">
        <v>6.4584794212000002E-2</v>
      </c>
      <c r="M181" s="66"/>
    </row>
    <row r="182" spans="1:13" ht="13.5" thickBot="1">
      <c r="A182" s="27">
        <v>45846</v>
      </c>
      <c r="B182" s="32">
        <v>4</v>
      </c>
      <c r="C182" s="33">
        <v>51758.84375</v>
      </c>
      <c r="D182" s="33">
        <v>11828.1</v>
      </c>
      <c r="E182" s="33">
        <v>11471.6</v>
      </c>
      <c r="F182" s="33">
        <v>9698.00909447105</v>
      </c>
      <c r="G182" s="33">
        <v>9698.66069760967</v>
      </c>
      <c r="H182" s="33">
        <v>0.65160313861899999</v>
      </c>
      <c r="I182" s="34">
        <v>5.3222676890000001E-2</v>
      </c>
      <c r="J182" s="34">
        <v>5.3238962897000003E-2</v>
      </c>
      <c r="K182" s="34">
        <v>4.4312404457999999E-2</v>
      </c>
      <c r="L182" s="34">
        <v>4.4328690465000001E-2</v>
      </c>
      <c r="M182" s="66"/>
    </row>
    <row r="183" spans="1:13" ht="13.5" thickBot="1">
      <c r="A183" s="27">
        <v>45846</v>
      </c>
      <c r="B183" s="32">
        <v>5</v>
      </c>
      <c r="C183" s="33">
        <v>51524.64453125</v>
      </c>
      <c r="D183" s="33">
        <v>11305.9</v>
      </c>
      <c r="E183" s="33">
        <v>11000</v>
      </c>
      <c r="F183" s="33">
        <v>9024.6031231592806</v>
      </c>
      <c r="G183" s="33">
        <v>9025.3049509013399</v>
      </c>
      <c r="H183" s="33">
        <v>0.70182774206300003</v>
      </c>
      <c r="I183" s="34">
        <v>5.7000626069999998E-2</v>
      </c>
      <c r="J183" s="34">
        <v>5.7018167379E-2</v>
      </c>
      <c r="K183" s="34">
        <v>4.9355037467999997E-2</v>
      </c>
      <c r="L183" s="34">
        <v>4.9372578776000001E-2</v>
      </c>
      <c r="M183" s="66"/>
    </row>
    <row r="184" spans="1:13" ht="13.5" thickBot="1">
      <c r="A184" s="27">
        <v>45846</v>
      </c>
      <c r="B184" s="32">
        <v>6</v>
      </c>
      <c r="C184" s="33">
        <v>52369.0625</v>
      </c>
      <c r="D184" s="33">
        <v>10633</v>
      </c>
      <c r="E184" s="33">
        <v>10351.700000000001</v>
      </c>
      <c r="F184" s="33">
        <v>9388.5133476461197</v>
      </c>
      <c r="G184" s="33">
        <v>9389.1675519706696</v>
      </c>
      <c r="H184" s="33">
        <v>0.65420432454900002</v>
      </c>
      <c r="I184" s="34">
        <v>3.108803919E-2</v>
      </c>
      <c r="J184" s="34">
        <v>3.1104390211000001E-2</v>
      </c>
      <c r="K184" s="34">
        <v>2.4057296876000001E-2</v>
      </c>
      <c r="L184" s="34">
        <v>2.4073647896E-2</v>
      </c>
      <c r="M184" s="66"/>
    </row>
    <row r="185" spans="1:13" ht="13.5" thickBot="1">
      <c r="A185" s="27">
        <v>45846</v>
      </c>
      <c r="B185" s="32">
        <v>7</v>
      </c>
      <c r="C185" s="33">
        <v>53527.640625</v>
      </c>
      <c r="D185" s="33">
        <v>9822.6</v>
      </c>
      <c r="E185" s="33">
        <v>9563.9</v>
      </c>
      <c r="F185" s="33">
        <v>9381.9190502686997</v>
      </c>
      <c r="G185" s="33">
        <v>9382.5667169693806</v>
      </c>
      <c r="H185" s="33">
        <v>0.64766670068099996</v>
      </c>
      <c r="I185" s="34">
        <v>1.0998082555E-2</v>
      </c>
      <c r="J185" s="34">
        <v>1.1014270175E-2</v>
      </c>
      <c r="K185" s="34">
        <v>4.5321990259999997E-3</v>
      </c>
      <c r="L185" s="34">
        <v>4.5483866459999998E-3</v>
      </c>
      <c r="M185" s="66"/>
    </row>
    <row r="186" spans="1:13" ht="13.5" thickBot="1">
      <c r="A186" s="27">
        <v>45846</v>
      </c>
      <c r="B186" s="32">
        <v>8</v>
      </c>
      <c r="C186" s="33">
        <v>54863.9609375</v>
      </c>
      <c r="D186" s="33">
        <v>8675.2999999999993</v>
      </c>
      <c r="E186" s="33">
        <v>8462.6</v>
      </c>
      <c r="F186" s="33">
        <v>8430.5053091411501</v>
      </c>
      <c r="G186" s="33">
        <v>8431.1457647113693</v>
      </c>
      <c r="H186" s="33">
        <v>0.64045557021999999</v>
      </c>
      <c r="I186" s="34">
        <v>6.1023302989999997E-3</v>
      </c>
      <c r="J186" s="34">
        <v>6.118337687E-3</v>
      </c>
      <c r="K186" s="34">
        <v>7.8615934199999997E-4</v>
      </c>
      <c r="L186" s="34">
        <v>8.02166729E-4</v>
      </c>
      <c r="M186" s="66"/>
    </row>
    <row r="187" spans="1:13" ht="13.5" thickBot="1">
      <c r="A187" s="27">
        <v>45846</v>
      </c>
      <c r="B187" s="32">
        <v>9</v>
      </c>
      <c r="C187" s="33">
        <v>58635.94140625</v>
      </c>
      <c r="D187" s="33">
        <v>7760.2</v>
      </c>
      <c r="E187" s="33">
        <v>7554</v>
      </c>
      <c r="F187" s="33">
        <v>6374.1168272558898</v>
      </c>
      <c r="G187" s="33">
        <v>6374.6278190603998</v>
      </c>
      <c r="H187" s="33">
        <v>0.51099180450799997</v>
      </c>
      <c r="I187" s="34">
        <v>3.4630646861000002E-2</v>
      </c>
      <c r="J187" s="34">
        <v>3.4643418463000002E-2</v>
      </c>
      <c r="K187" s="34">
        <v>2.9476935289E-2</v>
      </c>
      <c r="L187" s="34">
        <v>2.9489706891E-2</v>
      </c>
      <c r="M187" s="66"/>
    </row>
    <row r="188" spans="1:13" ht="13.5" thickBot="1">
      <c r="A188" s="27">
        <v>45846</v>
      </c>
      <c r="B188" s="32">
        <v>10</v>
      </c>
      <c r="C188" s="33">
        <v>63863.3984375</v>
      </c>
      <c r="D188" s="33">
        <v>7577.7</v>
      </c>
      <c r="E188" s="33">
        <v>7385.9</v>
      </c>
      <c r="F188" s="33">
        <v>7191.2773714036903</v>
      </c>
      <c r="G188" s="33">
        <v>7191.9501897821601</v>
      </c>
      <c r="H188" s="33">
        <v>0.67281837846899994</v>
      </c>
      <c r="I188" s="34">
        <v>9.6413349209999999E-3</v>
      </c>
      <c r="J188" s="34">
        <v>9.658151177E-3</v>
      </c>
      <c r="K188" s="34">
        <v>4.8475333719999996E-3</v>
      </c>
      <c r="L188" s="34">
        <v>4.8643496270000001E-3</v>
      </c>
      <c r="M188" s="66"/>
    </row>
    <row r="189" spans="1:13" ht="13.5" thickBot="1">
      <c r="A189" s="27">
        <v>45846</v>
      </c>
      <c r="B189" s="32">
        <v>11</v>
      </c>
      <c r="C189" s="33">
        <v>66800.859375</v>
      </c>
      <c r="D189" s="33">
        <v>6765.1</v>
      </c>
      <c r="E189" s="33">
        <v>6600.6</v>
      </c>
      <c r="F189" s="33">
        <v>6886.6265240081802</v>
      </c>
      <c r="G189" s="33">
        <v>6887.2580795615004</v>
      </c>
      <c r="H189" s="33">
        <v>0.63155555331299995</v>
      </c>
      <c r="I189" s="34">
        <v>3.0531886909999999E-3</v>
      </c>
      <c r="J189" s="34">
        <v>3.0374037490000002E-3</v>
      </c>
      <c r="K189" s="34">
        <v>7.1646608230000004E-3</v>
      </c>
      <c r="L189" s="34">
        <v>7.1488758810000002E-3</v>
      </c>
      <c r="M189" s="66"/>
    </row>
    <row r="190" spans="1:13" ht="13.5" thickBot="1">
      <c r="A190" s="27">
        <v>45846</v>
      </c>
      <c r="B190" s="32">
        <v>12</v>
      </c>
      <c r="C190" s="33">
        <v>69400.2109375</v>
      </c>
      <c r="D190" s="33">
        <v>5650</v>
      </c>
      <c r="E190" s="33">
        <v>5509.5</v>
      </c>
      <c r="F190" s="33">
        <v>5645.3542104339904</v>
      </c>
      <c r="G190" s="33">
        <v>5645.9816280607902</v>
      </c>
      <c r="H190" s="33">
        <v>0.62741762680500002</v>
      </c>
      <c r="I190" s="34">
        <v>1.00434189E-4</v>
      </c>
      <c r="J190" s="34">
        <v>1.1611571E-4</v>
      </c>
      <c r="K190" s="34">
        <v>3.4111879039999998E-3</v>
      </c>
      <c r="L190" s="34">
        <v>3.3955063840000002E-3</v>
      </c>
      <c r="M190" s="66"/>
    </row>
    <row r="191" spans="1:13" ht="13.5" thickBot="1">
      <c r="A191" s="27">
        <v>45846</v>
      </c>
      <c r="B191" s="32">
        <v>13</v>
      </c>
      <c r="C191" s="33">
        <v>72172.1328125</v>
      </c>
      <c r="D191" s="33">
        <v>4975.5</v>
      </c>
      <c r="E191" s="33">
        <v>4851.2</v>
      </c>
      <c r="F191" s="33">
        <v>4726.7105304041097</v>
      </c>
      <c r="G191" s="33">
        <v>4727.4667285721198</v>
      </c>
      <c r="H191" s="33">
        <v>0.75619816800899997</v>
      </c>
      <c r="I191" s="34">
        <v>6.1992819650000001E-3</v>
      </c>
      <c r="J191" s="34">
        <v>6.2181821940000001E-3</v>
      </c>
      <c r="K191" s="34">
        <v>3.092558646E-3</v>
      </c>
      <c r="L191" s="34">
        <v>3.1114588750000001E-3</v>
      </c>
      <c r="M191" s="66"/>
    </row>
    <row r="192" spans="1:13" ht="13.5" thickBot="1">
      <c r="A192" s="27">
        <v>45846</v>
      </c>
      <c r="B192" s="32">
        <v>14</v>
      </c>
      <c r="C192" s="33">
        <v>72682</v>
      </c>
      <c r="D192" s="33">
        <v>4829.7</v>
      </c>
      <c r="E192" s="33">
        <v>4724.2</v>
      </c>
      <c r="F192" s="33">
        <v>4362.1905841628304</v>
      </c>
      <c r="G192" s="33">
        <v>4421.2019198533098</v>
      </c>
      <c r="H192" s="33">
        <v>59.011335690477999</v>
      </c>
      <c r="I192" s="34">
        <v>1.0209899527999999E-2</v>
      </c>
      <c r="J192" s="34">
        <v>1.1684814191999999E-2</v>
      </c>
      <c r="K192" s="34">
        <v>7.5730587380000002E-3</v>
      </c>
      <c r="L192" s="34">
        <v>9.0479734020000001E-3</v>
      </c>
      <c r="M192" s="66"/>
    </row>
    <row r="193" spans="1:13" ht="13.5" thickBot="1">
      <c r="A193" s="27">
        <v>45846</v>
      </c>
      <c r="B193" s="32">
        <v>15</v>
      </c>
      <c r="C193" s="33">
        <v>73350.3203125</v>
      </c>
      <c r="D193" s="33">
        <v>4819.2</v>
      </c>
      <c r="E193" s="33">
        <v>4734</v>
      </c>
      <c r="F193" s="33">
        <v>4195.1933731201998</v>
      </c>
      <c r="G193" s="33">
        <v>4342.9336197925904</v>
      </c>
      <c r="H193" s="33">
        <v>147.74024667239399</v>
      </c>
      <c r="I193" s="34">
        <v>1.1903683583999999E-2</v>
      </c>
      <c r="J193" s="34">
        <v>1.5596266605000001E-2</v>
      </c>
      <c r="K193" s="34">
        <v>9.7742159510000003E-3</v>
      </c>
      <c r="L193" s="34">
        <v>1.3466798972E-2</v>
      </c>
      <c r="M193" s="66"/>
    </row>
    <row r="194" spans="1:13" ht="13.5" thickBot="1">
      <c r="A194" s="27">
        <v>45846</v>
      </c>
      <c r="B194" s="32">
        <v>16</v>
      </c>
      <c r="C194" s="33">
        <v>73752.8046875</v>
      </c>
      <c r="D194" s="33">
        <v>4924.5</v>
      </c>
      <c r="E194" s="33">
        <v>4851.2</v>
      </c>
      <c r="F194" s="33">
        <v>3816.0234305293302</v>
      </c>
      <c r="G194" s="33">
        <v>3834.7162794846799</v>
      </c>
      <c r="H194" s="33">
        <v>18.692848955353998</v>
      </c>
      <c r="I194" s="34">
        <v>2.7237783565999998E-2</v>
      </c>
      <c r="J194" s="34">
        <v>2.7704987989E-2</v>
      </c>
      <c r="K194" s="34">
        <v>2.5405741576999999E-2</v>
      </c>
      <c r="L194" s="34">
        <v>2.5872946000000001E-2</v>
      </c>
      <c r="M194" s="66"/>
    </row>
    <row r="195" spans="1:13" ht="13.5" thickBot="1">
      <c r="A195" s="27">
        <v>45846</v>
      </c>
      <c r="B195" s="32">
        <v>17</v>
      </c>
      <c r="C195" s="33">
        <v>73461.6015625</v>
      </c>
      <c r="D195" s="33">
        <v>5516.6</v>
      </c>
      <c r="E195" s="33">
        <v>5436.4</v>
      </c>
      <c r="F195" s="33">
        <v>3823.2464264463702</v>
      </c>
      <c r="G195" s="33">
        <v>3846.7368516100901</v>
      </c>
      <c r="H195" s="33">
        <v>23.490425163721</v>
      </c>
      <c r="I195" s="34">
        <v>4.1736144672999999E-2</v>
      </c>
      <c r="J195" s="34">
        <v>4.2323258523999999E-2</v>
      </c>
      <c r="K195" s="34">
        <v>3.9731645798000002E-2</v>
      </c>
      <c r="L195" s="34">
        <v>4.0318759647999997E-2</v>
      </c>
      <c r="M195" s="66"/>
    </row>
    <row r="196" spans="1:13" ht="13.5" thickBot="1">
      <c r="A196" s="27">
        <v>45846</v>
      </c>
      <c r="B196" s="32">
        <v>18</v>
      </c>
      <c r="C196" s="33">
        <v>72732.578125</v>
      </c>
      <c r="D196" s="33">
        <v>6416.3</v>
      </c>
      <c r="E196" s="33">
        <v>6308.6</v>
      </c>
      <c r="F196" s="33">
        <v>3760.0898187113498</v>
      </c>
      <c r="G196" s="33">
        <v>3821.3644986037598</v>
      </c>
      <c r="H196" s="33">
        <v>61.274679892404997</v>
      </c>
      <c r="I196" s="34">
        <v>6.4857173241000002E-2</v>
      </c>
      <c r="J196" s="34">
        <v>6.6388657367000004E-2</v>
      </c>
      <c r="K196" s="34">
        <v>6.2165346198000002E-2</v>
      </c>
      <c r="L196" s="34">
        <v>6.3696830324000003E-2</v>
      </c>
      <c r="M196" s="66"/>
    </row>
    <row r="197" spans="1:13" ht="13.5" thickBot="1">
      <c r="A197" s="27">
        <v>45846</v>
      </c>
      <c r="B197" s="32">
        <v>19</v>
      </c>
      <c r="C197" s="33">
        <v>70928.6953125</v>
      </c>
      <c r="D197" s="33">
        <v>7349.6</v>
      </c>
      <c r="E197" s="33">
        <v>7219.8</v>
      </c>
      <c r="F197" s="33">
        <v>4156.5202318954098</v>
      </c>
      <c r="G197" s="33">
        <v>4211.0463154548797</v>
      </c>
      <c r="H197" s="33">
        <v>54.526083559470997</v>
      </c>
      <c r="I197" s="34">
        <v>7.8444231054999994E-2</v>
      </c>
      <c r="J197" s="34">
        <v>7.9807042442000001E-2</v>
      </c>
      <c r="K197" s="34">
        <v>7.5200042103000006E-2</v>
      </c>
      <c r="L197" s="34">
        <v>7.6562853488999993E-2</v>
      </c>
      <c r="M197" s="66"/>
    </row>
    <row r="198" spans="1:13" ht="13.5" thickBot="1">
      <c r="A198" s="27">
        <v>45846</v>
      </c>
      <c r="B198" s="32">
        <v>20</v>
      </c>
      <c r="C198" s="33">
        <v>68294.9140625</v>
      </c>
      <c r="D198" s="33">
        <v>8710.2000000000007</v>
      </c>
      <c r="E198" s="33">
        <v>8535.2999999999993</v>
      </c>
      <c r="F198" s="33">
        <v>5013.3341096443401</v>
      </c>
      <c r="G198" s="33">
        <v>5110.5440105151702</v>
      </c>
      <c r="H198" s="33">
        <v>97.209900870832996</v>
      </c>
      <c r="I198" s="34">
        <v>8.9968907510000001E-2</v>
      </c>
      <c r="J198" s="34">
        <v>9.2398547620999999E-2</v>
      </c>
      <c r="K198" s="34">
        <v>8.5597500362000006E-2</v>
      </c>
      <c r="L198" s="34">
        <v>8.8027140473000004E-2</v>
      </c>
      <c r="M198" s="66"/>
    </row>
    <row r="199" spans="1:13" ht="13.5" thickBot="1">
      <c r="A199" s="27">
        <v>45846</v>
      </c>
      <c r="B199" s="32">
        <v>21</v>
      </c>
      <c r="C199" s="33">
        <v>65328.890625</v>
      </c>
      <c r="D199" s="33">
        <v>10193.299999999999</v>
      </c>
      <c r="E199" s="33">
        <v>8737.2999999999993</v>
      </c>
      <c r="F199" s="33">
        <v>6397.9291252565099</v>
      </c>
      <c r="G199" s="33">
        <v>6498.3567547734501</v>
      </c>
      <c r="H199" s="33">
        <v>100.427629516941</v>
      </c>
      <c r="I199" s="34">
        <v>9.2350493507000003E-2</v>
      </c>
      <c r="J199" s="34">
        <v>9.4860556728999998E-2</v>
      </c>
      <c r="K199" s="34">
        <v>5.5959591231999999E-2</v>
      </c>
      <c r="L199" s="34">
        <v>5.8469654454E-2</v>
      </c>
      <c r="M199" s="66"/>
    </row>
    <row r="200" spans="1:13" ht="13.5" thickBot="1">
      <c r="A200" s="27">
        <v>45846</v>
      </c>
      <c r="B200" s="32">
        <v>22</v>
      </c>
      <c r="C200" s="33">
        <v>63517.44921875</v>
      </c>
      <c r="D200" s="33">
        <v>12183</v>
      </c>
      <c r="E200" s="33">
        <v>10608.8</v>
      </c>
      <c r="F200" s="33">
        <v>8283.9274383295506</v>
      </c>
      <c r="G200" s="33">
        <v>8333.9572408032891</v>
      </c>
      <c r="H200" s="33">
        <v>50.029802473742002</v>
      </c>
      <c r="I200" s="34">
        <v>9.6202018474999998E-2</v>
      </c>
      <c r="J200" s="34">
        <v>9.7452450928999998E-2</v>
      </c>
      <c r="K200" s="34">
        <v>5.6856854765999998E-2</v>
      </c>
      <c r="L200" s="34">
        <v>5.8107287218999999E-2</v>
      </c>
      <c r="M200" s="66"/>
    </row>
    <row r="201" spans="1:13" ht="13.5" thickBot="1">
      <c r="A201" s="27">
        <v>45846</v>
      </c>
      <c r="B201" s="32">
        <v>23</v>
      </c>
      <c r="C201" s="33">
        <v>60459.34375</v>
      </c>
      <c r="D201" s="33">
        <v>13529.4</v>
      </c>
      <c r="E201" s="33">
        <v>11840.5</v>
      </c>
      <c r="F201" s="33">
        <v>10936.631488527701</v>
      </c>
      <c r="G201" s="33">
        <v>10940.4073008055</v>
      </c>
      <c r="H201" s="33">
        <v>3.7758122778110002</v>
      </c>
      <c r="I201" s="34">
        <v>6.4708640319000005E-2</v>
      </c>
      <c r="J201" s="34">
        <v>6.4803012032999999E-2</v>
      </c>
      <c r="K201" s="34">
        <v>2.2496693306000001E-2</v>
      </c>
      <c r="L201" s="34">
        <v>2.2591065019999999E-2</v>
      </c>
      <c r="M201" s="66"/>
    </row>
    <row r="202" spans="1:13" ht="13.5" thickBot="1">
      <c r="A202" s="27">
        <v>45846</v>
      </c>
      <c r="B202" s="32">
        <v>24</v>
      </c>
      <c r="C202" s="33">
        <v>56867.04296875</v>
      </c>
      <c r="D202" s="33">
        <v>11696.3</v>
      </c>
      <c r="E202" s="33">
        <v>12180.2</v>
      </c>
      <c r="F202" s="33">
        <v>12683.7855291338</v>
      </c>
      <c r="G202" s="33">
        <v>12684.6261847104</v>
      </c>
      <c r="H202" s="33">
        <v>0.84065557660099999</v>
      </c>
      <c r="I202" s="34">
        <v>2.4701979121999999E-2</v>
      </c>
      <c r="J202" s="34">
        <v>2.4680967985999998E-2</v>
      </c>
      <c r="K202" s="34">
        <v>1.2607502741999999E-2</v>
      </c>
      <c r="L202" s="34">
        <v>1.2586491605E-2</v>
      </c>
      <c r="M202" s="66"/>
    </row>
    <row r="203" spans="1:13" ht="13.5" thickBot="1">
      <c r="A203" s="27">
        <v>45847</v>
      </c>
      <c r="B203" s="32">
        <v>1</v>
      </c>
      <c r="C203" s="33">
        <v>54524.4921875</v>
      </c>
      <c r="D203" s="33">
        <v>11824.1</v>
      </c>
      <c r="E203" s="33">
        <v>11622.1</v>
      </c>
      <c r="F203" s="33">
        <v>12539.710800664099</v>
      </c>
      <c r="G203" s="33">
        <v>12541.204980954501</v>
      </c>
      <c r="H203" s="33">
        <v>1.494180290434</v>
      </c>
      <c r="I203" s="34">
        <v>1.7923143737000002E-2</v>
      </c>
      <c r="J203" s="34">
        <v>1.7885798566000002E-2</v>
      </c>
      <c r="K203" s="34">
        <v>2.2971881553E-2</v>
      </c>
      <c r="L203" s="34">
        <v>2.2934536381999999E-2</v>
      </c>
      <c r="M203" s="66"/>
    </row>
    <row r="204" spans="1:13" ht="13.5" thickBot="1">
      <c r="A204" s="27">
        <v>45847</v>
      </c>
      <c r="B204" s="32">
        <v>2</v>
      </c>
      <c r="C204" s="33">
        <v>52550.22265625</v>
      </c>
      <c r="D204" s="33">
        <v>11575.5</v>
      </c>
      <c r="E204" s="33">
        <v>11340.5</v>
      </c>
      <c r="F204" s="33">
        <v>13814.176290490001</v>
      </c>
      <c r="G204" s="33">
        <v>13814.9747383089</v>
      </c>
      <c r="H204" s="33">
        <v>0.79844781885799998</v>
      </c>
      <c r="I204" s="34">
        <v>5.5972875238E-2</v>
      </c>
      <c r="J204" s="34">
        <v>5.5952919031999997E-2</v>
      </c>
      <c r="K204" s="34">
        <v>6.1846406856E-2</v>
      </c>
      <c r="L204" s="34">
        <v>6.1826450648999998E-2</v>
      </c>
      <c r="M204" s="66"/>
    </row>
    <row r="205" spans="1:13" ht="13.5" thickBot="1">
      <c r="A205" s="27">
        <v>45847</v>
      </c>
      <c r="B205" s="32">
        <v>3</v>
      </c>
      <c r="C205" s="33">
        <v>50886.4453125</v>
      </c>
      <c r="D205" s="33">
        <v>10834.7</v>
      </c>
      <c r="E205" s="33">
        <v>10575.6</v>
      </c>
      <c r="F205" s="33">
        <v>15325.955508864699</v>
      </c>
      <c r="G205" s="33">
        <v>15426.643314401599</v>
      </c>
      <c r="H205" s="33">
        <v>100.68780553686901</v>
      </c>
      <c r="I205" s="34">
        <v>0.114769890387</v>
      </c>
      <c r="J205" s="34">
        <v>0.11225332439000001</v>
      </c>
      <c r="K205" s="34">
        <v>0.12124577141700001</v>
      </c>
      <c r="L205" s="34">
        <v>0.11872920542</v>
      </c>
      <c r="M205" s="66"/>
    </row>
    <row r="206" spans="1:13" ht="13.5" thickBot="1">
      <c r="A206" s="27">
        <v>45847</v>
      </c>
      <c r="B206" s="32">
        <v>4</v>
      </c>
      <c r="C206" s="33">
        <v>49731.875</v>
      </c>
      <c r="D206" s="33">
        <v>10047.700000000001</v>
      </c>
      <c r="E206" s="33">
        <v>9803.9</v>
      </c>
      <c r="F206" s="33">
        <v>13702.622379536</v>
      </c>
      <c r="G206" s="33">
        <v>13840.6880393957</v>
      </c>
      <c r="H206" s="33">
        <v>138.065659859704</v>
      </c>
      <c r="I206" s="34">
        <v>9.4801000733999996E-2</v>
      </c>
      <c r="J206" s="34">
        <v>9.1350221932E-2</v>
      </c>
      <c r="K206" s="34">
        <v>0.100894477365</v>
      </c>
      <c r="L206" s="34">
        <v>9.7443698563000003E-2</v>
      </c>
      <c r="M206" s="66"/>
    </row>
    <row r="207" spans="1:13" ht="13.5" thickBot="1">
      <c r="A207" s="27">
        <v>45847</v>
      </c>
      <c r="B207" s="32">
        <v>5</v>
      </c>
      <c r="C207" s="33">
        <v>48935.69921875</v>
      </c>
      <c r="D207" s="33">
        <v>9277.7999999999993</v>
      </c>
      <c r="E207" s="33">
        <v>9054.5</v>
      </c>
      <c r="F207" s="33">
        <v>10867.314990358</v>
      </c>
      <c r="G207" s="33">
        <v>10867.793401614001</v>
      </c>
      <c r="H207" s="33">
        <v>0.47841125594200001</v>
      </c>
      <c r="I207" s="34">
        <v>3.9739900065E-2</v>
      </c>
      <c r="J207" s="34">
        <v>3.9727942773E-2</v>
      </c>
      <c r="K207" s="34">
        <v>4.5321004789000002E-2</v>
      </c>
      <c r="L207" s="34">
        <v>4.5309047497000002E-2</v>
      </c>
      <c r="M207" s="66"/>
    </row>
    <row r="208" spans="1:13" ht="13.5" thickBot="1">
      <c r="A208" s="27">
        <v>45847</v>
      </c>
      <c r="B208" s="32">
        <v>6</v>
      </c>
      <c r="C208" s="33">
        <v>50114.09765625</v>
      </c>
      <c r="D208" s="33">
        <v>8488.4</v>
      </c>
      <c r="E208" s="33">
        <v>8295.4</v>
      </c>
      <c r="F208" s="33">
        <v>9722.8021437813404</v>
      </c>
      <c r="G208" s="33">
        <v>9723.2753721445806</v>
      </c>
      <c r="H208" s="33">
        <v>0.47322836323700002</v>
      </c>
      <c r="I208" s="34">
        <v>3.0864168261E-2</v>
      </c>
      <c r="J208" s="34">
        <v>3.0852340509000001E-2</v>
      </c>
      <c r="K208" s="34">
        <v>3.5687962312999998E-2</v>
      </c>
      <c r="L208" s="34">
        <v>3.5676134560000003E-2</v>
      </c>
      <c r="M208" s="66"/>
    </row>
    <row r="209" spans="1:13" ht="13.5" thickBot="1">
      <c r="A209" s="27">
        <v>45847</v>
      </c>
      <c r="B209" s="32">
        <v>7</v>
      </c>
      <c r="C209" s="33">
        <v>51224.19140625</v>
      </c>
      <c r="D209" s="33">
        <v>7470.4</v>
      </c>
      <c r="E209" s="33">
        <v>7318.9</v>
      </c>
      <c r="F209" s="33">
        <v>10043.1040459203</v>
      </c>
      <c r="G209" s="33">
        <v>10202.7408496963</v>
      </c>
      <c r="H209" s="33">
        <v>159.636803775945</v>
      </c>
      <c r="I209" s="34">
        <v>6.8291448379999994E-2</v>
      </c>
      <c r="J209" s="34">
        <v>6.4301525765999998E-2</v>
      </c>
      <c r="K209" s="34">
        <v>7.2078001741E-2</v>
      </c>
      <c r="L209" s="34">
        <v>6.8088079127999995E-2</v>
      </c>
      <c r="M209" s="66"/>
    </row>
    <row r="210" spans="1:13" ht="13.5" thickBot="1">
      <c r="A210" s="27">
        <v>45847</v>
      </c>
      <c r="B210" s="32">
        <v>8</v>
      </c>
      <c r="C210" s="33">
        <v>52761.328125</v>
      </c>
      <c r="D210" s="33">
        <v>6382.5</v>
      </c>
      <c r="E210" s="33">
        <v>6259.2</v>
      </c>
      <c r="F210" s="33">
        <v>8293.4366023871899</v>
      </c>
      <c r="G210" s="33">
        <v>8504.4031990781696</v>
      </c>
      <c r="H210" s="33">
        <v>210.96659669098099</v>
      </c>
      <c r="I210" s="34">
        <v>5.3034321395999999E-2</v>
      </c>
      <c r="J210" s="34">
        <v>4.7761474690999998E-2</v>
      </c>
      <c r="K210" s="34">
        <v>5.6116050963999999E-2</v>
      </c>
      <c r="L210" s="34">
        <v>5.0843204257999999E-2</v>
      </c>
      <c r="M210" s="66"/>
    </row>
    <row r="211" spans="1:13" ht="13.5" thickBot="1">
      <c r="A211" s="27">
        <v>45847</v>
      </c>
      <c r="B211" s="32">
        <v>9</v>
      </c>
      <c r="C211" s="33">
        <v>56074.9921875</v>
      </c>
      <c r="D211" s="33">
        <v>5132.1000000000004</v>
      </c>
      <c r="E211" s="33">
        <v>5036.2</v>
      </c>
      <c r="F211" s="33">
        <v>5927.9504978247696</v>
      </c>
      <c r="G211" s="33">
        <v>6025.9968981358297</v>
      </c>
      <c r="H211" s="33">
        <v>98.046400311059003</v>
      </c>
      <c r="I211" s="34">
        <v>2.2341836994000001E-2</v>
      </c>
      <c r="J211" s="34">
        <v>1.9891289622999998E-2</v>
      </c>
      <c r="K211" s="34">
        <v>2.4738737768000001E-2</v>
      </c>
      <c r="L211" s="34">
        <v>2.2288190398E-2</v>
      </c>
      <c r="M211" s="66"/>
    </row>
    <row r="212" spans="1:13" ht="13.5" thickBot="1">
      <c r="A212" s="27">
        <v>45847</v>
      </c>
      <c r="B212" s="32">
        <v>10</v>
      </c>
      <c r="C212" s="33">
        <v>59886.23828125</v>
      </c>
      <c r="D212" s="33">
        <v>4313.8999999999996</v>
      </c>
      <c r="E212" s="33">
        <v>4239</v>
      </c>
      <c r="F212" s="33">
        <v>5565.6118223850199</v>
      </c>
      <c r="G212" s="33">
        <v>5578.1084436330202</v>
      </c>
      <c r="H212" s="33">
        <v>12.496621248003001</v>
      </c>
      <c r="I212" s="34">
        <v>3.1597311762000001E-2</v>
      </c>
      <c r="J212" s="34">
        <v>3.1284974315999997E-2</v>
      </c>
      <c r="K212" s="34">
        <v>3.3469343754E-2</v>
      </c>
      <c r="L212" s="34">
        <v>3.3157006308000003E-2</v>
      </c>
      <c r="M212" s="66"/>
    </row>
    <row r="213" spans="1:13" ht="13.5" thickBot="1">
      <c r="A213" s="27">
        <v>45847</v>
      </c>
      <c r="B213" s="32">
        <v>11</v>
      </c>
      <c r="C213" s="33">
        <v>63342.6796875</v>
      </c>
      <c r="D213" s="33">
        <v>4717.1000000000004</v>
      </c>
      <c r="E213" s="33">
        <v>4645.5</v>
      </c>
      <c r="F213" s="33">
        <v>5174.9105642944196</v>
      </c>
      <c r="G213" s="33">
        <v>5407.1579441037602</v>
      </c>
      <c r="H213" s="33">
        <v>232.24737980934199</v>
      </c>
      <c r="I213" s="34">
        <v>1.7247136818000001E-2</v>
      </c>
      <c r="J213" s="34">
        <v>1.1442403505999999E-2</v>
      </c>
      <c r="K213" s="34">
        <v>1.903668943E-2</v>
      </c>
      <c r="L213" s="34">
        <v>1.3231956118E-2</v>
      </c>
      <c r="M213" s="66"/>
    </row>
    <row r="214" spans="1:13" ht="13.5" thickBot="1">
      <c r="A214" s="27">
        <v>45847</v>
      </c>
      <c r="B214" s="32">
        <v>12</v>
      </c>
      <c r="C214" s="33">
        <v>66269.515625</v>
      </c>
      <c r="D214" s="33">
        <v>3749.2</v>
      </c>
      <c r="E214" s="33">
        <v>3696</v>
      </c>
      <c r="F214" s="33">
        <v>5007.8551515065601</v>
      </c>
      <c r="G214" s="33">
        <v>5574.0849892802999</v>
      </c>
      <c r="H214" s="33">
        <v>566.22983777374202</v>
      </c>
      <c r="I214" s="34">
        <v>4.5610722051000002E-2</v>
      </c>
      <c r="J214" s="34">
        <v>3.1458514159000001E-2</v>
      </c>
      <c r="K214" s="34">
        <v>4.6940389633999997E-2</v>
      </c>
      <c r="L214" s="34">
        <v>3.2788181742000003E-2</v>
      </c>
      <c r="M214" s="66"/>
    </row>
    <row r="215" spans="1:13" ht="13.5" thickBot="1">
      <c r="A215" s="27">
        <v>45847</v>
      </c>
      <c r="B215" s="32">
        <v>13</v>
      </c>
      <c r="C215" s="33">
        <v>69475.6875</v>
      </c>
      <c r="D215" s="33">
        <v>3204.7</v>
      </c>
      <c r="E215" s="33">
        <v>3163</v>
      </c>
      <c r="F215" s="33">
        <v>4790.1832507321096</v>
      </c>
      <c r="G215" s="33">
        <v>5391.2180387294202</v>
      </c>
      <c r="H215" s="33">
        <v>601.03478799730999</v>
      </c>
      <c r="I215" s="34">
        <v>5.4649288646000001E-2</v>
      </c>
      <c r="J215" s="34">
        <v>3.9627174474E-2</v>
      </c>
      <c r="K215" s="34">
        <v>5.5691528086000003E-2</v>
      </c>
      <c r="L215" s="34">
        <v>4.0669413914000002E-2</v>
      </c>
      <c r="M215" s="66"/>
    </row>
    <row r="216" spans="1:13" ht="13.5" thickBot="1">
      <c r="A216" s="27">
        <v>45847</v>
      </c>
      <c r="B216" s="32">
        <v>14</v>
      </c>
      <c r="C216" s="33">
        <v>70506.8359375</v>
      </c>
      <c r="D216" s="33">
        <v>3255</v>
      </c>
      <c r="E216" s="33">
        <v>3220.1</v>
      </c>
      <c r="F216" s="33">
        <v>4304.3943200640397</v>
      </c>
      <c r="G216" s="33">
        <v>4520.16770167098</v>
      </c>
      <c r="H216" s="33">
        <v>215.77338160694401</v>
      </c>
      <c r="I216" s="34">
        <v>3.1621287218999997E-2</v>
      </c>
      <c r="J216" s="34">
        <v>2.6228300925999998E-2</v>
      </c>
      <c r="K216" s="34">
        <v>3.2493569149E-2</v>
      </c>
      <c r="L216" s="34">
        <v>2.7100582854999999E-2</v>
      </c>
      <c r="M216" s="66"/>
    </row>
    <row r="217" spans="1:13" ht="13.5" thickBot="1">
      <c r="A217" s="27">
        <v>45847</v>
      </c>
      <c r="B217" s="32">
        <v>15</v>
      </c>
      <c r="C217" s="33">
        <v>71779.46875</v>
      </c>
      <c r="D217" s="33">
        <v>3621.2</v>
      </c>
      <c r="E217" s="33">
        <v>3585.1</v>
      </c>
      <c r="F217" s="33">
        <v>4230.8360260653399</v>
      </c>
      <c r="G217" s="33">
        <v>4299.5388029208498</v>
      </c>
      <c r="H217" s="33">
        <v>68.702776855506002</v>
      </c>
      <c r="I217" s="34">
        <v>1.6954231515000001E-2</v>
      </c>
      <c r="J217" s="34">
        <v>1.5237091378000001E-2</v>
      </c>
      <c r="K217" s="34">
        <v>1.7856505945999999E-2</v>
      </c>
      <c r="L217" s="34">
        <v>1.613936581E-2</v>
      </c>
      <c r="M217" s="66"/>
    </row>
    <row r="218" spans="1:13" ht="13.5" thickBot="1">
      <c r="A218" s="27">
        <v>45847</v>
      </c>
      <c r="B218" s="32">
        <v>16</v>
      </c>
      <c r="C218" s="33">
        <v>72882.3046875</v>
      </c>
      <c r="D218" s="33">
        <v>4061.8</v>
      </c>
      <c r="E218" s="33">
        <v>4014.2</v>
      </c>
      <c r="F218" s="33">
        <v>4106.8232110723302</v>
      </c>
      <c r="G218" s="33">
        <v>4121.3538347677304</v>
      </c>
      <c r="H218" s="33">
        <v>14.530623695400999</v>
      </c>
      <c r="I218" s="34">
        <v>1.48847375E-3</v>
      </c>
      <c r="J218" s="34">
        <v>1.1252989519999999E-3</v>
      </c>
      <c r="K218" s="34">
        <v>2.678176325E-3</v>
      </c>
      <c r="L218" s="34">
        <v>2.3150015260000002E-3</v>
      </c>
      <c r="M218" s="66"/>
    </row>
    <row r="219" spans="1:13" ht="13.5" thickBot="1">
      <c r="A219" s="27">
        <v>45847</v>
      </c>
      <c r="B219" s="32">
        <v>17</v>
      </c>
      <c r="C219" s="33">
        <v>73955.375</v>
      </c>
      <c r="D219" s="33">
        <v>4745.6000000000004</v>
      </c>
      <c r="E219" s="33">
        <v>4679.6000000000004</v>
      </c>
      <c r="F219" s="33">
        <v>3893.3630945029299</v>
      </c>
      <c r="G219" s="33">
        <v>3916.3378376149999</v>
      </c>
      <c r="H219" s="33">
        <v>22.974743112075</v>
      </c>
      <c r="I219" s="34">
        <v>2.0726372465999999E-2</v>
      </c>
      <c r="J219" s="34">
        <v>2.1300597487999999E-2</v>
      </c>
      <c r="K219" s="34">
        <v>1.9076784863000001E-2</v>
      </c>
      <c r="L219" s="34">
        <v>1.9651009883999999E-2</v>
      </c>
      <c r="M219" s="66"/>
    </row>
    <row r="220" spans="1:13" ht="13.5" thickBot="1">
      <c r="A220" s="27">
        <v>45847</v>
      </c>
      <c r="B220" s="32">
        <v>18</v>
      </c>
      <c r="C220" s="33">
        <v>74115.9921875</v>
      </c>
      <c r="D220" s="33">
        <v>5732.6</v>
      </c>
      <c r="E220" s="33">
        <v>5667.9</v>
      </c>
      <c r="F220" s="33">
        <v>4673.7338393479704</v>
      </c>
      <c r="G220" s="33">
        <v>4759.7871463418096</v>
      </c>
      <c r="H220" s="33">
        <v>86.053306993839001</v>
      </c>
      <c r="I220" s="34">
        <v>2.4314242779999998E-2</v>
      </c>
      <c r="J220" s="34">
        <v>2.6465037755999999E-2</v>
      </c>
      <c r="K220" s="34">
        <v>2.2697147054E-2</v>
      </c>
      <c r="L220" s="34">
        <v>2.484794203E-2</v>
      </c>
      <c r="M220" s="66"/>
    </row>
    <row r="221" spans="1:13" ht="13.5" thickBot="1">
      <c r="A221" s="27">
        <v>45847</v>
      </c>
      <c r="B221" s="32">
        <v>19</v>
      </c>
      <c r="C221" s="33">
        <v>73210.2421875</v>
      </c>
      <c r="D221" s="33">
        <v>7055.6</v>
      </c>
      <c r="E221" s="33">
        <v>6997.2</v>
      </c>
      <c r="F221" s="33">
        <v>5481.7169526102098</v>
      </c>
      <c r="G221" s="33">
        <v>5537.4131369751503</v>
      </c>
      <c r="H221" s="33">
        <v>55.696184364948003</v>
      </c>
      <c r="I221" s="34">
        <v>3.7945185279000003E-2</v>
      </c>
      <c r="J221" s="34">
        <v>3.9337241873999999E-2</v>
      </c>
      <c r="K221" s="34">
        <v>3.6485550188000003E-2</v>
      </c>
      <c r="L221" s="34">
        <v>3.7877606782999999E-2</v>
      </c>
      <c r="M221" s="66"/>
    </row>
    <row r="222" spans="1:13" ht="13.5" thickBot="1">
      <c r="A222" s="27">
        <v>45847</v>
      </c>
      <c r="B222" s="32">
        <v>20</v>
      </c>
      <c r="C222" s="33">
        <v>70970.6640625</v>
      </c>
      <c r="D222" s="33">
        <v>8854.6</v>
      </c>
      <c r="E222" s="33">
        <v>8777.4</v>
      </c>
      <c r="F222" s="33">
        <v>6270.2943232918897</v>
      </c>
      <c r="G222" s="33">
        <v>6318.8982115460904</v>
      </c>
      <c r="H222" s="33">
        <v>48.603888254193997</v>
      </c>
      <c r="I222" s="34">
        <v>6.3376700536000002E-2</v>
      </c>
      <c r="J222" s="34">
        <v>6.4591494043999997E-2</v>
      </c>
      <c r="K222" s="34">
        <v>6.1447182915000002E-2</v>
      </c>
      <c r="L222" s="34">
        <v>6.2661976423000004E-2</v>
      </c>
      <c r="M222" s="66"/>
    </row>
    <row r="223" spans="1:13" ht="13.5" thickBot="1">
      <c r="A223" s="27">
        <v>45847</v>
      </c>
      <c r="B223" s="32">
        <v>21</v>
      </c>
      <c r="C223" s="33">
        <v>67292.5078125</v>
      </c>
      <c r="D223" s="33">
        <v>11613.7</v>
      </c>
      <c r="E223" s="33">
        <v>11473.1</v>
      </c>
      <c r="F223" s="33">
        <v>8023.5613515269897</v>
      </c>
      <c r="G223" s="33">
        <v>8142.0036271825102</v>
      </c>
      <c r="H223" s="33">
        <v>118.442275655522</v>
      </c>
      <c r="I223" s="34">
        <v>8.6770716641000001E-2</v>
      </c>
      <c r="J223" s="34">
        <v>8.9731033453E-2</v>
      </c>
      <c r="K223" s="34">
        <v>8.3256595170999995E-2</v>
      </c>
      <c r="L223" s="34">
        <v>8.6216911982999994E-2</v>
      </c>
      <c r="M223" s="66"/>
    </row>
    <row r="224" spans="1:13" ht="13.5" thickBot="1">
      <c r="A224" s="27">
        <v>45847</v>
      </c>
      <c r="B224" s="32">
        <v>22</v>
      </c>
      <c r="C224" s="33">
        <v>65052.25</v>
      </c>
      <c r="D224" s="33">
        <v>15034.1</v>
      </c>
      <c r="E224" s="33">
        <v>14738.2</v>
      </c>
      <c r="F224" s="33">
        <v>10773.451720298701</v>
      </c>
      <c r="G224" s="33">
        <v>11042.8085971492</v>
      </c>
      <c r="H224" s="33">
        <v>269.35687685053199</v>
      </c>
      <c r="I224" s="34">
        <v>9.9757345733999997E-2</v>
      </c>
      <c r="J224" s="34">
        <v>0.106489584596</v>
      </c>
      <c r="K224" s="34">
        <v>9.2361694647000003E-2</v>
      </c>
      <c r="L224" s="34">
        <v>9.9093933509000004E-2</v>
      </c>
      <c r="M224" s="66"/>
    </row>
    <row r="225" spans="1:13" ht="13.5" thickBot="1">
      <c r="A225" s="27">
        <v>45847</v>
      </c>
      <c r="B225" s="32">
        <v>23</v>
      </c>
      <c r="C225" s="33">
        <v>61913.28515625</v>
      </c>
      <c r="D225" s="33">
        <v>17694.900000000001</v>
      </c>
      <c r="E225" s="33">
        <v>17273.099999999999</v>
      </c>
      <c r="F225" s="33">
        <v>13087.150711186699</v>
      </c>
      <c r="G225" s="33">
        <v>13232.102377052801</v>
      </c>
      <c r="H225" s="33">
        <v>144.95166586613999</v>
      </c>
      <c r="I225" s="34">
        <v>0.111542055059</v>
      </c>
      <c r="J225" s="34">
        <v>0.11516494098500001</v>
      </c>
      <c r="K225" s="34">
        <v>0.10099969065099999</v>
      </c>
      <c r="L225" s="34">
        <v>0.10462257657600001</v>
      </c>
      <c r="M225" s="66"/>
    </row>
    <row r="226" spans="1:13" ht="13.5" thickBot="1">
      <c r="A226" s="27">
        <v>45847</v>
      </c>
      <c r="B226" s="32">
        <v>24</v>
      </c>
      <c r="C226" s="33">
        <v>58381.43359375</v>
      </c>
      <c r="D226" s="33">
        <v>15007.2</v>
      </c>
      <c r="E226" s="33">
        <v>18341.7</v>
      </c>
      <c r="F226" s="33">
        <v>13696.534905705499</v>
      </c>
      <c r="G226" s="33">
        <v>13874.5646690099</v>
      </c>
      <c r="H226" s="33">
        <v>178.02976330444099</v>
      </c>
      <c r="I226" s="34">
        <v>2.8308806073000001E-2</v>
      </c>
      <c r="J226" s="34">
        <v>3.2758437746999998E-2</v>
      </c>
      <c r="K226" s="34">
        <v>0.111650470657</v>
      </c>
      <c r="L226" s="34">
        <v>0.116100102331</v>
      </c>
      <c r="M226" s="66"/>
    </row>
    <row r="227" spans="1:13" ht="13.5" thickBot="1">
      <c r="A227" s="27">
        <v>45848</v>
      </c>
      <c r="B227" s="32">
        <v>1</v>
      </c>
      <c r="C227" s="33">
        <v>55547.84375</v>
      </c>
      <c r="D227" s="33">
        <v>14877.1</v>
      </c>
      <c r="E227" s="33">
        <v>14399.4</v>
      </c>
      <c r="F227" s="33">
        <v>14577.874133711301</v>
      </c>
      <c r="G227" s="33">
        <v>14617.9035464508</v>
      </c>
      <c r="H227" s="33">
        <v>40.029412739507997</v>
      </c>
      <c r="I227" s="34">
        <v>6.4782917649999997E-3</v>
      </c>
      <c r="J227" s="34">
        <v>7.478776962E-3</v>
      </c>
      <c r="K227" s="34">
        <v>5.4612233550000002E-3</v>
      </c>
      <c r="L227" s="34">
        <v>4.4607381579999999E-3</v>
      </c>
      <c r="M227" s="66"/>
    </row>
    <row r="228" spans="1:13" ht="13.5" thickBot="1">
      <c r="A228" s="27">
        <v>45848</v>
      </c>
      <c r="B228" s="32">
        <v>2</v>
      </c>
      <c r="C228" s="33">
        <v>52606.33984375</v>
      </c>
      <c r="D228" s="33">
        <v>15573.7</v>
      </c>
      <c r="E228" s="33">
        <v>15067.4</v>
      </c>
      <c r="F228" s="33">
        <v>14700.404580156601</v>
      </c>
      <c r="G228" s="33">
        <v>14757.2784152973</v>
      </c>
      <c r="H228" s="33">
        <v>56.873835140723003</v>
      </c>
      <c r="I228" s="34">
        <v>2.0405438258000001E-2</v>
      </c>
      <c r="J228" s="34">
        <v>2.1826928762999999E-2</v>
      </c>
      <c r="K228" s="34">
        <v>7.7511018419999999E-3</v>
      </c>
      <c r="L228" s="34">
        <v>9.1725923470000002E-3</v>
      </c>
      <c r="M228" s="66"/>
    </row>
    <row r="229" spans="1:13" ht="13.5" thickBot="1">
      <c r="A229" s="27">
        <v>45848</v>
      </c>
      <c r="B229" s="32">
        <v>3</v>
      </c>
      <c r="C229" s="33">
        <v>50935.01171875</v>
      </c>
      <c r="D229" s="33">
        <v>15478.5</v>
      </c>
      <c r="E229" s="33">
        <v>14997.4</v>
      </c>
      <c r="F229" s="33">
        <v>14877.9134583495</v>
      </c>
      <c r="G229" s="33">
        <v>14881.044081001301</v>
      </c>
      <c r="H229" s="33">
        <v>3.1306226518410001</v>
      </c>
      <c r="I229" s="34">
        <v>1.4932664808E-2</v>
      </c>
      <c r="J229" s="34">
        <v>1.5010910812999999E-2</v>
      </c>
      <c r="K229" s="34">
        <v>2.908170932E-3</v>
      </c>
      <c r="L229" s="34">
        <v>2.9864169370000001E-3</v>
      </c>
      <c r="M229" s="66"/>
    </row>
    <row r="230" spans="1:13" ht="13.5" thickBot="1">
      <c r="A230" s="27">
        <v>45848</v>
      </c>
      <c r="B230" s="32">
        <v>4</v>
      </c>
      <c r="C230" s="33">
        <v>49790.6640625</v>
      </c>
      <c r="D230" s="33">
        <v>15112.3</v>
      </c>
      <c r="E230" s="33">
        <v>14677.7</v>
      </c>
      <c r="F230" s="33">
        <v>14756.4714526267</v>
      </c>
      <c r="G230" s="33">
        <v>14757.4359532405</v>
      </c>
      <c r="H230" s="33">
        <v>0.96450061374200002</v>
      </c>
      <c r="I230" s="34">
        <v>8.8693838229999995E-3</v>
      </c>
      <c r="J230" s="34">
        <v>8.8934903110000005E-3</v>
      </c>
      <c r="K230" s="34">
        <v>1.9929006049999999E-3</v>
      </c>
      <c r="L230" s="34">
        <v>1.9687941169999998E-3</v>
      </c>
      <c r="M230" s="66"/>
    </row>
    <row r="231" spans="1:13" ht="13.5" thickBot="1">
      <c r="A231" s="27">
        <v>45848</v>
      </c>
      <c r="B231" s="32">
        <v>5</v>
      </c>
      <c r="C231" s="33">
        <v>49581.5234375</v>
      </c>
      <c r="D231" s="33">
        <v>14638.3</v>
      </c>
      <c r="E231" s="33">
        <v>14208.2</v>
      </c>
      <c r="F231" s="33">
        <v>14369.7414517125</v>
      </c>
      <c r="G231" s="33">
        <v>14370.3787189143</v>
      </c>
      <c r="H231" s="33">
        <v>0.63726720174100004</v>
      </c>
      <c r="I231" s="34">
        <v>6.6963579370000002E-3</v>
      </c>
      <c r="J231" s="34">
        <v>6.7122856349999998E-3</v>
      </c>
      <c r="K231" s="34">
        <v>4.0534546090000003E-3</v>
      </c>
      <c r="L231" s="34">
        <v>4.0375269109999999E-3</v>
      </c>
      <c r="M231" s="66"/>
    </row>
    <row r="232" spans="1:13" ht="13.5" thickBot="1">
      <c r="A232" s="27">
        <v>45848</v>
      </c>
      <c r="B232" s="32">
        <v>6</v>
      </c>
      <c r="C232" s="33">
        <v>50325.71875</v>
      </c>
      <c r="D232" s="33">
        <v>14070</v>
      </c>
      <c r="E232" s="33">
        <v>13630.3</v>
      </c>
      <c r="F232" s="33">
        <v>14498.7147279689</v>
      </c>
      <c r="G232" s="33">
        <v>14499.107683463501</v>
      </c>
      <c r="H232" s="33">
        <v>0.39295549452</v>
      </c>
      <c r="I232" s="34">
        <v>1.0725010833000001E-2</v>
      </c>
      <c r="J232" s="34">
        <v>1.0715189401000001E-2</v>
      </c>
      <c r="K232" s="34">
        <v>2.1714763394999999E-2</v>
      </c>
      <c r="L232" s="34">
        <v>2.1704941963000001E-2</v>
      </c>
      <c r="M232" s="66"/>
    </row>
    <row r="233" spans="1:13" ht="13.5" thickBot="1">
      <c r="A233" s="27">
        <v>45848</v>
      </c>
      <c r="B233" s="32">
        <v>7</v>
      </c>
      <c r="C233" s="33">
        <v>51458.19921875</v>
      </c>
      <c r="D233" s="33">
        <v>13614.7</v>
      </c>
      <c r="E233" s="33">
        <v>13142.9</v>
      </c>
      <c r="F233" s="33">
        <v>15368.1428236623</v>
      </c>
      <c r="G233" s="33">
        <v>15368.7361682913</v>
      </c>
      <c r="H233" s="33">
        <v>0.59334462907499996</v>
      </c>
      <c r="I233" s="34">
        <v>4.3839944221000002E-2</v>
      </c>
      <c r="J233" s="34">
        <v>4.3825114312000001E-2</v>
      </c>
      <c r="K233" s="34">
        <v>5.5631996208000002E-2</v>
      </c>
      <c r="L233" s="34">
        <v>5.5617166299000001E-2</v>
      </c>
      <c r="M233" s="66"/>
    </row>
    <row r="234" spans="1:13" ht="13.5" thickBot="1">
      <c r="A234" s="27">
        <v>45848</v>
      </c>
      <c r="B234" s="32">
        <v>8</v>
      </c>
      <c r="C234" s="33">
        <v>53142.50390625</v>
      </c>
      <c r="D234" s="33">
        <v>12627.3</v>
      </c>
      <c r="E234" s="33">
        <v>12236.6</v>
      </c>
      <c r="F234" s="33">
        <v>14488.2907007635</v>
      </c>
      <c r="G234" s="33">
        <v>14489.0258978647</v>
      </c>
      <c r="H234" s="33">
        <v>0.73519710116899994</v>
      </c>
      <c r="I234" s="34">
        <v>4.6531514566999999E-2</v>
      </c>
      <c r="J234" s="34">
        <v>4.6513139234000002E-2</v>
      </c>
      <c r="K234" s="34">
        <v>5.6296573303000003E-2</v>
      </c>
      <c r="L234" s="34">
        <v>5.6278197969E-2</v>
      </c>
      <c r="M234" s="66"/>
    </row>
    <row r="235" spans="1:13" ht="13.5" thickBot="1">
      <c r="A235" s="27">
        <v>45848</v>
      </c>
      <c r="B235" s="32">
        <v>9</v>
      </c>
      <c r="C235" s="33">
        <v>57897.0546875</v>
      </c>
      <c r="D235" s="33">
        <v>11216.8</v>
      </c>
      <c r="E235" s="33">
        <v>10886.5</v>
      </c>
      <c r="F235" s="33">
        <v>10854.9963563861</v>
      </c>
      <c r="G235" s="33">
        <v>10873.163514530501</v>
      </c>
      <c r="H235" s="33">
        <v>18.167158144485001</v>
      </c>
      <c r="I235" s="34">
        <v>8.5887649450000006E-3</v>
      </c>
      <c r="J235" s="34">
        <v>9.0428303819999993E-3</v>
      </c>
      <c r="K235" s="34">
        <v>3.3332880400000002E-4</v>
      </c>
      <c r="L235" s="34">
        <v>7.8739424099999998E-4</v>
      </c>
      <c r="M235" s="66"/>
    </row>
    <row r="236" spans="1:13" ht="13.5" thickBot="1">
      <c r="A236" s="27">
        <v>45848</v>
      </c>
      <c r="B236" s="32">
        <v>10</v>
      </c>
      <c r="C236" s="33">
        <v>61540.9296875</v>
      </c>
      <c r="D236" s="33">
        <v>10785.9</v>
      </c>
      <c r="E236" s="33">
        <v>10472.4</v>
      </c>
      <c r="F236" s="33">
        <v>10831.5323129351</v>
      </c>
      <c r="G236" s="33">
        <v>10884.070199174799</v>
      </c>
      <c r="H236" s="33">
        <v>52.537886239686998</v>
      </c>
      <c r="I236" s="34">
        <v>2.4536415679999998E-3</v>
      </c>
      <c r="J236" s="34">
        <v>1.140522692E-3</v>
      </c>
      <c r="K236" s="34">
        <v>1.0289182682999999E-2</v>
      </c>
      <c r="L236" s="34">
        <v>8.9760638069999992E-3</v>
      </c>
      <c r="M236" s="66"/>
    </row>
    <row r="237" spans="1:13" ht="13.5" thickBot="1">
      <c r="A237" s="27">
        <v>45848</v>
      </c>
      <c r="B237" s="32">
        <v>11</v>
      </c>
      <c r="C237" s="33">
        <v>63734.9921875</v>
      </c>
      <c r="D237" s="33">
        <v>10983.3</v>
      </c>
      <c r="E237" s="33">
        <v>10673.1</v>
      </c>
      <c r="F237" s="33">
        <v>10971.203689361801</v>
      </c>
      <c r="G237" s="33">
        <v>11025.5848301404</v>
      </c>
      <c r="H237" s="33">
        <v>54.381140778681001</v>
      </c>
      <c r="I237" s="34">
        <v>1.0568565389999999E-3</v>
      </c>
      <c r="J237" s="34">
        <v>3.0233218200000002E-4</v>
      </c>
      <c r="K237" s="34">
        <v>8.8099182729999993E-3</v>
      </c>
      <c r="L237" s="34">
        <v>7.4507295509999997E-3</v>
      </c>
      <c r="M237" s="66"/>
    </row>
    <row r="238" spans="1:13" ht="13.5" thickBot="1">
      <c r="A238" s="27">
        <v>45848</v>
      </c>
      <c r="B238" s="32">
        <v>12</v>
      </c>
      <c r="C238" s="33">
        <v>67284.953125</v>
      </c>
      <c r="D238" s="33">
        <v>10816.3</v>
      </c>
      <c r="E238" s="33">
        <v>10534.8</v>
      </c>
      <c r="F238" s="33">
        <v>11563.0622991817</v>
      </c>
      <c r="G238" s="33">
        <v>11658.032102392101</v>
      </c>
      <c r="H238" s="33">
        <v>94.969803210400997</v>
      </c>
      <c r="I238" s="34">
        <v>2.1038043049000001E-2</v>
      </c>
      <c r="J238" s="34">
        <v>1.8664391381000001E-2</v>
      </c>
      <c r="K238" s="34">
        <v>2.8073784112999999E-2</v>
      </c>
      <c r="L238" s="34">
        <v>2.5700132446000001E-2</v>
      </c>
      <c r="M238" s="66"/>
    </row>
    <row r="239" spans="1:13" ht="13.5" thickBot="1">
      <c r="A239" s="27">
        <v>45848</v>
      </c>
      <c r="B239" s="32">
        <v>13</v>
      </c>
      <c r="C239" s="33">
        <v>71052.1875</v>
      </c>
      <c r="D239" s="33">
        <v>10909.8</v>
      </c>
      <c r="E239" s="33">
        <v>10636.2</v>
      </c>
      <c r="F239" s="33">
        <v>12213.259562851101</v>
      </c>
      <c r="G239" s="33">
        <v>12362.7514088637</v>
      </c>
      <c r="H239" s="33">
        <v>149.49184601253901</v>
      </c>
      <c r="I239" s="34">
        <v>3.6314706544E-2</v>
      </c>
      <c r="J239" s="34">
        <v>3.2578344485000001E-2</v>
      </c>
      <c r="K239" s="34">
        <v>4.3152996972E-2</v>
      </c>
      <c r="L239" s="34">
        <v>3.9416634912000002E-2</v>
      </c>
      <c r="M239" s="66"/>
    </row>
    <row r="240" spans="1:13" ht="13.5" thickBot="1">
      <c r="A240" s="27">
        <v>45848</v>
      </c>
      <c r="B240" s="32">
        <v>14</v>
      </c>
      <c r="C240" s="33">
        <v>74262.09375</v>
      </c>
      <c r="D240" s="33">
        <v>13588.8</v>
      </c>
      <c r="E240" s="33">
        <v>13228</v>
      </c>
      <c r="F240" s="33">
        <v>13390.855060249</v>
      </c>
      <c r="G240" s="33">
        <v>13701.600586754201</v>
      </c>
      <c r="H240" s="33">
        <v>310.745526505204</v>
      </c>
      <c r="I240" s="34">
        <v>2.819309841E-3</v>
      </c>
      <c r="J240" s="34">
        <v>4.9473866470000002E-3</v>
      </c>
      <c r="K240" s="34">
        <v>1.1837055405E-2</v>
      </c>
      <c r="L240" s="34">
        <v>4.0703589160000003E-3</v>
      </c>
      <c r="M240" s="66"/>
    </row>
    <row r="241" spans="1:13" ht="13.5" thickBot="1">
      <c r="A241" s="27">
        <v>45848</v>
      </c>
      <c r="B241" s="32">
        <v>15</v>
      </c>
      <c r="C241" s="33">
        <v>75693.984375</v>
      </c>
      <c r="D241" s="33">
        <v>15026.5</v>
      </c>
      <c r="E241" s="33">
        <v>14604.9</v>
      </c>
      <c r="F241" s="33">
        <v>15057.343288113399</v>
      </c>
      <c r="G241" s="33">
        <v>15747.0555535843</v>
      </c>
      <c r="H241" s="33">
        <v>689.71226547087394</v>
      </c>
      <c r="I241" s="34">
        <v>1.8009386491999999E-2</v>
      </c>
      <c r="J241" s="34">
        <v>7.7088948E-4</v>
      </c>
      <c r="K241" s="34">
        <v>2.8546752150999999E-2</v>
      </c>
      <c r="L241" s="34">
        <v>1.1308255139E-2</v>
      </c>
      <c r="M241" s="66"/>
    </row>
    <row r="242" spans="1:13" ht="13.5" thickBot="1">
      <c r="A242" s="27">
        <v>45848</v>
      </c>
      <c r="B242" s="32">
        <v>16</v>
      </c>
      <c r="C242" s="33">
        <v>76412.890625</v>
      </c>
      <c r="D242" s="33">
        <v>16431.7</v>
      </c>
      <c r="E242" s="33">
        <v>15973.7</v>
      </c>
      <c r="F242" s="33">
        <v>15553.3177790963</v>
      </c>
      <c r="G242" s="33">
        <v>16968.416305258699</v>
      </c>
      <c r="H242" s="33">
        <v>1413.9871446044999</v>
      </c>
      <c r="I242" s="34">
        <v>1.3414553992E-2</v>
      </c>
      <c r="J242" s="34">
        <v>2.1954067005000001E-2</v>
      </c>
      <c r="K242" s="34">
        <v>2.4861692208E-2</v>
      </c>
      <c r="L242" s="34">
        <v>1.050692879E-2</v>
      </c>
      <c r="M242" s="66"/>
    </row>
    <row r="243" spans="1:13" ht="13.5" thickBot="1">
      <c r="A243" s="27">
        <v>45848</v>
      </c>
      <c r="B243" s="32">
        <v>17</v>
      </c>
      <c r="C243" s="33">
        <v>77217.34375</v>
      </c>
      <c r="D243" s="33">
        <v>17659.900000000001</v>
      </c>
      <c r="E243" s="33">
        <v>17166.3</v>
      </c>
      <c r="F243" s="33">
        <v>16047.900367288799</v>
      </c>
      <c r="G243" s="33">
        <v>17822.794191743498</v>
      </c>
      <c r="H243" s="33">
        <v>1774.8938244547001</v>
      </c>
      <c r="I243" s="34">
        <v>4.0713369590000001E-3</v>
      </c>
      <c r="J243" s="34">
        <v>4.0289918337999997E-2</v>
      </c>
      <c r="K243" s="34">
        <v>1.640825273E-2</v>
      </c>
      <c r="L243" s="34">
        <v>2.7953002567E-2</v>
      </c>
      <c r="M243" s="66"/>
    </row>
    <row r="244" spans="1:13" ht="13.5" thickBot="1">
      <c r="A244" s="27">
        <v>45848</v>
      </c>
      <c r="B244" s="32">
        <v>18</v>
      </c>
      <c r="C244" s="33">
        <v>77447.15625</v>
      </c>
      <c r="D244" s="33">
        <v>18944.099999999999</v>
      </c>
      <c r="E244" s="33">
        <v>18424</v>
      </c>
      <c r="F244" s="33">
        <v>16274.5088220211</v>
      </c>
      <c r="G244" s="33">
        <v>18521.4237343446</v>
      </c>
      <c r="H244" s="33">
        <v>2246.9149123234502</v>
      </c>
      <c r="I244" s="34">
        <v>1.0564265574E-2</v>
      </c>
      <c r="J244" s="34">
        <v>6.6723098674000003E-2</v>
      </c>
      <c r="K244" s="34">
        <v>2.434984612E-3</v>
      </c>
      <c r="L244" s="34">
        <v>5.3723848487E-2</v>
      </c>
      <c r="M244" s="66"/>
    </row>
    <row r="245" spans="1:13" ht="13.5" thickBot="1">
      <c r="A245" s="27">
        <v>45848</v>
      </c>
      <c r="B245" s="32">
        <v>19</v>
      </c>
      <c r="C245" s="33">
        <v>76619.1953125</v>
      </c>
      <c r="D245" s="33">
        <v>20233</v>
      </c>
      <c r="E245" s="33">
        <v>19714.400000000001</v>
      </c>
      <c r="F245" s="33">
        <v>16714.995307287201</v>
      </c>
      <c r="G245" s="33">
        <v>18832.742244457</v>
      </c>
      <c r="H245" s="33">
        <v>2117.7469371697698</v>
      </c>
      <c r="I245" s="34">
        <v>3.4997694464000001E-2</v>
      </c>
      <c r="J245" s="34">
        <v>8.7928135283000003E-2</v>
      </c>
      <c r="K245" s="34">
        <v>2.2035934904E-2</v>
      </c>
      <c r="L245" s="34">
        <v>7.4966375722999995E-2</v>
      </c>
      <c r="M245" s="66"/>
    </row>
    <row r="246" spans="1:13" ht="13.5" thickBot="1">
      <c r="A246" s="27">
        <v>45848</v>
      </c>
      <c r="B246" s="32">
        <v>20</v>
      </c>
      <c r="C246" s="33">
        <v>74982.5859375</v>
      </c>
      <c r="D246" s="33">
        <v>20977.9</v>
      </c>
      <c r="E246" s="33">
        <v>20446.599999999999</v>
      </c>
      <c r="F246" s="33">
        <v>17116.3651578809</v>
      </c>
      <c r="G246" s="33">
        <v>17442.249799450801</v>
      </c>
      <c r="H246" s="33">
        <v>325.88464156987601</v>
      </c>
      <c r="I246" s="34">
        <v>8.8369162722999994E-2</v>
      </c>
      <c r="J246" s="34">
        <v>9.6514242491999996E-2</v>
      </c>
      <c r="K246" s="34">
        <v>7.5089982518000004E-2</v>
      </c>
      <c r="L246" s="34">
        <v>8.3235062287000006E-2</v>
      </c>
      <c r="M246" s="66"/>
    </row>
    <row r="247" spans="1:13" ht="13.5" thickBot="1">
      <c r="A247" s="27">
        <v>45848</v>
      </c>
      <c r="B247" s="32">
        <v>21</v>
      </c>
      <c r="C247" s="33">
        <v>72370.75</v>
      </c>
      <c r="D247" s="33">
        <v>21860</v>
      </c>
      <c r="E247" s="33">
        <v>21237.9</v>
      </c>
      <c r="F247" s="33">
        <v>17463.7654631685</v>
      </c>
      <c r="G247" s="33">
        <v>17642.779649247401</v>
      </c>
      <c r="H247" s="33">
        <v>179.01418607888101</v>
      </c>
      <c r="I247" s="34">
        <v>0.105404157729</v>
      </c>
      <c r="J247" s="34">
        <v>0.109878393822</v>
      </c>
      <c r="K247" s="34">
        <v>8.9855544881999996E-2</v>
      </c>
      <c r="L247" s="34">
        <v>9.4329780974999999E-2</v>
      </c>
      <c r="M247" s="66"/>
    </row>
    <row r="248" spans="1:13" ht="13.5" thickBot="1">
      <c r="A248" s="27">
        <v>45848</v>
      </c>
      <c r="B248" s="32">
        <v>22</v>
      </c>
      <c r="C248" s="33">
        <v>70662.8828125</v>
      </c>
      <c r="D248" s="33">
        <v>23359.599999999999</v>
      </c>
      <c r="E248" s="33">
        <v>22666</v>
      </c>
      <c r="F248" s="33">
        <v>21287.954710148199</v>
      </c>
      <c r="G248" s="33">
        <v>21410.571062853502</v>
      </c>
      <c r="H248" s="33">
        <v>122.616352705289</v>
      </c>
      <c r="I248" s="34">
        <v>4.8713545041999998E-2</v>
      </c>
      <c r="J248" s="34">
        <v>5.1778187699E-2</v>
      </c>
      <c r="K248" s="34">
        <v>3.1377878957999997E-2</v>
      </c>
      <c r="L248" s="34">
        <v>3.4442521614999999E-2</v>
      </c>
      <c r="M248" s="66"/>
    </row>
    <row r="249" spans="1:13" ht="13.5" thickBot="1">
      <c r="A249" s="27">
        <v>45848</v>
      </c>
      <c r="B249" s="32">
        <v>23</v>
      </c>
      <c r="C249" s="33">
        <v>67681.9140625</v>
      </c>
      <c r="D249" s="33">
        <v>24778.2</v>
      </c>
      <c r="E249" s="33">
        <v>24030.1</v>
      </c>
      <c r="F249" s="33">
        <v>25089.296701548199</v>
      </c>
      <c r="G249" s="33">
        <v>25171.812514501798</v>
      </c>
      <c r="H249" s="33">
        <v>82.515812953567007</v>
      </c>
      <c r="I249" s="34">
        <v>9.8378533990000003E-3</v>
      </c>
      <c r="J249" s="34">
        <v>7.7754736699999997E-3</v>
      </c>
      <c r="K249" s="34">
        <v>2.8535678942000001E-2</v>
      </c>
      <c r="L249" s="34">
        <v>2.6473299212999998E-2</v>
      </c>
      <c r="M249" s="66"/>
    </row>
    <row r="250" spans="1:13" ht="13.5" thickBot="1">
      <c r="A250" s="27">
        <v>45848</v>
      </c>
      <c r="B250" s="32">
        <v>24</v>
      </c>
      <c r="C250" s="33">
        <v>63809.8984375</v>
      </c>
      <c r="D250" s="33">
        <v>25709.3</v>
      </c>
      <c r="E250" s="33">
        <v>24878.6</v>
      </c>
      <c r="F250" s="33">
        <v>25582.020245006301</v>
      </c>
      <c r="G250" s="33">
        <v>25641.058274888299</v>
      </c>
      <c r="H250" s="33">
        <v>59.038029882037002</v>
      </c>
      <c r="I250" s="34">
        <v>1.705616723E-3</v>
      </c>
      <c r="J250" s="34">
        <v>3.181198575E-3</v>
      </c>
      <c r="K250" s="34">
        <v>1.9056692699E-2</v>
      </c>
      <c r="L250" s="34">
        <v>1.7581110846999998E-2</v>
      </c>
      <c r="M250" s="66"/>
    </row>
    <row r="251" spans="1:13" ht="13.5" thickBot="1">
      <c r="A251" s="27">
        <v>45849</v>
      </c>
      <c r="B251" s="32">
        <v>1</v>
      </c>
      <c r="C251" s="33">
        <v>60131.1875</v>
      </c>
      <c r="D251" s="33">
        <v>25522.6</v>
      </c>
      <c r="E251" s="33">
        <v>24859.5</v>
      </c>
      <c r="F251" s="33">
        <v>24547.488357601502</v>
      </c>
      <c r="G251" s="33">
        <v>24552.731797536599</v>
      </c>
      <c r="H251" s="33">
        <v>5.243439935114</v>
      </c>
      <c r="I251" s="34">
        <v>2.42406449E-2</v>
      </c>
      <c r="J251" s="34">
        <v>2.4371698135000001E-2</v>
      </c>
      <c r="K251" s="34">
        <v>7.6672882389999999E-3</v>
      </c>
      <c r="L251" s="34">
        <v>7.7983414740000001E-3</v>
      </c>
      <c r="M251" s="66"/>
    </row>
    <row r="252" spans="1:13" ht="13.5" thickBot="1">
      <c r="A252" s="27">
        <v>45849</v>
      </c>
      <c r="B252" s="32">
        <v>2</v>
      </c>
      <c r="C252" s="33">
        <v>57347.28515625</v>
      </c>
      <c r="D252" s="33">
        <v>25407.3</v>
      </c>
      <c r="E252" s="33">
        <v>24698.799999999999</v>
      </c>
      <c r="F252" s="33">
        <v>24140.891184115899</v>
      </c>
      <c r="G252" s="33">
        <v>24141.366971206899</v>
      </c>
      <c r="H252" s="33">
        <v>0.47578709102400002</v>
      </c>
      <c r="I252" s="34">
        <v>3.1640415615E-2</v>
      </c>
      <c r="J252" s="34">
        <v>3.1652307320000003E-2</v>
      </c>
      <c r="K252" s="34">
        <v>1.3932342634E-2</v>
      </c>
      <c r="L252" s="34">
        <v>1.3944234337999999E-2</v>
      </c>
      <c r="M252" s="66"/>
    </row>
    <row r="253" spans="1:13" ht="13.5" thickBot="1">
      <c r="A253" s="27">
        <v>45849</v>
      </c>
      <c r="B253" s="32">
        <v>3</v>
      </c>
      <c r="C253" s="33">
        <v>55273.20703125</v>
      </c>
      <c r="D253" s="33">
        <v>24941.9</v>
      </c>
      <c r="E253" s="33">
        <v>24248.7</v>
      </c>
      <c r="F253" s="33">
        <v>23261.789234731099</v>
      </c>
      <c r="G253" s="33">
        <v>23261.789328871499</v>
      </c>
      <c r="H253" s="33">
        <v>9.4140370686594203E-5</v>
      </c>
      <c r="I253" s="34">
        <v>4.1992268711000001E-2</v>
      </c>
      <c r="J253" s="34">
        <v>4.1992271062999999E-2</v>
      </c>
      <c r="K253" s="34">
        <v>2.4666600128E-2</v>
      </c>
      <c r="L253" s="34">
        <v>2.4666602481E-2</v>
      </c>
      <c r="M253" s="66"/>
    </row>
    <row r="254" spans="1:13" ht="13.5" thickBot="1">
      <c r="A254" s="27">
        <v>45849</v>
      </c>
      <c r="B254" s="32">
        <v>4</v>
      </c>
      <c r="C254" s="33">
        <v>53988.19921875</v>
      </c>
      <c r="D254" s="33">
        <v>24406.9</v>
      </c>
      <c r="E254" s="33">
        <v>23678.3</v>
      </c>
      <c r="F254" s="33">
        <v>21717.637764020201</v>
      </c>
      <c r="G254" s="33">
        <v>21717.962573758399</v>
      </c>
      <c r="H254" s="33">
        <v>0.324809738244</v>
      </c>
      <c r="I254" s="34">
        <v>6.7206633996999998E-2</v>
      </c>
      <c r="J254" s="34">
        <v>6.7214752210999998E-2</v>
      </c>
      <c r="K254" s="34">
        <v>4.8996186609E-2</v>
      </c>
      <c r="L254" s="34">
        <v>4.9004304823E-2</v>
      </c>
      <c r="M254" s="66"/>
    </row>
    <row r="255" spans="1:13" ht="13.5" thickBot="1">
      <c r="A255" s="27">
        <v>45849</v>
      </c>
      <c r="B255" s="32">
        <v>5</v>
      </c>
      <c r="C255" s="33">
        <v>53334.390625</v>
      </c>
      <c r="D255" s="33">
        <v>23707.8</v>
      </c>
      <c r="E255" s="33">
        <v>22921.3</v>
      </c>
      <c r="F255" s="33">
        <v>19858.6835552919</v>
      </c>
      <c r="G255" s="33">
        <v>19858.6835552919</v>
      </c>
      <c r="H255" s="33">
        <v>0</v>
      </c>
      <c r="I255" s="34">
        <v>9.6203860151999998E-2</v>
      </c>
      <c r="J255" s="34">
        <v>9.6203860151999998E-2</v>
      </c>
      <c r="K255" s="34">
        <v>7.6546274548999996E-2</v>
      </c>
      <c r="L255" s="34">
        <v>7.6546274548999996E-2</v>
      </c>
      <c r="M255" s="66"/>
    </row>
    <row r="256" spans="1:13" ht="13.5" thickBot="1">
      <c r="A256" s="27">
        <v>45849</v>
      </c>
      <c r="B256" s="32">
        <v>6</v>
      </c>
      <c r="C256" s="33">
        <v>53705.4921875</v>
      </c>
      <c r="D256" s="33">
        <v>22719.7</v>
      </c>
      <c r="E256" s="33">
        <v>21922.3</v>
      </c>
      <c r="F256" s="33">
        <v>18557.636127006499</v>
      </c>
      <c r="G256" s="33">
        <v>18557.636127006401</v>
      </c>
      <c r="H256" s="33">
        <v>0</v>
      </c>
      <c r="I256" s="34">
        <v>0.10402559042700001</v>
      </c>
      <c r="J256" s="34">
        <v>0.10402559042700001</v>
      </c>
      <c r="K256" s="34">
        <v>8.4095572931000007E-2</v>
      </c>
      <c r="L256" s="34">
        <v>8.4095572931000007E-2</v>
      </c>
      <c r="M256" s="66"/>
    </row>
    <row r="257" spans="1:13" ht="13.5" thickBot="1">
      <c r="A257" s="27">
        <v>45849</v>
      </c>
      <c r="B257" s="32">
        <v>7</v>
      </c>
      <c r="C257" s="33">
        <v>54727.6015625</v>
      </c>
      <c r="D257" s="33">
        <v>21601.599999999999</v>
      </c>
      <c r="E257" s="33">
        <v>20838.2</v>
      </c>
      <c r="F257" s="33">
        <v>18915.748632234201</v>
      </c>
      <c r="G257" s="33">
        <v>18915.748632234201</v>
      </c>
      <c r="H257" s="33">
        <v>0</v>
      </c>
      <c r="I257" s="34">
        <v>6.7129501817999995E-2</v>
      </c>
      <c r="J257" s="34">
        <v>6.7129501817999995E-2</v>
      </c>
      <c r="K257" s="34">
        <v>4.8049271875999999E-2</v>
      </c>
      <c r="L257" s="34">
        <v>4.8049271875999999E-2</v>
      </c>
      <c r="M257" s="66"/>
    </row>
    <row r="258" spans="1:13" ht="13.5" thickBot="1">
      <c r="A258" s="27">
        <v>45849</v>
      </c>
      <c r="B258" s="32">
        <v>8</v>
      </c>
      <c r="C258" s="33">
        <v>55666.9609375</v>
      </c>
      <c r="D258" s="33">
        <v>20509</v>
      </c>
      <c r="E258" s="33">
        <v>19903.099999999999</v>
      </c>
      <c r="F258" s="33">
        <v>18743.194627841302</v>
      </c>
      <c r="G258" s="33">
        <v>18743.194627841302</v>
      </c>
      <c r="H258" s="33">
        <v>0</v>
      </c>
      <c r="I258" s="34">
        <v>4.4134100778E-2</v>
      </c>
      <c r="J258" s="34">
        <v>4.4134100778E-2</v>
      </c>
      <c r="K258" s="34">
        <v>2.8990386707E-2</v>
      </c>
      <c r="L258" s="34">
        <v>2.8990386707E-2</v>
      </c>
      <c r="M258" s="66"/>
    </row>
    <row r="259" spans="1:13" ht="13.5" thickBot="1">
      <c r="A259" s="27">
        <v>45849</v>
      </c>
      <c r="B259" s="32">
        <v>9</v>
      </c>
      <c r="C259" s="33">
        <v>59681.01171875</v>
      </c>
      <c r="D259" s="33">
        <v>21193.200000000001</v>
      </c>
      <c r="E259" s="33">
        <v>20556.099999999999</v>
      </c>
      <c r="F259" s="33">
        <v>18324.7266066921</v>
      </c>
      <c r="G259" s="33">
        <v>18453.562240372299</v>
      </c>
      <c r="H259" s="33">
        <v>128.83563368024701</v>
      </c>
      <c r="I259" s="34">
        <v>6.8473825533999999E-2</v>
      </c>
      <c r="J259" s="34">
        <v>7.1693911353999995E-2</v>
      </c>
      <c r="K259" s="34">
        <v>5.2550306413999999E-2</v>
      </c>
      <c r="L259" s="34">
        <v>5.5770392234000002E-2</v>
      </c>
      <c r="M259" s="66"/>
    </row>
    <row r="260" spans="1:13" ht="13.5" thickBot="1">
      <c r="A260" s="27">
        <v>45849</v>
      </c>
      <c r="B260" s="32">
        <v>10</v>
      </c>
      <c r="C260" s="33">
        <v>64092.8359375</v>
      </c>
      <c r="D260" s="33">
        <v>21581.5</v>
      </c>
      <c r="E260" s="33">
        <v>20889.3</v>
      </c>
      <c r="F260" s="33">
        <v>20968.2180458691</v>
      </c>
      <c r="G260" s="33">
        <v>21662.981779581001</v>
      </c>
      <c r="H260" s="33">
        <v>694.76373371181501</v>
      </c>
      <c r="I260" s="34">
        <v>2.0365353549999998E-3</v>
      </c>
      <c r="J260" s="34">
        <v>1.5328216799E-2</v>
      </c>
      <c r="K260" s="34">
        <v>1.9337210186000001E-2</v>
      </c>
      <c r="L260" s="34">
        <v>1.9724580320000002E-3</v>
      </c>
      <c r="M260" s="66"/>
    </row>
    <row r="261" spans="1:13" ht="13.5" thickBot="1">
      <c r="A261" s="27">
        <v>45849</v>
      </c>
      <c r="B261" s="32">
        <v>11</v>
      </c>
      <c r="C261" s="33">
        <v>66792.2890625</v>
      </c>
      <c r="D261" s="33">
        <v>21000.799999999999</v>
      </c>
      <c r="E261" s="33">
        <v>20295.3</v>
      </c>
      <c r="F261" s="33">
        <v>20280.3007249525</v>
      </c>
      <c r="G261" s="33">
        <v>21125.1454569487</v>
      </c>
      <c r="H261" s="33">
        <v>844.84473199619697</v>
      </c>
      <c r="I261" s="34">
        <v>3.107859458E-3</v>
      </c>
      <c r="J261" s="34">
        <v>1.8007979880999999E-2</v>
      </c>
      <c r="K261" s="34">
        <v>2.0740951184999998E-2</v>
      </c>
      <c r="L261" s="34">
        <v>3.7488815400000001E-4</v>
      </c>
      <c r="M261" s="66"/>
    </row>
    <row r="262" spans="1:13" ht="13.5" thickBot="1">
      <c r="A262" s="27">
        <v>45849</v>
      </c>
      <c r="B262" s="32">
        <v>12</v>
      </c>
      <c r="C262" s="33">
        <v>69591.4921875</v>
      </c>
      <c r="D262" s="33">
        <v>20359.8</v>
      </c>
      <c r="E262" s="33">
        <v>19654.099999999999</v>
      </c>
      <c r="F262" s="33">
        <v>18139.420333037498</v>
      </c>
      <c r="G262" s="33">
        <v>19043.883770069999</v>
      </c>
      <c r="H262" s="33">
        <v>904.46343703244099</v>
      </c>
      <c r="I262" s="34">
        <v>3.2889683326999999E-2</v>
      </c>
      <c r="J262" s="34">
        <v>5.5495617769E-2</v>
      </c>
      <c r="K262" s="34">
        <v>1.5251592850000001E-2</v>
      </c>
      <c r="L262" s="34">
        <v>3.7857527292000002E-2</v>
      </c>
      <c r="M262" s="66"/>
    </row>
    <row r="263" spans="1:13" ht="13.5" thickBot="1">
      <c r="A263" s="27">
        <v>45849</v>
      </c>
      <c r="B263" s="32">
        <v>13</v>
      </c>
      <c r="C263" s="33">
        <v>71638.4921875</v>
      </c>
      <c r="D263" s="33">
        <v>20261.7</v>
      </c>
      <c r="E263" s="33">
        <v>19617.900000000001</v>
      </c>
      <c r="F263" s="33">
        <v>16612.194869526698</v>
      </c>
      <c r="G263" s="33">
        <v>17542.367339719902</v>
      </c>
      <c r="H263" s="33">
        <v>930.17247019321997</v>
      </c>
      <c r="I263" s="34">
        <v>6.7966324925000002E-2</v>
      </c>
      <c r="J263" s="34">
        <v>9.1214824555000004E-2</v>
      </c>
      <c r="K263" s="34">
        <v>5.1875347670000002E-2</v>
      </c>
      <c r="L263" s="34">
        <v>7.5123847300000005E-2</v>
      </c>
      <c r="M263" s="66"/>
    </row>
    <row r="264" spans="1:13" ht="13.5" thickBot="1">
      <c r="A264" s="27">
        <v>45849</v>
      </c>
      <c r="B264" s="32">
        <v>14</v>
      </c>
      <c r="C264" s="33">
        <v>73476.171875</v>
      </c>
      <c r="D264" s="33">
        <v>20541.3</v>
      </c>
      <c r="E264" s="33">
        <v>19853.5</v>
      </c>
      <c r="F264" s="33">
        <v>15807.151120627999</v>
      </c>
      <c r="G264" s="33">
        <v>16829.449660537801</v>
      </c>
      <c r="H264" s="33">
        <v>1022.29853990983</v>
      </c>
      <c r="I264" s="34">
        <v>9.2773065220000006E-2</v>
      </c>
      <c r="J264" s="34">
        <v>0.118324140949</v>
      </c>
      <c r="K264" s="34">
        <v>7.5582362895000005E-2</v>
      </c>
      <c r="L264" s="34">
        <v>0.101133438624</v>
      </c>
      <c r="M264" s="66"/>
    </row>
    <row r="265" spans="1:13" ht="13.5" thickBot="1">
      <c r="A265" s="27">
        <v>45849</v>
      </c>
      <c r="B265" s="32">
        <v>15</v>
      </c>
      <c r="C265" s="33">
        <v>74279.1953125</v>
      </c>
      <c r="D265" s="33">
        <v>20905.2</v>
      </c>
      <c r="E265" s="33">
        <v>20215.5</v>
      </c>
      <c r="F265" s="33">
        <v>16300.6852265985</v>
      </c>
      <c r="G265" s="33">
        <v>17276.0011980909</v>
      </c>
      <c r="H265" s="33">
        <v>975.315971492318</v>
      </c>
      <c r="I265" s="34">
        <v>9.0707293223999994E-2</v>
      </c>
      <c r="J265" s="34">
        <v>0.11508409830999999</v>
      </c>
      <c r="K265" s="34">
        <v>7.3469102772E-2</v>
      </c>
      <c r="L265" s="34">
        <v>9.7845907858E-2</v>
      </c>
      <c r="M265" s="66"/>
    </row>
    <row r="266" spans="1:13" ht="13.5" thickBot="1">
      <c r="A266" s="27">
        <v>45849</v>
      </c>
      <c r="B266" s="32">
        <v>16</v>
      </c>
      <c r="C266" s="33">
        <v>75375.53125</v>
      </c>
      <c r="D266" s="33">
        <v>21227.7</v>
      </c>
      <c r="E266" s="33">
        <v>20569.599999999999</v>
      </c>
      <c r="F266" s="33">
        <v>16128.4394086251</v>
      </c>
      <c r="G266" s="33">
        <v>17231.870096110499</v>
      </c>
      <c r="H266" s="33">
        <v>1103.4306874853601</v>
      </c>
      <c r="I266" s="34">
        <v>9.9870779901999995E-2</v>
      </c>
      <c r="J266" s="34">
        <v>0.12744965237100001</v>
      </c>
      <c r="K266" s="34">
        <v>8.3422391999000006E-2</v>
      </c>
      <c r="L266" s="34">
        <v>0.111001264468</v>
      </c>
      <c r="M266" s="66"/>
    </row>
    <row r="267" spans="1:13" ht="13.5" thickBot="1">
      <c r="A267" s="27">
        <v>45849</v>
      </c>
      <c r="B267" s="32">
        <v>17</v>
      </c>
      <c r="C267" s="33">
        <v>75858.5390625</v>
      </c>
      <c r="D267" s="33">
        <v>21629.3</v>
      </c>
      <c r="E267" s="33">
        <v>20988.6</v>
      </c>
      <c r="F267" s="33">
        <v>15554.8316052641</v>
      </c>
      <c r="G267" s="33">
        <v>16822.421720412502</v>
      </c>
      <c r="H267" s="33">
        <v>1267.59011514844</v>
      </c>
      <c r="I267" s="34">
        <v>0.12014192150899999</v>
      </c>
      <c r="J267" s="34">
        <v>0.15182375392899999</v>
      </c>
      <c r="K267" s="34">
        <v>0.104128424883</v>
      </c>
      <c r="L267" s="34">
        <v>0.13581025730400001</v>
      </c>
      <c r="M267" s="66"/>
    </row>
    <row r="268" spans="1:13" ht="13.5" thickBot="1">
      <c r="A268" s="27">
        <v>45849</v>
      </c>
      <c r="B268" s="32">
        <v>18</v>
      </c>
      <c r="C268" s="33">
        <v>75714.3359375</v>
      </c>
      <c r="D268" s="33">
        <v>22172.5</v>
      </c>
      <c r="E268" s="33">
        <v>21494.2</v>
      </c>
      <c r="F268" s="33">
        <v>15293.601281198</v>
      </c>
      <c r="G268" s="33">
        <v>16688.159310196399</v>
      </c>
      <c r="H268" s="33">
        <v>1394.55802899843</v>
      </c>
      <c r="I268" s="34">
        <v>0.13707424868199999</v>
      </c>
      <c r="J268" s="34">
        <v>0.171929485598</v>
      </c>
      <c r="K268" s="34">
        <v>0.120120986998</v>
      </c>
      <c r="L268" s="34">
        <v>0.15497622391400001</v>
      </c>
      <c r="M268" s="66"/>
    </row>
    <row r="269" spans="1:13" ht="13.5" thickBot="1">
      <c r="A269" s="27">
        <v>45849</v>
      </c>
      <c r="B269" s="32">
        <v>19</v>
      </c>
      <c r="C269" s="33">
        <v>74565.484375</v>
      </c>
      <c r="D269" s="33">
        <v>22467.9</v>
      </c>
      <c r="E269" s="33">
        <v>21826.2</v>
      </c>
      <c r="F269" s="33">
        <v>15656.1978176795</v>
      </c>
      <c r="G269" s="33">
        <v>16813.038637805701</v>
      </c>
      <c r="H269" s="33">
        <v>1156.84082012625</v>
      </c>
      <c r="I269" s="34">
        <v>0.14133620000399999</v>
      </c>
      <c r="J269" s="34">
        <v>0.17024999205899999</v>
      </c>
      <c r="K269" s="34">
        <v>0.12529770962699999</v>
      </c>
      <c r="L269" s="34">
        <v>0.15421150168200001</v>
      </c>
      <c r="M269" s="66"/>
    </row>
    <row r="270" spans="1:13" ht="13.5" thickBot="1">
      <c r="A270" s="27">
        <v>45849</v>
      </c>
      <c r="B270" s="32">
        <v>20</v>
      </c>
      <c r="C270" s="33">
        <v>72429.4375</v>
      </c>
      <c r="D270" s="33">
        <v>22131</v>
      </c>
      <c r="E270" s="33">
        <v>21481.5</v>
      </c>
      <c r="F270" s="33">
        <v>16208.1220342659</v>
      </c>
      <c r="G270" s="33">
        <v>17066.834268393599</v>
      </c>
      <c r="H270" s="33">
        <v>858.71223412766699</v>
      </c>
      <c r="I270" s="34">
        <v>0.12657250016499999</v>
      </c>
      <c r="J270" s="34">
        <v>0.148034940408</v>
      </c>
      <c r="K270" s="34">
        <v>0.11033905852500001</v>
      </c>
      <c r="L270" s="34">
        <v>0.13180149876800001</v>
      </c>
      <c r="M270" s="66"/>
    </row>
    <row r="271" spans="1:13" ht="13.5" thickBot="1">
      <c r="A271" s="27">
        <v>45849</v>
      </c>
      <c r="B271" s="32">
        <v>21</v>
      </c>
      <c r="C271" s="33">
        <v>69120.0703125</v>
      </c>
      <c r="D271" s="33">
        <v>21820.1</v>
      </c>
      <c r="E271" s="33">
        <v>21149.200000000001</v>
      </c>
      <c r="F271" s="33">
        <v>16251.828859119199</v>
      </c>
      <c r="G271" s="33">
        <v>16508.304931163399</v>
      </c>
      <c r="H271" s="33">
        <v>256.47607204424003</v>
      </c>
      <c r="I271" s="34">
        <v>0.13276168629900001</v>
      </c>
      <c r="J271" s="34">
        <v>0.13917198552500001</v>
      </c>
      <c r="K271" s="34">
        <v>0.115993378376</v>
      </c>
      <c r="L271" s="34">
        <v>0.12240367760199999</v>
      </c>
      <c r="M271" s="66"/>
    </row>
    <row r="272" spans="1:13" ht="13.5" thickBot="1">
      <c r="A272" s="27">
        <v>45849</v>
      </c>
      <c r="B272" s="32">
        <v>22</v>
      </c>
      <c r="C272" s="33">
        <v>66499.34375</v>
      </c>
      <c r="D272" s="33">
        <v>22103.9</v>
      </c>
      <c r="E272" s="33">
        <v>21426.5</v>
      </c>
      <c r="F272" s="33">
        <v>17699.5468932441</v>
      </c>
      <c r="G272" s="33">
        <v>17762.0606597919</v>
      </c>
      <c r="H272" s="33">
        <v>62.513766547838003</v>
      </c>
      <c r="I272" s="34">
        <v>0.108518853791</v>
      </c>
      <c r="J272" s="34">
        <v>0.110081307342</v>
      </c>
      <c r="K272" s="34">
        <v>9.1588086483E-2</v>
      </c>
      <c r="L272" s="34">
        <v>9.3150540032999996E-2</v>
      </c>
      <c r="M272" s="66"/>
    </row>
    <row r="273" spans="1:13" ht="13.5" thickBot="1">
      <c r="A273" s="27">
        <v>45849</v>
      </c>
      <c r="B273" s="32">
        <v>23</v>
      </c>
      <c r="C273" s="33">
        <v>65432.75390625</v>
      </c>
      <c r="D273" s="33">
        <v>22509.599999999999</v>
      </c>
      <c r="E273" s="33">
        <v>21815.4</v>
      </c>
      <c r="F273" s="33">
        <v>20125.525167928899</v>
      </c>
      <c r="G273" s="33">
        <v>20248.008633104499</v>
      </c>
      <c r="H273" s="33">
        <v>122.48346517562899</v>
      </c>
      <c r="I273" s="34">
        <v>5.6525652758999997E-2</v>
      </c>
      <c r="J273" s="34">
        <v>5.9586974058000002E-2</v>
      </c>
      <c r="K273" s="34">
        <v>3.9174990424000002E-2</v>
      </c>
      <c r="L273" s="34">
        <v>4.2236311722999999E-2</v>
      </c>
      <c r="M273" s="66"/>
    </row>
    <row r="274" spans="1:13" ht="13.5" thickBot="1">
      <c r="A274" s="27">
        <v>45849</v>
      </c>
      <c r="B274" s="32">
        <v>24</v>
      </c>
      <c r="C274" s="33">
        <v>62760.8828125</v>
      </c>
      <c r="D274" s="33">
        <v>22919.9</v>
      </c>
      <c r="E274" s="33">
        <v>22202.5</v>
      </c>
      <c r="F274" s="33">
        <v>22209.402027949898</v>
      </c>
      <c r="G274" s="33">
        <v>22447.8564439404</v>
      </c>
      <c r="H274" s="33">
        <v>238.454415990559</v>
      </c>
      <c r="I274" s="34">
        <v>1.1798139366E-2</v>
      </c>
      <c r="J274" s="34">
        <v>1.7758009798000001E-2</v>
      </c>
      <c r="K274" s="34">
        <v>6.1323780039999999E-3</v>
      </c>
      <c r="L274" s="34">
        <v>1.7250757099999999E-4</v>
      </c>
      <c r="M274" s="66"/>
    </row>
    <row r="275" spans="1:13" ht="13.5" thickBot="1">
      <c r="A275" s="27">
        <v>45850</v>
      </c>
      <c r="B275" s="32">
        <v>1</v>
      </c>
      <c r="C275" s="33">
        <v>59604.53515625</v>
      </c>
      <c r="D275" s="33">
        <v>22098.9</v>
      </c>
      <c r="E275" s="33">
        <v>21581.7</v>
      </c>
      <c r="F275" s="33">
        <v>21827.249839149801</v>
      </c>
      <c r="G275" s="33">
        <v>22180.721567184999</v>
      </c>
      <c r="H275" s="33">
        <v>353.47172803517401</v>
      </c>
      <c r="I275" s="34">
        <v>2.0450279219999998E-3</v>
      </c>
      <c r="J275" s="34">
        <v>6.7895566319999996E-3</v>
      </c>
      <c r="K275" s="34">
        <v>1.4971796230000001E-2</v>
      </c>
      <c r="L275" s="34">
        <v>6.1372116750000004E-3</v>
      </c>
      <c r="M275" s="66"/>
    </row>
    <row r="276" spans="1:13" ht="13.5" thickBot="1">
      <c r="A276" s="27">
        <v>45850</v>
      </c>
      <c r="B276" s="32">
        <v>2</v>
      </c>
      <c r="C276" s="33">
        <v>57346.0234375</v>
      </c>
      <c r="D276" s="33">
        <v>21436</v>
      </c>
      <c r="E276" s="33">
        <v>20942.599999999999</v>
      </c>
      <c r="F276" s="33">
        <v>20508.610742415702</v>
      </c>
      <c r="G276" s="33">
        <v>20629.902027161199</v>
      </c>
      <c r="H276" s="33">
        <v>121.29128474553001</v>
      </c>
      <c r="I276" s="34">
        <v>2.0147412467000001E-2</v>
      </c>
      <c r="J276" s="34">
        <v>2.3178936705E-2</v>
      </c>
      <c r="K276" s="34">
        <v>7.8154954469999999E-3</v>
      </c>
      <c r="L276" s="34">
        <v>1.0847019684E-2</v>
      </c>
      <c r="M276" s="66"/>
    </row>
    <row r="277" spans="1:13" ht="13.5" thickBot="1">
      <c r="A277" s="27">
        <v>45850</v>
      </c>
      <c r="B277" s="32">
        <v>3</v>
      </c>
      <c r="C277" s="33">
        <v>55066.82421875</v>
      </c>
      <c r="D277" s="33">
        <v>20478.900000000001</v>
      </c>
      <c r="E277" s="33">
        <v>20014.3</v>
      </c>
      <c r="F277" s="33">
        <v>19054.3193948976</v>
      </c>
      <c r="G277" s="33">
        <v>19125.738604836799</v>
      </c>
      <c r="H277" s="33">
        <v>71.419209939170003</v>
      </c>
      <c r="I277" s="34">
        <v>3.3820579734000003E-2</v>
      </c>
      <c r="J277" s="34">
        <v>3.5605613724E-2</v>
      </c>
      <c r="K277" s="34">
        <v>2.2208482758000001E-2</v>
      </c>
      <c r="L277" s="34">
        <v>2.3993516748000002E-2</v>
      </c>
      <c r="M277" s="66"/>
    </row>
    <row r="278" spans="1:13" ht="13.5" thickBot="1">
      <c r="A278" s="27">
        <v>45850</v>
      </c>
      <c r="B278" s="32">
        <v>4</v>
      </c>
      <c r="C278" s="33">
        <v>53672.328125</v>
      </c>
      <c r="D278" s="33">
        <v>19131.599999999999</v>
      </c>
      <c r="E278" s="33">
        <v>18653.5</v>
      </c>
      <c r="F278" s="33">
        <v>17403.645961515402</v>
      </c>
      <c r="G278" s="33">
        <v>17434.653718563499</v>
      </c>
      <c r="H278" s="33">
        <v>31.007757048053001</v>
      </c>
      <c r="I278" s="34">
        <v>4.2413053771999998E-2</v>
      </c>
      <c r="J278" s="34">
        <v>4.3188053948000002E-2</v>
      </c>
      <c r="K278" s="34">
        <v>3.0463541149999999E-2</v>
      </c>
      <c r="L278" s="34">
        <v>3.1238541325999999E-2</v>
      </c>
      <c r="M278" s="66"/>
    </row>
    <row r="279" spans="1:13" ht="13.5" thickBot="1">
      <c r="A279" s="27">
        <v>45850</v>
      </c>
      <c r="B279" s="32">
        <v>5</v>
      </c>
      <c r="C279" s="33">
        <v>52741.4765625</v>
      </c>
      <c r="D279" s="33">
        <v>17388.599999999999</v>
      </c>
      <c r="E279" s="33">
        <v>17018.099999999999</v>
      </c>
      <c r="F279" s="33">
        <v>14601.7420842554</v>
      </c>
      <c r="G279" s="33">
        <v>14612.220449975899</v>
      </c>
      <c r="H279" s="33">
        <v>10.478365720506</v>
      </c>
      <c r="I279" s="34">
        <v>6.9392140714999995E-2</v>
      </c>
      <c r="J279" s="34">
        <v>6.9654034384999994E-2</v>
      </c>
      <c r="K279" s="34">
        <v>6.0131955761E-2</v>
      </c>
      <c r="L279" s="34">
        <v>6.0393849430999999E-2</v>
      </c>
      <c r="M279" s="66"/>
    </row>
    <row r="280" spans="1:13" ht="13.5" thickBot="1">
      <c r="A280" s="27">
        <v>45850</v>
      </c>
      <c r="B280" s="32">
        <v>6</v>
      </c>
      <c r="C280" s="33">
        <v>52598.1875</v>
      </c>
      <c r="D280" s="33">
        <v>16034.8</v>
      </c>
      <c r="E280" s="33">
        <v>15598.3</v>
      </c>
      <c r="F280" s="33">
        <v>11080.899412929401</v>
      </c>
      <c r="G280" s="33">
        <v>11081.615942197001</v>
      </c>
      <c r="H280" s="33">
        <v>0.71652926765500002</v>
      </c>
      <c r="I280" s="34">
        <v>0.123798651782</v>
      </c>
      <c r="J280" s="34">
        <v>0.123816560536</v>
      </c>
      <c r="K280" s="34">
        <v>0.112888879225</v>
      </c>
      <c r="L280" s="34">
        <v>0.112906787979</v>
      </c>
      <c r="M280" s="66"/>
    </row>
    <row r="281" spans="1:13" ht="13.5" thickBot="1">
      <c r="A281" s="27">
        <v>45850</v>
      </c>
      <c r="B281" s="32">
        <v>7</v>
      </c>
      <c r="C281" s="33">
        <v>52632.97265625</v>
      </c>
      <c r="D281" s="33">
        <v>14984.6</v>
      </c>
      <c r="E281" s="33">
        <v>14526.7</v>
      </c>
      <c r="F281" s="33">
        <v>11756.735806697699</v>
      </c>
      <c r="G281" s="33">
        <v>11756.736610940799</v>
      </c>
      <c r="H281" s="33">
        <v>8.0424311100000005E-4</v>
      </c>
      <c r="I281" s="34">
        <v>8.0676415621999994E-2</v>
      </c>
      <c r="J281" s="34">
        <v>8.0676435722999998E-2</v>
      </c>
      <c r="K281" s="34">
        <v>6.9231776782000001E-2</v>
      </c>
      <c r="L281" s="34">
        <v>6.9231796883000005E-2</v>
      </c>
      <c r="M281" s="66"/>
    </row>
    <row r="282" spans="1:13" ht="13.5" thickBot="1">
      <c r="A282" s="27">
        <v>45850</v>
      </c>
      <c r="B282" s="32">
        <v>8</v>
      </c>
      <c r="C282" s="33">
        <v>53492.0546875</v>
      </c>
      <c r="D282" s="33">
        <v>14338.7</v>
      </c>
      <c r="E282" s="33">
        <v>14015.7</v>
      </c>
      <c r="F282" s="33">
        <v>11564.8163151914</v>
      </c>
      <c r="G282" s="33">
        <v>11572.427427442501</v>
      </c>
      <c r="H282" s="33">
        <v>7.611112251072</v>
      </c>
      <c r="I282" s="34">
        <v>6.9139529431000005E-2</v>
      </c>
      <c r="J282" s="34">
        <v>6.9329759680000005E-2</v>
      </c>
      <c r="K282" s="34">
        <v>6.1066547676999997E-2</v>
      </c>
      <c r="L282" s="34">
        <v>6.1256777924999999E-2</v>
      </c>
      <c r="M282" s="66"/>
    </row>
    <row r="283" spans="1:13" ht="13.5" thickBot="1">
      <c r="A283" s="27">
        <v>45850</v>
      </c>
      <c r="B283" s="32">
        <v>9</v>
      </c>
      <c r="C283" s="33">
        <v>57440.1796875</v>
      </c>
      <c r="D283" s="33">
        <v>14961.6</v>
      </c>
      <c r="E283" s="33">
        <v>14675.2</v>
      </c>
      <c r="F283" s="33">
        <v>9874.0102829412699</v>
      </c>
      <c r="G283" s="33">
        <v>10066.4735347279</v>
      </c>
      <c r="H283" s="33">
        <v>192.46325178668101</v>
      </c>
      <c r="I283" s="34">
        <v>0.122347574738</v>
      </c>
      <c r="J283" s="34">
        <v>0.12715795343799999</v>
      </c>
      <c r="K283" s="34">
        <v>0.11518936429</v>
      </c>
      <c r="L283" s="34">
        <v>0.11999974299000001</v>
      </c>
      <c r="M283" s="66"/>
    </row>
    <row r="284" spans="1:13" ht="13.5" thickBot="1">
      <c r="A284" s="27">
        <v>45850</v>
      </c>
      <c r="B284" s="32">
        <v>10</v>
      </c>
      <c r="C284" s="33">
        <v>61688.62890625</v>
      </c>
      <c r="D284" s="33">
        <v>14828.1</v>
      </c>
      <c r="E284" s="33">
        <v>14554.5</v>
      </c>
      <c r="F284" s="33">
        <v>10335.172225412</v>
      </c>
      <c r="G284" s="33">
        <v>11295.088118219701</v>
      </c>
      <c r="H284" s="33">
        <v>959.91589280772803</v>
      </c>
      <c r="I284" s="34">
        <v>8.8303221239000002E-2</v>
      </c>
      <c r="J284" s="34">
        <v>0.112295120584</v>
      </c>
      <c r="K284" s="34">
        <v>8.1464930810999994E-2</v>
      </c>
      <c r="L284" s="34">
        <v>0.105456830157</v>
      </c>
      <c r="M284" s="66"/>
    </row>
    <row r="285" spans="1:13" ht="13.5" thickBot="1">
      <c r="A285" s="27">
        <v>45850</v>
      </c>
      <c r="B285" s="32">
        <v>11</v>
      </c>
      <c r="C285" s="33">
        <v>64564.21484375</v>
      </c>
      <c r="D285" s="33">
        <v>13400.8</v>
      </c>
      <c r="E285" s="33">
        <v>13154.1</v>
      </c>
      <c r="F285" s="33">
        <v>9493.4318798621607</v>
      </c>
      <c r="G285" s="33">
        <v>10830.902222581</v>
      </c>
      <c r="H285" s="33">
        <v>1337.4703427188599</v>
      </c>
      <c r="I285" s="34">
        <v>6.4231386587999997E-2</v>
      </c>
      <c r="J285" s="34">
        <v>9.7659788055999994E-2</v>
      </c>
      <c r="K285" s="34">
        <v>5.8065428077999998E-2</v>
      </c>
      <c r="L285" s="34">
        <v>9.1493829545999994E-2</v>
      </c>
      <c r="M285" s="66"/>
    </row>
    <row r="286" spans="1:13" ht="13.5" thickBot="1">
      <c r="A286" s="27">
        <v>45850</v>
      </c>
      <c r="B286" s="32">
        <v>12</v>
      </c>
      <c r="C286" s="33">
        <v>67622.953125</v>
      </c>
      <c r="D286" s="33">
        <v>11978.9</v>
      </c>
      <c r="E286" s="33">
        <v>11762.5</v>
      </c>
      <c r="F286" s="33">
        <v>8784.2714929725698</v>
      </c>
      <c r="G286" s="33">
        <v>10265.073711545499</v>
      </c>
      <c r="H286" s="33">
        <v>1480.8022185729701</v>
      </c>
      <c r="I286" s="34">
        <v>4.2834948473999997E-2</v>
      </c>
      <c r="J286" s="34">
        <v>7.9845751236999996E-2</v>
      </c>
      <c r="K286" s="34">
        <v>3.7426300635999998E-2</v>
      </c>
      <c r="L286" s="34">
        <v>7.4437103399000004E-2</v>
      </c>
      <c r="M286" s="66"/>
    </row>
    <row r="287" spans="1:13" ht="13.5" thickBot="1">
      <c r="A287" s="27">
        <v>45850</v>
      </c>
      <c r="B287" s="32">
        <v>13</v>
      </c>
      <c r="C287" s="33">
        <v>70742.4296875</v>
      </c>
      <c r="D287" s="33">
        <v>11106.7</v>
      </c>
      <c r="E287" s="33">
        <v>10919.9</v>
      </c>
      <c r="F287" s="33">
        <v>8957.7044456574295</v>
      </c>
      <c r="G287" s="33">
        <v>10309.8241878803</v>
      </c>
      <c r="H287" s="33">
        <v>1352.1197422228399</v>
      </c>
      <c r="I287" s="34">
        <v>1.9916916073000002E-2</v>
      </c>
      <c r="J287" s="34">
        <v>5.3711460992999997E-2</v>
      </c>
      <c r="K287" s="34">
        <v>1.5248083282000001E-2</v>
      </c>
      <c r="L287" s="34">
        <v>4.9042628200999999E-2</v>
      </c>
      <c r="M287" s="66"/>
    </row>
    <row r="288" spans="1:13" ht="13.5" thickBot="1">
      <c r="A288" s="27">
        <v>45850</v>
      </c>
      <c r="B288" s="32">
        <v>14</v>
      </c>
      <c r="C288" s="33">
        <v>72626.3203125</v>
      </c>
      <c r="D288" s="33">
        <v>10633.5</v>
      </c>
      <c r="E288" s="33">
        <v>10394.9</v>
      </c>
      <c r="F288" s="33">
        <v>9198.4512598134297</v>
      </c>
      <c r="G288" s="33">
        <v>10577.9347269807</v>
      </c>
      <c r="H288" s="33">
        <v>1379.4834671672199</v>
      </c>
      <c r="I288" s="34">
        <v>1.388784629E-3</v>
      </c>
      <c r="J288" s="34">
        <v>3.5867251691000003E-2</v>
      </c>
      <c r="K288" s="34">
        <v>4.5747244929999998E-3</v>
      </c>
      <c r="L288" s="34">
        <v>2.9903742569E-2</v>
      </c>
      <c r="M288" s="66"/>
    </row>
    <row r="289" spans="1:13" ht="13.5" thickBot="1">
      <c r="A289" s="27">
        <v>45850</v>
      </c>
      <c r="B289" s="32">
        <v>15</v>
      </c>
      <c r="C289" s="33">
        <v>72750.75</v>
      </c>
      <c r="D289" s="33">
        <v>10541.8</v>
      </c>
      <c r="E289" s="33">
        <v>10233.799999999999</v>
      </c>
      <c r="F289" s="33">
        <v>8199.1367530270309</v>
      </c>
      <c r="G289" s="33">
        <v>9409.7733058633694</v>
      </c>
      <c r="H289" s="33">
        <v>1210.6365528363499</v>
      </c>
      <c r="I289" s="34">
        <v>2.8293593953999999E-2</v>
      </c>
      <c r="J289" s="34">
        <v>5.8551943188E-2</v>
      </c>
      <c r="K289" s="34">
        <v>2.0595518473E-2</v>
      </c>
      <c r="L289" s="34">
        <v>5.0853867706999997E-2</v>
      </c>
      <c r="M289" s="66"/>
    </row>
    <row r="290" spans="1:13" ht="13.5" thickBot="1">
      <c r="A290" s="27">
        <v>45850</v>
      </c>
      <c r="B290" s="32">
        <v>16</v>
      </c>
      <c r="C290" s="33">
        <v>73727.890625</v>
      </c>
      <c r="D290" s="33">
        <v>10535.6</v>
      </c>
      <c r="E290" s="33">
        <v>10173.200000000001</v>
      </c>
      <c r="F290" s="33">
        <v>7737.11243872264</v>
      </c>
      <c r="G290" s="33">
        <v>8911.1376150100295</v>
      </c>
      <c r="H290" s="33">
        <v>1174.02517628739</v>
      </c>
      <c r="I290" s="34">
        <v>4.0601409271999997E-2</v>
      </c>
      <c r="J290" s="34">
        <v>6.9944702856000004E-2</v>
      </c>
      <c r="K290" s="34">
        <v>3.1543673706000003E-2</v>
      </c>
      <c r="L290" s="34">
        <v>6.0886967290000003E-2</v>
      </c>
      <c r="M290" s="66"/>
    </row>
    <row r="291" spans="1:13" ht="13.5" thickBot="1">
      <c r="A291" s="27">
        <v>45850</v>
      </c>
      <c r="B291" s="32">
        <v>17</v>
      </c>
      <c r="C291" s="33">
        <v>75578.765625</v>
      </c>
      <c r="D291" s="33">
        <v>10869.9</v>
      </c>
      <c r="E291" s="33">
        <v>10494.9</v>
      </c>
      <c r="F291" s="33">
        <v>8192.8232318568807</v>
      </c>
      <c r="G291" s="33">
        <v>9355.8588557687599</v>
      </c>
      <c r="H291" s="33">
        <v>1163.0356239118801</v>
      </c>
      <c r="I291" s="34">
        <v>3.7841568212999999E-2</v>
      </c>
      <c r="J291" s="34">
        <v>6.6910191655000006E-2</v>
      </c>
      <c r="K291" s="34">
        <v>2.8468911377E-2</v>
      </c>
      <c r="L291" s="34">
        <v>5.7537534819000001E-2</v>
      </c>
      <c r="M291" s="66"/>
    </row>
    <row r="292" spans="1:13" ht="13.5" thickBot="1">
      <c r="A292" s="27">
        <v>45850</v>
      </c>
      <c r="B292" s="32">
        <v>18</v>
      </c>
      <c r="C292" s="33">
        <v>74269.0546875</v>
      </c>
      <c r="D292" s="33">
        <v>11438.9</v>
      </c>
      <c r="E292" s="33">
        <v>11132</v>
      </c>
      <c r="F292" s="33">
        <v>7181.5004775241996</v>
      </c>
      <c r="G292" s="33">
        <v>8271.5004151530793</v>
      </c>
      <c r="H292" s="33">
        <v>1089.9999376288799</v>
      </c>
      <c r="I292" s="34">
        <v>7.9165198320999997E-2</v>
      </c>
      <c r="J292" s="34">
        <v>0.106408385965</v>
      </c>
      <c r="K292" s="34">
        <v>7.1494615967000005E-2</v>
      </c>
      <c r="L292" s="34">
        <v>9.8737803609999994E-2</v>
      </c>
      <c r="M292" s="66"/>
    </row>
    <row r="293" spans="1:13" ht="13.5" thickBot="1">
      <c r="A293" s="27">
        <v>45850</v>
      </c>
      <c r="B293" s="32">
        <v>19</v>
      </c>
      <c r="C293" s="33">
        <v>71779.3203125</v>
      </c>
      <c r="D293" s="33">
        <v>12050.5</v>
      </c>
      <c r="E293" s="33">
        <v>11725.7</v>
      </c>
      <c r="F293" s="33">
        <v>6727.3008169321802</v>
      </c>
      <c r="G293" s="33">
        <v>7581.2242631282397</v>
      </c>
      <c r="H293" s="33">
        <v>853.92344619606297</v>
      </c>
      <c r="I293" s="34">
        <v>0.111703967429</v>
      </c>
      <c r="J293" s="34">
        <v>0.13304671789700001</v>
      </c>
      <c r="K293" s="34">
        <v>0.103585996922</v>
      </c>
      <c r="L293" s="34">
        <v>0.12492874738900001</v>
      </c>
      <c r="M293" s="66"/>
    </row>
    <row r="294" spans="1:13" ht="13.5" thickBot="1">
      <c r="A294" s="27">
        <v>45850</v>
      </c>
      <c r="B294" s="32">
        <v>20</v>
      </c>
      <c r="C294" s="33">
        <v>68481.96875</v>
      </c>
      <c r="D294" s="33">
        <v>12426</v>
      </c>
      <c r="E294" s="33">
        <v>12135.1</v>
      </c>
      <c r="F294" s="33">
        <v>6792.4167121567198</v>
      </c>
      <c r="G294" s="33">
        <v>7331.1639271526701</v>
      </c>
      <c r="H294" s="33">
        <v>538.74721499595</v>
      </c>
      <c r="I294" s="34">
        <v>0.127339067054</v>
      </c>
      <c r="J294" s="34">
        <v>0.14080438109999999</v>
      </c>
      <c r="K294" s="34">
        <v>0.120068384725</v>
      </c>
      <c r="L294" s="34">
        <v>0.13353369877099999</v>
      </c>
      <c r="M294" s="66"/>
    </row>
    <row r="295" spans="1:13" ht="13.5" thickBot="1">
      <c r="A295" s="27">
        <v>45850</v>
      </c>
      <c r="B295" s="32">
        <v>21</v>
      </c>
      <c r="C295" s="33">
        <v>64813.08984375</v>
      </c>
      <c r="D295" s="33">
        <v>12419.7</v>
      </c>
      <c r="E295" s="33">
        <v>12177.7</v>
      </c>
      <c r="F295" s="33">
        <v>6145.2790383484398</v>
      </c>
      <c r="G295" s="33">
        <v>6469.3558348434499</v>
      </c>
      <c r="H295" s="33">
        <v>324.076796495005</v>
      </c>
      <c r="I295" s="34">
        <v>0.14872142377200001</v>
      </c>
      <c r="J295" s="34">
        <v>0.156821318711</v>
      </c>
      <c r="K295" s="34">
        <v>0.14267293589400001</v>
      </c>
      <c r="L295" s="34">
        <v>0.150772830833</v>
      </c>
      <c r="M295" s="66"/>
    </row>
    <row r="296" spans="1:13" ht="13.5" thickBot="1">
      <c r="A296" s="27">
        <v>45850</v>
      </c>
      <c r="B296" s="32">
        <v>22</v>
      </c>
      <c r="C296" s="33">
        <v>63917.1328125</v>
      </c>
      <c r="D296" s="33">
        <v>12576</v>
      </c>
      <c r="E296" s="33">
        <v>12320.1</v>
      </c>
      <c r="F296" s="33">
        <v>6699.9106749435896</v>
      </c>
      <c r="G296" s="33">
        <v>7022.41204049116</v>
      </c>
      <c r="H296" s="33">
        <v>322.50136554757199</v>
      </c>
      <c r="I296" s="34">
        <v>0.13880499773800001</v>
      </c>
      <c r="J296" s="34">
        <v>0.14686551674699999</v>
      </c>
      <c r="K296" s="34">
        <v>0.132409096713</v>
      </c>
      <c r="L296" s="34">
        <v>0.14046961572200001</v>
      </c>
      <c r="M296" s="66"/>
    </row>
    <row r="297" spans="1:13" ht="13.5" thickBot="1">
      <c r="A297" s="27">
        <v>45850</v>
      </c>
      <c r="B297" s="32">
        <v>23</v>
      </c>
      <c r="C297" s="33">
        <v>61759.69140625</v>
      </c>
      <c r="D297" s="33">
        <v>12460.9</v>
      </c>
      <c r="E297" s="33">
        <v>12237.5</v>
      </c>
      <c r="F297" s="33">
        <v>7299.73689900106</v>
      </c>
      <c r="G297" s="33">
        <v>7656.4717040943196</v>
      </c>
      <c r="H297" s="33">
        <v>356.734805093261</v>
      </c>
      <c r="I297" s="34">
        <v>0.120080687225</v>
      </c>
      <c r="J297" s="34">
        <v>0.12899682831699999</v>
      </c>
      <c r="K297" s="34">
        <v>0.114497083126</v>
      </c>
      <c r="L297" s="34">
        <v>0.12341322421799999</v>
      </c>
      <c r="M297" s="66"/>
    </row>
    <row r="298" spans="1:13" ht="13.5" thickBot="1">
      <c r="A298" s="27">
        <v>45850</v>
      </c>
      <c r="B298" s="32">
        <v>24</v>
      </c>
      <c r="C298" s="33">
        <v>59724.65625</v>
      </c>
      <c r="D298" s="33">
        <v>11088.8</v>
      </c>
      <c r="E298" s="33">
        <v>11744.7</v>
      </c>
      <c r="F298" s="33">
        <v>7462.6574647936804</v>
      </c>
      <c r="G298" s="33">
        <v>7925.4566507137197</v>
      </c>
      <c r="H298" s="33">
        <v>462.79918592004498</v>
      </c>
      <c r="I298" s="34">
        <v>7.9063817777000001E-2</v>
      </c>
      <c r="J298" s="34">
        <v>9.0630905652999999E-2</v>
      </c>
      <c r="K298" s="34">
        <v>9.5457219427000001E-2</v>
      </c>
      <c r="L298" s="34">
        <v>0.107024307303</v>
      </c>
      <c r="M298" s="66"/>
    </row>
    <row r="299" spans="1:13" ht="13.5" thickBot="1">
      <c r="A299" s="27">
        <v>45851</v>
      </c>
      <c r="B299" s="32">
        <v>1</v>
      </c>
      <c r="C299" s="33">
        <v>57120.125</v>
      </c>
      <c r="D299" s="33">
        <v>11224.3</v>
      </c>
      <c r="E299" s="33">
        <v>11100.9</v>
      </c>
      <c r="F299" s="33">
        <v>7497.4293959755496</v>
      </c>
      <c r="G299" s="33">
        <v>7832.3465727013399</v>
      </c>
      <c r="H299" s="33">
        <v>334.91717672578397</v>
      </c>
      <c r="I299" s="34">
        <v>8.4777641272000007E-2</v>
      </c>
      <c r="J299" s="34">
        <v>9.3148477980999997E-2</v>
      </c>
      <c r="K299" s="34">
        <v>8.1693412329000001E-2</v>
      </c>
      <c r="L299" s="34">
        <v>9.0064249038000005E-2</v>
      </c>
      <c r="M299" s="66"/>
    </row>
    <row r="300" spans="1:13" ht="13.5" thickBot="1">
      <c r="A300" s="27">
        <v>45851</v>
      </c>
      <c r="B300" s="32">
        <v>2</v>
      </c>
      <c r="C300" s="33">
        <v>54614.24609375</v>
      </c>
      <c r="D300" s="33">
        <v>10919</v>
      </c>
      <c r="E300" s="33">
        <v>10791.7</v>
      </c>
      <c r="F300" s="33">
        <v>7440.5006965255598</v>
      </c>
      <c r="G300" s="33">
        <v>7530.9395121984298</v>
      </c>
      <c r="H300" s="33">
        <v>90.438815672868998</v>
      </c>
      <c r="I300" s="34">
        <v>8.4680342108999995E-2</v>
      </c>
      <c r="J300" s="34">
        <v>8.6940747400000004E-2</v>
      </c>
      <c r="K300" s="34">
        <v>8.1498637535000001E-2</v>
      </c>
      <c r="L300" s="34">
        <v>8.3759042825999996E-2</v>
      </c>
      <c r="M300" s="66"/>
    </row>
    <row r="301" spans="1:13" ht="13.5" thickBot="1">
      <c r="A301" s="27">
        <v>45851</v>
      </c>
      <c r="B301" s="32">
        <v>3</v>
      </c>
      <c r="C301" s="33">
        <v>53064.546875</v>
      </c>
      <c r="D301" s="33">
        <v>10500.1</v>
      </c>
      <c r="E301" s="33">
        <v>10401</v>
      </c>
      <c r="F301" s="33">
        <v>6693.29506919921</v>
      </c>
      <c r="G301" s="33">
        <v>6689.3592808755802</v>
      </c>
      <c r="H301" s="33">
        <v>-3.935788323623</v>
      </c>
      <c r="I301" s="34">
        <v>9.5244706801000001E-2</v>
      </c>
      <c r="J301" s="34">
        <v>9.5146336684999999E-2</v>
      </c>
      <c r="K301" s="34">
        <v>9.2767826021000005E-2</v>
      </c>
      <c r="L301" s="34">
        <v>9.2669455905999995E-2</v>
      </c>
      <c r="M301" s="66"/>
    </row>
    <row r="302" spans="1:13" ht="13.5" thickBot="1">
      <c r="A302" s="27">
        <v>45851</v>
      </c>
      <c r="B302" s="32">
        <v>4</v>
      </c>
      <c r="C302" s="33">
        <v>52280.04296875</v>
      </c>
      <c r="D302" s="33">
        <v>10201.4</v>
      </c>
      <c r="E302" s="33">
        <v>10110.5</v>
      </c>
      <c r="F302" s="33">
        <v>6625.9164434739896</v>
      </c>
      <c r="G302" s="33">
        <v>6625.91575560007</v>
      </c>
      <c r="H302" s="33">
        <v>-6.8787391400000001E-4</v>
      </c>
      <c r="I302" s="34">
        <v>8.9364764917999995E-2</v>
      </c>
      <c r="J302" s="34">
        <v>8.9364747726000004E-2</v>
      </c>
      <c r="K302" s="34">
        <v>8.7092832901000006E-2</v>
      </c>
      <c r="L302" s="34">
        <v>8.7092815709000002E-2</v>
      </c>
      <c r="M302" s="66"/>
    </row>
    <row r="303" spans="1:13" ht="13.5" thickBot="1">
      <c r="A303" s="27">
        <v>45851</v>
      </c>
      <c r="B303" s="32">
        <v>5</v>
      </c>
      <c r="C303" s="33">
        <v>51460.4375</v>
      </c>
      <c r="D303" s="33">
        <v>9532.7000000000007</v>
      </c>
      <c r="E303" s="33">
        <v>9439.2999999999993</v>
      </c>
      <c r="F303" s="33">
        <v>6779.2425579010296</v>
      </c>
      <c r="G303" s="33">
        <v>6779.3457899977002</v>
      </c>
      <c r="H303" s="33">
        <v>0.10323209667</v>
      </c>
      <c r="I303" s="34">
        <v>6.8816651086999997E-2</v>
      </c>
      <c r="J303" s="34">
        <v>6.8819231243999995E-2</v>
      </c>
      <c r="K303" s="34">
        <v>6.6482234690999994E-2</v>
      </c>
      <c r="L303" s="34">
        <v>6.6484814848000007E-2</v>
      </c>
      <c r="M303" s="66"/>
    </row>
    <row r="304" spans="1:13" ht="13.5" thickBot="1">
      <c r="A304" s="27">
        <v>45851</v>
      </c>
      <c r="B304" s="32">
        <v>6</v>
      </c>
      <c r="C304" s="33">
        <v>50403.234375</v>
      </c>
      <c r="D304" s="33">
        <v>8602.5</v>
      </c>
      <c r="E304" s="33">
        <v>8502</v>
      </c>
      <c r="F304" s="33">
        <v>6421.3385987086403</v>
      </c>
      <c r="G304" s="33">
        <v>6421.5930065861803</v>
      </c>
      <c r="H304" s="33">
        <v>0.254407877537</v>
      </c>
      <c r="I304" s="34">
        <v>5.4509047573E-2</v>
      </c>
      <c r="J304" s="34">
        <v>5.4515406180000003E-2</v>
      </c>
      <c r="K304" s="34">
        <v>5.1997175541000001E-2</v>
      </c>
      <c r="L304" s="34">
        <v>5.2003534147999998E-2</v>
      </c>
      <c r="M304" s="66"/>
    </row>
    <row r="305" spans="1:13" ht="13.5" thickBot="1">
      <c r="A305" s="27">
        <v>45851</v>
      </c>
      <c r="B305" s="32">
        <v>7</v>
      </c>
      <c r="C305" s="33">
        <v>50316.5625</v>
      </c>
      <c r="D305" s="33">
        <v>7514.9</v>
      </c>
      <c r="E305" s="33">
        <v>7410.5</v>
      </c>
      <c r="F305" s="33">
        <v>6366.5978633111499</v>
      </c>
      <c r="G305" s="33">
        <v>6366.6846997626999</v>
      </c>
      <c r="H305" s="33">
        <v>8.6836451548000002E-2</v>
      </c>
      <c r="I305" s="34">
        <v>2.8698207953000002E-2</v>
      </c>
      <c r="J305" s="34">
        <v>2.8700378322000002E-2</v>
      </c>
      <c r="K305" s="34">
        <v>2.6088860290000002E-2</v>
      </c>
      <c r="L305" s="34">
        <v>2.6091030659000002E-2</v>
      </c>
      <c r="M305" s="66"/>
    </row>
    <row r="306" spans="1:13" ht="13.5" thickBot="1">
      <c r="A306" s="27">
        <v>45851</v>
      </c>
      <c r="B306" s="32">
        <v>8</v>
      </c>
      <c r="C306" s="33">
        <v>51620.1875</v>
      </c>
      <c r="D306" s="33">
        <v>6571</v>
      </c>
      <c r="E306" s="33">
        <v>6489.5</v>
      </c>
      <c r="F306" s="33">
        <v>6164.5164986241598</v>
      </c>
      <c r="G306" s="33">
        <v>6164.7772422621301</v>
      </c>
      <c r="H306" s="33">
        <v>0.26074363797400002</v>
      </c>
      <c r="I306" s="34">
        <v>1.0153030685E-2</v>
      </c>
      <c r="J306" s="34">
        <v>1.0159547647E-2</v>
      </c>
      <c r="K306" s="34">
        <v>8.1160399330000004E-3</v>
      </c>
      <c r="L306" s="34">
        <v>8.1225568950000007E-3</v>
      </c>
      <c r="M306" s="66"/>
    </row>
    <row r="307" spans="1:13" ht="13.5" thickBot="1">
      <c r="A307" s="27">
        <v>45851</v>
      </c>
      <c r="B307" s="32">
        <v>9</v>
      </c>
      <c r="C307" s="33">
        <v>56656.515625</v>
      </c>
      <c r="D307" s="33">
        <v>6190.4</v>
      </c>
      <c r="E307" s="33">
        <v>6126.1</v>
      </c>
      <c r="F307" s="33">
        <v>6858.4491552535601</v>
      </c>
      <c r="G307" s="33">
        <v>6858.5392082068602</v>
      </c>
      <c r="H307" s="33">
        <v>9.0052953295000002E-2</v>
      </c>
      <c r="I307" s="34">
        <v>1.6699305378E-2</v>
      </c>
      <c r="J307" s="34">
        <v>1.6697054616999999E-2</v>
      </c>
      <c r="K307" s="34">
        <v>1.8306403604000002E-2</v>
      </c>
      <c r="L307" s="34">
        <v>1.8304152843E-2</v>
      </c>
      <c r="M307" s="66"/>
    </row>
    <row r="308" spans="1:13" ht="13.5" thickBot="1">
      <c r="A308" s="27">
        <v>45851</v>
      </c>
      <c r="B308" s="32">
        <v>10</v>
      </c>
      <c r="C308" s="33">
        <v>58418.48046875</v>
      </c>
      <c r="D308" s="33">
        <v>6359.5</v>
      </c>
      <c r="E308" s="33">
        <v>6289.7</v>
      </c>
      <c r="F308" s="33">
        <v>7507.9943126128301</v>
      </c>
      <c r="G308" s="33">
        <v>7534.9557659782304</v>
      </c>
      <c r="H308" s="33">
        <v>26.961453365396999</v>
      </c>
      <c r="I308" s="34">
        <v>2.9379049386999999E-2</v>
      </c>
      <c r="J308" s="34">
        <v>2.8705181518999999E-2</v>
      </c>
      <c r="K308" s="34">
        <v>3.1123613246E-2</v>
      </c>
      <c r="L308" s="34">
        <v>3.0449745378E-2</v>
      </c>
      <c r="M308" s="66"/>
    </row>
    <row r="309" spans="1:13" ht="13.5" thickBot="1">
      <c r="A309" s="27">
        <v>45851</v>
      </c>
      <c r="B309" s="32">
        <v>11</v>
      </c>
      <c r="C309" s="33">
        <v>60288.359375</v>
      </c>
      <c r="D309" s="33">
        <v>6331.9</v>
      </c>
      <c r="E309" s="33">
        <v>6260.1</v>
      </c>
      <c r="F309" s="33">
        <v>7189.3243425685096</v>
      </c>
      <c r="G309" s="33">
        <v>7371.3383419545198</v>
      </c>
      <c r="H309" s="33">
        <v>182.01399938601699</v>
      </c>
      <c r="I309" s="34">
        <v>2.5979463681999999E-2</v>
      </c>
      <c r="J309" s="34">
        <v>2.1430251001E-2</v>
      </c>
      <c r="K309" s="34">
        <v>2.7774015044999999E-2</v>
      </c>
      <c r="L309" s="34">
        <v>2.3224802363000001E-2</v>
      </c>
      <c r="M309" s="66"/>
    </row>
    <row r="310" spans="1:13" ht="13.5" thickBot="1">
      <c r="A310" s="27">
        <v>45851</v>
      </c>
      <c r="B310" s="32">
        <v>12</v>
      </c>
      <c r="C310" s="33">
        <v>62887.7578125</v>
      </c>
      <c r="D310" s="33">
        <v>6182.1</v>
      </c>
      <c r="E310" s="33">
        <v>6126.1</v>
      </c>
      <c r="F310" s="33">
        <v>7077.6616815673096</v>
      </c>
      <c r="G310" s="33">
        <v>7437.14474781643</v>
      </c>
      <c r="H310" s="33">
        <v>359.48306624911902</v>
      </c>
      <c r="I310" s="34">
        <v>3.1368276626000002E-2</v>
      </c>
      <c r="J310" s="34">
        <v>2.2383446176999999E-2</v>
      </c>
      <c r="K310" s="34">
        <v>3.2767926713000002E-2</v>
      </c>
      <c r="L310" s="34">
        <v>2.3783096265000001E-2</v>
      </c>
      <c r="M310" s="66"/>
    </row>
    <row r="311" spans="1:13" ht="13.5" thickBot="1">
      <c r="A311" s="27">
        <v>45851</v>
      </c>
      <c r="B311" s="32">
        <v>13</v>
      </c>
      <c r="C311" s="33">
        <v>64782.96875</v>
      </c>
      <c r="D311" s="33">
        <v>6107.1</v>
      </c>
      <c r="E311" s="33">
        <v>6059.3</v>
      </c>
      <c r="F311" s="33">
        <v>6442.6542562346804</v>
      </c>
      <c r="G311" s="33">
        <v>6875.1875793720001</v>
      </c>
      <c r="H311" s="33">
        <v>432.53332313732301</v>
      </c>
      <c r="I311" s="34">
        <v>1.9197390136000001E-2</v>
      </c>
      <c r="J311" s="34">
        <v>8.3867597150000008E-3</v>
      </c>
      <c r="K311" s="34">
        <v>2.0392091461E-2</v>
      </c>
      <c r="L311" s="34">
        <v>9.5814610399999993E-3</v>
      </c>
      <c r="M311" s="66"/>
    </row>
    <row r="312" spans="1:13" ht="13.5" thickBot="1">
      <c r="A312" s="27">
        <v>45851</v>
      </c>
      <c r="B312" s="32">
        <v>14</v>
      </c>
      <c r="C312" s="33">
        <v>65877.84375</v>
      </c>
      <c r="D312" s="33">
        <v>6202.8</v>
      </c>
      <c r="E312" s="33">
        <v>6158.4</v>
      </c>
      <c r="F312" s="33">
        <v>5789.5650814607798</v>
      </c>
      <c r="G312" s="33">
        <v>6299.5937729177203</v>
      </c>
      <c r="H312" s="33">
        <v>510.02869145694399</v>
      </c>
      <c r="I312" s="34">
        <v>2.4192395129999998E-3</v>
      </c>
      <c r="J312" s="34">
        <v>1.0328290889999999E-2</v>
      </c>
      <c r="K312" s="34">
        <v>3.5289620820000002E-3</v>
      </c>
      <c r="L312" s="34">
        <v>9.2185683210000008E-3</v>
      </c>
      <c r="M312" s="66"/>
    </row>
    <row r="313" spans="1:13" ht="13.5" thickBot="1">
      <c r="A313" s="27">
        <v>45851</v>
      </c>
      <c r="B313" s="32">
        <v>15</v>
      </c>
      <c r="C313" s="33">
        <v>66836.0703125</v>
      </c>
      <c r="D313" s="33">
        <v>6555.5</v>
      </c>
      <c r="E313" s="33">
        <v>6485.3</v>
      </c>
      <c r="F313" s="33">
        <v>5524.4028210783799</v>
      </c>
      <c r="G313" s="33">
        <v>6010.9773207461603</v>
      </c>
      <c r="H313" s="33">
        <v>486.57449966778</v>
      </c>
      <c r="I313" s="34">
        <v>1.3609664565E-2</v>
      </c>
      <c r="J313" s="34">
        <v>2.5770986725999999E-2</v>
      </c>
      <c r="K313" s="34">
        <v>1.1855103205E-2</v>
      </c>
      <c r="L313" s="34">
        <v>2.4016425365999999E-2</v>
      </c>
      <c r="M313" s="66"/>
    </row>
    <row r="314" spans="1:13" ht="13.5" thickBot="1">
      <c r="A314" s="27">
        <v>45851</v>
      </c>
      <c r="B314" s="32">
        <v>16</v>
      </c>
      <c r="C314" s="33">
        <v>68090.2890625</v>
      </c>
      <c r="D314" s="33">
        <v>7018.2</v>
      </c>
      <c r="E314" s="33">
        <v>6933.6</v>
      </c>
      <c r="F314" s="33">
        <v>5368.8997641224496</v>
      </c>
      <c r="G314" s="33">
        <v>5883.3949702874697</v>
      </c>
      <c r="H314" s="33">
        <v>514.49520616502798</v>
      </c>
      <c r="I314" s="34">
        <v>2.8363034983999998E-2</v>
      </c>
      <c r="J314" s="34">
        <v>4.1222200346E-2</v>
      </c>
      <c r="K314" s="34">
        <v>2.6248563600999999E-2</v>
      </c>
      <c r="L314" s="34">
        <v>3.9107728963999999E-2</v>
      </c>
      <c r="M314" s="66"/>
    </row>
    <row r="315" spans="1:13" ht="13.5" thickBot="1">
      <c r="A315" s="27">
        <v>45851</v>
      </c>
      <c r="B315" s="32">
        <v>17</v>
      </c>
      <c r="C315" s="33">
        <v>68920.6328125</v>
      </c>
      <c r="D315" s="33">
        <v>7538.3</v>
      </c>
      <c r="E315" s="33">
        <v>7426.2</v>
      </c>
      <c r="F315" s="33">
        <v>5349.1023239989199</v>
      </c>
      <c r="G315" s="33">
        <v>5932.7649719148603</v>
      </c>
      <c r="H315" s="33">
        <v>583.66264791594699</v>
      </c>
      <c r="I315" s="34">
        <v>4.0128343615999998E-2</v>
      </c>
      <c r="J315" s="34">
        <v>5.4716262834000003E-2</v>
      </c>
      <c r="K315" s="34">
        <v>3.7326544066E-2</v>
      </c>
      <c r="L315" s="34">
        <v>5.1914463283999998E-2</v>
      </c>
      <c r="M315" s="66"/>
    </row>
    <row r="316" spans="1:13" ht="13.5" thickBot="1">
      <c r="A316" s="27">
        <v>45851</v>
      </c>
      <c r="B316" s="32">
        <v>18</v>
      </c>
      <c r="C316" s="33">
        <v>69724.3046875</v>
      </c>
      <c r="D316" s="33">
        <v>8212.7000000000007</v>
      </c>
      <c r="E316" s="33">
        <v>8096.3</v>
      </c>
      <c r="F316" s="33">
        <v>5295.0539678012701</v>
      </c>
      <c r="G316" s="33">
        <v>6025.9025220393296</v>
      </c>
      <c r="H316" s="33">
        <v>730.84855423805698</v>
      </c>
      <c r="I316" s="34">
        <v>5.4656272880000002E-2</v>
      </c>
      <c r="J316" s="34">
        <v>7.2922920074000003E-2</v>
      </c>
      <c r="K316" s="34">
        <v>5.1747000198E-2</v>
      </c>
      <c r="L316" s="34">
        <v>7.0013647393000006E-2</v>
      </c>
      <c r="M316" s="66"/>
    </row>
    <row r="317" spans="1:13" ht="13.5" thickBot="1">
      <c r="A317" s="27">
        <v>45851</v>
      </c>
      <c r="B317" s="32">
        <v>19</v>
      </c>
      <c r="C317" s="33">
        <v>68945.7734375</v>
      </c>
      <c r="D317" s="33">
        <v>9093.7000000000007</v>
      </c>
      <c r="E317" s="33">
        <v>8968.7999999999993</v>
      </c>
      <c r="F317" s="33">
        <v>5621.7953288759199</v>
      </c>
      <c r="G317" s="33">
        <v>6253.7690611130502</v>
      </c>
      <c r="H317" s="33">
        <v>631.97373223713203</v>
      </c>
      <c r="I317" s="34">
        <v>7.0980528340000001E-2</v>
      </c>
      <c r="J317" s="34">
        <v>8.6775922796999999E-2</v>
      </c>
      <c r="K317" s="34">
        <v>6.7858808768999995E-2</v>
      </c>
      <c r="L317" s="34">
        <v>8.3654203226999999E-2</v>
      </c>
      <c r="M317" s="66"/>
    </row>
    <row r="318" spans="1:13" ht="13.5" thickBot="1">
      <c r="A318" s="27">
        <v>45851</v>
      </c>
      <c r="B318" s="32">
        <v>20</v>
      </c>
      <c r="C318" s="33">
        <v>66854.7734375</v>
      </c>
      <c r="D318" s="33">
        <v>9578.4</v>
      </c>
      <c r="E318" s="33">
        <v>9412.6</v>
      </c>
      <c r="F318" s="33">
        <v>6721.5808324863401</v>
      </c>
      <c r="G318" s="33">
        <v>6907.9757166745703</v>
      </c>
      <c r="H318" s="33">
        <v>186.39488418823299</v>
      </c>
      <c r="I318" s="34">
        <v>6.6743921102000003E-2</v>
      </c>
      <c r="J318" s="34">
        <v>7.1402628529999998E-2</v>
      </c>
      <c r="K318" s="34">
        <v>6.2599957092999994E-2</v>
      </c>
      <c r="L318" s="34">
        <v>6.7258664521000003E-2</v>
      </c>
      <c r="M318" s="66"/>
    </row>
    <row r="319" spans="1:13" ht="13.5" thickBot="1">
      <c r="A319" s="27">
        <v>45851</v>
      </c>
      <c r="B319" s="32">
        <v>21</v>
      </c>
      <c r="C319" s="33">
        <v>65020.34375</v>
      </c>
      <c r="D319" s="33">
        <v>9621.6</v>
      </c>
      <c r="E319" s="33">
        <v>9439.1</v>
      </c>
      <c r="F319" s="33">
        <v>8077.8891930362097</v>
      </c>
      <c r="G319" s="33">
        <v>8112.4855248472304</v>
      </c>
      <c r="H319" s="33">
        <v>34.596331811021003</v>
      </c>
      <c r="I319" s="34">
        <v>3.7718432269999998E-2</v>
      </c>
      <c r="J319" s="34">
        <v>3.8583124391999998E-2</v>
      </c>
      <c r="K319" s="34">
        <v>3.3157072609999998E-2</v>
      </c>
      <c r="L319" s="34">
        <v>3.4021764731999998E-2</v>
      </c>
      <c r="M319" s="66"/>
    </row>
    <row r="320" spans="1:13" ht="13.5" thickBot="1">
      <c r="A320" s="27">
        <v>45851</v>
      </c>
      <c r="B320" s="32">
        <v>22</v>
      </c>
      <c r="C320" s="33">
        <v>63993.49609375</v>
      </c>
      <c r="D320" s="33">
        <v>9553.2000000000007</v>
      </c>
      <c r="E320" s="33">
        <v>9381</v>
      </c>
      <c r="F320" s="33">
        <v>9822.3716642009094</v>
      </c>
      <c r="G320" s="33">
        <v>9823.8813155079097</v>
      </c>
      <c r="H320" s="33">
        <v>1.5096513069999999</v>
      </c>
      <c r="I320" s="34">
        <v>6.7653415519999998E-3</v>
      </c>
      <c r="J320" s="34">
        <v>6.7276097019999996E-3</v>
      </c>
      <c r="K320" s="34">
        <v>1.1069265571000001E-2</v>
      </c>
      <c r="L320" s="34">
        <v>1.1031533721000001E-2</v>
      </c>
      <c r="M320" s="66"/>
    </row>
    <row r="321" spans="1:13" ht="13.5" thickBot="1">
      <c r="A321" s="27">
        <v>45851</v>
      </c>
      <c r="B321" s="32">
        <v>23</v>
      </c>
      <c r="C321" s="33">
        <v>61286.265625</v>
      </c>
      <c r="D321" s="33">
        <v>9452.2000000000007</v>
      </c>
      <c r="E321" s="33">
        <v>9311.7000000000007</v>
      </c>
      <c r="F321" s="33">
        <v>10603.1979236151</v>
      </c>
      <c r="G321" s="33">
        <v>10610.343735471701</v>
      </c>
      <c r="H321" s="33">
        <v>7.1458118565869997</v>
      </c>
      <c r="I321" s="34">
        <v>2.8946356797E-2</v>
      </c>
      <c r="J321" s="34">
        <v>2.8767756150999999E-2</v>
      </c>
      <c r="K321" s="34">
        <v>3.2457978892E-2</v>
      </c>
      <c r="L321" s="34">
        <v>3.2279378244999997E-2</v>
      </c>
      <c r="M321" s="66"/>
    </row>
    <row r="322" spans="1:13" ht="13.5" thickBot="1">
      <c r="A322" s="27">
        <v>45851</v>
      </c>
      <c r="B322" s="32">
        <v>24</v>
      </c>
      <c r="C322" s="33">
        <v>58042.5703125</v>
      </c>
      <c r="D322" s="33">
        <v>11076.3</v>
      </c>
      <c r="E322" s="33">
        <v>9272.2999999999993</v>
      </c>
      <c r="F322" s="33">
        <v>11184.178434666201</v>
      </c>
      <c r="G322" s="33">
        <v>11185.138254158899</v>
      </c>
      <c r="H322" s="33">
        <v>0.95981949276300005</v>
      </c>
      <c r="I322" s="34">
        <v>2.7202762839999999E-3</v>
      </c>
      <c r="J322" s="34">
        <v>2.6962867939999999E-3</v>
      </c>
      <c r="K322" s="34">
        <v>4.7809004102000001E-2</v>
      </c>
      <c r="L322" s="34">
        <v>4.7785014612999999E-2</v>
      </c>
      <c r="M322" s="66"/>
    </row>
    <row r="323" spans="1:13" ht="13.5" thickBot="1">
      <c r="A323" s="27">
        <v>45852</v>
      </c>
      <c r="B323" s="32">
        <v>1</v>
      </c>
      <c r="C323" s="33">
        <v>55832.71875</v>
      </c>
      <c r="D323" s="33">
        <v>9539.6</v>
      </c>
      <c r="E323" s="33">
        <v>9365.2000000000007</v>
      </c>
      <c r="F323" s="33">
        <v>11204.4087610756</v>
      </c>
      <c r="G323" s="33">
        <v>11204.5178330286</v>
      </c>
      <c r="H323" s="33">
        <v>0.10907195303099999</v>
      </c>
      <c r="I323" s="34">
        <v>4.1612542689999997E-2</v>
      </c>
      <c r="J323" s="34">
        <v>4.1609816571999997E-2</v>
      </c>
      <c r="K323" s="34">
        <v>4.5971452962000003E-2</v>
      </c>
      <c r="L323" s="34">
        <v>4.5968726845000002E-2</v>
      </c>
      <c r="M323" s="66"/>
    </row>
    <row r="324" spans="1:13" ht="13.5" thickBot="1">
      <c r="A324" s="27">
        <v>45852</v>
      </c>
      <c r="B324" s="32">
        <v>2</v>
      </c>
      <c r="C324" s="33">
        <v>53389.484375</v>
      </c>
      <c r="D324" s="33">
        <v>8889.9</v>
      </c>
      <c r="E324" s="33">
        <v>8738.1</v>
      </c>
      <c r="F324" s="33">
        <v>10299.6030655506</v>
      </c>
      <c r="G324" s="33">
        <v>10299.6030655506</v>
      </c>
      <c r="H324" s="33">
        <v>0</v>
      </c>
      <c r="I324" s="34">
        <v>3.5233768196E-2</v>
      </c>
      <c r="J324" s="34">
        <v>3.5233768196E-2</v>
      </c>
      <c r="K324" s="34">
        <v>3.9027819683000002E-2</v>
      </c>
      <c r="L324" s="34">
        <v>3.9027819683000002E-2</v>
      </c>
      <c r="M324" s="66"/>
    </row>
    <row r="325" spans="1:13" ht="13.5" thickBot="1">
      <c r="A325" s="27">
        <v>45852</v>
      </c>
      <c r="B325" s="32">
        <v>3</v>
      </c>
      <c r="C325" s="33">
        <v>51572.1484375</v>
      </c>
      <c r="D325" s="33">
        <v>8287.4</v>
      </c>
      <c r="E325" s="33">
        <v>8156.8</v>
      </c>
      <c r="F325" s="33">
        <v>9406.9070036588892</v>
      </c>
      <c r="G325" s="33">
        <v>9406.9070036588892</v>
      </c>
      <c r="H325" s="33">
        <v>0</v>
      </c>
      <c r="I325" s="34">
        <v>2.7980679921E-2</v>
      </c>
      <c r="J325" s="34">
        <v>2.7980679921E-2</v>
      </c>
      <c r="K325" s="34">
        <v>3.1244863875000001E-2</v>
      </c>
      <c r="L325" s="34">
        <v>3.1244863875000001E-2</v>
      </c>
      <c r="M325" s="66"/>
    </row>
    <row r="326" spans="1:13" ht="13.5" thickBot="1">
      <c r="A326" s="27">
        <v>45852</v>
      </c>
      <c r="B326" s="32">
        <v>4</v>
      </c>
      <c r="C326" s="33">
        <v>50736.078125</v>
      </c>
      <c r="D326" s="33">
        <v>7867.8</v>
      </c>
      <c r="E326" s="33">
        <v>7768.7</v>
      </c>
      <c r="F326" s="33">
        <v>8278.2146728486605</v>
      </c>
      <c r="G326" s="33">
        <v>8278.2146469691197</v>
      </c>
      <c r="H326" s="33">
        <v>-2.58795420333691E-5</v>
      </c>
      <c r="I326" s="34">
        <v>1.0257801723000001E-2</v>
      </c>
      <c r="J326" s="34">
        <v>1.0257802369999999E-2</v>
      </c>
      <c r="K326" s="34">
        <v>1.2734682503E-2</v>
      </c>
      <c r="L326" s="34">
        <v>1.273468315E-2</v>
      </c>
      <c r="M326" s="66"/>
    </row>
    <row r="327" spans="1:13" ht="13.5" thickBot="1">
      <c r="A327" s="27">
        <v>45852</v>
      </c>
      <c r="B327" s="32">
        <v>5</v>
      </c>
      <c r="C327" s="33">
        <v>50287.44140625</v>
      </c>
      <c r="D327" s="33">
        <v>7236.7</v>
      </c>
      <c r="E327" s="33">
        <v>7134</v>
      </c>
      <c r="F327" s="33">
        <v>7022.2217779408102</v>
      </c>
      <c r="G327" s="33">
        <v>7022.22194502004</v>
      </c>
      <c r="H327" s="33">
        <v>1.67079236E-4</v>
      </c>
      <c r="I327" s="34">
        <v>5.3606112209999999E-3</v>
      </c>
      <c r="J327" s="34">
        <v>5.3606153969999997E-3</v>
      </c>
      <c r="K327" s="34">
        <v>2.7937529360000002E-3</v>
      </c>
      <c r="L327" s="34">
        <v>2.793757112E-3</v>
      </c>
      <c r="M327" s="66"/>
    </row>
    <row r="328" spans="1:13" ht="13.5" thickBot="1">
      <c r="A328" s="27">
        <v>45852</v>
      </c>
      <c r="B328" s="32">
        <v>6</v>
      </c>
      <c r="C328" s="33">
        <v>51313.7734375</v>
      </c>
      <c r="D328" s="33">
        <v>6412.9</v>
      </c>
      <c r="E328" s="33">
        <v>6312.2</v>
      </c>
      <c r="F328" s="33">
        <v>6029.7600927579897</v>
      </c>
      <c r="G328" s="33">
        <v>6029.7699159185504</v>
      </c>
      <c r="H328" s="33">
        <v>9.8231605650000008E-3</v>
      </c>
      <c r="I328" s="34">
        <v>9.5758581369999995E-3</v>
      </c>
      <c r="J328" s="34">
        <v>9.5761036549999994E-3</v>
      </c>
      <c r="K328" s="34">
        <v>7.058987355E-3</v>
      </c>
      <c r="L328" s="34">
        <v>7.0592328720000003E-3</v>
      </c>
      <c r="M328" s="66"/>
    </row>
    <row r="329" spans="1:13" ht="13.5" thickBot="1">
      <c r="A329" s="27">
        <v>45852</v>
      </c>
      <c r="B329" s="32">
        <v>7</v>
      </c>
      <c r="C329" s="33">
        <v>52812.22265625</v>
      </c>
      <c r="D329" s="33">
        <v>5749.5</v>
      </c>
      <c r="E329" s="33">
        <v>5665</v>
      </c>
      <c r="F329" s="33">
        <v>5442.613608525</v>
      </c>
      <c r="G329" s="33">
        <v>5442.7650699811402</v>
      </c>
      <c r="H329" s="33">
        <v>0.151461456149</v>
      </c>
      <c r="I329" s="34">
        <v>7.6664566360000004E-3</v>
      </c>
      <c r="J329" s="34">
        <v>7.6702422259999998E-3</v>
      </c>
      <c r="K329" s="34">
        <v>5.5544846289999998E-3</v>
      </c>
      <c r="L329" s="34">
        <v>5.5582702190000001E-3</v>
      </c>
      <c r="M329" s="66"/>
    </row>
    <row r="330" spans="1:13" ht="13.5" thickBot="1">
      <c r="A330" s="27">
        <v>45852</v>
      </c>
      <c r="B330" s="32">
        <v>8</v>
      </c>
      <c r="C330" s="33">
        <v>54298.4375</v>
      </c>
      <c r="D330" s="33">
        <v>5106.6000000000004</v>
      </c>
      <c r="E330" s="33">
        <v>5040</v>
      </c>
      <c r="F330" s="33">
        <v>4809.0539642759004</v>
      </c>
      <c r="G330" s="33">
        <v>4809.1659364209399</v>
      </c>
      <c r="H330" s="33">
        <v>0.11197214503400001</v>
      </c>
      <c r="I330" s="34">
        <v>7.4339930909999999E-3</v>
      </c>
      <c r="J330" s="34">
        <v>7.4367916950000001E-3</v>
      </c>
      <c r="K330" s="34">
        <v>5.769409237E-3</v>
      </c>
      <c r="L330" s="34">
        <v>5.7722078410000002E-3</v>
      </c>
      <c r="M330" s="66"/>
    </row>
    <row r="331" spans="1:13" ht="13.5" thickBot="1">
      <c r="A331" s="27">
        <v>45852</v>
      </c>
      <c r="B331" s="32">
        <v>9</v>
      </c>
      <c r="C331" s="33">
        <v>59418.35546875</v>
      </c>
      <c r="D331" s="33">
        <v>5647.2</v>
      </c>
      <c r="E331" s="33">
        <v>5575.4</v>
      </c>
      <c r="F331" s="33">
        <v>4347.2802682934998</v>
      </c>
      <c r="G331" s="33">
        <v>4348.2912479706101</v>
      </c>
      <c r="H331" s="33">
        <v>1.010979677113</v>
      </c>
      <c r="I331" s="34">
        <v>3.246460265E-2</v>
      </c>
      <c r="J331" s="34">
        <v>3.2489870823999997E-2</v>
      </c>
      <c r="K331" s="34">
        <v>3.0670051287E-2</v>
      </c>
      <c r="L331" s="34">
        <v>3.0695319461999999E-2</v>
      </c>
      <c r="M331" s="66"/>
    </row>
    <row r="332" spans="1:13" ht="13.5" thickBot="1">
      <c r="A332" s="27">
        <v>45852</v>
      </c>
      <c r="B332" s="32">
        <v>10</v>
      </c>
      <c r="C332" s="33">
        <v>61861.70703125</v>
      </c>
      <c r="D332" s="33">
        <v>5360.5</v>
      </c>
      <c r="E332" s="33">
        <v>5301.3</v>
      </c>
      <c r="F332" s="33">
        <v>4444.8288876361403</v>
      </c>
      <c r="G332" s="33">
        <v>4444.8886745121199</v>
      </c>
      <c r="H332" s="33">
        <v>5.9786875976999998E-2</v>
      </c>
      <c r="I332" s="34">
        <v>2.2884561995999999E-2</v>
      </c>
      <c r="J332" s="34">
        <v>2.2886056294999998E-2</v>
      </c>
      <c r="K332" s="34">
        <v>2.1404931903999998E-2</v>
      </c>
      <c r="L332" s="34">
        <v>2.1406426201999999E-2</v>
      </c>
      <c r="M332" s="66"/>
    </row>
    <row r="333" spans="1:13" ht="13.5" thickBot="1">
      <c r="A333" s="27">
        <v>45852</v>
      </c>
      <c r="B333" s="32">
        <v>11</v>
      </c>
      <c r="C333" s="33">
        <v>63684.515625</v>
      </c>
      <c r="D333" s="33">
        <v>5177.3999999999996</v>
      </c>
      <c r="E333" s="33">
        <v>5130.5</v>
      </c>
      <c r="F333" s="33">
        <v>4126.1736573916096</v>
      </c>
      <c r="G333" s="33">
        <v>4130.4043142886503</v>
      </c>
      <c r="H333" s="33">
        <v>4.2306568970380001</v>
      </c>
      <c r="I333" s="34">
        <v>2.6168350055000001E-2</v>
      </c>
      <c r="J333" s="34">
        <v>2.6274090042000001E-2</v>
      </c>
      <c r="K333" s="34">
        <v>2.4996143107000001E-2</v>
      </c>
      <c r="L333" s="34">
        <v>2.5101883094000001E-2</v>
      </c>
      <c r="M333" s="66"/>
    </row>
    <row r="334" spans="1:13" ht="13.5" thickBot="1">
      <c r="A334" s="27">
        <v>45852</v>
      </c>
      <c r="B334" s="32">
        <v>12</v>
      </c>
      <c r="C334" s="33">
        <v>65567.171875</v>
      </c>
      <c r="D334" s="33">
        <v>4974.5</v>
      </c>
      <c r="E334" s="33">
        <v>4928.2</v>
      </c>
      <c r="F334" s="33">
        <v>4262.2392953341196</v>
      </c>
      <c r="G334" s="33">
        <v>4278.9289259344196</v>
      </c>
      <c r="H334" s="33">
        <v>16.689630600295999</v>
      </c>
      <c r="I334" s="34">
        <v>1.7384930618000002E-2</v>
      </c>
      <c r="J334" s="34">
        <v>1.7802067099E-2</v>
      </c>
      <c r="K334" s="34">
        <v>1.6227719921E-2</v>
      </c>
      <c r="L334" s="34">
        <v>1.6644856401999999E-2</v>
      </c>
      <c r="M334" s="66"/>
    </row>
    <row r="335" spans="1:13" ht="13.5" thickBot="1">
      <c r="A335" s="27">
        <v>45852</v>
      </c>
      <c r="B335" s="32">
        <v>13</v>
      </c>
      <c r="C335" s="33">
        <v>68149.4609375</v>
      </c>
      <c r="D335" s="33">
        <v>5118.8999999999996</v>
      </c>
      <c r="E335" s="33">
        <v>5068.2</v>
      </c>
      <c r="F335" s="33">
        <v>5092.8207647211802</v>
      </c>
      <c r="G335" s="33">
        <v>5146.4334685403101</v>
      </c>
      <c r="H335" s="33">
        <v>53.612703819133003</v>
      </c>
      <c r="I335" s="34">
        <v>6.8816467200000003E-4</v>
      </c>
      <c r="J335" s="34">
        <v>6.5181792700000005E-4</v>
      </c>
      <c r="K335" s="34">
        <v>1.955347876E-3</v>
      </c>
      <c r="L335" s="34">
        <v>6.1536527599999997E-4</v>
      </c>
      <c r="M335" s="66"/>
    </row>
    <row r="336" spans="1:13" ht="13.5" thickBot="1">
      <c r="A336" s="27">
        <v>45852</v>
      </c>
      <c r="B336" s="32">
        <v>14</v>
      </c>
      <c r="C336" s="33">
        <v>70750.328125</v>
      </c>
      <c r="D336" s="33">
        <v>5709.6</v>
      </c>
      <c r="E336" s="33">
        <v>5612.3</v>
      </c>
      <c r="F336" s="33">
        <v>6672.74154001019</v>
      </c>
      <c r="G336" s="33">
        <v>6930.6495515659999</v>
      </c>
      <c r="H336" s="33">
        <v>257.90801155580903</v>
      </c>
      <c r="I336" s="34">
        <v>3.0518609136000002E-2</v>
      </c>
      <c r="J336" s="34">
        <v>2.4072520369999999E-2</v>
      </c>
      <c r="K336" s="34">
        <v>3.2950501163000002E-2</v>
      </c>
      <c r="L336" s="34">
        <v>2.6504412397E-2</v>
      </c>
      <c r="M336" s="66"/>
    </row>
    <row r="337" spans="1:13" ht="13.5" thickBot="1">
      <c r="A337" s="27">
        <v>45852</v>
      </c>
      <c r="B337" s="32">
        <v>15</v>
      </c>
      <c r="C337" s="33">
        <v>72359.6328125</v>
      </c>
      <c r="D337" s="33">
        <v>6742.4</v>
      </c>
      <c r="E337" s="33">
        <v>6613.3</v>
      </c>
      <c r="F337" s="33">
        <v>8902.8296148304598</v>
      </c>
      <c r="G337" s="33">
        <v>9350.2538495221397</v>
      </c>
      <c r="H337" s="33">
        <v>447.42423469168602</v>
      </c>
      <c r="I337" s="34">
        <v>6.5180051224999994E-2</v>
      </c>
      <c r="J337" s="34">
        <v>5.3997241059999999E-2</v>
      </c>
      <c r="K337" s="34">
        <v>6.8406744551000001E-2</v>
      </c>
      <c r="L337" s="34">
        <v>5.7223934386999999E-2</v>
      </c>
      <c r="M337" s="66"/>
    </row>
    <row r="338" spans="1:13" ht="13.5" thickBot="1">
      <c r="A338" s="27">
        <v>45852</v>
      </c>
      <c r="B338" s="32">
        <v>16</v>
      </c>
      <c r="C338" s="33">
        <v>73956.703125</v>
      </c>
      <c r="D338" s="33">
        <v>7803.8</v>
      </c>
      <c r="E338" s="33">
        <v>7648</v>
      </c>
      <c r="F338" s="33">
        <v>11407.6434041302</v>
      </c>
      <c r="G338" s="33">
        <v>12021.236769875901</v>
      </c>
      <c r="H338" s="33">
        <v>613.59336574574797</v>
      </c>
      <c r="I338" s="34">
        <v>0.105409566855</v>
      </c>
      <c r="J338" s="34">
        <v>9.0073566711000003E-2</v>
      </c>
      <c r="K338" s="34">
        <v>0.10930359334799999</v>
      </c>
      <c r="L338" s="34">
        <v>9.3967593203999999E-2</v>
      </c>
      <c r="M338" s="66"/>
    </row>
    <row r="339" spans="1:13" ht="13.5" thickBot="1">
      <c r="A339" s="27">
        <v>45852</v>
      </c>
      <c r="B339" s="32">
        <v>17</v>
      </c>
      <c r="C339" s="33">
        <v>75936.6484375</v>
      </c>
      <c r="D339" s="33">
        <v>8905.2000000000007</v>
      </c>
      <c r="E339" s="33">
        <v>8707.4</v>
      </c>
      <c r="F339" s="33">
        <v>12827.9811095406</v>
      </c>
      <c r="G339" s="33">
        <v>13594.14168882</v>
      </c>
      <c r="H339" s="33">
        <v>766.16057927940096</v>
      </c>
      <c r="I339" s="34">
        <v>0.117194243659</v>
      </c>
      <c r="J339" s="34">
        <v>9.8045016484000005E-2</v>
      </c>
      <c r="K339" s="34">
        <v>0.122138007718</v>
      </c>
      <c r="L339" s="34">
        <v>0.10298878054299999</v>
      </c>
      <c r="M339" s="66"/>
    </row>
    <row r="340" spans="1:13" ht="13.5" thickBot="1">
      <c r="A340" s="27">
        <v>45852</v>
      </c>
      <c r="B340" s="32">
        <v>18</v>
      </c>
      <c r="C340" s="33">
        <v>76023.484375</v>
      </c>
      <c r="D340" s="33">
        <v>10358.5</v>
      </c>
      <c r="E340" s="33">
        <v>10128.299999999999</v>
      </c>
      <c r="F340" s="33">
        <v>11447.177059416001</v>
      </c>
      <c r="G340" s="33">
        <v>12037.1373759752</v>
      </c>
      <c r="H340" s="33">
        <v>589.96031655922502</v>
      </c>
      <c r="I340" s="34">
        <v>4.1955445537000001E-2</v>
      </c>
      <c r="J340" s="34">
        <v>2.7210123954E-2</v>
      </c>
      <c r="K340" s="34">
        <v>4.7709007147E-2</v>
      </c>
      <c r="L340" s="34">
        <v>3.2963685563999999E-2</v>
      </c>
      <c r="M340" s="66"/>
    </row>
    <row r="341" spans="1:13" ht="13.5" thickBot="1">
      <c r="A341" s="27">
        <v>45852</v>
      </c>
      <c r="B341" s="32">
        <v>19</v>
      </c>
      <c r="C341" s="33">
        <v>74794.3515625</v>
      </c>
      <c r="D341" s="33">
        <v>11867.3</v>
      </c>
      <c r="E341" s="33">
        <v>11607.2</v>
      </c>
      <c r="F341" s="33">
        <v>10869.4938894078</v>
      </c>
      <c r="G341" s="33">
        <v>11226.4327958551</v>
      </c>
      <c r="H341" s="33">
        <v>356.93890644731698</v>
      </c>
      <c r="I341" s="34">
        <v>1.6017675684000001E-2</v>
      </c>
      <c r="J341" s="34">
        <v>2.4938918035E-2</v>
      </c>
      <c r="K341" s="34">
        <v>9.516800903E-3</v>
      </c>
      <c r="L341" s="34">
        <v>1.8438043253000001E-2</v>
      </c>
      <c r="M341" s="66"/>
    </row>
    <row r="342" spans="1:13" ht="13.5" thickBot="1">
      <c r="A342" s="27">
        <v>45852</v>
      </c>
      <c r="B342" s="32">
        <v>20</v>
      </c>
      <c r="C342" s="33">
        <v>72250.765625</v>
      </c>
      <c r="D342" s="33">
        <v>13008.4</v>
      </c>
      <c r="E342" s="33">
        <v>12676.4</v>
      </c>
      <c r="F342" s="33">
        <v>10790.5128944677</v>
      </c>
      <c r="G342" s="33">
        <v>11021.5065377479</v>
      </c>
      <c r="H342" s="33">
        <v>230.993643280253</v>
      </c>
      <c r="I342" s="34">
        <v>4.9659921575000002E-2</v>
      </c>
      <c r="J342" s="34">
        <v>5.5433319308000002E-2</v>
      </c>
      <c r="K342" s="34">
        <v>4.1361996057E-2</v>
      </c>
      <c r="L342" s="34">
        <v>4.7135393789000002E-2</v>
      </c>
      <c r="M342" s="66"/>
    </row>
    <row r="343" spans="1:13" ht="13.5" thickBot="1">
      <c r="A343" s="27">
        <v>45852</v>
      </c>
      <c r="B343" s="32">
        <v>21</v>
      </c>
      <c r="C343" s="33">
        <v>70253.421875</v>
      </c>
      <c r="D343" s="33">
        <v>13895.8</v>
      </c>
      <c r="E343" s="33">
        <v>13565.3</v>
      </c>
      <c r="F343" s="33">
        <v>10812.268511489499</v>
      </c>
      <c r="G343" s="33">
        <v>10892.417418069001</v>
      </c>
      <c r="H343" s="33">
        <v>80.148906579468004</v>
      </c>
      <c r="I343" s="34">
        <v>7.5065798098E-2</v>
      </c>
      <c r="J343" s="34">
        <v>7.7069019956999996E-2</v>
      </c>
      <c r="K343" s="34">
        <v>6.6805363206999993E-2</v>
      </c>
      <c r="L343" s="34">
        <v>6.8808585066000003E-2</v>
      </c>
      <c r="M343" s="66"/>
    </row>
    <row r="344" spans="1:13" ht="13.5" thickBot="1">
      <c r="A344" s="27">
        <v>45852</v>
      </c>
      <c r="B344" s="32">
        <v>22</v>
      </c>
      <c r="C344" s="33">
        <v>68445.9140625</v>
      </c>
      <c r="D344" s="33">
        <v>14914.1</v>
      </c>
      <c r="E344" s="33">
        <v>14587.1</v>
      </c>
      <c r="F344" s="33">
        <v>11898.260839217901</v>
      </c>
      <c r="G344" s="33">
        <v>12010.485391701901</v>
      </c>
      <c r="H344" s="33">
        <v>112.22455248393599</v>
      </c>
      <c r="I344" s="34">
        <v>7.2572222150999996E-2</v>
      </c>
      <c r="J344" s="34">
        <v>7.5377134735000004E-2</v>
      </c>
      <c r="K344" s="34">
        <v>6.4399265390999993E-2</v>
      </c>
      <c r="L344" s="34">
        <v>6.7204177975000001E-2</v>
      </c>
      <c r="M344" s="66"/>
    </row>
    <row r="345" spans="1:13" ht="13.5" thickBot="1">
      <c r="A345" s="27">
        <v>45852</v>
      </c>
      <c r="B345" s="32">
        <v>23</v>
      </c>
      <c r="C345" s="33">
        <v>65060.0703125</v>
      </c>
      <c r="D345" s="33">
        <v>15753.3</v>
      </c>
      <c r="E345" s="33">
        <v>15388.2</v>
      </c>
      <c r="F345" s="33">
        <v>12726.310795253199</v>
      </c>
      <c r="G345" s="33">
        <v>12759.5755431086</v>
      </c>
      <c r="H345" s="33">
        <v>33.264747855373002</v>
      </c>
      <c r="I345" s="34">
        <v>7.4824405319999995E-2</v>
      </c>
      <c r="J345" s="34">
        <v>7.5655816163999995E-2</v>
      </c>
      <c r="K345" s="34">
        <v>6.5699186625000003E-2</v>
      </c>
      <c r="L345" s="34">
        <v>6.6530597469000002E-2</v>
      </c>
      <c r="M345" s="66"/>
    </row>
    <row r="346" spans="1:13" ht="13.5" thickBot="1">
      <c r="A346" s="27">
        <v>45852</v>
      </c>
      <c r="B346" s="32">
        <v>24</v>
      </c>
      <c r="C346" s="33">
        <v>61313.30859375</v>
      </c>
      <c r="D346" s="33">
        <v>15998.8</v>
      </c>
      <c r="E346" s="33">
        <v>15673.9</v>
      </c>
      <c r="F346" s="33">
        <v>12736.121100476699</v>
      </c>
      <c r="G346" s="33">
        <v>12925.531155098201</v>
      </c>
      <c r="H346" s="33">
        <v>189.41005462146899</v>
      </c>
      <c r="I346" s="34">
        <v>7.6812517992999998E-2</v>
      </c>
      <c r="J346" s="34">
        <v>8.1546585840999997E-2</v>
      </c>
      <c r="K346" s="34">
        <v>6.8692048110000001E-2</v>
      </c>
      <c r="L346" s="34">
        <v>7.3426115959000005E-2</v>
      </c>
      <c r="M346" s="66"/>
    </row>
    <row r="347" spans="1:13" ht="13.5" thickBot="1">
      <c r="A347" s="27">
        <v>45853</v>
      </c>
      <c r="B347" s="32">
        <v>1</v>
      </c>
      <c r="C347" s="33">
        <v>58537.9921875</v>
      </c>
      <c r="D347" s="33">
        <v>16012</v>
      </c>
      <c r="E347" s="33">
        <v>15733.4</v>
      </c>
      <c r="F347" s="33">
        <v>12581.1931232032</v>
      </c>
      <c r="G347" s="33">
        <v>12616.112743976701</v>
      </c>
      <c r="H347" s="33">
        <v>34.919620773448997</v>
      </c>
      <c r="I347" s="34">
        <v>8.4875962409E-2</v>
      </c>
      <c r="J347" s="34">
        <v>8.5748734736000004E-2</v>
      </c>
      <c r="K347" s="34">
        <v>7.7912703223999999E-2</v>
      </c>
      <c r="L347" s="34">
        <v>7.8785475551000003E-2</v>
      </c>
      <c r="M347" s="66"/>
    </row>
    <row r="348" spans="1:13" ht="13.5" thickBot="1">
      <c r="A348" s="27">
        <v>45853</v>
      </c>
      <c r="B348" s="32">
        <v>2</v>
      </c>
      <c r="C348" s="33">
        <v>56090.890625</v>
      </c>
      <c r="D348" s="33">
        <v>15248.5</v>
      </c>
      <c r="E348" s="33">
        <v>14971.7</v>
      </c>
      <c r="F348" s="33">
        <v>13362.117314261701</v>
      </c>
      <c r="G348" s="33">
        <v>13362.1351253757</v>
      </c>
      <c r="H348" s="33">
        <v>1.7811113993000002E-2</v>
      </c>
      <c r="I348" s="34">
        <v>4.7147335031E-2</v>
      </c>
      <c r="J348" s="34">
        <v>4.7147780197999999E-2</v>
      </c>
      <c r="K348" s="34">
        <v>4.0229064598999997E-2</v>
      </c>
      <c r="L348" s="34">
        <v>4.0229509766000003E-2</v>
      </c>
      <c r="M348" s="66"/>
    </row>
    <row r="349" spans="1:13" ht="13.5" thickBot="1">
      <c r="A349" s="27">
        <v>45853</v>
      </c>
      <c r="B349" s="32">
        <v>3</v>
      </c>
      <c r="C349" s="33">
        <v>54258.96875</v>
      </c>
      <c r="D349" s="33">
        <v>14297.6</v>
      </c>
      <c r="E349" s="33">
        <v>14052.9</v>
      </c>
      <c r="F349" s="33">
        <v>13277.6467865167</v>
      </c>
      <c r="G349" s="33">
        <v>13277.6467865167</v>
      </c>
      <c r="H349" s="33">
        <v>0</v>
      </c>
      <c r="I349" s="34">
        <v>2.5492457222000001E-2</v>
      </c>
      <c r="J349" s="34">
        <v>2.5492457222000001E-2</v>
      </c>
      <c r="K349" s="34">
        <v>1.9376486214999999E-2</v>
      </c>
      <c r="L349" s="34">
        <v>1.9376486214999999E-2</v>
      </c>
      <c r="M349" s="66"/>
    </row>
    <row r="350" spans="1:13" ht="13.5" thickBot="1">
      <c r="A350" s="27">
        <v>45853</v>
      </c>
      <c r="B350" s="32">
        <v>4</v>
      </c>
      <c r="C350" s="33">
        <v>53209.5859375</v>
      </c>
      <c r="D350" s="33">
        <v>13657.6</v>
      </c>
      <c r="E350" s="33">
        <v>13435.3</v>
      </c>
      <c r="F350" s="33">
        <v>12083.465773914701</v>
      </c>
      <c r="G350" s="33">
        <v>12218.8292668141</v>
      </c>
      <c r="H350" s="33">
        <v>135.36349289939599</v>
      </c>
      <c r="I350" s="34">
        <v>3.5960278259999999E-2</v>
      </c>
      <c r="J350" s="34">
        <v>3.9343519771999999E-2</v>
      </c>
      <c r="K350" s="34">
        <v>3.0404167286999999E-2</v>
      </c>
      <c r="L350" s="34">
        <v>3.3787408799000003E-2</v>
      </c>
      <c r="M350" s="66"/>
    </row>
    <row r="351" spans="1:13" ht="13.5" thickBot="1">
      <c r="A351" s="27">
        <v>45853</v>
      </c>
      <c r="B351" s="32">
        <v>5</v>
      </c>
      <c r="C351" s="33">
        <v>52718.140625</v>
      </c>
      <c r="D351" s="33">
        <v>13127.6</v>
      </c>
      <c r="E351" s="33">
        <v>12908.2</v>
      </c>
      <c r="F351" s="33">
        <v>12230.095123724899</v>
      </c>
      <c r="G351" s="33">
        <v>12385.6060307225</v>
      </c>
      <c r="H351" s="33">
        <v>155.51090699754701</v>
      </c>
      <c r="I351" s="34">
        <v>1.8545212928000002E-2</v>
      </c>
      <c r="J351" s="34">
        <v>2.2432013902999998E-2</v>
      </c>
      <c r="K351" s="34">
        <v>1.3061583835E-2</v>
      </c>
      <c r="L351" s="34">
        <v>1.6948384810000001E-2</v>
      </c>
      <c r="M351" s="66"/>
    </row>
    <row r="352" spans="1:13" ht="13.5" thickBot="1">
      <c r="A352" s="27">
        <v>45853</v>
      </c>
      <c r="B352" s="32">
        <v>6</v>
      </c>
      <c r="C352" s="33">
        <v>53641.18359375</v>
      </c>
      <c r="D352" s="33">
        <v>12604.5</v>
      </c>
      <c r="E352" s="33">
        <v>12390.6</v>
      </c>
      <c r="F352" s="33">
        <v>12158.346596379701</v>
      </c>
      <c r="G352" s="33">
        <v>12216.362467254599</v>
      </c>
      <c r="H352" s="33">
        <v>58.015870874881003</v>
      </c>
      <c r="I352" s="34">
        <v>9.7010130649999998E-3</v>
      </c>
      <c r="J352" s="34">
        <v>1.1151047327999999E-2</v>
      </c>
      <c r="K352" s="34">
        <v>4.3548496060000002E-3</v>
      </c>
      <c r="L352" s="34">
        <v>5.8048838689999998E-3</v>
      </c>
      <c r="M352" s="66"/>
    </row>
    <row r="353" spans="1:13" ht="13.5" thickBot="1">
      <c r="A353" s="27">
        <v>45853</v>
      </c>
      <c r="B353" s="32">
        <v>7</v>
      </c>
      <c r="C353" s="33">
        <v>54804.84375</v>
      </c>
      <c r="D353" s="33">
        <v>11744.3</v>
      </c>
      <c r="E353" s="33">
        <v>11531.6</v>
      </c>
      <c r="F353" s="33">
        <v>12621.376608267599</v>
      </c>
      <c r="G353" s="33">
        <v>12621.376608267599</v>
      </c>
      <c r="H353" s="33">
        <v>0</v>
      </c>
      <c r="I353" s="34">
        <v>2.1921434847000001E-2</v>
      </c>
      <c r="J353" s="34">
        <v>2.1921434847000001E-2</v>
      </c>
      <c r="K353" s="34">
        <v>2.7237605804999999E-2</v>
      </c>
      <c r="L353" s="34">
        <v>2.7237605804999999E-2</v>
      </c>
      <c r="M353" s="66"/>
    </row>
    <row r="354" spans="1:13" ht="13.5" thickBot="1">
      <c r="A354" s="27">
        <v>45853</v>
      </c>
      <c r="B354" s="32">
        <v>8</v>
      </c>
      <c r="C354" s="33">
        <v>55888.34375</v>
      </c>
      <c r="D354" s="33">
        <v>10968.8</v>
      </c>
      <c r="E354" s="33">
        <v>10803.2</v>
      </c>
      <c r="F354" s="33">
        <v>11626.8900082973</v>
      </c>
      <c r="G354" s="33">
        <v>11629.320168989299</v>
      </c>
      <c r="H354" s="33">
        <v>2.4301606920030001</v>
      </c>
      <c r="I354" s="34">
        <v>1.6508877004999999E-2</v>
      </c>
      <c r="J354" s="34">
        <v>1.6448138171999999E-2</v>
      </c>
      <c r="K354" s="34">
        <v>2.0647842263999999E-2</v>
      </c>
      <c r="L354" s="34">
        <v>2.0587103430999999E-2</v>
      </c>
      <c r="M354" s="66"/>
    </row>
    <row r="355" spans="1:13" ht="13.5" thickBot="1">
      <c r="A355" s="27">
        <v>45853</v>
      </c>
      <c r="B355" s="32">
        <v>9</v>
      </c>
      <c r="C355" s="33">
        <v>59787.14453125</v>
      </c>
      <c r="D355" s="33">
        <v>11088.4</v>
      </c>
      <c r="E355" s="33">
        <v>10907.8</v>
      </c>
      <c r="F355" s="33">
        <v>10499.4431331695</v>
      </c>
      <c r="G355" s="33">
        <v>10499.4431331695</v>
      </c>
      <c r="H355" s="33">
        <v>0</v>
      </c>
      <c r="I355" s="34">
        <v>1.472024161E-2</v>
      </c>
      <c r="J355" s="34">
        <v>1.472024161E-2</v>
      </c>
      <c r="K355" s="34">
        <v>1.0206370078E-2</v>
      </c>
      <c r="L355" s="34">
        <v>1.0206370078E-2</v>
      </c>
      <c r="M355" s="66"/>
    </row>
    <row r="356" spans="1:13" ht="13.5" thickBot="1">
      <c r="A356" s="27">
        <v>45853</v>
      </c>
      <c r="B356" s="32">
        <v>10</v>
      </c>
      <c r="C356" s="33">
        <v>64905.77734375</v>
      </c>
      <c r="D356" s="33">
        <v>12181.8</v>
      </c>
      <c r="E356" s="33">
        <v>11951.3</v>
      </c>
      <c r="F356" s="33">
        <v>12578.962473597699</v>
      </c>
      <c r="G356" s="33">
        <v>12618.085680817199</v>
      </c>
      <c r="H356" s="33">
        <v>39.123207219550999</v>
      </c>
      <c r="I356" s="34">
        <v>1.0904415916E-2</v>
      </c>
      <c r="J356" s="34">
        <v>9.9265801939999992E-3</v>
      </c>
      <c r="K356" s="34">
        <v>1.6665475650999999E-2</v>
      </c>
      <c r="L356" s="34">
        <v>1.5687639929000002E-2</v>
      </c>
      <c r="M356" s="66"/>
    </row>
    <row r="357" spans="1:13" ht="13.5" thickBot="1">
      <c r="A357" s="27">
        <v>45853</v>
      </c>
      <c r="B357" s="32">
        <v>11</v>
      </c>
      <c r="C357" s="33">
        <v>67593.90625</v>
      </c>
      <c r="D357" s="33">
        <v>12959.6</v>
      </c>
      <c r="E357" s="33">
        <v>12739.9</v>
      </c>
      <c r="F357" s="33">
        <v>13383.1344999216</v>
      </c>
      <c r="G357" s="33">
        <v>13560.7898537899</v>
      </c>
      <c r="H357" s="33">
        <v>177.655353868378</v>
      </c>
      <c r="I357" s="34">
        <v>1.5025989847E-2</v>
      </c>
      <c r="J357" s="34">
        <v>1.0585716069E-2</v>
      </c>
      <c r="K357" s="34">
        <v>2.0517117065E-2</v>
      </c>
      <c r="L357" s="34">
        <v>1.6076843287000001E-2</v>
      </c>
      <c r="M357" s="66"/>
    </row>
    <row r="358" spans="1:13" ht="13.5" thickBot="1">
      <c r="A358" s="27">
        <v>45853</v>
      </c>
      <c r="B358" s="32">
        <v>12</v>
      </c>
      <c r="C358" s="33">
        <v>70906.984375</v>
      </c>
      <c r="D358" s="33">
        <v>13096.6</v>
      </c>
      <c r="E358" s="33">
        <v>12905.2</v>
      </c>
      <c r="F358" s="33">
        <v>13006.4629745742</v>
      </c>
      <c r="G358" s="33">
        <v>13270.999570161601</v>
      </c>
      <c r="H358" s="33">
        <v>264.53659558741998</v>
      </c>
      <c r="I358" s="34">
        <v>4.3588995290000003E-3</v>
      </c>
      <c r="J358" s="34">
        <v>2.2528624200000001E-3</v>
      </c>
      <c r="K358" s="34">
        <v>9.1427035780000006E-3</v>
      </c>
      <c r="L358" s="34">
        <v>2.5309416280000002E-3</v>
      </c>
      <c r="M358" s="66"/>
    </row>
    <row r="359" spans="1:13" ht="13.5" thickBot="1">
      <c r="A359" s="27">
        <v>45853</v>
      </c>
      <c r="B359" s="32">
        <v>13</v>
      </c>
      <c r="C359" s="33">
        <v>74125.8046875</v>
      </c>
      <c r="D359" s="33">
        <v>13181.3</v>
      </c>
      <c r="E359" s="33">
        <v>13025.9</v>
      </c>
      <c r="F359" s="33">
        <v>13659.7944736353</v>
      </c>
      <c r="G359" s="33">
        <v>13996.6256559346</v>
      </c>
      <c r="H359" s="33">
        <v>336.83118229928198</v>
      </c>
      <c r="I359" s="34">
        <v>2.0378046885999999E-2</v>
      </c>
      <c r="J359" s="34">
        <v>1.1959371997E-2</v>
      </c>
      <c r="K359" s="34">
        <v>2.4262075878999999E-2</v>
      </c>
      <c r="L359" s="34">
        <v>1.5843400989999999E-2</v>
      </c>
      <c r="M359" s="66"/>
    </row>
    <row r="360" spans="1:13" ht="13.5" thickBot="1">
      <c r="A360" s="27">
        <v>45853</v>
      </c>
      <c r="B360" s="32">
        <v>14</v>
      </c>
      <c r="C360" s="33">
        <v>76911.96875</v>
      </c>
      <c r="D360" s="33">
        <v>13815.5</v>
      </c>
      <c r="E360" s="33">
        <v>13671.3</v>
      </c>
      <c r="F360" s="33">
        <v>15293.8128139377</v>
      </c>
      <c r="G360" s="33">
        <v>15686.573725660999</v>
      </c>
      <c r="H360" s="33">
        <v>392.76091172333003</v>
      </c>
      <c r="I360" s="34">
        <v>4.6765151853000002E-2</v>
      </c>
      <c r="J360" s="34">
        <v>3.6948583202E-2</v>
      </c>
      <c r="K360" s="34">
        <v>5.0369250827999999E-2</v>
      </c>
      <c r="L360" s="34">
        <v>4.0552682176999998E-2</v>
      </c>
      <c r="M360" s="66"/>
    </row>
    <row r="361" spans="1:13" ht="13.5" thickBot="1">
      <c r="A361" s="27">
        <v>45853</v>
      </c>
      <c r="B361" s="32">
        <v>15</v>
      </c>
      <c r="C361" s="33">
        <v>77222.0390625</v>
      </c>
      <c r="D361" s="33">
        <v>14741.6</v>
      </c>
      <c r="E361" s="33">
        <v>14577.1</v>
      </c>
      <c r="F361" s="33">
        <v>15595.819419805801</v>
      </c>
      <c r="G361" s="33">
        <v>16188.035220163199</v>
      </c>
      <c r="H361" s="33">
        <v>592.215800357391</v>
      </c>
      <c r="I361" s="34">
        <v>3.6151842543000003E-2</v>
      </c>
      <c r="J361" s="34">
        <v>2.1350147957999999E-2</v>
      </c>
      <c r="K361" s="34">
        <v>4.0263314675000002E-2</v>
      </c>
      <c r="L361" s="34">
        <v>2.5461620090000001E-2</v>
      </c>
      <c r="M361" s="66"/>
    </row>
    <row r="362" spans="1:13" ht="13.5" thickBot="1">
      <c r="A362" s="27">
        <v>45853</v>
      </c>
      <c r="B362" s="32">
        <v>16</v>
      </c>
      <c r="C362" s="33">
        <v>77588.8046875</v>
      </c>
      <c r="D362" s="33">
        <v>15461.6</v>
      </c>
      <c r="E362" s="33">
        <v>15297</v>
      </c>
      <c r="F362" s="33">
        <v>16118.4986465682</v>
      </c>
      <c r="G362" s="33">
        <v>16908.2317122924</v>
      </c>
      <c r="H362" s="33">
        <v>789.73306572418403</v>
      </c>
      <c r="I362" s="34">
        <v>3.6156753617999998E-2</v>
      </c>
      <c r="J362" s="34">
        <v>1.6418361573000001E-2</v>
      </c>
      <c r="K362" s="34">
        <v>4.0270725126000002E-2</v>
      </c>
      <c r="L362" s="34">
        <v>2.053233308E-2</v>
      </c>
      <c r="M362" s="66"/>
    </row>
    <row r="363" spans="1:13" ht="13.5" thickBot="1">
      <c r="A363" s="27">
        <v>45853</v>
      </c>
      <c r="B363" s="32">
        <v>17</v>
      </c>
      <c r="C363" s="33">
        <v>78301.3671875</v>
      </c>
      <c r="D363" s="33">
        <v>16275.7</v>
      </c>
      <c r="E363" s="33">
        <v>16110</v>
      </c>
      <c r="F363" s="33">
        <v>15845.925173088201</v>
      </c>
      <c r="G363" s="33">
        <v>16596.560733427799</v>
      </c>
      <c r="H363" s="33">
        <v>750.63556033958105</v>
      </c>
      <c r="I363" s="34">
        <v>8.0195134569999993E-3</v>
      </c>
      <c r="J363" s="34">
        <v>1.0741685250999999E-2</v>
      </c>
      <c r="K363" s="34">
        <v>1.2160978091E-2</v>
      </c>
      <c r="L363" s="34">
        <v>6.6002206170000001E-3</v>
      </c>
      <c r="M363" s="66"/>
    </row>
    <row r="364" spans="1:13" ht="13.5" thickBot="1">
      <c r="A364" s="27">
        <v>45853</v>
      </c>
      <c r="B364" s="32">
        <v>18</v>
      </c>
      <c r="C364" s="33">
        <v>77879.796875</v>
      </c>
      <c r="D364" s="33">
        <v>17210.2</v>
      </c>
      <c r="E364" s="33">
        <v>16983.099999999999</v>
      </c>
      <c r="F364" s="33">
        <v>15880.607303900701</v>
      </c>
      <c r="G364" s="33">
        <v>16578.701338473002</v>
      </c>
      <c r="H364" s="33">
        <v>698.094034572277</v>
      </c>
      <c r="I364" s="34">
        <v>1.5783520658000001E-2</v>
      </c>
      <c r="J364" s="34">
        <v>3.3231509525000001E-2</v>
      </c>
      <c r="K364" s="34">
        <v>1.0107439677999999E-2</v>
      </c>
      <c r="L364" s="34">
        <v>2.7555428545E-2</v>
      </c>
      <c r="M364" s="66"/>
    </row>
    <row r="365" spans="1:13" ht="13.5" thickBot="1">
      <c r="A365" s="27">
        <v>45853</v>
      </c>
      <c r="B365" s="32">
        <v>19</v>
      </c>
      <c r="C365" s="33">
        <v>77457.078125</v>
      </c>
      <c r="D365" s="33">
        <v>18438.8</v>
      </c>
      <c r="E365" s="33">
        <v>18149.599999999999</v>
      </c>
      <c r="F365" s="33">
        <v>17494.3672631839</v>
      </c>
      <c r="G365" s="33">
        <v>18226.1440420094</v>
      </c>
      <c r="H365" s="33">
        <v>731.77677882547198</v>
      </c>
      <c r="I365" s="34">
        <v>5.315070182E-3</v>
      </c>
      <c r="J365" s="34">
        <v>2.3604917191E-2</v>
      </c>
      <c r="K365" s="34">
        <v>1.9131227689999999E-3</v>
      </c>
      <c r="L365" s="34">
        <v>1.6376724238999999E-2</v>
      </c>
      <c r="M365" s="66"/>
    </row>
    <row r="366" spans="1:13" ht="13.5" thickBot="1">
      <c r="A366" s="27">
        <v>45853</v>
      </c>
      <c r="B366" s="32">
        <v>20</v>
      </c>
      <c r="C366" s="33">
        <v>75867.5625</v>
      </c>
      <c r="D366" s="33">
        <v>19499.7</v>
      </c>
      <c r="E366" s="33">
        <v>19140.5</v>
      </c>
      <c r="F366" s="33">
        <v>19350.430599557301</v>
      </c>
      <c r="G366" s="33">
        <v>19963.7640740643</v>
      </c>
      <c r="H366" s="33">
        <v>613.33347450701797</v>
      </c>
      <c r="I366" s="34">
        <v>1.1598702176E-2</v>
      </c>
      <c r="J366" s="34">
        <v>3.7308023100000001E-3</v>
      </c>
      <c r="K366" s="34">
        <v>2.0576457736999999E-2</v>
      </c>
      <c r="L366" s="34">
        <v>5.2469532500000002E-3</v>
      </c>
      <c r="M366" s="66"/>
    </row>
    <row r="367" spans="1:13" ht="13.5" thickBot="1">
      <c r="A367" s="27">
        <v>45853</v>
      </c>
      <c r="B367" s="32">
        <v>21</v>
      </c>
      <c r="C367" s="33">
        <v>73143.03125</v>
      </c>
      <c r="D367" s="33">
        <v>20450.599999999999</v>
      </c>
      <c r="E367" s="33">
        <v>20060.900000000001</v>
      </c>
      <c r="F367" s="33">
        <v>18990.1879629873</v>
      </c>
      <c r="G367" s="33">
        <v>19277.348402141699</v>
      </c>
      <c r="H367" s="33">
        <v>287.16043915438001</v>
      </c>
      <c r="I367" s="34">
        <v>2.9323958955999999E-2</v>
      </c>
      <c r="J367" s="34">
        <v>3.6501175630999999E-2</v>
      </c>
      <c r="K367" s="34">
        <v>1.9583893971999999E-2</v>
      </c>
      <c r="L367" s="34">
        <v>2.6761110647E-2</v>
      </c>
      <c r="M367" s="66"/>
    </row>
    <row r="368" spans="1:13" ht="13.5" thickBot="1">
      <c r="A368" s="27">
        <v>45853</v>
      </c>
      <c r="B368" s="32">
        <v>22</v>
      </c>
      <c r="C368" s="33">
        <v>70447.09375</v>
      </c>
      <c r="D368" s="33">
        <v>21731.1</v>
      </c>
      <c r="E368" s="33">
        <v>21282.1</v>
      </c>
      <c r="F368" s="33">
        <v>19556.783334666401</v>
      </c>
      <c r="G368" s="33">
        <v>19761.4700471902</v>
      </c>
      <c r="H368" s="33">
        <v>204.686712523815</v>
      </c>
      <c r="I368" s="34">
        <v>4.9228441709000002E-2</v>
      </c>
      <c r="J368" s="34">
        <v>5.434433055E-2</v>
      </c>
      <c r="K368" s="34">
        <v>3.8006247258000003E-2</v>
      </c>
      <c r="L368" s="34">
        <v>4.3122136099000001E-2</v>
      </c>
      <c r="M368" s="66"/>
    </row>
    <row r="369" spans="1:13" ht="13.5" thickBot="1">
      <c r="A369" s="27">
        <v>45853</v>
      </c>
      <c r="B369" s="32">
        <v>23</v>
      </c>
      <c r="C369" s="33">
        <v>67263.3046875</v>
      </c>
      <c r="D369" s="33">
        <v>22744.5</v>
      </c>
      <c r="E369" s="33">
        <v>22179.4</v>
      </c>
      <c r="F369" s="33">
        <v>20648.295898251199</v>
      </c>
      <c r="G369" s="33">
        <v>20750.441175448199</v>
      </c>
      <c r="H369" s="33">
        <v>102.14527719698</v>
      </c>
      <c r="I369" s="34">
        <v>4.9839010860999997E-2</v>
      </c>
      <c r="J369" s="34">
        <v>5.2392004541999999E-2</v>
      </c>
      <c r="K369" s="34">
        <v>3.5715041853E-2</v>
      </c>
      <c r="L369" s="34">
        <v>3.8268035534000003E-2</v>
      </c>
      <c r="M369" s="66"/>
    </row>
    <row r="370" spans="1:13" ht="13.5" thickBot="1">
      <c r="A370" s="27">
        <v>45853</v>
      </c>
      <c r="B370" s="32">
        <v>24</v>
      </c>
      <c r="C370" s="33">
        <v>63393.38671875</v>
      </c>
      <c r="D370" s="33">
        <v>22951.200000000001</v>
      </c>
      <c r="E370" s="33">
        <v>22263.1</v>
      </c>
      <c r="F370" s="33">
        <v>21447.822759356499</v>
      </c>
      <c r="G370" s="33">
        <v>21514.270567793199</v>
      </c>
      <c r="H370" s="33">
        <v>66.520800396441004</v>
      </c>
      <c r="I370" s="34">
        <v>3.5914257239999997E-2</v>
      </c>
      <c r="J370" s="34">
        <v>3.7575037255999998E-2</v>
      </c>
      <c r="K370" s="34">
        <v>1.8716056790000001E-2</v>
      </c>
      <c r="L370" s="34">
        <v>2.0376836806000002E-2</v>
      </c>
      <c r="M370" s="66"/>
    </row>
    <row r="371" spans="1:13" ht="13.5" thickBot="1">
      <c r="A371" s="27">
        <v>45854</v>
      </c>
      <c r="B371" s="32">
        <v>1</v>
      </c>
      <c r="C371" s="33">
        <v>59219.28515625</v>
      </c>
      <c r="D371" s="33">
        <v>20133.3</v>
      </c>
      <c r="E371" s="33">
        <v>19667.3</v>
      </c>
      <c r="F371" s="33">
        <v>21141.563691187901</v>
      </c>
      <c r="G371" s="33">
        <v>21199.152665789901</v>
      </c>
      <c r="H371" s="33">
        <v>57.588974601956998</v>
      </c>
      <c r="I371" s="34">
        <v>2.6639656729999999E-2</v>
      </c>
      <c r="J371" s="34">
        <v>2.5200292206000001E-2</v>
      </c>
      <c r="K371" s="34">
        <v>3.8286744958000003E-2</v>
      </c>
      <c r="L371" s="34">
        <v>3.6847380434000002E-2</v>
      </c>
      <c r="M371" s="66"/>
    </row>
    <row r="372" spans="1:13" ht="13.5" thickBot="1">
      <c r="A372" s="27">
        <v>45854</v>
      </c>
      <c r="B372" s="32">
        <v>2</v>
      </c>
      <c r="C372" s="33">
        <v>56761.16015625</v>
      </c>
      <c r="D372" s="33">
        <v>19528.2</v>
      </c>
      <c r="E372" s="33">
        <v>19075.900000000001</v>
      </c>
      <c r="F372" s="33">
        <v>20096.8819241483</v>
      </c>
      <c r="G372" s="33">
        <v>20128.0484354074</v>
      </c>
      <c r="H372" s="33">
        <v>31.166511259078</v>
      </c>
      <c r="I372" s="34">
        <v>1.4992462769000001E-2</v>
      </c>
      <c r="J372" s="34">
        <v>1.421349473E-2</v>
      </c>
      <c r="K372" s="34">
        <v>2.6297136600999999E-2</v>
      </c>
      <c r="L372" s="34">
        <v>2.5518168561000001E-2</v>
      </c>
      <c r="M372" s="66"/>
    </row>
    <row r="373" spans="1:13" ht="13.5" thickBot="1">
      <c r="A373" s="27">
        <v>45854</v>
      </c>
      <c r="B373" s="32">
        <v>3</v>
      </c>
      <c r="C373" s="33">
        <v>54843.65625</v>
      </c>
      <c r="D373" s="33">
        <v>19030.599999999999</v>
      </c>
      <c r="E373" s="33">
        <v>18597.099999999999</v>
      </c>
      <c r="F373" s="33">
        <v>18673.425036404002</v>
      </c>
      <c r="G373" s="33">
        <v>18696.2955733126</v>
      </c>
      <c r="H373" s="33">
        <v>22.870536908573001</v>
      </c>
      <c r="I373" s="34">
        <v>8.3555217860000006E-3</v>
      </c>
      <c r="J373" s="34">
        <v>8.9271423039999995E-3</v>
      </c>
      <c r="K373" s="34">
        <v>2.4792695150000002E-3</v>
      </c>
      <c r="L373" s="34">
        <v>1.907648997E-3</v>
      </c>
      <c r="M373" s="66"/>
    </row>
    <row r="374" spans="1:13" ht="13.5" thickBot="1">
      <c r="A374" s="27">
        <v>45854</v>
      </c>
      <c r="B374" s="32">
        <v>4</v>
      </c>
      <c r="C374" s="33">
        <v>53996.23046875</v>
      </c>
      <c r="D374" s="33">
        <v>18294.5</v>
      </c>
      <c r="E374" s="33">
        <v>17883.2</v>
      </c>
      <c r="F374" s="33">
        <v>17927.663668147201</v>
      </c>
      <c r="G374" s="33">
        <v>17942.992574550899</v>
      </c>
      <c r="H374" s="33">
        <v>15.328906403647</v>
      </c>
      <c r="I374" s="34">
        <v>8.7854892630000007E-3</v>
      </c>
      <c r="J374" s="34">
        <v>9.1686161419999995E-3</v>
      </c>
      <c r="K374" s="34">
        <v>1.4944407529999999E-3</v>
      </c>
      <c r="L374" s="34">
        <v>1.111313875E-3</v>
      </c>
      <c r="M374" s="66"/>
    </row>
    <row r="375" spans="1:13" ht="13.5" thickBot="1">
      <c r="A375" s="27">
        <v>45854</v>
      </c>
      <c r="B375" s="32">
        <v>5</v>
      </c>
      <c r="C375" s="33">
        <v>53656.78125</v>
      </c>
      <c r="D375" s="33">
        <v>17451.7</v>
      </c>
      <c r="E375" s="33">
        <v>17055.400000000001</v>
      </c>
      <c r="F375" s="33">
        <v>17205.6368760933</v>
      </c>
      <c r="G375" s="33">
        <v>17233.446381963899</v>
      </c>
      <c r="H375" s="33">
        <v>27.809505870607001</v>
      </c>
      <c r="I375" s="34">
        <v>5.4549767060000001E-3</v>
      </c>
      <c r="J375" s="34">
        <v>6.1500405869999997E-3</v>
      </c>
      <c r="K375" s="34">
        <v>4.4500470369999998E-3</v>
      </c>
      <c r="L375" s="34">
        <v>3.7549831560000002E-3</v>
      </c>
      <c r="M375" s="66"/>
    </row>
    <row r="376" spans="1:13" ht="13.5" thickBot="1">
      <c r="A376" s="27">
        <v>45854</v>
      </c>
      <c r="B376" s="32">
        <v>6</v>
      </c>
      <c r="C376" s="33">
        <v>54363.75</v>
      </c>
      <c r="D376" s="33">
        <v>16773.400000000001</v>
      </c>
      <c r="E376" s="33">
        <v>16386.5</v>
      </c>
      <c r="F376" s="33">
        <v>16868.016585531401</v>
      </c>
      <c r="G376" s="33">
        <v>16911.56893695</v>
      </c>
      <c r="H376" s="33">
        <v>43.552351418600999</v>
      </c>
      <c r="I376" s="34">
        <v>3.453360083E-3</v>
      </c>
      <c r="J376" s="34">
        <v>2.3648234319999998E-3</v>
      </c>
      <c r="K376" s="34">
        <v>1.3123442563E-2</v>
      </c>
      <c r="L376" s="34">
        <v>1.2034905911E-2</v>
      </c>
      <c r="M376" s="66"/>
    </row>
    <row r="377" spans="1:13" ht="13.5" thickBot="1">
      <c r="A377" s="27">
        <v>45854</v>
      </c>
      <c r="B377" s="32">
        <v>7</v>
      </c>
      <c r="C377" s="33">
        <v>55384.5234375</v>
      </c>
      <c r="D377" s="33">
        <v>16030.5</v>
      </c>
      <c r="E377" s="33">
        <v>15647.6</v>
      </c>
      <c r="F377" s="33">
        <v>16700.850570690101</v>
      </c>
      <c r="G377" s="33">
        <v>16751.541833868399</v>
      </c>
      <c r="H377" s="33">
        <v>50.691263178306997</v>
      </c>
      <c r="I377" s="34">
        <v>1.8021540461000001E-2</v>
      </c>
      <c r="J377" s="34">
        <v>1.6754575623E-2</v>
      </c>
      <c r="K377" s="34">
        <v>2.7591647933999999E-2</v>
      </c>
      <c r="L377" s="34">
        <v>2.6324683096000001E-2</v>
      </c>
      <c r="M377" s="66"/>
    </row>
    <row r="378" spans="1:13" ht="13.5" thickBot="1">
      <c r="A378" s="27">
        <v>45854</v>
      </c>
      <c r="B378" s="32">
        <v>8</v>
      </c>
      <c r="C378" s="33">
        <v>56411.37109375</v>
      </c>
      <c r="D378" s="33">
        <v>15855.9</v>
      </c>
      <c r="E378" s="33">
        <v>15551.4</v>
      </c>
      <c r="F378" s="33">
        <v>15965.048102084</v>
      </c>
      <c r="G378" s="33">
        <v>15988.6974824929</v>
      </c>
      <c r="H378" s="33">
        <v>23.649380408921999</v>
      </c>
      <c r="I378" s="34">
        <v>3.3191072850000001E-3</v>
      </c>
      <c r="J378" s="34">
        <v>2.7280205459999998E-3</v>
      </c>
      <c r="K378" s="34">
        <v>1.0929704635999999E-2</v>
      </c>
      <c r="L378" s="34">
        <v>1.0338617897E-2</v>
      </c>
      <c r="M378" s="66"/>
    </row>
    <row r="379" spans="1:13" ht="13.5" thickBot="1">
      <c r="A379" s="27">
        <v>45854</v>
      </c>
      <c r="B379" s="32">
        <v>9</v>
      </c>
      <c r="C379" s="33">
        <v>59777.19140625</v>
      </c>
      <c r="D379" s="33">
        <v>16832.8</v>
      </c>
      <c r="E379" s="33">
        <v>16505.400000000001</v>
      </c>
      <c r="F379" s="33">
        <v>15650.451879066301</v>
      </c>
      <c r="G379" s="33">
        <v>15750.972395848001</v>
      </c>
      <c r="H379" s="33">
        <v>100.520516781691</v>
      </c>
      <c r="I379" s="34">
        <v>2.7038930371000001E-2</v>
      </c>
      <c r="J379" s="34">
        <v>2.9551315194000002E-2</v>
      </c>
      <c r="K379" s="34">
        <v>1.8855976109E-2</v>
      </c>
      <c r="L379" s="34">
        <v>2.1368360933E-2</v>
      </c>
      <c r="M379" s="66"/>
    </row>
    <row r="380" spans="1:13" ht="13.5" thickBot="1">
      <c r="A380" s="27">
        <v>45854</v>
      </c>
      <c r="B380" s="32">
        <v>10</v>
      </c>
      <c r="C380" s="33">
        <v>64776.49609375</v>
      </c>
      <c r="D380" s="33">
        <v>16892.5</v>
      </c>
      <c r="E380" s="33">
        <v>16570.7</v>
      </c>
      <c r="F380" s="33">
        <v>17875.240824754801</v>
      </c>
      <c r="G380" s="33">
        <v>18294.8884278816</v>
      </c>
      <c r="H380" s="33">
        <v>419.64760312681</v>
      </c>
      <c r="I380" s="34">
        <v>3.5050947960000002E-2</v>
      </c>
      <c r="J380" s="34">
        <v>2.4562380022999999E-2</v>
      </c>
      <c r="K380" s="34">
        <v>4.3093937212E-2</v>
      </c>
      <c r="L380" s="34">
        <v>3.2605369276000003E-2</v>
      </c>
      <c r="M380" s="66"/>
    </row>
    <row r="381" spans="1:13" ht="13.5" thickBot="1">
      <c r="A381" s="27">
        <v>45854</v>
      </c>
      <c r="B381" s="32">
        <v>11</v>
      </c>
      <c r="C381" s="33">
        <v>67779.3046875</v>
      </c>
      <c r="D381" s="33">
        <v>16090.7</v>
      </c>
      <c r="E381" s="33">
        <v>15806.2</v>
      </c>
      <c r="F381" s="33">
        <v>18147.740178465599</v>
      </c>
      <c r="G381" s="33">
        <v>18890.0197017965</v>
      </c>
      <c r="H381" s="33">
        <v>742.27952333090104</v>
      </c>
      <c r="I381" s="34">
        <v>6.9965501168999994E-2</v>
      </c>
      <c r="J381" s="34">
        <v>5.1413151173E-2</v>
      </c>
      <c r="K381" s="34">
        <v>7.7076223489000006E-2</v>
      </c>
      <c r="L381" s="34">
        <v>5.8523873492999999E-2</v>
      </c>
      <c r="M381" s="66"/>
    </row>
    <row r="382" spans="1:13" ht="13.5" thickBot="1">
      <c r="A382" s="27">
        <v>45854</v>
      </c>
      <c r="B382" s="32">
        <v>12</v>
      </c>
      <c r="C382" s="33">
        <v>70458.640625</v>
      </c>
      <c r="D382" s="33">
        <v>15597.2</v>
      </c>
      <c r="E382" s="33">
        <v>15348.9</v>
      </c>
      <c r="F382" s="33">
        <v>16865.008966884801</v>
      </c>
      <c r="G382" s="33">
        <v>17890.102523724701</v>
      </c>
      <c r="H382" s="33">
        <v>1025.0935568398399</v>
      </c>
      <c r="I382" s="34">
        <v>5.7308236034000003E-2</v>
      </c>
      <c r="J382" s="34">
        <v>3.1687302346E-2</v>
      </c>
      <c r="K382" s="34">
        <v>6.3514184545999997E-2</v>
      </c>
      <c r="L382" s="34">
        <v>3.7893250858999999E-2</v>
      </c>
      <c r="M382" s="66"/>
    </row>
    <row r="383" spans="1:13" ht="13.5" thickBot="1">
      <c r="A383" s="27">
        <v>45854</v>
      </c>
      <c r="B383" s="32">
        <v>13</v>
      </c>
      <c r="C383" s="33">
        <v>73649.46875</v>
      </c>
      <c r="D383" s="33">
        <v>15440.3</v>
      </c>
      <c r="E383" s="33">
        <v>15206.2</v>
      </c>
      <c r="F383" s="33">
        <v>14600.360075712601</v>
      </c>
      <c r="G383" s="33">
        <v>15497.5471963818</v>
      </c>
      <c r="H383" s="33">
        <v>897.18712066917897</v>
      </c>
      <c r="I383" s="34">
        <v>1.4308222030000001E-3</v>
      </c>
      <c r="J383" s="34">
        <v>2.0993249794E-2</v>
      </c>
      <c r="K383" s="34">
        <v>7.2818594439999999E-3</v>
      </c>
      <c r="L383" s="34">
        <v>1.5142212554000001E-2</v>
      </c>
      <c r="M383" s="66"/>
    </row>
    <row r="384" spans="1:13" ht="13.5" thickBot="1">
      <c r="A384" s="27">
        <v>45854</v>
      </c>
      <c r="B384" s="32">
        <v>14</v>
      </c>
      <c r="C384" s="33">
        <v>76542.5625</v>
      </c>
      <c r="D384" s="33">
        <v>15773.5</v>
      </c>
      <c r="E384" s="33">
        <v>15524.6</v>
      </c>
      <c r="F384" s="33">
        <v>13440.793125129299</v>
      </c>
      <c r="G384" s="33">
        <v>14145.853885916</v>
      </c>
      <c r="H384" s="33">
        <v>705.06076078669901</v>
      </c>
      <c r="I384" s="34">
        <v>4.0680982605999998E-2</v>
      </c>
      <c r="J384" s="34">
        <v>5.8303096096999997E-2</v>
      </c>
      <c r="K384" s="34">
        <v>3.4460037842000003E-2</v>
      </c>
      <c r="L384" s="34">
        <v>5.2082151333000003E-2</v>
      </c>
      <c r="M384" s="66"/>
    </row>
    <row r="385" spans="1:13" ht="13.5" thickBot="1">
      <c r="A385" s="27">
        <v>45854</v>
      </c>
      <c r="B385" s="32">
        <v>15</v>
      </c>
      <c r="C385" s="33">
        <v>77835.390625</v>
      </c>
      <c r="D385" s="33">
        <v>16069</v>
      </c>
      <c r="E385" s="33">
        <v>15821.3</v>
      </c>
      <c r="F385" s="33">
        <v>13237.459732535701</v>
      </c>
      <c r="G385" s="33">
        <v>14139.975138792201</v>
      </c>
      <c r="H385" s="33">
        <v>902.51540625644702</v>
      </c>
      <c r="I385" s="34">
        <v>4.8213568137999999E-2</v>
      </c>
      <c r="J385" s="34">
        <v>7.0770813983000003E-2</v>
      </c>
      <c r="K385" s="34">
        <v>4.2022615876000001E-2</v>
      </c>
      <c r="L385" s="34">
        <v>6.4579861720999998E-2</v>
      </c>
      <c r="M385" s="66"/>
    </row>
    <row r="386" spans="1:13" ht="13.5" thickBot="1">
      <c r="A386" s="27">
        <v>45854</v>
      </c>
      <c r="B386" s="32">
        <v>16</v>
      </c>
      <c r="C386" s="33">
        <v>78308.2109375</v>
      </c>
      <c r="D386" s="33">
        <v>16167.7</v>
      </c>
      <c r="E386" s="33">
        <v>15931.6</v>
      </c>
      <c r="F386" s="33">
        <v>13198.131662297799</v>
      </c>
      <c r="G386" s="33">
        <v>14152.4326742797</v>
      </c>
      <c r="H386" s="33">
        <v>954.30101198197303</v>
      </c>
      <c r="I386" s="34">
        <v>5.0369090870000001E-2</v>
      </c>
      <c r="J386" s="34">
        <v>7.4220653279000001E-2</v>
      </c>
      <c r="K386" s="34">
        <v>4.4468066126000003E-2</v>
      </c>
      <c r="L386" s="34">
        <v>6.8319628534999996E-2</v>
      </c>
      <c r="M386" s="66"/>
    </row>
    <row r="387" spans="1:13" ht="13.5" thickBot="1">
      <c r="A387" s="27">
        <v>45854</v>
      </c>
      <c r="B387" s="32">
        <v>17</v>
      </c>
      <c r="C387" s="33">
        <v>78830.1015625</v>
      </c>
      <c r="D387" s="33">
        <v>16775.3</v>
      </c>
      <c r="E387" s="33">
        <v>16520.8</v>
      </c>
      <c r="F387" s="33">
        <v>13630.5197905144</v>
      </c>
      <c r="G387" s="33">
        <v>14737.985065139401</v>
      </c>
      <c r="H387" s="33">
        <v>1107.4652746250099</v>
      </c>
      <c r="I387" s="34">
        <v>5.0920143335000001E-2</v>
      </c>
      <c r="J387" s="34">
        <v>7.8599855272999994E-2</v>
      </c>
      <c r="K387" s="34">
        <v>4.4559233562999997E-2</v>
      </c>
      <c r="L387" s="34">
        <v>7.2238945499999999E-2</v>
      </c>
      <c r="M387" s="66"/>
    </row>
    <row r="388" spans="1:13" ht="13.5" thickBot="1">
      <c r="A388" s="27">
        <v>45854</v>
      </c>
      <c r="B388" s="32">
        <v>18</v>
      </c>
      <c r="C388" s="33">
        <v>78814.765625</v>
      </c>
      <c r="D388" s="33">
        <v>17613.400000000001</v>
      </c>
      <c r="E388" s="33">
        <v>17328.599999999999</v>
      </c>
      <c r="F388" s="33">
        <v>15116.055396839</v>
      </c>
      <c r="G388" s="33">
        <v>16207.137033077201</v>
      </c>
      <c r="H388" s="33">
        <v>1091.08163623827</v>
      </c>
      <c r="I388" s="34">
        <v>3.5147787226000003E-2</v>
      </c>
      <c r="J388" s="34">
        <v>6.2418010576000001E-2</v>
      </c>
      <c r="K388" s="34">
        <v>2.8029566781E-2</v>
      </c>
      <c r="L388" s="34">
        <v>5.5299790130999997E-2</v>
      </c>
      <c r="M388" s="66"/>
    </row>
    <row r="389" spans="1:13" ht="13.5" thickBot="1">
      <c r="A389" s="27">
        <v>45854</v>
      </c>
      <c r="B389" s="32">
        <v>19</v>
      </c>
      <c r="C389" s="33">
        <v>78374.6015625</v>
      </c>
      <c r="D389" s="33">
        <v>18674.8</v>
      </c>
      <c r="E389" s="33">
        <v>18326.3</v>
      </c>
      <c r="F389" s="33">
        <v>17151.029450031499</v>
      </c>
      <c r="G389" s="33">
        <v>18403.0554119644</v>
      </c>
      <c r="H389" s="33">
        <v>1252.0259619329299</v>
      </c>
      <c r="I389" s="34">
        <v>6.7919167210000004E-3</v>
      </c>
      <c r="J389" s="34">
        <v>3.8084742562999999E-2</v>
      </c>
      <c r="K389" s="34">
        <v>1.918405697E-3</v>
      </c>
      <c r="L389" s="34">
        <v>2.9374420144000001E-2</v>
      </c>
      <c r="M389" s="66"/>
    </row>
    <row r="390" spans="1:13" ht="13.5" thickBot="1">
      <c r="A390" s="27">
        <v>45854</v>
      </c>
      <c r="B390" s="32">
        <v>20</v>
      </c>
      <c r="C390" s="33">
        <v>77186.1796875</v>
      </c>
      <c r="D390" s="33">
        <v>19261.5</v>
      </c>
      <c r="E390" s="33">
        <v>18878.8</v>
      </c>
      <c r="F390" s="33">
        <v>19351.044555614299</v>
      </c>
      <c r="G390" s="33">
        <v>20266.8575076577</v>
      </c>
      <c r="H390" s="33">
        <v>915.81295204338403</v>
      </c>
      <c r="I390" s="34">
        <v>2.5127655777000001E-2</v>
      </c>
      <c r="J390" s="34">
        <v>2.238054376E-3</v>
      </c>
      <c r="K390" s="34">
        <v>3.4692764500000001E-2</v>
      </c>
      <c r="L390" s="34">
        <v>1.1803163098999999E-2</v>
      </c>
      <c r="M390" s="66"/>
    </row>
    <row r="391" spans="1:13" ht="13.5" thickBot="1">
      <c r="A391" s="27">
        <v>45854</v>
      </c>
      <c r="B391" s="32">
        <v>21</v>
      </c>
      <c r="C391" s="33">
        <v>74845.578125</v>
      </c>
      <c r="D391" s="33">
        <v>19783.3</v>
      </c>
      <c r="E391" s="33">
        <v>19401.7</v>
      </c>
      <c r="F391" s="33">
        <v>19486.198165194299</v>
      </c>
      <c r="G391" s="33">
        <v>20015.277016731601</v>
      </c>
      <c r="H391" s="33">
        <v>529.07885153728603</v>
      </c>
      <c r="I391" s="34">
        <v>5.7979759240000001E-3</v>
      </c>
      <c r="J391" s="34">
        <v>7.4256894469999996E-3</v>
      </c>
      <c r="K391" s="34">
        <v>1.5335591520000001E-2</v>
      </c>
      <c r="L391" s="34">
        <v>2.1119261479999999E-3</v>
      </c>
      <c r="M391" s="66"/>
    </row>
    <row r="392" spans="1:13" ht="13.5" thickBot="1">
      <c r="A392" s="27">
        <v>45854</v>
      </c>
      <c r="B392" s="32">
        <v>22</v>
      </c>
      <c r="C392" s="33">
        <v>72676.8984375</v>
      </c>
      <c r="D392" s="33">
        <v>20648.2</v>
      </c>
      <c r="E392" s="33">
        <v>20265.900000000001</v>
      </c>
      <c r="F392" s="33">
        <v>20147.056302498</v>
      </c>
      <c r="G392" s="33">
        <v>20289.673025222499</v>
      </c>
      <c r="H392" s="33">
        <v>142.61672272452901</v>
      </c>
      <c r="I392" s="34">
        <v>8.9609341349999993E-3</v>
      </c>
      <c r="J392" s="34">
        <v>1.2525461072E-2</v>
      </c>
      <c r="K392" s="34">
        <v>5.9417708599999997E-4</v>
      </c>
      <c r="L392" s="34">
        <v>2.9703498499999998E-3</v>
      </c>
      <c r="M392" s="66"/>
    </row>
    <row r="393" spans="1:13" ht="13.5" thickBot="1">
      <c r="A393" s="27">
        <v>45854</v>
      </c>
      <c r="B393" s="32">
        <v>23</v>
      </c>
      <c r="C393" s="33">
        <v>68761.203125</v>
      </c>
      <c r="D393" s="33">
        <v>20401.400000000001</v>
      </c>
      <c r="E393" s="33">
        <v>20021.7</v>
      </c>
      <c r="F393" s="33">
        <v>20403.481531357898</v>
      </c>
      <c r="G393" s="33">
        <v>20591.137813582802</v>
      </c>
      <c r="H393" s="33">
        <v>187.65628222492001</v>
      </c>
      <c r="I393" s="34">
        <v>4.7422597739999999E-3</v>
      </c>
      <c r="J393" s="34">
        <v>5.2025277628651802E-5</v>
      </c>
      <c r="K393" s="34">
        <v>1.4232387242000001E-2</v>
      </c>
      <c r="L393" s="34">
        <v>9.5421527450000009E-3</v>
      </c>
      <c r="M393" s="66"/>
    </row>
    <row r="394" spans="1:13" ht="13.5" thickBot="1">
      <c r="A394" s="27">
        <v>45854</v>
      </c>
      <c r="B394" s="32">
        <v>24</v>
      </c>
      <c r="C394" s="33">
        <v>64727.125</v>
      </c>
      <c r="D394" s="33">
        <v>19354.7</v>
      </c>
      <c r="E394" s="33">
        <v>19737.3</v>
      </c>
      <c r="F394" s="33">
        <v>19727.099527028899</v>
      </c>
      <c r="G394" s="33">
        <v>19867.527438182198</v>
      </c>
      <c r="H394" s="33">
        <v>140.427911153369</v>
      </c>
      <c r="I394" s="34">
        <v>1.2817481584E-2</v>
      </c>
      <c r="J394" s="34">
        <v>9.3076612600000008E-3</v>
      </c>
      <c r="K394" s="34">
        <v>3.2548722360000002E-3</v>
      </c>
      <c r="L394" s="34">
        <v>2.5494808699999999E-4</v>
      </c>
      <c r="M394" s="66"/>
    </row>
    <row r="395" spans="1:13" ht="13.5" thickBot="1">
      <c r="A395" s="27">
        <v>45855</v>
      </c>
      <c r="B395" s="32">
        <v>1</v>
      </c>
      <c r="C395" s="33">
        <v>60841.796875</v>
      </c>
      <c r="D395" s="33">
        <v>18778.7</v>
      </c>
      <c r="E395" s="33">
        <v>18354.8</v>
      </c>
      <c r="F395" s="33">
        <v>19122.9225093731</v>
      </c>
      <c r="G395" s="33">
        <v>19192.790457138599</v>
      </c>
      <c r="H395" s="33">
        <v>69.867947765455995</v>
      </c>
      <c r="I395" s="34">
        <v>1.0349674009E-2</v>
      </c>
      <c r="J395" s="34">
        <v>8.6034118810000004E-3</v>
      </c>
      <c r="K395" s="34">
        <v>2.0944525297E-2</v>
      </c>
      <c r="L395" s="34">
        <v>1.9198263167999999E-2</v>
      </c>
      <c r="M395" s="66"/>
    </row>
    <row r="396" spans="1:13" ht="13.5" thickBot="1">
      <c r="A396" s="27">
        <v>45855</v>
      </c>
      <c r="B396" s="32">
        <v>2</v>
      </c>
      <c r="C396" s="33">
        <v>57943.19140625</v>
      </c>
      <c r="D396" s="33">
        <v>17541.400000000001</v>
      </c>
      <c r="E396" s="33">
        <v>17160.7</v>
      </c>
      <c r="F396" s="33">
        <v>18358.057889545598</v>
      </c>
      <c r="G396" s="33">
        <v>18408.087724742702</v>
      </c>
      <c r="H396" s="33">
        <v>50.029835197129998</v>
      </c>
      <c r="I396" s="34">
        <v>2.1661777673999998E-2</v>
      </c>
      <c r="J396" s="34">
        <v>2.0411344402000001E-2</v>
      </c>
      <c r="K396" s="34">
        <v>3.1176898892999998E-2</v>
      </c>
      <c r="L396" s="34">
        <v>2.9926465621999999E-2</v>
      </c>
      <c r="M396" s="66"/>
    </row>
    <row r="397" spans="1:13" ht="13.5" thickBot="1">
      <c r="A397" s="27">
        <v>45855</v>
      </c>
      <c r="B397" s="32">
        <v>3</v>
      </c>
      <c r="C397" s="33">
        <v>55823.16015625</v>
      </c>
      <c r="D397" s="33">
        <v>16518.400000000001</v>
      </c>
      <c r="E397" s="33">
        <v>16167.7</v>
      </c>
      <c r="F397" s="33">
        <v>18052.2123920616</v>
      </c>
      <c r="G397" s="33">
        <v>18088.8548577781</v>
      </c>
      <c r="H397" s="33">
        <v>36.642465716467001</v>
      </c>
      <c r="I397" s="34">
        <v>3.9251558553999998E-2</v>
      </c>
      <c r="J397" s="34">
        <v>3.8335725869999997E-2</v>
      </c>
      <c r="K397" s="34">
        <v>4.8016867227E-2</v>
      </c>
      <c r="L397" s="34">
        <v>4.7101034542E-2</v>
      </c>
      <c r="M397" s="66"/>
    </row>
    <row r="398" spans="1:13" ht="13.5" thickBot="1">
      <c r="A398" s="27">
        <v>45855</v>
      </c>
      <c r="B398" s="32">
        <v>4</v>
      </c>
      <c r="C398" s="33">
        <v>54259.00390625</v>
      </c>
      <c r="D398" s="33">
        <v>15733.5</v>
      </c>
      <c r="E398" s="33">
        <v>15397.2</v>
      </c>
      <c r="F398" s="33">
        <v>17043.795487007799</v>
      </c>
      <c r="G398" s="33">
        <v>17202.0588049213</v>
      </c>
      <c r="H398" s="33">
        <v>158.263317913479</v>
      </c>
      <c r="I398" s="34">
        <v>3.6704793924000001E-2</v>
      </c>
      <c r="J398" s="34">
        <v>3.2749199875000003E-2</v>
      </c>
      <c r="K398" s="34">
        <v>4.5110192574000001E-2</v>
      </c>
      <c r="L398" s="34">
        <v>4.1154598525000002E-2</v>
      </c>
      <c r="M398" s="66"/>
    </row>
    <row r="399" spans="1:13" ht="13.5" thickBot="1">
      <c r="A399" s="27">
        <v>45855</v>
      </c>
      <c r="B399" s="32">
        <v>5</v>
      </c>
      <c r="C399" s="33">
        <v>53408.09765625</v>
      </c>
      <c r="D399" s="33">
        <v>14581.4</v>
      </c>
      <c r="E399" s="33">
        <v>14227.1</v>
      </c>
      <c r="F399" s="33">
        <v>15518.1489853165</v>
      </c>
      <c r="G399" s="33">
        <v>15718.521278608199</v>
      </c>
      <c r="H399" s="33">
        <v>200.372293291712</v>
      </c>
      <c r="I399" s="34">
        <v>2.8420926733E-2</v>
      </c>
      <c r="J399" s="34">
        <v>2.3412871415000001E-2</v>
      </c>
      <c r="K399" s="34">
        <v>3.7276212911000001E-2</v>
      </c>
      <c r="L399" s="34">
        <v>3.2268157593000002E-2</v>
      </c>
      <c r="M399" s="66"/>
    </row>
    <row r="400" spans="1:13" ht="13.5" thickBot="1">
      <c r="A400" s="27">
        <v>45855</v>
      </c>
      <c r="B400" s="32">
        <v>6</v>
      </c>
      <c r="C400" s="33">
        <v>53525.09765625</v>
      </c>
      <c r="D400" s="33">
        <v>13341.7</v>
      </c>
      <c r="E400" s="33">
        <v>13011.6</v>
      </c>
      <c r="F400" s="33">
        <v>14846.551563999399</v>
      </c>
      <c r="G400" s="33">
        <v>14994.420970937301</v>
      </c>
      <c r="H400" s="33">
        <v>147.86940693794301</v>
      </c>
      <c r="I400" s="34">
        <v>4.1307697349E-2</v>
      </c>
      <c r="J400" s="34">
        <v>3.7611886127999997E-2</v>
      </c>
      <c r="K400" s="34">
        <v>4.9558134738999997E-2</v>
      </c>
      <c r="L400" s="34">
        <v>4.5862323518999999E-2</v>
      </c>
      <c r="M400" s="66"/>
    </row>
    <row r="401" spans="1:13" ht="13.5" thickBot="1">
      <c r="A401" s="27">
        <v>45855</v>
      </c>
      <c r="B401" s="32">
        <v>7</v>
      </c>
      <c r="C401" s="33">
        <v>54262.078125</v>
      </c>
      <c r="D401" s="33">
        <v>12158.9</v>
      </c>
      <c r="E401" s="33">
        <v>11854</v>
      </c>
      <c r="F401" s="33">
        <v>14457.2866301344</v>
      </c>
      <c r="G401" s="33">
        <v>14520.318689072201</v>
      </c>
      <c r="H401" s="33">
        <v>63.032058937814</v>
      </c>
      <c r="I401" s="34">
        <v>5.9020712048000003E-2</v>
      </c>
      <c r="J401" s="34">
        <v>5.7445304427E-2</v>
      </c>
      <c r="K401" s="34">
        <v>6.6641306900000002E-2</v>
      </c>
      <c r="L401" s="34">
        <v>6.5065899277999995E-2</v>
      </c>
      <c r="M401" s="66"/>
    </row>
    <row r="402" spans="1:13" ht="13.5" thickBot="1">
      <c r="A402" s="27">
        <v>45855</v>
      </c>
      <c r="B402" s="32">
        <v>8</v>
      </c>
      <c r="C402" s="33">
        <v>55439.23046875</v>
      </c>
      <c r="D402" s="33">
        <v>8379.1</v>
      </c>
      <c r="E402" s="33">
        <v>8208.2000000000007</v>
      </c>
      <c r="F402" s="33">
        <v>13311.185412484199</v>
      </c>
      <c r="G402" s="33">
        <v>13359.294406977901</v>
      </c>
      <c r="H402" s="33">
        <v>48.108994493749002</v>
      </c>
      <c r="I402" s="34">
        <v>0.124473741739</v>
      </c>
      <c r="J402" s="34">
        <v>0.123271317482</v>
      </c>
      <c r="K402" s="34">
        <v>0.12874517388000001</v>
      </c>
      <c r="L402" s="34">
        <v>0.127542749624</v>
      </c>
      <c r="M402" s="66"/>
    </row>
    <row r="403" spans="1:13" ht="13.5" thickBot="1">
      <c r="A403" s="27">
        <v>45855</v>
      </c>
      <c r="B403" s="32">
        <v>9</v>
      </c>
      <c r="C403" s="33">
        <v>59649.92578125</v>
      </c>
      <c r="D403" s="33">
        <v>8087.3</v>
      </c>
      <c r="E403" s="33">
        <v>7908</v>
      </c>
      <c r="F403" s="33">
        <v>9460.5443143043394</v>
      </c>
      <c r="G403" s="33">
        <v>9599.5523751851906</v>
      </c>
      <c r="H403" s="33">
        <v>139.00806088084499</v>
      </c>
      <c r="I403" s="34">
        <v>3.7796860164000003E-2</v>
      </c>
      <c r="J403" s="34">
        <v>3.4322527225000003E-2</v>
      </c>
      <c r="K403" s="34">
        <v>4.2278239819000002E-2</v>
      </c>
      <c r="L403" s="34">
        <v>3.8803906880000003E-2</v>
      </c>
      <c r="M403" s="66"/>
    </row>
    <row r="404" spans="1:13" ht="13.5" thickBot="1">
      <c r="A404" s="27">
        <v>45855</v>
      </c>
      <c r="B404" s="32">
        <v>10</v>
      </c>
      <c r="C404" s="33">
        <v>63645.96484375</v>
      </c>
      <c r="D404" s="33">
        <v>7093.4</v>
      </c>
      <c r="E404" s="33">
        <v>6925.7</v>
      </c>
      <c r="F404" s="33">
        <v>7892.5507115377104</v>
      </c>
      <c r="G404" s="33">
        <v>8017.6524816143601</v>
      </c>
      <c r="H404" s="33">
        <v>125.10177007665401</v>
      </c>
      <c r="I404" s="34">
        <v>2.3100536905999999E-2</v>
      </c>
      <c r="J404" s="34">
        <v>1.9973774343999998E-2</v>
      </c>
      <c r="K404" s="34">
        <v>2.7291989042999999E-2</v>
      </c>
      <c r="L404" s="34">
        <v>2.4165226481000002E-2</v>
      </c>
      <c r="M404" s="66"/>
    </row>
    <row r="405" spans="1:13" ht="13.5" thickBot="1">
      <c r="A405" s="27">
        <v>45855</v>
      </c>
      <c r="B405" s="32">
        <v>11</v>
      </c>
      <c r="C405" s="33">
        <v>65602.1796875</v>
      </c>
      <c r="D405" s="33">
        <v>6083.5</v>
      </c>
      <c r="E405" s="33">
        <v>5941.8</v>
      </c>
      <c r="F405" s="33">
        <v>5786.5182113889296</v>
      </c>
      <c r="G405" s="33">
        <v>5837.8103329515097</v>
      </c>
      <c r="H405" s="33">
        <v>51.292121562577996</v>
      </c>
      <c r="I405" s="34">
        <v>6.1407064990000003E-3</v>
      </c>
      <c r="J405" s="34">
        <v>7.4226890429999999E-3</v>
      </c>
      <c r="K405" s="34">
        <v>2.5990919029999998E-3</v>
      </c>
      <c r="L405" s="34">
        <v>3.8810744459999999E-3</v>
      </c>
      <c r="M405" s="66"/>
    </row>
    <row r="406" spans="1:13" ht="13.5" thickBot="1">
      <c r="A406" s="27">
        <v>45855</v>
      </c>
      <c r="B406" s="32">
        <v>12</v>
      </c>
      <c r="C406" s="33">
        <v>68489.2109375</v>
      </c>
      <c r="D406" s="33">
        <v>5748.3</v>
      </c>
      <c r="E406" s="33">
        <v>5636.7</v>
      </c>
      <c r="F406" s="33">
        <v>4741.1679572574403</v>
      </c>
      <c r="G406" s="33">
        <v>4817.8143571068604</v>
      </c>
      <c r="H406" s="33">
        <v>76.646399849418003</v>
      </c>
      <c r="I406" s="34">
        <v>2.3256326989999999E-2</v>
      </c>
      <c r="J406" s="34">
        <v>2.5172008066E-2</v>
      </c>
      <c r="K406" s="34">
        <v>2.0467024316000001E-2</v>
      </c>
      <c r="L406" s="34">
        <v>2.2382705392000001E-2</v>
      </c>
      <c r="M406" s="66"/>
    </row>
    <row r="407" spans="1:13" ht="13.5" thickBot="1">
      <c r="A407" s="27">
        <v>45855</v>
      </c>
      <c r="B407" s="32">
        <v>13</v>
      </c>
      <c r="C407" s="33">
        <v>72071.8359375</v>
      </c>
      <c r="D407" s="33">
        <v>6069.3</v>
      </c>
      <c r="E407" s="33">
        <v>5968.2</v>
      </c>
      <c r="F407" s="33">
        <v>4847.7362671257497</v>
      </c>
      <c r="G407" s="33">
        <v>4956.5468378143196</v>
      </c>
      <c r="H407" s="33">
        <v>108.810570688564</v>
      </c>
      <c r="I407" s="34">
        <v>2.7811876084999999E-2</v>
      </c>
      <c r="J407" s="34">
        <v>3.0531460456000001E-2</v>
      </c>
      <c r="K407" s="34">
        <v>2.5285007801999999E-2</v>
      </c>
      <c r="L407" s="34">
        <v>2.8004592173000002E-2</v>
      </c>
      <c r="M407" s="66"/>
    </row>
    <row r="408" spans="1:13" ht="13.5" thickBot="1">
      <c r="A408" s="27">
        <v>45855</v>
      </c>
      <c r="B408" s="32">
        <v>14</v>
      </c>
      <c r="C408" s="33">
        <v>75102.234375</v>
      </c>
      <c r="D408" s="33">
        <v>7308.2</v>
      </c>
      <c r="E408" s="33">
        <v>7200.4</v>
      </c>
      <c r="F408" s="33">
        <v>5393.2008571179304</v>
      </c>
      <c r="G408" s="33">
        <v>5416.8274449831497</v>
      </c>
      <c r="H408" s="33">
        <v>23.626587865215999</v>
      </c>
      <c r="I408" s="34">
        <v>4.7272495751000003E-2</v>
      </c>
      <c r="J408" s="34">
        <v>4.7863012817999998E-2</v>
      </c>
      <c r="K408" s="34">
        <v>4.4578169333000003E-2</v>
      </c>
      <c r="L408" s="34">
        <v>4.5168686399999998E-2</v>
      </c>
      <c r="M408" s="66"/>
    </row>
    <row r="409" spans="1:13" ht="13.5" thickBot="1">
      <c r="A409" s="27">
        <v>45855</v>
      </c>
      <c r="B409" s="32">
        <v>15</v>
      </c>
      <c r="C409" s="33">
        <v>77111.734375</v>
      </c>
      <c r="D409" s="33">
        <v>8709.7000000000007</v>
      </c>
      <c r="E409" s="33">
        <v>8583.9</v>
      </c>
      <c r="F409" s="33">
        <v>6687.6732951404101</v>
      </c>
      <c r="G409" s="33">
        <v>6688.4825241257204</v>
      </c>
      <c r="H409" s="33">
        <v>0.80922898530700005</v>
      </c>
      <c r="I409" s="34">
        <v>5.0517807444000001E-2</v>
      </c>
      <c r="J409" s="34">
        <v>5.0538033113000001E-2</v>
      </c>
      <c r="K409" s="34">
        <v>4.7373593498000001E-2</v>
      </c>
      <c r="L409" s="34">
        <v>4.7393819166000002E-2</v>
      </c>
      <c r="M409" s="66"/>
    </row>
    <row r="410" spans="1:13" ht="13.5" thickBot="1">
      <c r="A410" s="27">
        <v>45855</v>
      </c>
      <c r="B410" s="32">
        <v>16</v>
      </c>
      <c r="C410" s="33">
        <v>78123.1328125</v>
      </c>
      <c r="D410" s="33">
        <v>10308.700000000001</v>
      </c>
      <c r="E410" s="33">
        <v>10143.5</v>
      </c>
      <c r="F410" s="33">
        <v>9041.6535623783493</v>
      </c>
      <c r="G410" s="33">
        <v>9061.6957850227991</v>
      </c>
      <c r="H410" s="33">
        <v>20.042222644454</v>
      </c>
      <c r="I410" s="34">
        <v>3.1167313546000001E-2</v>
      </c>
      <c r="J410" s="34">
        <v>3.1668243879000003E-2</v>
      </c>
      <c r="K410" s="34">
        <v>2.7038345787000002E-2</v>
      </c>
      <c r="L410" s="34">
        <v>2.7539276121E-2</v>
      </c>
      <c r="M410" s="66"/>
    </row>
    <row r="411" spans="1:13" ht="13.5" thickBot="1">
      <c r="A411" s="27">
        <v>45855</v>
      </c>
      <c r="B411" s="32">
        <v>17</v>
      </c>
      <c r="C411" s="33">
        <v>78703.921875</v>
      </c>
      <c r="D411" s="33">
        <v>13562.7</v>
      </c>
      <c r="E411" s="33">
        <v>13309.4</v>
      </c>
      <c r="F411" s="33">
        <v>11710.4521025058</v>
      </c>
      <c r="G411" s="33">
        <v>11849.163674081699</v>
      </c>
      <c r="H411" s="33">
        <v>138.71157157591</v>
      </c>
      <c r="I411" s="34">
        <v>4.2827701221999998E-2</v>
      </c>
      <c r="J411" s="34">
        <v>4.6294623781000001E-2</v>
      </c>
      <c r="K411" s="34">
        <v>3.6496783950999999E-2</v>
      </c>
      <c r="L411" s="34">
        <v>3.9963706510000002E-2</v>
      </c>
      <c r="M411" s="66"/>
    </row>
    <row r="412" spans="1:13" ht="13.5" thickBot="1">
      <c r="A412" s="27">
        <v>45855</v>
      </c>
      <c r="B412" s="32">
        <v>18</v>
      </c>
      <c r="C412" s="33">
        <v>78495.0859375</v>
      </c>
      <c r="D412" s="33">
        <v>14987.8</v>
      </c>
      <c r="E412" s="33">
        <v>14691.8</v>
      </c>
      <c r="F412" s="33">
        <v>13635.390467940601</v>
      </c>
      <c r="G412" s="33">
        <v>13959.066954538301</v>
      </c>
      <c r="H412" s="33">
        <v>323.676486597625</v>
      </c>
      <c r="I412" s="34">
        <v>2.5711898162000001E-2</v>
      </c>
      <c r="J412" s="34">
        <v>3.3801787854000002E-2</v>
      </c>
      <c r="K412" s="34">
        <v>1.8313747698999999E-2</v>
      </c>
      <c r="L412" s="34">
        <v>2.6403637391999999E-2</v>
      </c>
      <c r="M412" s="66"/>
    </row>
    <row r="413" spans="1:13" ht="13.5" thickBot="1">
      <c r="A413" s="27">
        <v>45855</v>
      </c>
      <c r="B413" s="32">
        <v>19</v>
      </c>
      <c r="C413" s="33">
        <v>77436.6328125</v>
      </c>
      <c r="D413" s="33">
        <v>15935</v>
      </c>
      <c r="E413" s="33">
        <v>15638.7</v>
      </c>
      <c r="F413" s="33">
        <v>14838.4831921634</v>
      </c>
      <c r="G413" s="33">
        <v>15223.588424715001</v>
      </c>
      <c r="H413" s="33">
        <v>385.10523255168198</v>
      </c>
      <c r="I413" s="34">
        <v>1.7780844170999999E-2</v>
      </c>
      <c r="J413" s="34">
        <v>2.7406068677999999E-2</v>
      </c>
      <c r="K413" s="34">
        <v>1.0375195582999999E-2</v>
      </c>
      <c r="L413" s="34">
        <v>2.0000420089999998E-2</v>
      </c>
      <c r="M413" s="66"/>
    </row>
    <row r="414" spans="1:13" ht="13.5" thickBot="1">
      <c r="A414" s="27">
        <v>45855</v>
      </c>
      <c r="B414" s="32">
        <v>20</v>
      </c>
      <c r="C414" s="33">
        <v>75875.4140625</v>
      </c>
      <c r="D414" s="33">
        <v>15698.5</v>
      </c>
      <c r="E414" s="33">
        <v>15398.9</v>
      </c>
      <c r="F414" s="33">
        <v>15265.710575708001</v>
      </c>
      <c r="G414" s="33">
        <v>15461.202344712199</v>
      </c>
      <c r="H414" s="33">
        <v>195.49176900422901</v>
      </c>
      <c r="I414" s="34">
        <v>5.9309586420000001E-3</v>
      </c>
      <c r="J414" s="34">
        <v>1.0817031349E-2</v>
      </c>
      <c r="K414" s="34">
        <v>1.557169325E-3</v>
      </c>
      <c r="L414" s="34">
        <v>3.328903381E-3</v>
      </c>
      <c r="M414" s="66"/>
    </row>
    <row r="415" spans="1:13" ht="13.5" thickBot="1">
      <c r="A415" s="27">
        <v>45855</v>
      </c>
      <c r="B415" s="32">
        <v>21</v>
      </c>
      <c r="C415" s="33">
        <v>73384.75</v>
      </c>
      <c r="D415" s="33">
        <v>15693.9</v>
      </c>
      <c r="E415" s="33">
        <v>15377.5</v>
      </c>
      <c r="F415" s="33">
        <v>14452.678148341</v>
      </c>
      <c r="G415" s="33">
        <v>14515.8032866962</v>
      </c>
      <c r="H415" s="33">
        <v>63.125138355192</v>
      </c>
      <c r="I415" s="34">
        <v>2.9445056567999998E-2</v>
      </c>
      <c r="J415" s="34">
        <v>3.1022790593000001E-2</v>
      </c>
      <c r="K415" s="34">
        <v>2.1537033574000001E-2</v>
      </c>
      <c r="L415" s="34">
        <v>2.3114767599E-2</v>
      </c>
      <c r="M415" s="66"/>
    </row>
    <row r="416" spans="1:13" ht="13.5" thickBot="1">
      <c r="A416" s="27">
        <v>45855</v>
      </c>
      <c r="B416" s="32">
        <v>22</v>
      </c>
      <c r="C416" s="33">
        <v>71160.484375</v>
      </c>
      <c r="D416" s="33">
        <v>16225.8</v>
      </c>
      <c r="E416" s="33">
        <v>15882.1</v>
      </c>
      <c r="F416" s="33">
        <v>14982.588054019299</v>
      </c>
      <c r="G416" s="33">
        <v>15037.8063298774</v>
      </c>
      <c r="H416" s="33">
        <v>55.218275858119</v>
      </c>
      <c r="I416" s="34">
        <v>2.9692418647999999E-2</v>
      </c>
      <c r="J416" s="34">
        <v>3.1072530516000001E-2</v>
      </c>
      <c r="K416" s="34">
        <v>2.1102066236E-2</v>
      </c>
      <c r="L416" s="34">
        <v>2.2482178104000002E-2</v>
      </c>
      <c r="M416" s="66"/>
    </row>
    <row r="417" spans="1:13" ht="13.5" thickBot="1">
      <c r="A417" s="27">
        <v>45855</v>
      </c>
      <c r="B417" s="32">
        <v>23</v>
      </c>
      <c r="C417" s="33">
        <v>67583.921875</v>
      </c>
      <c r="D417" s="33">
        <v>15899.5</v>
      </c>
      <c r="E417" s="33">
        <v>15548.6</v>
      </c>
      <c r="F417" s="33">
        <v>15942.6296567269</v>
      </c>
      <c r="G417" s="33">
        <v>15945.2352122825</v>
      </c>
      <c r="H417" s="33">
        <v>2.6055555555550001</v>
      </c>
      <c r="I417" s="34">
        <v>1.1430945329999999E-3</v>
      </c>
      <c r="J417" s="34">
        <v>1.077971925E-3</v>
      </c>
      <c r="K417" s="34">
        <v>9.9134019560000002E-3</v>
      </c>
      <c r="L417" s="34">
        <v>9.8482793480000001E-3</v>
      </c>
      <c r="M417" s="66"/>
    </row>
    <row r="418" spans="1:13" ht="13.5" thickBot="1">
      <c r="A418" s="27">
        <v>45855</v>
      </c>
      <c r="B418" s="32">
        <v>24</v>
      </c>
      <c r="C418" s="33">
        <v>63670.21875</v>
      </c>
      <c r="D418" s="33">
        <v>15282.3</v>
      </c>
      <c r="E418" s="33">
        <v>15265.7</v>
      </c>
      <c r="F418" s="33">
        <v>17138.2553329045</v>
      </c>
      <c r="G418" s="33">
        <v>17140.9684295486</v>
      </c>
      <c r="H418" s="33">
        <v>2.713096644083</v>
      </c>
      <c r="I418" s="34">
        <v>4.6455096963999999E-2</v>
      </c>
      <c r="J418" s="34">
        <v>4.63872865E-2</v>
      </c>
      <c r="K418" s="34">
        <v>4.6869993239999998E-2</v>
      </c>
      <c r="L418" s="34">
        <v>4.6802182775999998E-2</v>
      </c>
      <c r="M418" s="66"/>
    </row>
    <row r="419" spans="1:13" ht="13.5" thickBot="1">
      <c r="A419" s="27">
        <v>45856</v>
      </c>
      <c r="B419" s="32">
        <v>1</v>
      </c>
      <c r="C419" s="33">
        <v>59647.61328125</v>
      </c>
      <c r="D419" s="33">
        <v>15832.8</v>
      </c>
      <c r="E419" s="33">
        <v>15469.7</v>
      </c>
      <c r="F419" s="33">
        <v>17197.955443469498</v>
      </c>
      <c r="G419" s="33">
        <v>17209.875008170198</v>
      </c>
      <c r="H419" s="33">
        <v>11.919564700656</v>
      </c>
      <c r="I419" s="34">
        <v>3.4418270636000003E-2</v>
      </c>
      <c r="J419" s="34">
        <v>3.4120355997000001E-2</v>
      </c>
      <c r="K419" s="34">
        <v>4.3493501827999999E-2</v>
      </c>
      <c r="L419" s="34">
        <v>4.3195587188999997E-2</v>
      </c>
      <c r="M419" s="66"/>
    </row>
    <row r="420" spans="1:13" ht="13.5" thickBot="1">
      <c r="A420" s="27">
        <v>45856</v>
      </c>
      <c r="B420" s="32">
        <v>2</v>
      </c>
      <c r="C420" s="33">
        <v>57095.203125</v>
      </c>
      <c r="D420" s="33">
        <v>15057.2</v>
      </c>
      <c r="E420" s="33">
        <v>14696.3</v>
      </c>
      <c r="F420" s="33">
        <v>17486.6359201347</v>
      </c>
      <c r="G420" s="33">
        <v>17486.6359201347</v>
      </c>
      <c r="H420" s="33">
        <v>0</v>
      </c>
      <c r="I420" s="34">
        <v>6.0720717823000002E-2</v>
      </c>
      <c r="J420" s="34">
        <v>6.0720717823000002E-2</v>
      </c>
      <c r="K420" s="34">
        <v>6.9740962761999994E-2</v>
      </c>
      <c r="L420" s="34">
        <v>6.9740962761999994E-2</v>
      </c>
      <c r="M420" s="66"/>
    </row>
    <row r="421" spans="1:13" ht="13.5" thickBot="1">
      <c r="A421" s="27">
        <v>45856</v>
      </c>
      <c r="B421" s="32">
        <v>3</v>
      </c>
      <c r="C421" s="33">
        <v>55262.0546875</v>
      </c>
      <c r="D421" s="33">
        <v>14008.8</v>
      </c>
      <c r="E421" s="33">
        <v>13659.7</v>
      </c>
      <c r="F421" s="33">
        <v>17924.393994528102</v>
      </c>
      <c r="G421" s="33">
        <v>17924.395955091699</v>
      </c>
      <c r="H421" s="33">
        <v>1.9605636590000002E-3</v>
      </c>
      <c r="I421" s="34">
        <v>9.7865432518999998E-2</v>
      </c>
      <c r="J421" s="34">
        <v>9.7865383516999999E-2</v>
      </c>
      <c r="K421" s="34">
        <v>0.10659075118899999</v>
      </c>
      <c r="L421" s="34">
        <v>0.10659070218699999</v>
      </c>
      <c r="M421" s="66"/>
    </row>
    <row r="422" spans="1:13" ht="13.5" thickBot="1">
      <c r="A422" s="27">
        <v>45856</v>
      </c>
      <c r="B422" s="32">
        <v>4</v>
      </c>
      <c r="C422" s="33">
        <v>53626.39453125</v>
      </c>
      <c r="D422" s="33">
        <v>13279</v>
      </c>
      <c r="E422" s="33">
        <v>12962.9</v>
      </c>
      <c r="F422" s="33">
        <v>17045.300788406399</v>
      </c>
      <c r="G422" s="33">
        <v>17045.300616571199</v>
      </c>
      <c r="H422" s="33">
        <v>-1.7183515700000001E-4</v>
      </c>
      <c r="I422" s="34">
        <v>9.4133981918000001E-2</v>
      </c>
      <c r="J422" s="34">
        <v>9.4133986212999995E-2</v>
      </c>
      <c r="K422" s="34">
        <v>0.102034506787</v>
      </c>
      <c r="L422" s="34">
        <v>0.102034511082</v>
      </c>
      <c r="M422" s="66"/>
    </row>
    <row r="423" spans="1:13" ht="13.5" thickBot="1">
      <c r="A423" s="27">
        <v>45856</v>
      </c>
      <c r="B423" s="32">
        <v>5</v>
      </c>
      <c r="C423" s="33">
        <v>52808.109375</v>
      </c>
      <c r="D423" s="33">
        <v>12848.5</v>
      </c>
      <c r="E423" s="33">
        <v>12536.5</v>
      </c>
      <c r="F423" s="33">
        <v>15040.781295955599</v>
      </c>
      <c r="G423" s="33">
        <v>15040.781249187399</v>
      </c>
      <c r="H423" s="33">
        <v>-4.6768188476598E-5</v>
      </c>
      <c r="I423" s="34">
        <v>5.4793332895999997E-2</v>
      </c>
      <c r="J423" s="34">
        <v>5.4793334064999998E-2</v>
      </c>
      <c r="K423" s="34">
        <v>6.2591383382999993E-2</v>
      </c>
      <c r="L423" s="34">
        <v>6.2591384552000001E-2</v>
      </c>
      <c r="M423" s="66"/>
    </row>
    <row r="424" spans="1:13" ht="13.5" thickBot="1">
      <c r="A424" s="27">
        <v>45856</v>
      </c>
      <c r="B424" s="32">
        <v>6</v>
      </c>
      <c r="C424" s="33">
        <v>53177.76953125</v>
      </c>
      <c r="D424" s="33">
        <v>12441.3</v>
      </c>
      <c r="E424" s="33">
        <v>12133.1</v>
      </c>
      <c r="F424" s="33">
        <v>13303.247813915899</v>
      </c>
      <c r="G424" s="33">
        <v>13303.247813915899</v>
      </c>
      <c r="H424" s="33">
        <v>0</v>
      </c>
      <c r="I424" s="34">
        <v>2.1543309520000001E-2</v>
      </c>
      <c r="J424" s="34">
        <v>2.1543309520000001E-2</v>
      </c>
      <c r="K424" s="34">
        <v>2.9246383750999999E-2</v>
      </c>
      <c r="L424" s="34">
        <v>2.9246383750999999E-2</v>
      </c>
      <c r="M424" s="66"/>
    </row>
    <row r="425" spans="1:13" ht="13.5" thickBot="1">
      <c r="A425" s="27">
        <v>45856</v>
      </c>
      <c r="B425" s="32">
        <v>7</v>
      </c>
      <c r="C425" s="33">
        <v>53942.39453125</v>
      </c>
      <c r="D425" s="33">
        <v>11689.6</v>
      </c>
      <c r="E425" s="33">
        <v>11395.5</v>
      </c>
      <c r="F425" s="33">
        <v>11405.9690843342</v>
      </c>
      <c r="G425" s="33">
        <v>11405.9690843342</v>
      </c>
      <c r="H425" s="33">
        <v>0</v>
      </c>
      <c r="I425" s="34">
        <v>7.0890006410000003E-3</v>
      </c>
      <c r="J425" s="34">
        <v>7.0890006410000003E-3</v>
      </c>
      <c r="K425" s="34">
        <v>2.61661692E-4</v>
      </c>
      <c r="L425" s="34">
        <v>2.61661692E-4</v>
      </c>
      <c r="M425" s="66"/>
    </row>
    <row r="426" spans="1:13" ht="13.5" thickBot="1">
      <c r="A426" s="27">
        <v>45856</v>
      </c>
      <c r="B426" s="32">
        <v>8</v>
      </c>
      <c r="C426" s="33">
        <v>54780.58203125</v>
      </c>
      <c r="D426" s="33">
        <v>10613.1</v>
      </c>
      <c r="E426" s="33">
        <v>10377.799999999999</v>
      </c>
      <c r="F426" s="33">
        <v>9861.3852317884794</v>
      </c>
      <c r="G426" s="33">
        <v>9919.6275303775801</v>
      </c>
      <c r="H426" s="33">
        <v>58.242298589101999</v>
      </c>
      <c r="I426" s="34">
        <v>1.7332478620000001E-2</v>
      </c>
      <c r="J426" s="34">
        <v>1.8788172161999999E-2</v>
      </c>
      <c r="K426" s="34">
        <v>1.1451448878E-2</v>
      </c>
      <c r="L426" s="34">
        <v>1.2907142419E-2</v>
      </c>
      <c r="M426" s="66"/>
    </row>
    <row r="427" spans="1:13" ht="13.5" thickBot="1">
      <c r="A427" s="27">
        <v>45856</v>
      </c>
      <c r="B427" s="32">
        <v>9</v>
      </c>
      <c r="C427" s="33">
        <v>58278.87109375</v>
      </c>
      <c r="D427" s="33">
        <v>8839.2000000000007</v>
      </c>
      <c r="E427" s="33">
        <v>8617.2999999999993</v>
      </c>
      <c r="F427" s="33">
        <v>7009.3716353658901</v>
      </c>
      <c r="G427" s="33">
        <v>7108.7440962722903</v>
      </c>
      <c r="H427" s="33">
        <v>99.372460906401002</v>
      </c>
      <c r="I427" s="34">
        <v>4.3250584946000002E-2</v>
      </c>
      <c r="J427" s="34">
        <v>4.5734275546E-2</v>
      </c>
      <c r="K427" s="34">
        <v>3.7704471475000001E-2</v>
      </c>
      <c r="L427" s="34">
        <v>4.0188162074999999E-2</v>
      </c>
      <c r="M427" s="66"/>
    </row>
    <row r="428" spans="1:13" ht="13.5" thickBot="1">
      <c r="A428" s="27">
        <v>45856</v>
      </c>
      <c r="B428" s="32">
        <v>10</v>
      </c>
      <c r="C428" s="33">
        <v>63304.1953125</v>
      </c>
      <c r="D428" s="33">
        <v>8016.1</v>
      </c>
      <c r="E428" s="33">
        <v>7787.3</v>
      </c>
      <c r="F428" s="33">
        <v>6468.5390315692102</v>
      </c>
      <c r="G428" s="33">
        <v>6547.9065611473598</v>
      </c>
      <c r="H428" s="33">
        <v>79.367529578157999</v>
      </c>
      <c r="I428" s="34">
        <v>3.6695662055000002E-2</v>
      </c>
      <c r="J428" s="34">
        <v>3.8679354371999999E-2</v>
      </c>
      <c r="K428" s="34">
        <v>3.0977091698E-2</v>
      </c>
      <c r="L428" s="34">
        <v>3.2960784014000002E-2</v>
      </c>
      <c r="M428" s="66"/>
    </row>
    <row r="429" spans="1:13" ht="13.5" thickBot="1">
      <c r="A429" s="27">
        <v>45856</v>
      </c>
      <c r="B429" s="32">
        <v>11</v>
      </c>
      <c r="C429" s="33">
        <v>65893.484375</v>
      </c>
      <c r="D429" s="33">
        <v>8284</v>
      </c>
      <c r="E429" s="33">
        <v>8046.7</v>
      </c>
      <c r="F429" s="33">
        <v>6949.6690442913596</v>
      </c>
      <c r="G429" s="33">
        <v>6997.88878379177</v>
      </c>
      <c r="H429" s="33">
        <v>48.219739500407997</v>
      </c>
      <c r="I429" s="34">
        <v>3.2144744219000002E-2</v>
      </c>
      <c r="J429" s="34">
        <v>3.3349936407999999E-2</v>
      </c>
      <c r="K429" s="34">
        <v>2.6213726973E-2</v>
      </c>
      <c r="L429" s="34">
        <v>2.7418919162E-2</v>
      </c>
      <c r="M429" s="66"/>
    </row>
    <row r="430" spans="1:13" ht="13.5" thickBot="1">
      <c r="A430" s="27">
        <v>45856</v>
      </c>
      <c r="B430" s="32">
        <v>12</v>
      </c>
      <c r="C430" s="33">
        <v>68631.1953125</v>
      </c>
      <c r="D430" s="33">
        <v>8137.9</v>
      </c>
      <c r="E430" s="33">
        <v>7928.6</v>
      </c>
      <c r="F430" s="33">
        <v>8591.3138787693006</v>
      </c>
      <c r="G430" s="33">
        <v>8638.24202241276</v>
      </c>
      <c r="H430" s="33">
        <v>46.928143643463002</v>
      </c>
      <c r="I430" s="34">
        <v>1.2505424204E-2</v>
      </c>
      <c r="J430" s="34">
        <v>1.1332513840000001E-2</v>
      </c>
      <c r="K430" s="34">
        <v>1.7736616406000001E-2</v>
      </c>
      <c r="L430" s="34">
        <v>1.6563706042000002E-2</v>
      </c>
      <c r="M430" s="66"/>
    </row>
    <row r="431" spans="1:13" ht="13.5" thickBot="1">
      <c r="A431" s="27">
        <v>45856</v>
      </c>
      <c r="B431" s="32">
        <v>13</v>
      </c>
      <c r="C431" s="33">
        <v>72538.453125</v>
      </c>
      <c r="D431" s="33">
        <v>9983.6</v>
      </c>
      <c r="E431" s="33">
        <v>9755.5</v>
      </c>
      <c r="F431" s="33">
        <v>10068.474653229399</v>
      </c>
      <c r="G431" s="33">
        <v>10127.0050621921</v>
      </c>
      <c r="H431" s="33">
        <v>58.530408962685001</v>
      </c>
      <c r="I431" s="34">
        <v>3.5842304970000001E-3</v>
      </c>
      <c r="J431" s="34">
        <v>2.1213359960000002E-3</v>
      </c>
      <c r="K431" s="34">
        <v>9.2853052279999997E-3</v>
      </c>
      <c r="L431" s="34">
        <v>7.8224107280000007E-3</v>
      </c>
      <c r="M431" s="66"/>
    </row>
    <row r="432" spans="1:13" ht="13.5" thickBot="1">
      <c r="A432" s="27">
        <v>45856</v>
      </c>
      <c r="B432" s="32">
        <v>14</v>
      </c>
      <c r="C432" s="33">
        <v>75726.4453125</v>
      </c>
      <c r="D432" s="33">
        <v>10886.4</v>
      </c>
      <c r="E432" s="33">
        <v>10656.7</v>
      </c>
      <c r="F432" s="33">
        <v>11388.2180157563</v>
      </c>
      <c r="G432" s="33">
        <v>11435.1139539737</v>
      </c>
      <c r="H432" s="33">
        <v>46.895938217374997</v>
      </c>
      <c r="I432" s="34">
        <v>1.3714420244E-2</v>
      </c>
      <c r="J432" s="34">
        <v>1.2542314815E-2</v>
      </c>
      <c r="K432" s="34">
        <v>1.9455484977999999E-2</v>
      </c>
      <c r="L432" s="34">
        <v>1.8283379549000001E-2</v>
      </c>
      <c r="M432" s="66"/>
    </row>
    <row r="433" spans="1:13" ht="13.5" thickBot="1">
      <c r="A433" s="27">
        <v>45856</v>
      </c>
      <c r="B433" s="32">
        <v>15</v>
      </c>
      <c r="C433" s="33">
        <v>78252.328125</v>
      </c>
      <c r="D433" s="33">
        <v>12346</v>
      </c>
      <c r="E433" s="33">
        <v>12109.5</v>
      </c>
      <c r="F433" s="33">
        <v>13405.1239113224</v>
      </c>
      <c r="G433" s="33">
        <v>13508.6042191338</v>
      </c>
      <c r="H433" s="33">
        <v>103.480307811331</v>
      </c>
      <c r="I433" s="34">
        <v>2.9057841018000002E-2</v>
      </c>
      <c r="J433" s="34">
        <v>2.6471479913000001E-2</v>
      </c>
      <c r="K433" s="34">
        <v>3.4968863262000001E-2</v>
      </c>
      <c r="L433" s="34">
        <v>3.2382502156999997E-2</v>
      </c>
      <c r="M433" s="66"/>
    </row>
    <row r="434" spans="1:13" ht="13.5" thickBot="1">
      <c r="A434" s="27">
        <v>45856</v>
      </c>
      <c r="B434" s="32">
        <v>16</v>
      </c>
      <c r="C434" s="33">
        <v>79055.1484375</v>
      </c>
      <c r="D434" s="33">
        <v>13769.4</v>
      </c>
      <c r="E434" s="33">
        <v>13521.1</v>
      </c>
      <c r="F434" s="33">
        <v>14710.491940346201</v>
      </c>
      <c r="G434" s="33">
        <v>14905.327367962</v>
      </c>
      <c r="H434" s="33">
        <v>194.83542761579801</v>
      </c>
      <c r="I434" s="34">
        <v>2.8391086427000001E-2</v>
      </c>
      <c r="J434" s="34">
        <v>2.3521418153999999E-2</v>
      </c>
      <c r="K434" s="34">
        <v>3.459703494E-2</v>
      </c>
      <c r="L434" s="34">
        <v>2.9727366666E-2</v>
      </c>
      <c r="M434" s="66"/>
    </row>
    <row r="435" spans="1:13" ht="13.5" thickBot="1">
      <c r="A435" s="27">
        <v>45856</v>
      </c>
      <c r="B435" s="32">
        <v>17</v>
      </c>
      <c r="C435" s="33">
        <v>78525.640625</v>
      </c>
      <c r="D435" s="33">
        <v>15051.3</v>
      </c>
      <c r="E435" s="33">
        <v>14744.6</v>
      </c>
      <c r="F435" s="33">
        <v>15530.9664940807</v>
      </c>
      <c r="G435" s="33">
        <v>15819.38943535</v>
      </c>
      <c r="H435" s="33">
        <v>288.42294126928903</v>
      </c>
      <c r="I435" s="34">
        <v>1.9197436524000001E-2</v>
      </c>
      <c r="J435" s="34">
        <v>1.1988665185E-2</v>
      </c>
      <c r="K435" s="34">
        <v>2.6863020128000001E-2</v>
      </c>
      <c r="L435" s="34">
        <v>1.9654248789E-2</v>
      </c>
      <c r="M435" s="66"/>
    </row>
    <row r="436" spans="1:13" ht="13.5" thickBot="1">
      <c r="A436" s="27">
        <v>45856</v>
      </c>
      <c r="B436" s="32">
        <v>18</v>
      </c>
      <c r="C436" s="33">
        <v>77971.0625</v>
      </c>
      <c r="D436" s="33">
        <v>16304</v>
      </c>
      <c r="E436" s="33">
        <v>15961.3</v>
      </c>
      <c r="F436" s="33">
        <v>16227.427526874701</v>
      </c>
      <c r="G436" s="33">
        <v>17150.291199165898</v>
      </c>
      <c r="H436" s="33">
        <v>922.86367229121095</v>
      </c>
      <c r="I436" s="34">
        <v>2.1151991980999998E-2</v>
      </c>
      <c r="J436" s="34">
        <v>1.913833369E-3</v>
      </c>
      <c r="K436" s="34">
        <v>2.9717350641E-2</v>
      </c>
      <c r="L436" s="34">
        <v>6.6515252899999999E-3</v>
      </c>
      <c r="M436" s="66"/>
    </row>
    <row r="437" spans="1:13" ht="13.5" thickBot="1">
      <c r="A437" s="27">
        <v>45856</v>
      </c>
      <c r="B437" s="32">
        <v>19</v>
      </c>
      <c r="C437" s="33">
        <v>77392.9609375</v>
      </c>
      <c r="D437" s="33">
        <v>17654.8</v>
      </c>
      <c r="E437" s="33">
        <v>17283.5</v>
      </c>
      <c r="F437" s="33">
        <v>17056.4652382772</v>
      </c>
      <c r="G437" s="33">
        <v>18620.931146400999</v>
      </c>
      <c r="H437" s="33">
        <v>1564.4659081237401</v>
      </c>
      <c r="I437" s="34">
        <v>2.4147241848999999E-2</v>
      </c>
      <c r="J437" s="34">
        <v>1.4954630385000001E-2</v>
      </c>
      <c r="K437" s="34">
        <v>3.3427421803999997E-2</v>
      </c>
      <c r="L437" s="34">
        <v>5.6744504300000002E-3</v>
      </c>
      <c r="M437" s="66"/>
    </row>
    <row r="438" spans="1:13" ht="13.5" thickBot="1">
      <c r="A438" s="27">
        <v>45856</v>
      </c>
      <c r="B438" s="32">
        <v>20</v>
      </c>
      <c r="C438" s="33">
        <v>75509.15625</v>
      </c>
      <c r="D438" s="33">
        <v>18678.400000000001</v>
      </c>
      <c r="E438" s="33">
        <v>18279.900000000001</v>
      </c>
      <c r="F438" s="33">
        <v>18864.4344892974</v>
      </c>
      <c r="G438" s="33">
        <v>19672.230587080601</v>
      </c>
      <c r="H438" s="33">
        <v>807.79609778317899</v>
      </c>
      <c r="I438" s="34">
        <v>2.4839554787999998E-2</v>
      </c>
      <c r="J438" s="34">
        <v>4.649699807E-3</v>
      </c>
      <c r="K438" s="34">
        <v>3.4799564785000001E-2</v>
      </c>
      <c r="L438" s="34">
        <v>1.4609709804E-2</v>
      </c>
      <c r="M438" s="66"/>
    </row>
    <row r="439" spans="1:13" ht="13.5" thickBot="1">
      <c r="A439" s="27">
        <v>45856</v>
      </c>
      <c r="B439" s="32">
        <v>21</v>
      </c>
      <c r="C439" s="33">
        <v>72876.6015625</v>
      </c>
      <c r="D439" s="33">
        <v>19922.599999999999</v>
      </c>
      <c r="E439" s="33">
        <v>19483.5</v>
      </c>
      <c r="F439" s="33">
        <v>19502.914093881802</v>
      </c>
      <c r="G439" s="33">
        <v>19521.683217566198</v>
      </c>
      <c r="H439" s="33">
        <v>18.769123684465001</v>
      </c>
      <c r="I439" s="34">
        <v>1.0020414457E-2</v>
      </c>
      <c r="J439" s="34">
        <v>1.0489525271E-2</v>
      </c>
      <c r="K439" s="34">
        <v>9.54341853E-4</v>
      </c>
      <c r="L439" s="34">
        <v>4.8523103899999998E-4</v>
      </c>
      <c r="M439" s="66"/>
    </row>
    <row r="440" spans="1:13" ht="13.5" thickBot="1">
      <c r="A440" s="27">
        <v>45856</v>
      </c>
      <c r="B440" s="32">
        <v>22</v>
      </c>
      <c r="C440" s="33">
        <v>70767.375</v>
      </c>
      <c r="D440" s="33">
        <v>21803.200000000001</v>
      </c>
      <c r="E440" s="33">
        <v>21329.200000000001</v>
      </c>
      <c r="F440" s="33">
        <v>21679.274711535301</v>
      </c>
      <c r="G440" s="33">
        <v>21698.296233291199</v>
      </c>
      <c r="H440" s="33">
        <v>19.021521755854</v>
      </c>
      <c r="I440" s="34">
        <v>2.6219386830000002E-3</v>
      </c>
      <c r="J440" s="34">
        <v>3.0973578719999998E-3</v>
      </c>
      <c r="K440" s="34">
        <v>9.2250995570000004E-3</v>
      </c>
      <c r="L440" s="34">
        <v>8.7496803679999995E-3</v>
      </c>
      <c r="M440" s="66"/>
    </row>
    <row r="441" spans="1:13" ht="13.5" thickBot="1">
      <c r="A441" s="27">
        <v>45856</v>
      </c>
      <c r="B441" s="32">
        <v>23</v>
      </c>
      <c r="C441" s="33">
        <v>67547.8828125</v>
      </c>
      <c r="D441" s="33">
        <v>23333</v>
      </c>
      <c r="E441" s="33">
        <v>22846.6</v>
      </c>
      <c r="F441" s="33">
        <v>23219.011570276602</v>
      </c>
      <c r="G441" s="33">
        <v>23393.632797808001</v>
      </c>
      <c r="H441" s="33">
        <v>174.62122753143299</v>
      </c>
      <c r="I441" s="34">
        <v>1.5154410840000001E-3</v>
      </c>
      <c r="J441" s="34">
        <v>2.8489984929999999E-3</v>
      </c>
      <c r="K441" s="34">
        <v>1.3672401844000001E-2</v>
      </c>
      <c r="L441" s="34">
        <v>9.3079622659999993E-3</v>
      </c>
      <c r="M441" s="66"/>
    </row>
    <row r="442" spans="1:13" ht="13.5" thickBot="1">
      <c r="A442" s="27">
        <v>45856</v>
      </c>
      <c r="B442" s="32">
        <v>24</v>
      </c>
      <c r="C442" s="33">
        <v>63970.546875</v>
      </c>
      <c r="D442" s="33">
        <v>24068</v>
      </c>
      <c r="E442" s="33">
        <v>23350.7</v>
      </c>
      <c r="F442" s="33">
        <v>23278.936442854902</v>
      </c>
      <c r="G442" s="33">
        <v>23578.277506926599</v>
      </c>
      <c r="H442" s="33">
        <v>299.34106407170799</v>
      </c>
      <c r="I442" s="34">
        <v>1.2240002325999999E-2</v>
      </c>
      <c r="J442" s="34">
        <v>1.9721658513E-2</v>
      </c>
      <c r="K442" s="34">
        <v>5.6880156689999998E-3</v>
      </c>
      <c r="L442" s="34">
        <v>1.7936405180000001E-3</v>
      </c>
      <c r="M442" s="66"/>
    </row>
    <row r="443" spans="1:13" ht="13.5" thickBot="1">
      <c r="A443" s="27">
        <v>45857</v>
      </c>
      <c r="B443" s="32">
        <v>1</v>
      </c>
      <c r="C443" s="33">
        <v>60697.5859375</v>
      </c>
      <c r="D443" s="33">
        <v>22298.7</v>
      </c>
      <c r="E443" s="33">
        <v>20848.099999999999</v>
      </c>
      <c r="F443" s="33">
        <v>23510.134961766002</v>
      </c>
      <c r="G443" s="33">
        <v>23770.5987727518</v>
      </c>
      <c r="H443" s="33">
        <v>260.46381098582799</v>
      </c>
      <c r="I443" s="34">
        <v>3.6788272249999997E-2</v>
      </c>
      <c r="J443" s="34">
        <v>3.0278304467999999E-2</v>
      </c>
      <c r="K443" s="34">
        <v>7.3044208265999999E-2</v>
      </c>
      <c r="L443" s="34">
        <v>6.6534240484000001E-2</v>
      </c>
      <c r="M443" s="66"/>
    </row>
    <row r="444" spans="1:13" ht="13.5" thickBot="1">
      <c r="A444" s="27">
        <v>45857</v>
      </c>
      <c r="B444" s="32">
        <v>2</v>
      </c>
      <c r="C444" s="33">
        <v>58110.82421875</v>
      </c>
      <c r="D444" s="33">
        <v>21751.8</v>
      </c>
      <c r="E444" s="33">
        <v>20286.3</v>
      </c>
      <c r="F444" s="33">
        <v>23226.0794897304</v>
      </c>
      <c r="G444" s="33">
        <v>23586.453343245601</v>
      </c>
      <c r="H444" s="33">
        <v>360.37385351528297</v>
      </c>
      <c r="I444" s="34">
        <v>4.5854869862999997E-2</v>
      </c>
      <c r="J444" s="34">
        <v>3.6847775298999998E-2</v>
      </c>
      <c r="K444" s="34">
        <v>8.2483212777000006E-2</v>
      </c>
      <c r="L444" s="34">
        <v>7.3476118213E-2</v>
      </c>
      <c r="M444" s="66"/>
    </row>
    <row r="445" spans="1:13" ht="13.5" thickBot="1">
      <c r="A445" s="27">
        <v>45857</v>
      </c>
      <c r="B445" s="32">
        <v>3</v>
      </c>
      <c r="C445" s="33">
        <v>55954.23828125</v>
      </c>
      <c r="D445" s="33">
        <v>21256</v>
      </c>
      <c r="E445" s="33">
        <v>19831.400000000001</v>
      </c>
      <c r="F445" s="33">
        <v>22291.3531656081</v>
      </c>
      <c r="G445" s="33">
        <v>22608.878216093599</v>
      </c>
      <c r="H445" s="33">
        <v>317.525050485527</v>
      </c>
      <c r="I445" s="34">
        <v>3.3813502026000003E-2</v>
      </c>
      <c r="J445" s="34">
        <v>2.5877359799999999E-2</v>
      </c>
      <c r="K445" s="34">
        <v>6.9419600501999995E-2</v>
      </c>
      <c r="L445" s="34">
        <v>6.1483458275E-2</v>
      </c>
      <c r="M445" s="66"/>
    </row>
    <row r="446" spans="1:13" ht="13.5" thickBot="1">
      <c r="A446" s="27">
        <v>45857</v>
      </c>
      <c r="B446" s="32">
        <v>4</v>
      </c>
      <c r="C446" s="33">
        <v>54477.015625</v>
      </c>
      <c r="D446" s="33">
        <v>20758.2</v>
      </c>
      <c r="E446" s="33">
        <v>19462.5</v>
      </c>
      <c r="F446" s="33">
        <v>21802.353137047499</v>
      </c>
      <c r="G446" s="33">
        <v>22000.2340904146</v>
      </c>
      <c r="H446" s="33">
        <v>197.880953367069</v>
      </c>
      <c r="I446" s="34">
        <v>3.1043091487000001E-2</v>
      </c>
      <c r="J446" s="34">
        <v>2.60973041E-2</v>
      </c>
      <c r="K446" s="34">
        <v>6.3427495385999996E-2</v>
      </c>
      <c r="L446" s="34">
        <v>5.8481707999000002E-2</v>
      </c>
      <c r="M446" s="66"/>
    </row>
    <row r="447" spans="1:13" ht="13.5" thickBot="1">
      <c r="A447" s="27">
        <v>45857</v>
      </c>
      <c r="B447" s="32">
        <v>5</v>
      </c>
      <c r="C447" s="33">
        <v>53806.51953125</v>
      </c>
      <c r="D447" s="33">
        <v>20272.2</v>
      </c>
      <c r="E447" s="33">
        <v>18815.900000000001</v>
      </c>
      <c r="F447" s="33">
        <v>21657.331814691999</v>
      </c>
      <c r="G447" s="33">
        <v>21706.2842708145</v>
      </c>
      <c r="H447" s="33">
        <v>48.952456122504003</v>
      </c>
      <c r="I447" s="34">
        <v>3.5843145983000001E-2</v>
      </c>
      <c r="J447" s="34">
        <v>3.4619640457E-2</v>
      </c>
      <c r="K447" s="34">
        <v>7.2241546382999997E-2</v>
      </c>
      <c r="L447" s="34">
        <v>7.1018040857000003E-2</v>
      </c>
      <c r="M447" s="66"/>
    </row>
    <row r="448" spans="1:13" ht="13.5" thickBot="1">
      <c r="A448" s="27">
        <v>45857</v>
      </c>
      <c r="B448" s="32">
        <v>6</v>
      </c>
      <c r="C448" s="33">
        <v>53200.2734375</v>
      </c>
      <c r="D448" s="33">
        <v>19793.5</v>
      </c>
      <c r="E448" s="33">
        <v>18302.2</v>
      </c>
      <c r="F448" s="33">
        <v>20557.706799413099</v>
      </c>
      <c r="G448" s="33">
        <v>20558.8217446913</v>
      </c>
      <c r="H448" s="33">
        <v>1.114945278167</v>
      </c>
      <c r="I448" s="34">
        <v>1.9128261551E-2</v>
      </c>
      <c r="J448" s="34">
        <v>1.9100394885999999E-2</v>
      </c>
      <c r="K448" s="34">
        <v>5.6401443256000001E-2</v>
      </c>
      <c r="L448" s="34">
        <v>5.6373576591000001E-2</v>
      </c>
      <c r="M448" s="66"/>
    </row>
    <row r="449" spans="1:13" ht="13.5" thickBot="1">
      <c r="A449" s="27">
        <v>45857</v>
      </c>
      <c r="B449" s="32">
        <v>7</v>
      </c>
      <c r="C449" s="33">
        <v>53239.765625</v>
      </c>
      <c r="D449" s="33">
        <v>19427</v>
      </c>
      <c r="E449" s="33">
        <v>18028.900000000001</v>
      </c>
      <c r="F449" s="33">
        <v>20020.6178987368</v>
      </c>
      <c r="G449" s="33">
        <v>20021.864648731302</v>
      </c>
      <c r="H449" s="33">
        <v>1.2467499944889999</v>
      </c>
      <c r="I449" s="34">
        <v>1.4867899243000001E-2</v>
      </c>
      <c r="J449" s="34">
        <v>1.4836738283000001E-2</v>
      </c>
      <c r="K449" s="34">
        <v>4.9811663302E-2</v>
      </c>
      <c r="L449" s="34">
        <v>4.9780502342000002E-2</v>
      </c>
      <c r="M449" s="66"/>
    </row>
    <row r="450" spans="1:13" ht="13.5" thickBot="1">
      <c r="A450" s="27">
        <v>45857</v>
      </c>
      <c r="B450" s="32">
        <v>8</v>
      </c>
      <c r="C450" s="33">
        <v>53903.8125</v>
      </c>
      <c r="D450" s="33">
        <v>18447.599999999999</v>
      </c>
      <c r="E450" s="33">
        <v>17301.599999999999</v>
      </c>
      <c r="F450" s="33">
        <v>19016.460457782199</v>
      </c>
      <c r="G450" s="33">
        <v>19017.5702664942</v>
      </c>
      <c r="H450" s="33">
        <v>1.109808712005</v>
      </c>
      <c r="I450" s="34">
        <v>1.4245695238000001E-2</v>
      </c>
      <c r="J450" s="34">
        <v>1.4217956955E-2</v>
      </c>
      <c r="K450" s="34">
        <v>4.2888534527999997E-2</v>
      </c>
      <c r="L450" s="34">
        <v>4.2860796244999999E-2</v>
      </c>
      <c r="M450" s="66"/>
    </row>
    <row r="451" spans="1:13" ht="13.5" thickBot="1">
      <c r="A451" s="27">
        <v>45857</v>
      </c>
      <c r="B451" s="32">
        <v>9</v>
      </c>
      <c r="C451" s="33">
        <v>59162.6015625</v>
      </c>
      <c r="D451" s="33">
        <v>18256.3</v>
      </c>
      <c r="E451" s="33">
        <v>17088.099999999999</v>
      </c>
      <c r="F451" s="33">
        <v>17297.889093726601</v>
      </c>
      <c r="G451" s="33">
        <v>17317.789970854901</v>
      </c>
      <c r="H451" s="33">
        <v>19.900877128308998</v>
      </c>
      <c r="I451" s="34">
        <v>2.3456886507000001E-2</v>
      </c>
      <c r="J451" s="34">
        <v>2.3954284084999999E-2</v>
      </c>
      <c r="K451" s="34">
        <v>5.7408140669999996E-3</v>
      </c>
      <c r="L451" s="34">
        <v>5.2434164890000001E-3</v>
      </c>
      <c r="M451" s="66"/>
    </row>
    <row r="452" spans="1:13" ht="13.5" thickBot="1">
      <c r="A452" s="27">
        <v>45857</v>
      </c>
      <c r="B452" s="32">
        <v>10</v>
      </c>
      <c r="C452" s="33">
        <v>64405.859375</v>
      </c>
      <c r="D452" s="33">
        <v>18322.099999999999</v>
      </c>
      <c r="E452" s="33">
        <v>16767.099999999999</v>
      </c>
      <c r="F452" s="33">
        <v>19746.019153592901</v>
      </c>
      <c r="G452" s="33">
        <v>20172.151521856998</v>
      </c>
      <c r="H452" s="33">
        <v>426.13236826407001</v>
      </c>
      <c r="I452" s="34">
        <v>4.6239728113999998E-2</v>
      </c>
      <c r="J452" s="34">
        <v>3.5589081569000001E-2</v>
      </c>
      <c r="K452" s="34">
        <v>8.5105011792999993E-2</v>
      </c>
      <c r="L452" s="34">
        <v>7.4454365248000004E-2</v>
      </c>
      <c r="M452" s="66"/>
    </row>
    <row r="453" spans="1:13" ht="13.5" thickBot="1">
      <c r="A453" s="27">
        <v>45857</v>
      </c>
      <c r="B453" s="32">
        <v>11</v>
      </c>
      <c r="C453" s="33">
        <v>66954.0703125</v>
      </c>
      <c r="D453" s="33">
        <v>18231.599999999999</v>
      </c>
      <c r="E453" s="33">
        <v>16908</v>
      </c>
      <c r="F453" s="33">
        <v>20330.312720371901</v>
      </c>
      <c r="G453" s="33">
        <v>21004.229952084799</v>
      </c>
      <c r="H453" s="33">
        <v>673.91723171296303</v>
      </c>
      <c r="I453" s="34">
        <v>6.9298424196000005E-2</v>
      </c>
      <c r="J453" s="34">
        <v>5.2454704333E-2</v>
      </c>
      <c r="K453" s="34">
        <v>0.102380153763</v>
      </c>
      <c r="L453" s="34">
        <v>8.55364339E-2</v>
      </c>
      <c r="M453" s="66"/>
    </row>
    <row r="454" spans="1:13" ht="13.5" thickBot="1">
      <c r="A454" s="27">
        <v>45857</v>
      </c>
      <c r="B454" s="32">
        <v>12</v>
      </c>
      <c r="C454" s="33">
        <v>69558.1953125</v>
      </c>
      <c r="D454" s="33">
        <v>17982.7</v>
      </c>
      <c r="E454" s="33">
        <v>17013.5</v>
      </c>
      <c r="F454" s="33">
        <v>20398.383346811999</v>
      </c>
      <c r="G454" s="33">
        <v>21099.562398761402</v>
      </c>
      <c r="H454" s="33">
        <v>701.17905194944001</v>
      </c>
      <c r="I454" s="34">
        <v>7.7902084447000003E-2</v>
      </c>
      <c r="J454" s="34">
        <v>6.0376989422000003E-2</v>
      </c>
      <c r="K454" s="34">
        <v>0.102126028461</v>
      </c>
      <c r="L454" s="34">
        <v>8.4600933436000003E-2</v>
      </c>
      <c r="M454" s="66"/>
    </row>
    <row r="455" spans="1:13" ht="13.5" thickBot="1">
      <c r="A455" s="27">
        <v>45857</v>
      </c>
      <c r="B455" s="32">
        <v>13</v>
      </c>
      <c r="C455" s="33">
        <v>72702.875</v>
      </c>
      <c r="D455" s="33">
        <v>17750.8</v>
      </c>
      <c r="E455" s="33">
        <v>17000</v>
      </c>
      <c r="F455" s="33">
        <v>19362.846961540999</v>
      </c>
      <c r="G455" s="33">
        <v>20093.582332399401</v>
      </c>
      <c r="H455" s="33">
        <v>730.73537085840098</v>
      </c>
      <c r="I455" s="34">
        <v>5.8554919580000003E-2</v>
      </c>
      <c r="J455" s="34">
        <v>4.0291101263E-2</v>
      </c>
      <c r="K455" s="34">
        <v>7.7320228251999995E-2</v>
      </c>
      <c r="L455" s="34">
        <v>5.9056409935999997E-2</v>
      </c>
      <c r="M455" s="66"/>
    </row>
    <row r="456" spans="1:13" ht="13.5" thickBot="1">
      <c r="A456" s="27">
        <v>45857</v>
      </c>
      <c r="B456" s="32">
        <v>14</v>
      </c>
      <c r="C456" s="33">
        <v>75346.5078125</v>
      </c>
      <c r="D456" s="33">
        <v>17708.599999999999</v>
      </c>
      <c r="E456" s="33">
        <v>16920.8</v>
      </c>
      <c r="F456" s="33">
        <v>17427.066918194301</v>
      </c>
      <c r="G456" s="33">
        <v>17963.316861192001</v>
      </c>
      <c r="H456" s="33">
        <v>536.24994299771095</v>
      </c>
      <c r="I456" s="34">
        <v>6.3663299469999997E-3</v>
      </c>
      <c r="J456" s="34">
        <v>7.0365679029999999E-3</v>
      </c>
      <c r="K456" s="34">
        <v>2.6056407427000002E-2</v>
      </c>
      <c r="L456" s="34">
        <v>1.2653509577E-2</v>
      </c>
      <c r="M456" s="66"/>
    </row>
    <row r="457" spans="1:13" ht="13.5" thickBot="1">
      <c r="A457" s="27">
        <v>45857</v>
      </c>
      <c r="B457" s="32">
        <v>15</v>
      </c>
      <c r="C457" s="33">
        <v>76990.921875</v>
      </c>
      <c r="D457" s="33">
        <v>18050.8</v>
      </c>
      <c r="E457" s="33">
        <v>17039.5</v>
      </c>
      <c r="F457" s="33">
        <v>16361.3741662097</v>
      </c>
      <c r="G457" s="33">
        <v>17005.147136301101</v>
      </c>
      <c r="H457" s="33">
        <v>643.772970091415</v>
      </c>
      <c r="I457" s="34">
        <v>2.6134787895000001E-2</v>
      </c>
      <c r="J457" s="34">
        <v>4.2225089572000003E-2</v>
      </c>
      <c r="K457" s="34">
        <v>8.5860693999999997E-4</v>
      </c>
      <c r="L457" s="34">
        <v>1.6948908616999998E-2</v>
      </c>
      <c r="M457" s="66"/>
    </row>
    <row r="458" spans="1:13" ht="13.5" thickBot="1">
      <c r="A458" s="27">
        <v>45857</v>
      </c>
      <c r="B458" s="32">
        <v>16</v>
      </c>
      <c r="C458" s="33">
        <v>77838.484375</v>
      </c>
      <c r="D458" s="33">
        <v>18587.3</v>
      </c>
      <c r="E458" s="33">
        <v>17674.400000000001</v>
      </c>
      <c r="F458" s="33">
        <v>16683.373701302</v>
      </c>
      <c r="G458" s="33">
        <v>17212.794118299</v>
      </c>
      <c r="H458" s="33">
        <v>529.42041699698996</v>
      </c>
      <c r="I458" s="34">
        <v>3.4354058526999999E-2</v>
      </c>
      <c r="J458" s="34">
        <v>4.7586260902000001E-2</v>
      </c>
      <c r="K458" s="34">
        <v>1.1537262725999999E-2</v>
      </c>
      <c r="L458" s="34">
        <v>2.4769465101000001E-2</v>
      </c>
      <c r="M458" s="66"/>
    </row>
    <row r="459" spans="1:13" ht="13.5" thickBot="1">
      <c r="A459" s="27">
        <v>45857</v>
      </c>
      <c r="B459" s="32">
        <v>17</v>
      </c>
      <c r="C459" s="33">
        <v>78400.0625</v>
      </c>
      <c r="D459" s="33">
        <v>19386.400000000001</v>
      </c>
      <c r="E459" s="33">
        <v>18567.3</v>
      </c>
      <c r="F459" s="33">
        <v>17281.284911786701</v>
      </c>
      <c r="G459" s="33">
        <v>17830.347289371501</v>
      </c>
      <c r="H459" s="33">
        <v>549.06237758480199</v>
      </c>
      <c r="I459" s="34">
        <v>3.8891594866000002E-2</v>
      </c>
      <c r="J459" s="34">
        <v>5.2614723523999998E-2</v>
      </c>
      <c r="K459" s="34">
        <v>1.8419212962000001E-2</v>
      </c>
      <c r="L459" s="34">
        <v>3.2142341619000002E-2</v>
      </c>
      <c r="M459" s="66"/>
    </row>
    <row r="460" spans="1:13" ht="13.5" thickBot="1">
      <c r="A460" s="27">
        <v>45857</v>
      </c>
      <c r="B460" s="32">
        <v>18</v>
      </c>
      <c r="C460" s="33">
        <v>77889.7734375</v>
      </c>
      <c r="D460" s="33">
        <v>20347</v>
      </c>
      <c r="E460" s="33">
        <v>19537.3</v>
      </c>
      <c r="F460" s="33">
        <v>18933.419897854499</v>
      </c>
      <c r="G460" s="33">
        <v>19677.509656495</v>
      </c>
      <c r="H460" s="33">
        <v>744.08975864049899</v>
      </c>
      <c r="I460" s="34">
        <v>1.6733075318000001E-2</v>
      </c>
      <c r="J460" s="34">
        <v>3.5330669885999998E-2</v>
      </c>
      <c r="K460" s="34">
        <v>3.5043653210000002E-3</v>
      </c>
      <c r="L460" s="34">
        <v>1.5093229246E-2</v>
      </c>
      <c r="M460" s="66"/>
    </row>
    <row r="461" spans="1:13" ht="13.5" thickBot="1">
      <c r="A461" s="27">
        <v>45857</v>
      </c>
      <c r="B461" s="32">
        <v>19</v>
      </c>
      <c r="C461" s="33">
        <v>77071.7265625</v>
      </c>
      <c r="D461" s="33">
        <v>21296.5</v>
      </c>
      <c r="E461" s="33">
        <v>20464.900000000001</v>
      </c>
      <c r="F461" s="33">
        <v>20797.400145548399</v>
      </c>
      <c r="G461" s="33">
        <v>21481.1529149403</v>
      </c>
      <c r="H461" s="33">
        <v>683.75276939186597</v>
      </c>
      <c r="I461" s="34">
        <v>4.6151690809999998E-3</v>
      </c>
      <c r="J461" s="34">
        <v>1.2474377766E-2</v>
      </c>
      <c r="K461" s="34">
        <v>2.539997288E-2</v>
      </c>
      <c r="L461" s="34">
        <v>8.3104260320000008E-3</v>
      </c>
      <c r="M461" s="66"/>
    </row>
    <row r="462" spans="1:13" ht="13.5" thickBot="1">
      <c r="A462" s="27">
        <v>45857</v>
      </c>
      <c r="B462" s="32">
        <v>20</v>
      </c>
      <c r="C462" s="33">
        <v>75437.8125</v>
      </c>
      <c r="D462" s="33">
        <v>21783.4</v>
      </c>
      <c r="E462" s="33">
        <v>20944.3</v>
      </c>
      <c r="F462" s="33">
        <v>22159.220338934902</v>
      </c>
      <c r="G462" s="33">
        <v>22680.176060603299</v>
      </c>
      <c r="H462" s="33">
        <v>520.95572166842101</v>
      </c>
      <c r="I462" s="34">
        <v>2.2413798065000001E-2</v>
      </c>
      <c r="J462" s="34">
        <v>9.3931601829999999E-3</v>
      </c>
      <c r="K462" s="34">
        <v>4.3386055000999998E-2</v>
      </c>
      <c r="L462" s="34">
        <v>3.0365417119E-2</v>
      </c>
      <c r="M462" s="66"/>
    </row>
    <row r="463" spans="1:13" ht="13.5" thickBot="1">
      <c r="A463" s="27">
        <v>45857</v>
      </c>
      <c r="B463" s="32">
        <v>21</v>
      </c>
      <c r="C463" s="33">
        <v>72799.4140625</v>
      </c>
      <c r="D463" s="33">
        <v>22241.8</v>
      </c>
      <c r="E463" s="33">
        <v>21398.1</v>
      </c>
      <c r="F463" s="33">
        <v>22165.662309291602</v>
      </c>
      <c r="G463" s="33">
        <v>22326.708560910101</v>
      </c>
      <c r="H463" s="33">
        <v>161.04625161855199</v>
      </c>
      <c r="I463" s="34">
        <v>2.122183476E-3</v>
      </c>
      <c r="J463" s="34">
        <v>1.9029665259999999E-3</v>
      </c>
      <c r="K463" s="34">
        <v>2.3209411669E-2</v>
      </c>
      <c r="L463" s="34">
        <v>1.9184261665999999E-2</v>
      </c>
      <c r="M463" s="66"/>
    </row>
    <row r="464" spans="1:13" ht="13.5" thickBot="1">
      <c r="A464" s="27">
        <v>45857</v>
      </c>
      <c r="B464" s="32">
        <v>22</v>
      </c>
      <c r="C464" s="33">
        <v>70968.4765625</v>
      </c>
      <c r="D464" s="33">
        <v>23198.799999999999</v>
      </c>
      <c r="E464" s="33">
        <v>22441.3</v>
      </c>
      <c r="F464" s="33">
        <v>23763.470534985601</v>
      </c>
      <c r="G464" s="33">
        <v>23866.2632358316</v>
      </c>
      <c r="H464" s="33">
        <v>102.79270084597999</v>
      </c>
      <c r="I464" s="34">
        <v>1.6682410293000001E-2</v>
      </c>
      <c r="J464" s="34">
        <v>1.4113235065E-2</v>
      </c>
      <c r="K464" s="34">
        <v>3.5615177100999998E-2</v>
      </c>
      <c r="L464" s="34">
        <v>3.3046001874000003E-2</v>
      </c>
      <c r="M464" s="66"/>
    </row>
    <row r="465" spans="1:13" ht="13.5" thickBot="1">
      <c r="A465" s="27">
        <v>45857</v>
      </c>
      <c r="B465" s="32">
        <v>23</v>
      </c>
      <c r="C465" s="33">
        <v>68095.6796875</v>
      </c>
      <c r="D465" s="33">
        <v>23808.3</v>
      </c>
      <c r="E465" s="33">
        <v>22958.799999999999</v>
      </c>
      <c r="F465" s="33">
        <v>25592.735399194898</v>
      </c>
      <c r="G465" s="33">
        <v>25829.419771363599</v>
      </c>
      <c r="H465" s="33">
        <v>236.68437216875901</v>
      </c>
      <c r="I465" s="34">
        <v>5.0515365441999999E-2</v>
      </c>
      <c r="J465" s="34">
        <v>4.4599735045999997E-2</v>
      </c>
      <c r="K465" s="34">
        <v>7.1747557394000003E-2</v>
      </c>
      <c r="L465" s="34">
        <v>6.5831926998000001E-2</v>
      </c>
      <c r="M465" s="66"/>
    </row>
    <row r="466" spans="1:13" ht="13.5" thickBot="1">
      <c r="A466" s="27">
        <v>45857</v>
      </c>
      <c r="B466" s="32">
        <v>24</v>
      </c>
      <c r="C466" s="33">
        <v>64795.640625</v>
      </c>
      <c r="D466" s="33">
        <v>24881.4</v>
      </c>
      <c r="E466" s="33">
        <v>23255.1</v>
      </c>
      <c r="F466" s="33">
        <v>26585.497228063199</v>
      </c>
      <c r="G466" s="33">
        <v>26778.587166717902</v>
      </c>
      <c r="H466" s="33">
        <v>193.089938654701</v>
      </c>
      <c r="I466" s="34">
        <v>4.7417824710999999E-2</v>
      </c>
      <c r="J466" s="34">
        <v>4.2591782755000002E-2</v>
      </c>
      <c r="K466" s="34">
        <v>8.8065162877000003E-2</v>
      </c>
      <c r="L466" s="34">
        <v>8.3239120920999998E-2</v>
      </c>
      <c r="M466" s="66"/>
    </row>
    <row r="467" spans="1:13" ht="13.5" thickBot="1">
      <c r="A467" s="27">
        <v>45858</v>
      </c>
      <c r="B467" s="32">
        <v>1</v>
      </c>
      <c r="C467" s="33">
        <v>62110.42578125</v>
      </c>
      <c r="D467" s="33">
        <v>25092.799999999999</v>
      </c>
      <c r="E467" s="33">
        <v>23933.9</v>
      </c>
      <c r="F467" s="33">
        <v>26358.205012001399</v>
      </c>
      <c r="G467" s="33">
        <v>26452.871674243001</v>
      </c>
      <c r="H467" s="33">
        <v>94.666662241617004</v>
      </c>
      <c r="I467" s="34">
        <v>3.3993293532E-2</v>
      </c>
      <c r="J467" s="34">
        <v>3.1627218494999998E-2</v>
      </c>
      <c r="K467" s="34">
        <v>6.2958552217999994E-2</v>
      </c>
      <c r="L467" s="34">
        <v>6.059247718E-2</v>
      </c>
      <c r="M467" s="66"/>
    </row>
    <row r="468" spans="1:13" ht="13.5" thickBot="1">
      <c r="A468" s="27">
        <v>45858</v>
      </c>
      <c r="B468" s="32">
        <v>2</v>
      </c>
      <c r="C468" s="33">
        <v>59108.8515625</v>
      </c>
      <c r="D468" s="33">
        <v>24774</v>
      </c>
      <c r="E468" s="33">
        <v>23656.7</v>
      </c>
      <c r="F468" s="33">
        <v>25879.853649729499</v>
      </c>
      <c r="G468" s="33">
        <v>25924.162369849801</v>
      </c>
      <c r="H468" s="33">
        <v>44.308720120323002</v>
      </c>
      <c r="I468" s="34">
        <v>2.8746872528000001E-2</v>
      </c>
      <c r="J468" s="34">
        <v>2.7639431385E-2</v>
      </c>
      <c r="K468" s="34">
        <v>5.6672391147999997E-2</v>
      </c>
      <c r="L468" s="34">
        <v>5.5564950005000002E-2</v>
      </c>
      <c r="M468" s="66"/>
    </row>
    <row r="469" spans="1:13" ht="13.5" thickBot="1">
      <c r="A469" s="27">
        <v>45858</v>
      </c>
      <c r="B469" s="32">
        <v>3</v>
      </c>
      <c r="C469" s="33">
        <v>57021.546875</v>
      </c>
      <c r="D469" s="33">
        <v>24372.2</v>
      </c>
      <c r="E469" s="33">
        <v>23222.400000000001</v>
      </c>
      <c r="F469" s="33">
        <v>25053.1503619373</v>
      </c>
      <c r="G469" s="33">
        <v>25172.621470954498</v>
      </c>
      <c r="H469" s="33">
        <v>119.471109017266</v>
      </c>
      <c r="I469" s="34">
        <v>2.0005535389999999E-2</v>
      </c>
      <c r="J469" s="34">
        <v>1.7019504171999999E-2</v>
      </c>
      <c r="K469" s="34">
        <v>4.8743350935999998E-2</v>
      </c>
      <c r="L469" s="34">
        <v>4.5757319717999997E-2</v>
      </c>
      <c r="M469" s="66"/>
    </row>
    <row r="470" spans="1:13" ht="13.5" thickBot="1">
      <c r="A470" s="27">
        <v>45858</v>
      </c>
      <c r="B470" s="32">
        <v>4</v>
      </c>
      <c r="C470" s="33">
        <v>55578.09375</v>
      </c>
      <c r="D470" s="33">
        <v>24029.4</v>
      </c>
      <c r="E470" s="33">
        <v>22925.599999999999</v>
      </c>
      <c r="F470" s="33">
        <v>24430.914564356201</v>
      </c>
      <c r="G470" s="33">
        <v>24433.408806371601</v>
      </c>
      <c r="H470" s="33">
        <v>2.4942420154140001</v>
      </c>
      <c r="I470" s="34">
        <v>1.0097695735E-2</v>
      </c>
      <c r="J470" s="34">
        <v>1.0035355270000001E-2</v>
      </c>
      <c r="K470" s="34">
        <v>3.7685798708999997E-2</v>
      </c>
      <c r="L470" s="34">
        <v>3.7623458243999999E-2</v>
      </c>
      <c r="M470" s="66"/>
    </row>
    <row r="471" spans="1:13" ht="13.5" thickBot="1">
      <c r="A471" s="27">
        <v>45858</v>
      </c>
      <c r="B471" s="32">
        <v>5</v>
      </c>
      <c r="C471" s="33">
        <v>54819.34375</v>
      </c>
      <c r="D471" s="33">
        <v>23632.1</v>
      </c>
      <c r="E471" s="33">
        <v>22494.9</v>
      </c>
      <c r="F471" s="33">
        <v>23693.877200110801</v>
      </c>
      <c r="G471" s="33">
        <v>23694.698663761399</v>
      </c>
      <c r="H471" s="33">
        <v>0.82146365059699999</v>
      </c>
      <c r="I471" s="34">
        <v>1.5645754500000001E-3</v>
      </c>
      <c r="J471" s="34">
        <v>1.5440439910000001E-3</v>
      </c>
      <c r="K471" s="34">
        <v>2.9987469725999999E-2</v>
      </c>
      <c r="L471" s="34">
        <v>2.9966938267999999E-2</v>
      </c>
      <c r="M471" s="66"/>
    </row>
    <row r="472" spans="1:13" ht="13.5" thickBot="1">
      <c r="A472" s="27">
        <v>45858</v>
      </c>
      <c r="B472" s="32">
        <v>6</v>
      </c>
      <c r="C472" s="33">
        <v>53906.84765625</v>
      </c>
      <c r="D472" s="33">
        <v>22989</v>
      </c>
      <c r="E472" s="33">
        <v>21869.7</v>
      </c>
      <c r="F472" s="33">
        <v>23104.3176003792</v>
      </c>
      <c r="G472" s="33">
        <v>23104.4760280628</v>
      </c>
      <c r="H472" s="33">
        <v>0.15842768351200001</v>
      </c>
      <c r="I472" s="34">
        <v>2.8861791559999998E-3</v>
      </c>
      <c r="J472" s="34">
        <v>2.882219454E-3</v>
      </c>
      <c r="K472" s="34">
        <v>3.0861685279999999E-2</v>
      </c>
      <c r="L472" s="34">
        <v>3.0857725578000001E-2</v>
      </c>
      <c r="M472" s="66"/>
    </row>
    <row r="473" spans="1:13" ht="13.5" thickBot="1">
      <c r="A473" s="27">
        <v>45858</v>
      </c>
      <c r="B473" s="32">
        <v>7</v>
      </c>
      <c r="C473" s="33">
        <v>53586.47265625</v>
      </c>
      <c r="D473" s="33">
        <v>22173.5</v>
      </c>
      <c r="E473" s="33">
        <v>21170.3</v>
      </c>
      <c r="F473" s="33">
        <v>23003.471274514101</v>
      </c>
      <c r="G473" s="33">
        <v>23007.670749967801</v>
      </c>
      <c r="H473" s="33">
        <v>4.1994754536940002</v>
      </c>
      <c r="I473" s="34">
        <v>2.0849056485E-2</v>
      </c>
      <c r="J473" s="34">
        <v>2.0744095838E-2</v>
      </c>
      <c r="K473" s="34">
        <v>4.5922788052000001E-2</v>
      </c>
      <c r="L473" s="34">
        <v>4.5817827406000003E-2</v>
      </c>
      <c r="M473" s="66"/>
    </row>
    <row r="474" spans="1:13" ht="13.5" thickBot="1">
      <c r="A474" s="27">
        <v>45858</v>
      </c>
      <c r="B474" s="32">
        <v>8</v>
      </c>
      <c r="C474" s="33">
        <v>53887.1875</v>
      </c>
      <c r="D474" s="33">
        <v>20793.099999999999</v>
      </c>
      <c r="E474" s="33">
        <v>19845</v>
      </c>
      <c r="F474" s="33">
        <v>22056.568632250601</v>
      </c>
      <c r="G474" s="33">
        <v>22056.569444914599</v>
      </c>
      <c r="H474" s="33">
        <v>8.1266403100000004E-4</v>
      </c>
      <c r="I474" s="34">
        <v>3.1578841412E-2</v>
      </c>
      <c r="J474" s="34">
        <v>3.1578821100000001E-2</v>
      </c>
      <c r="K474" s="34">
        <v>5.5275417267999997E-2</v>
      </c>
      <c r="L474" s="34">
        <v>5.5275396956999998E-2</v>
      </c>
      <c r="M474" s="66"/>
    </row>
    <row r="475" spans="1:13" ht="13.5" thickBot="1">
      <c r="A475" s="27">
        <v>45858</v>
      </c>
      <c r="B475" s="32">
        <v>9</v>
      </c>
      <c r="C475" s="33">
        <v>58906.33203125</v>
      </c>
      <c r="D475" s="33">
        <v>21037.9</v>
      </c>
      <c r="E475" s="33">
        <v>19966</v>
      </c>
      <c r="F475" s="33">
        <v>21090.361059367599</v>
      </c>
      <c r="G475" s="33">
        <v>21140.904147179601</v>
      </c>
      <c r="H475" s="33">
        <v>50.543087811999001</v>
      </c>
      <c r="I475" s="34">
        <v>2.5744600639999999E-3</v>
      </c>
      <c r="J475" s="34">
        <v>1.3111986840000001E-3</v>
      </c>
      <c r="K475" s="34">
        <v>2.9365262363000001E-2</v>
      </c>
      <c r="L475" s="34">
        <v>2.8102000982999999E-2</v>
      </c>
      <c r="M475" s="66"/>
    </row>
    <row r="476" spans="1:13" ht="13.5" thickBot="1">
      <c r="A476" s="27">
        <v>45858</v>
      </c>
      <c r="B476" s="32">
        <v>10</v>
      </c>
      <c r="C476" s="33">
        <v>64726.7578125</v>
      </c>
      <c r="D476" s="33">
        <v>21140.2</v>
      </c>
      <c r="E476" s="33">
        <v>19861.099999999999</v>
      </c>
      <c r="F476" s="33">
        <v>21813.006677331501</v>
      </c>
      <c r="G476" s="33">
        <v>22231.268670586</v>
      </c>
      <c r="H476" s="33">
        <v>418.26199325453899</v>
      </c>
      <c r="I476" s="34">
        <v>2.7269899289000001E-2</v>
      </c>
      <c r="J476" s="34">
        <v>1.6815962941999999E-2</v>
      </c>
      <c r="K476" s="34">
        <v>5.9239406911999998E-2</v>
      </c>
      <c r="L476" s="34">
        <v>4.8785470565000003E-2</v>
      </c>
      <c r="M476" s="66"/>
    </row>
    <row r="477" spans="1:13" ht="13.5" thickBot="1">
      <c r="A477" s="27">
        <v>45858</v>
      </c>
      <c r="B477" s="32">
        <v>11</v>
      </c>
      <c r="C477" s="33">
        <v>66571.515625</v>
      </c>
      <c r="D477" s="33">
        <v>20199.2</v>
      </c>
      <c r="E477" s="33">
        <v>19191.400000000001</v>
      </c>
      <c r="F477" s="33">
        <v>20473.931880719301</v>
      </c>
      <c r="G477" s="33">
        <v>21014.001605368401</v>
      </c>
      <c r="H477" s="33">
        <v>540.06972464912997</v>
      </c>
      <c r="I477" s="34">
        <v>2.0364948896000001E-2</v>
      </c>
      <c r="J477" s="34">
        <v>6.866580372E-3</v>
      </c>
      <c r="K477" s="34">
        <v>4.5553651721000003E-2</v>
      </c>
      <c r="L477" s="34">
        <v>3.2055283196999997E-2</v>
      </c>
      <c r="M477" s="66"/>
    </row>
    <row r="478" spans="1:13" ht="13.5" thickBot="1">
      <c r="A478" s="27">
        <v>45858</v>
      </c>
      <c r="B478" s="32">
        <v>12</v>
      </c>
      <c r="C478" s="33">
        <v>68584.8125</v>
      </c>
      <c r="D478" s="33">
        <v>19033.2</v>
      </c>
      <c r="E478" s="33">
        <v>18160.5</v>
      </c>
      <c r="F478" s="33">
        <v>18414.665693728501</v>
      </c>
      <c r="G478" s="33">
        <v>19205.810715812499</v>
      </c>
      <c r="H478" s="33">
        <v>791.14502208404997</v>
      </c>
      <c r="I478" s="34">
        <v>4.3141893470000003E-3</v>
      </c>
      <c r="J478" s="34">
        <v>1.5459492783E-2</v>
      </c>
      <c r="K478" s="34">
        <v>2.6126236335999999E-2</v>
      </c>
      <c r="L478" s="34">
        <v>6.3525542039999999E-3</v>
      </c>
      <c r="M478" s="66"/>
    </row>
    <row r="479" spans="1:13" ht="13.5" thickBot="1">
      <c r="A479" s="27">
        <v>45858</v>
      </c>
      <c r="B479" s="32">
        <v>13</v>
      </c>
      <c r="C479" s="33">
        <v>71400.9765625</v>
      </c>
      <c r="D479" s="33">
        <v>18227.900000000001</v>
      </c>
      <c r="E479" s="33">
        <v>17452.599999999999</v>
      </c>
      <c r="F479" s="33">
        <v>17349.344093175801</v>
      </c>
      <c r="G479" s="33">
        <v>18056.1818254508</v>
      </c>
      <c r="H479" s="33">
        <v>706.83773227494305</v>
      </c>
      <c r="I479" s="34">
        <v>4.2918813929999997E-3</v>
      </c>
      <c r="J479" s="34">
        <v>2.1958408068E-2</v>
      </c>
      <c r="K479" s="34">
        <v>1.5085774192000001E-2</v>
      </c>
      <c r="L479" s="34">
        <v>2.5807524820000002E-3</v>
      </c>
      <c r="M479" s="66"/>
    </row>
    <row r="480" spans="1:13" ht="13.5" thickBot="1">
      <c r="A480" s="27">
        <v>45858</v>
      </c>
      <c r="B480" s="32">
        <v>14</v>
      </c>
      <c r="C480" s="33">
        <v>74068.6953125</v>
      </c>
      <c r="D480" s="33">
        <v>18186.900000000001</v>
      </c>
      <c r="E480" s="33">
        <v>17386.099999999999</v>
      </c>
      <c r="F480" s="33">
        <v>17112.870345797601</v>
      </c>
      <c r="G480" s="33">
        <v>17556.1963137524</v>
      </c>
      <c r="H480" s="33">
        <v>443.32596795478599</v>
      </c>
      <c r="I480" s="34">
        <v>1.5763651242999999E-2</v>
      </c>
      <c r="J480" s="34">
        <v>2.6844030347E-2</v>
      </c>
      <c r="K480" s="34">
        <v>4.2513450069999997E-3</v>
      </c>
      <c r="L480" s="34">
        <v>6.8290340959999999E-3</v>
      </c>
      <c r="M480" s="66"/>
    </row>
    <row r="481" spans="1:13" ht="13.5" thickBot="1">
      <c r="A481" s="27">
        <v>45858</v>
      </c>
      <c r="B481" s="32">
        <v>15</v>
      </c>
      <c r="C481" s="33">
        <v>76032.046875</v>
      </c>
      <c r="D481" s="33">
        <v>18588.400000000001</v>
      </c>
      <c r="E481" s="33">
        <v>17664.900000000001</v>
      </c>
      <c r="F481" s="33">
        <v>16935.054557982901</v>
      </c>
      <c r="G481" s="33">
        <v>17408.0273788786</v>
      </c>
      <c r="H481" s="33">
        <v>472.97282089572502</v>
      </c>
      <c r="I481" s="34">
        <v>2.9501940043E-2</v>
      </c>
      <c r="J481" s="34">
        <v>4.1323305223999997E-2</v>
      </c>
      <c r="K481" s="34">
        <v>6.4202104750000002E-3</v>
      </c>
      <c r="L481" s="34">
        <v>1.8241575656E-2</v>
      </c>
      <c r="M481" s="66"/>
    </row>
    <row r="482" spans="1:13" ht="13.5" thickBot="1">
      <c r="A482" s="27">
        <v>45858</v>
      </c>
      <c r="B482" s="32">
        <v>16</v>
      </c>
      <c r="C482" s="33">
        <v>77232.125</v>
      </c>
      <c r="D482" s="33">
        <v>19169.599999999999</v>
      </c>
      <c r="E482" s="33">
        <v>18151</v>
      </c>
      <c r="F482" s="33">
        <v>16935.684745427599</v>
      </c>
      <c r="G482" s="33">
        <v>17571.023889285199</v>
      </c>
      <c r="H482" s="33">
        <v>635.33914385756304</v>
      </c>
      <c r="I482" s="34">
        <v>3.9954414164000002E-2</v>
      </c>
      <c r="J482" s="34">
        <v>5.5833922883000001E-2</v>
      </c>
      <c r="K482" s="34">
        <v>1.4495778823000001E-2</v>
      </c>
      <c r="L482" s="34">
        <v>3.0375287542000001E-2</v>
      </c>
      <c r="M482" s="66"/>
    </row>
    <row r="483" spans="1:13" ht="13.5" thickBot="1">
      <c r="A483" s="27">
        <v>45858</v>
      </c>
      <c r="B483" s="32">
        <v>17</v>
      </c>
      <c r="C483" s="33">
        <v>77792.1875</v>
      </c>
      <c r="D483" s="33">
        <v>19960.8</v>
      </c>
      <c r="E483" s="33">
        <v>18747.900000000001</v>
      </c>
      <c r="F483" s="33">
        <v>16898.465504918</v>
      </c>
      <c r="G483" s="33">
        <v>17794.721114194799</v>
      </c>
      <c r="H483" s="33">
        <v>896.25560927685797</v>
      </c>
      <c r="I483" s="34">
        <v>5.4138437535E-2</v>
      </c>
      <c r="J483" s="34">
        <v>7.6539227570000007E-2</v>
      </c>
      <c r="K483" s="34">
        <v>2.3823516265999999E-2</v>
      </c>
      <c r="L483" s="34">
        <v>4.6224306299999997E-2</v>
      </c>
      <c r="M483" s="66"/>
    </row>
    <row r="484" spans="1:13" ht="13.5" thickBot="1">
      <c r="A484" s="27">
        <v>45858</v>
      </c>
      <c r="B484" s="32">
        <v>18</v>
      </c>
      <c r="C484" s="33">
        <v>77730.8359375</v>
      </c>
      <c r="D484" s="33">
        <v>20952.2</v>
      </c>
      <c r="E484" s="33">
        <v>19586</v>
      </c>
      <c r="F484" s="33">
        <v>17581.9763640411</v>
      </c>
      <c r="G484" s="33">
        <v>18672.273970243699</v>
      </c>
      <c r="H484" s="33">
        <v>1090.2976062026501</v>
      </c>
      <c r="I484" s="34">
        <v>5.6983904767E-2</v>
      </c>
      <c r="J484" s="34">
        <v>8.4234532264999995E-2</v>
      </c>
      <c r="K484" s="34">
        <v>2.2837441383E-2</v>
      </c>
      <c r="L484" s="34">
        <v>5.0088068881000002E-2</v>
      </c>
      <c r="M484" s="66"/>
    </row>
    <row r="485" spans="1:13" ht="13.5" thickBot="1">
      <c r="A485" s="27">
        <v>45858</v>
      </c>
      <c r="B485" s="32">
        <v>19</v>
      </c>
      <c r="C485" s="33">
        <v>77264.09375</v>
      </c>
      <c r="D485" s="33">
        <v>22105.4</v>
      </c>
      <c r="E485" s="33">
        <v>20728.3</v>
      </c>
      <c r="F485" s="33">
        <v>20049.549661790301</v>
      </c>
      <c r="G485" s="33">
        <v>20945.841157565901</v>
      </c>
      <c r="H485" s="33">
        <v>896.29149577555995</v>
      </c>
      <c r="I485" s="34">
        <v>2.8981725629000001E-2</v>
      </c>
      <c r="J485" s="34">
        <v>5.1383412602000002E-2</v>
      </c>
      <c r="K485" s="34">
        <v>5.4371696460000004E-3</v>
      </c>
      <c r="L485" s="34">
        <v>1.6964517325000001E-2</v>
      </c>
      <c r="M485" s="66"/>
    </row>
    <row r="486" spans="1:13" ht="13.5" thickBot="1">
      <c r="A486" s="27">
        <v>45858</v>
      </c>
      <c r="B486" s="32">
        <v>20</v>
      </c>
      <c r="C486" s="33">
        <v>75611.6875</v>
      </c>
      <c r="D486" s="33">
        <v>22969.599999999999</v>
      </c>
      <c r="E486" s="33">
        <v>21639.3</v>
      </c>
      <c r="F486" s="33">
        <v>23552.007336088798</v>
      </c>
      <c r="G486" s="33">
        <v>24249.937770747099</v>
      </c>
      <c r="H486" s="33">
        <v>697.93043465827202</v>
      </c>
      <c r="I486" s="34">
        <v>3.2000444156999999E-2</v>
      </c>
      <c r="J486" s="34">
        <v>1.4556544265999999E-2</v>
      </c>
      <c r="K486" s="34">
        <v>6.5249631860000004E-2</v>
      </c>
      <c r="L486" s="34">
        <v>4.7805731969000002E-2</v>
      </c>
      <c r="M486" s="66"/>
    </row>
    <row r="487" spans="1:13" ht="13.5" thickBot="1">
      <c r="A487" s="27">
        <v>45858</v>
      </c>
      <c r="B487" s="32">
        <v>21</v>
      </c>
      <c r="C487" s="33">
        <v>73168.0234375</v>
      </c>
      <c r="D487" s="33">
        <v>23584.7</v>
      </c>
      <c r="E487" s="33">
        <v>22381.5</v>
      </c>
      <c r="F487" s="33">
        <v>25422.537521688999</v>
      </c>
      <c r="G487" s="33">
        <v>25801.568448275699</v>
      </c>
      <c r="H487" s="33">
        <v>379.030926586688</v>
      </c>
      <c r="I487" s="34">
        <v>5.5407859242E-2</v>
      </c>
      <c r="J487" s="34">
        <v>4.5934454428000003E-2</v>
      </c>
      <c r="K487" s="34">
        <v>8.5480341121000003E-2</v>
      </c>
      <c r="L487" s="34">
        <v>7.6006936307999998E-2</v>
      </c>
      <c r="M487" s="66"/>
    </row>
    <row r="488" spans="1:13" ht="13.5" thickBot="1">
      <c r="A488" s="27">
        <v>45858</v>
      </c>
      <c r="B488" s="32">
        <v>22</v>
      </c>
      <c r="C488" s="33">
        <v>71350.5546875</v>
      </c>
      <c r="D488" s="33">
        <v>24448.799999999999</v>
      </c>
      <c r="E488" s="33">
        <v>23339.599999999999</v>
      </c>
      <c r="F488" s="33">
        <v>26215.7395460974</v>
      </c>
      <c r="G488" s="33">
        <v>26410.450037618299</v>
      </c>
      <c r="H488" s="33">
        <v>194.71049152091999</v>
      </c>
      <c r="I488" s="34">
        <v>4.9028993691999999E-2</v>
      </c>
      <c r="J488" s="34">
        <v>4.4162448040000003E-2</v>
      </c>
      <c r="K488" s="34">
        <v>7.6752062923999997E-2</v>
      </c>
      <c r="L488" s="34">
        <v>7.1885517272999994E-2</v>
      </c>
      <c r="M488" s="66"/>
    </row>
    <row r="489" spans="1:13" ht="13.5" thickBot="1">
      <c r="A489" s="27">
        <v>45858</v>
      </c>
      <c r="B489" s="32">
        <v>23</v>
      </c>
      <c r="C489" s="33">
        <v>68167.703125</v>
      </c>
      <c r="D489" s="33">
        <v>24884.3</v>
      </c>
      <c r="E489" s="33">
        <v>23817.1</v>
      </c>
      <c r="F489" s="33">
        <v>26181.052059833899</v>
      </c>
      <c r="G489" s="33">
        <v>26370.428508877299</v>
      </c>
      <c r="H489" s="33">
        <v>189.37644904337199</v>
      </c>
      <c r="I489" s="34">
        <v>3.7143926739999999E-2</v>
      </c>
      <c r="J489" s="34">
        <v>3.2410698820999999E-2</v>
      </c>
      <c r="K489" s="34">
        <v>6.3817258407000005E-2</v>
      </c>
      <c r="L489" s="34">
        <v>5.9084030487999997E-2</v>
      </c>
      <c r="M489" s="66"/>
    </row>
    <row r="490" spans="1:13" ht="13.5" thickBot="1">
      <c r="A490" s="27">
        <v>45858</v>
      </c>
      <c r="B490" s="32">
        <v>24</v>
      </c>
      <c r="C490" s="33">
        <v>64548.32421875</v>
      </c>
      <c r="D490" s="33">
        <v>25575</v>
      </c>
      <c r="E490" s="33">
        <v>23946.1</v>
      </c>
      <c r="F490" s="33">
        <v>26123.3296377074</v>
      </c>
      <c r="G490" s="33">
        <v>26264.884611605899</v>
      </c>
      <c r="H490" s="33">
        <v>141.55497389850501</v>
      </c>
      <c r="I490" s="34">
        <v>1.7242804588999999E-2</v>
      </c>
      <c r="J490" s="34">
        <v>1.3704814738000001E-2</v>
      </c>
      <c r="K490" s="34">
        <v>5.7955126507999999E-2</v>
      </c>
      <c r="L490" s="34">
        <v>5.4417136658E-2</v>
      </c>
      <c r="M490" s="66"/>
    </row>
    <row r="491" spans="1:13" ht="13.5" thickBot="1">
      <c r="A491" s="27">
        <v>45859</v>
      </c>
      <c r="B491" s="32">
        <v>1</v>
      </c>
      <c r="C491" s="33">
        <v>61176.265625</v>
      </c>
      <c r="D491" s="33">
        <v>25356.9</v>
      </c>
      <c r="E491" s="33">
        <v>24753.3</v>
      </c>
      <c r="F491" s="33">
        <v>25710.259250510098</v>
      </c>
      <c r="G491" s="33">
        <v>25741.635801336499</v>
      </c>
      <c r="H491" s="33">
        <v>31.376550826397001</v>
      </c>
      <c r="I491" s="34">
        <v>9.6159910350000002E-3</v>
      </c>
      <c r="J491" s="34">
        <v>8.8317733189999994E-3</v>
      </c>
      <c r="K491" s="34">
        <v>2.4702219478000002E-2</v>
      </c>
      <c r="L491" s="34">
        <v>2.3918001761999999E-2</v>
      </c>
      <c r="M491" s="66"/>
    </row>
    <row r="492" spans="1:13" ht="13.5" thickBot="1">
      <c r="A492" s="27">
        <v>45859</v>
      </c>
      <c r="B492" s="32">
        <v>2</v>
      </c>
      <c r="C492" s="33">
        <v>58221.1015625</v>
      </c>
      <c r="D492" s="33">
        <v>25015.200000000001</v>
      </c>
      <c r="E492" s="33">
        <v>24418.6</v>
      </c>
      <c r="F492" s="33">
        <v>24774.2807970744</v>
      </c>
      <c r="G492" s="33">
        <v>24793.265177161102</v>
      </c>
      <c r="H492" s="33">
        <v>18.984380086668001</v>
      </c>
      <c r="I492" s="34">
        <v>5.5469838249999999E-3</v>
      </c>
      <c r="J492" s="34">
        <v>6.0214747040000004E-3</v>
      </c>
      <c r="K492" s="34">
        <v>9.3642883560000004E-3</v>
      </c>
      <c r="L492" s="34">
        <v>8.8897974769999999E-3</v>
      </c>
      <c r="M492" s="66"/>
    </row>
    <row r="493" spans="1:13" ht="13.5" thickBot="1">
      <c r="A493" s="27">
        <v>45859</v>
      </c>
      <c r="B493" s="32">
        <v>3</v>
      </c>
      <c r="C493" s="33">
        <v>56346.0625</v>
      </c>
      <c r="D493" s="33">
        <v>24799</v>
      </c>
      <c r="E493" s="33">
        <v>24223.200000000001</v>
      </c>
      <c r="F493" s="33">
        <v>23496.241113927801</v>
      </c>
      <c r="G493" s="33">
        <v>23507.497199683901</v>
      </c>
      <c r="H493" s="33">
        <v>11.25608575609</v>
      </c>
      <c r="I493" s="34">
        <v>3.2279500131999997E-2</v>
      </c>
      <c r="J493" s="34">
        <v>3.2560831943000003E-2</v>
      </c>
      <c r="K493" s="34">
        <v>1.7888097982999999E-2</v>
      </c>
      <c r="L493" s="34">
        <v>1.8169429793999999E-2</v>
      </c>
      <c r="M493" s="66"/>
    </row>
    <row r="494" spans="1:13" ht="13.5" thickBot="1">
      <c r="A494" s="27">
        <v>45859</v>
      </c>
      <c r="B494" s="32">
        <v>4</v>
      </c>
      <c r="C494" s="33">
        <v>55191.8984375</v>
      </c>
      <c r="D494" s="33">
        <v>24408</v>
      </c>
      <c r="E494" s="33">
        <v>23818.6</v>
      </c>
      <c r="F494" s="33">
        <v>22685.9589980085</v>
      </c>
      <c r="G494" s="33">
        <v>22691.480096166601</v>
      </c>
      <c r="H494" s="33">
        <v>5.5210981580940004</v>
      </c>
      <c r="I494" s="34">
        <v>4.2902272026999998E-2</v>
      </c>
      <c r="J494" s="34">
        <v>4.3040264983000003E-2</v>
      </c>
      <c r="K494" s="34">
        <v>2.8170954857E-2</v>
      </c>
      <c r="L494" s="34">
        <v>2.8308947811999999E-2</v>
      </c>
      <c r="M494" s="66"/>
    </row>
    <row r="495" spans="1:13" ht="13.5" thickBot="1">
      <c r="A495" s="27">
        <v>45859</v>
      </c>
      <c r="B495" s="32">
        <v>5</v>
      </c>
      <c r="C495" s="33">
        <v>54723.984375</v>
      </c>
      <c r="D495" s="33">
        <v>23706.5</v>
      </c>
      <c r="E495" s="33">
        <v>23102.5</v>
      </c>
      <c r="F495" s="33">
        <v>21750.8734134099</v>
      </c>
      <c r="G495" s="33">
        <v>21750.899576256801</v>
      </c>
      <c r="H495" s="33">
        <v>2.6162846883E-2</v>
      </c>
      <c r="I495" s="34">
        <v>4.8877791145000002E-2</v>
      </c>
      <c r="J495" s="34">
        <v>4.8878445053E-2</v>
      </c>
      <c r="K495" s="34">
        <v>3.3781565202E-2</v>
      </c>
      <c r="L495" s="34">
        <v>3.3782219108999999E-2</v>
      </c>
      <c r="M495" s="66"/>
    </row>
    <row r="496" spans="1:13" ht="13.5" thickBot="1">
      <c r="A496" s="27">
        <v>45859</v>
      </c>
      <c r="B496" s="32">
        <v>6</v>
      </c>
      <c r="C496" s="33">
        <v>55343.7109375</v>
      </c>
      <c r="D496" s="33">
        <v>22759.5</v>
      </c>
      <c r="E496" s="33">
        <v>22168.5</v>
      </c>
      <c r="F496" s="33">
        <v>20936.333329964898</v>
      </c>
      <c r="G496" s="33">
        <v>20938.895988660501</v>
      </c>
      <c r="H496" s="33">
        <v>2.5626586956440001</v>
      </c>
      <c r="I496" s="34">
        <v>4.5503724352000001E-2</v>
      </c>
      <c r="J496" s="34">
        <v>4.5567774807E-2</v>
      </c>
      <c r="K496" s="34">
        <v>3.0732417179E-2</v>
      </c>
      <c r="L496" s="34">
        <v>3.0796467633000001E-2</v>
      </c>
      <c r="M496" s="66"/>
    </row>
    <row r="497" spans="1:13" ht="13.5" thickBot="1">
      <c r="A497" s="27">
        <v>45859</v>
      </c>
      <c r="B497" s="32">
        <v>7</v>
      </c>
      <c r="C497" s="33">
        <v>56243.6640625</v>
      </c>
      <c r="D497" s="33">
        <v>21615.1</v>
      </c>
      <c r="E497" s="33">
        <v>21026.6</v>
      </c>
      <c r="F497" s="33">
        <v>19719.940203546401</v>
      </c>
      <c r="G497" s="33">
        <v>19732.172542795099</v>
      </c>
      <c r="H497" s="33">
        <v>12.232339248657</v>
      </c>
      <c r="I497" s="34">
        <v>4.7061421074E-2</v>
      </c>
      <c r="J497" s="34">
        <v>4.7367153123000001E-2</v>
      </c>
      <c r="K497" s="34">
        <v>3.2352598279999999E-2</v>
      </c>
      <c r="L497" s="34">
        <v>3.2658330328000001E-2</v>
      </c>
      <c r="M497" s="66"/>
    </row>
    <row r="498" spans="1:13" ht="13.5" thickBot="1">
      <c r="A498" s="27">
        <v>45859</v>
      </c>
      <c r="B498" s="32">
        <v>8</v>
      </c>
      <c r="C498" s="33">
        <v>57304.08203125</v>
      </c>
      <c r="D498" s="33">
        <v>20260.3</v>
      </c>
      <c r="E498" s="33">
        <v>19810.5</v>
      </c>
      <c r="F498" s="33">
        <v>18247.788625884201</v>
      </c>
      <c r="G498" s="33">
        <v>18266.485551912199</v>
      </c>
      <c r="H498" s="33">
        <v>18.696926027932999</v>
      </c>
      <c r="I498" s="34">
        <v>4.9832902976000001E-2</v>
      </c>
      <c r="J498" s="34">
        <v>5.0300209300000003E-2</v>
      </c>
      <c r="K498" s="34">
        <v>3.8590713523000003E-2</v>
      </c>
      <c r="L498" s="34">
        <v>3.9058019846999997E-2</v>
      </c>
      <c r="M498" s="66"/>
    </row>
    <row r="499" spans="1:13" ht="13.5" thickBot="1">
      <c r="A499" s="27">
        <v>45859</v>
      </c>
      <c r="B499" s="32">
        <v>9</v>
      </c>
      <c r="C499" s="33">
        <v>61903.25390625</v>
      </c>
      <c r="D499" s="33">
        <v>20547.599999999999</v>
      </c>
      <c r="E499" s="33">
        <v>20090.900000000001</v>
      </c>
      <c r="F499" s="33">
        <v>17205.1988217252</v>
      </c>
      <c r="G499" s="33">
        <v>17259.090300802301</v>
      </c>
      <c r="H499" s="33">
        <v>53.891479077074003</v>
      </c>
      <c r="I499" s="34">
        <v>8.2192194430999996E-2</v>
      </c>
      <c r="J499" s="34">
        <v>8.3539144669999996E-2</v>
      </c>
      <c r="K499" s="34">
        <v>7.0777548092000001E-2</v>
      </c>
      <c r="L499" s="34">
        <v>7.2124498332000006E-2</v>
      </c>
      <c r="M499" s="66"/>
    </row>
    <row r="500" spans="1:13" ht="13.5" thickBot="1">
      <c r="A500" s="27">
        <v>45859</v>
      </c>
      <c r="B500" s="32">
        <v>10</v>
      </c>
      <c r="C500" s="33">
        <v>66823.9765625</v>
      </c>
      <c r="D500" s="33">
        <v>20737.5</v>
      </c>
      <c r="E500" s="33">
        <v>20251.2</v>
      </c>
      <c r="F500" s="33">
        <v>18376.730670660199</v>
      </c>
      <c r="G500" s="33">
        <v>18465.146553567101</v>
      </c>
      <c r="H500" s="33">
        <v>88.415882906912998</v>
      </c>
      <c r="I500" s="34">
        <v>5.6794637501E-2</v>
      </c>
      <c r="J500" s="34">
        <v>5.9004482111999997E-2</v>
      </c>
      <c r="K500" s="34">
        <v>4.4640176115999998E-2</v>
      </c>
      <c r="L500" s="34">
        <v>4.6850020728E-2</v>
      </c>
      <c r="M500" s="66"/>
    </row>
    <row r="501" spans="1:13" ht="13.5" thickBot="1">
      <c r="A501" s="27">
        <v>45859</v>
      </c>
      <c r="B501" s="32">
        <v>11</v>
      </c>
      <c r="C501" s="33">
        <v>70346.8984375</v>
      </c>
      <c r="D501" s="33">
        <v>19897.400000000001</v>
      </c>
      <c r="E501" s="33">
        <v>19515.599999999999</v>
      </c>
      <c r="F501" s="33">
        <v>18481.8211089053</v>
      </c>
      <c r="G501" s="33">
        <v>18680.330489272801</v>
      </c>
      <c r="H501" s="33">
        <v>198.50938036745401</v>
      </c>
      <c r="I501" s="34">
        <v>3.0419132984000001E-2</v>
      </c>
      <c r="J501" s="34">
        <v>3.5380627120000001E-2</v>
      </c>
      <c r="K501" s="34">
        <v>2.0876518638E-2</v>
      </c>
      <c r="L501" s="34">
        <v>2.5838012774E-2</v>
      </c>
      <c r="M501" s="66"/>
    </row>
    <row r="502" spans="1:13" ht="13.5" thickBot="1">
      <c r="A502" s="27">
        <v>45859</v>
      </c>
      <c r="B502" s="32">
        <v>12</v>
      </c>
      <c r="C502" s="33">
        <v>73153.9609375</v>
      </c>
      <c r="D502" s="33">
        <v>18772.8</v>
      </c>
      <c r="E502" s="33">
        <v>18453.099999999999</v>
      </c>
      <c r="F502" s="33">
        <v>16561.966254871098</v>
      </c>
      <c r="G502" s="33">
        <v>16877.805894852801</v>
      </c>
      <c r="H502" s="33">
        <v>315.83963998171799</v>
      </c>
      <c r="I502" s="34">
        <v>4.7363011875E-2</v>
      </c>
      <c r="J502" s="34">
        <v>5.5257029370000002E-2</v>
      </c>
      <c r="K502" s="34">
        <v>3.9372509500999998E-2</v>
      </c>
      <c r="L502" s="34">
        <v>4.7266526996000001E-2</v>
      </c>
      <c r="M502" s="66"/>
    </row>
    <row r="503" spans="1:13" ht="13.5" thickBot="1">
      <c r="A503" s="27">
        <v>45859</v>
      </c>
      <c r="B503" s="32">
        <v>13</v>
      </c>
      <c r="C503" s="33">
        <v>76406.0625</v>
      </c>
      <c r="D503" s="33">
        <v>17776.7</v>
      </c>
      <c r="E503" s="33">
        <v>17498.599999999999</v>
      </c>
      <c r="F503" s="33">
        <v>15668.4041264303</v>
      </c>
      <c r="G503" s="33">
        <v>15764.267974013401</v>
      </c>
      <c r="H503" s="33">
        <v>95.863847583134998</v>
      </c>
      <c r="I503" s="34">
        <v>5.0298226092999998E-2</v>
      </c>
      <c r="J503" s="34">
        <v>5.2694223282999997E-2</v>
      </c>
      <c r="K503" s="34">
        <v>4.3347463783000001E-2</v>
      </c>
      <c r="L503" s="34">
        <v>4.5743460973E-2</v>
      </c>
      <c r="M503" s="66"/>
    </row>
    <row r="504" spans="1:13" ht="13.5" thickBot="1">
      <c r="A504" s="27">
        <v>45859</v>
      </c>
      <c r="B504" s="32">
        <v>14</v>
      </c>
      <c r="C504" s="33">
        <v>78841.5703125</v>
      </c>
      <c r="D504" s="33">
        <v>17470.900000000001</v>
      </c>
      <c r="E504" s="33">
        <v>17171.599999999999</v>
      </c>
      <c r="F504" s="33">
        <v>15235.1622175187</v>
      </c>
      <c r="G504" s="33">
        <v>15351.6812797399</v>
      </c>
      <c r="H504" s="33">
        <v>116.519062221236</v>
      </c>
      <c r="I504" s="34">
        <v>5.2967226199000003E-2</v>
      </c>
      <c r="J504" s="34">
        <v>5.5879474693000003E-2</v>
      </c>
      <c r="K504" s="34">
        <v>4.5486596357000003E-2</v>
      </c>
      <c r="L504" s="34">
        <v>4.8398844849999997E-2</v>
      </c>
      <c r="M504" s="66"/>
    </row>
    <row r="505" spans="1:13" ht="13.5" thickBot="1">
      <c r="A505" s="27">
        <v>45859</v>
      </c>
      <c r="B505" s="32">
        <v>15</v>
      </c>
      <c r="C505" s="33">
        <v>79298.3203125</v>
      </c>
      <c r="D505" s="33">
        <v>17773.099999999999</v>
      </c>
      <c r="E505" s="33">
        <v>17461.5</v>
      </c>
      <c r="F505" s="33">
        <v>15224.440116882301</v>
      </c>
      <c r="G505" s="33">
        <v>15500.032170397701</v>
      </c>
      <c r="H505" s="33">
        <v>275.59205351539998</v>
      </c>
      <c r="I505" s="34">
        <v>5.6812492616E-2</v>
      </c>
      <c r="J505" s="34">
        <v>6.3700571934E-2</v>
      </c>
      <c r="K505" s="34">
        <v>4.902443963E-2</v>
      </c>
      <c r="L505" s="34">
        <v>5.5912518947999999E-2</v>
      </c>
      <c r="M505" s="66"/>
    </row>
    <row r="506" spans="1:13" ht="13.5" thickBot="1">
      <c r="A506" s="27">
        <v>45859</v>
      </c>
      <c r="B506" s="32">
        <v>16</v>
      </c>
      <c r="C506" s="33">
        <v>79226.25</v>
      </c>
      <c r="D506" s="33">
        <v>18572.3</v>
      </c>
      <c r="E506" s="33">
        <v>18235.2</v>
      </c>
      <c r="F506" s="33">
        <v>16038.8513211973</v>
      </c>
      <c r="G506" s="33">
        <v>16492.471955655201</v>
      </c>
      <c r="H506" s="33">
        <v>453.62063445787697</v>
      </c>
      <c r="I506" s="34">
        <v>5.1982705432000002E-2</v>
      </c>
      <c r="J506" s="34">
        <v>6.3320386872999998E-2</v>
      </c>
      <c r="K506" s="34">
        <v>4.3557311780000003E-2</v>
      </c>
      <c r="L506" s="34">
        <v>5.4894993220999999E-2</v>
      </c>
      <c r="M506" s="66"/>
    </row>
    <row r="507" spans="1:13" ht="13.5" thickBot="1">
      <c r="A507" s="27">
        <v>45859</v>
      </c>
      <c r="B507" s="32">
        <v>17</v>
      </c>
      <c r="C507" s="33">
        <v>79757.09375</v>
      </c>
      <c r="D507" s="33">
        <v>19790.7</v>
      </c>
      <c r="E507" s="33">
        <v>19348.099999999999</v>
      </c>
      <c r="F507" s="33">
        <v>17458.785365026601</v>
      </c>
      <c r="G507" s="33">
        <v>18025.527500824301</v>
      </c>
      <c r="H507" s="33">
        <v>566.74213579771197</v>
      </c>
      <c r="I507" s="34">
        <v>4.4118282908000003E-2</v>
      </c>
      <c r="J507" s="34">
        <v>5.8283295050000003E-2</v>
      </c>
      <c r="K507" s="34">
        <v>3.3056048466999999E-2</v>
      </c>
      <c r="L507" s="34">
        <v>4.7221060608999998E-2</v>
      </c>
      <c r="M507" s="66"/>
    </row>
    <row r="508" spans="1:13" ht="13.5" thickBot="1">
      <c r="A508" s="27">
        <v>45859</v>
      </c>
      <c r="B508" s="32">
        <v>18</v>
      </c>
      <c r="C508" s="33">
        <v>79626.2421875</v>
      </c>
      <c r="D508" s="33">
        <v>21122.5</v>
      </c>
      <c r="E508" s="33">
        <v>20539</v>
      </c>
      <c r="F508" s="33">
        <v>19854.611717297499</v>
      </c>
      <c r="G508" s="33">
        <v>20753.427562512999</v>
      </c>
      <c r="H508" s="33">
        <v>898.81584521549598</v>
      </c>
      <c r="I508" s="34">
        <v>9.2245048100000008E-3</v>
      </c>
      <c r="J508" s="34">
        <v>3.1689284746000003E-2</v>
      </c>
      <c r="K508" s="34">
        <v>5.3593492249999998E-3</v>
      </c>
      <c r="L508" s="34">
        <v>1.7105430708999999E-2</v>
      </c>
      <c r="M508" s="66"/>
    </row>
    <row r="509" spans="1:13" ht="13.5" thickBot="1">
      <c r="A509" s="27">
        <v>45859</v>
      </c>
      <c r="B509" s="32">
        <v>19</v>
      </c>
      <c r="C509" s="33">
        <v>79271.78125</v>
      </c>
      <c r="D509" s="33">
        <v>22177.1</v>
      </c>
      <c r="E509" s="33">
        <v>21674.7</v>
      </c>
      <c r="F509" s="33">
        <v>22004.625975691299</v>
      </c>
      <c r="G509" s="33">
        <v>23282.339180265499</v>
      </c>
      <c r="H509" s="33">
        <v>1277.7132045742401</v>
      </c>
      <c r="I509" s="34">
        <v>2.7624073488000001E-2</v>
      </c>
      <c r="J509" s="34">
        <v>4.3107729139999999E-3</v>
      </c>
      <c r="K509" s="34">
        <v>4.0180934272999999E-2</v>
      </c>
      <c r="L509" s="34">
        <v>8.24608787E-3</v>
      </c>
      <c r="M509" s="66"/>
    </row>
    <row r="510" spans="1:13" ht="13.5" thickBot="1">
      <c r="A510" s="27">
        <v>45859</v>
      </c>
      <c r="B510" s="32">
        <v>20</v>
      </c>
      <c r="C510" s="33">
        <v>78347.875</v>
      </c>
      <c r="D510" s="33">
        <v>22136.1</v>
      </c>
      <c r="E510" s="33">
        <v>21674.799999999999</v>
      </c>
      <c r="F510" s="33">
        <v>23774.7536461536</v>
      </c>
      <c r="G510" s="33">
        <v>24626.633250166498</v>
      </c>
      <c r="H510" s="33">
        <v>851.87960401286398</v>
      </c>
      <c r="I510" s="34">
        <v>6.2247769310999998E-2</v>
      </c>
      <c r="J510" s="34">
        <v>4.0956102128000001E-2</v>
      </c>
      <c r="K510" s="34">
        <v>7.3777386907000003E-2</v>
      </c>
      <c r="L510" s="34">
        <v>5.2485719723E-2</v>
      </c>
      <c r="M510" s="66"/>
    </row>
    <row r="511" spans="1:13" ht="13.5" thickBot="1">
      <c r="A511" s="27">
        <v>45859</v>
      </c>
      <c r="B511" s="32">
        <v>21</v>
      </c>
      <c r="C511" s="33">
        <v>76476.109375</v>
      </c>
      <c r="D511" s="33">
        <v>21787</v>
      </c>
      <c r="E511" s="33">
        <v>21348.400000000001</v>
      </c>
      <c r="F511" s="33">
        <v>24475.761880956499</v>
      </c>
      <c r="G511" s="33">
        <v>24659.718454058901</v>
      </c>
      <c r="H511" s="33">
        <v>183.95657310239599</v>
      </c>
      <c r="I511" s="34">
        <v>7.1800011348000001E-2</v>
      </c>
      <c r="J511" s="34">
        <v>6.7202246462000001E-2</v>
      </c>
      <c r="K511" s="34">
        <v>8.2762270782999997E-2</v>
      </c>
      <c r="L511" s="34">
        <v>7.8164505896999997E-2</v>
      </c>
      <c r="M511" s="66"/>
    </row>
    <row r="512" spans="1:13" ht="13.5" thickBot="1">
      <c r="A512" s="27">
        <v>45859</v>
      </c>
      <c r="B512" s="32">
        <v>22</v>
      </c>
      <c r="C512" s="33">
        <v>74121.265625</v>
      </c>
      <c r="D512" s="33">
        <v>21865.599999999999</v>
      </c>
      <c r="E512" s="33">
        <v>21436.1</v>
      </c>
      <c r="F512" s="33">
        <v>24728.7407655143</v>
      </c>
      <c r="G512" s="33">
        <v>24746.807084451</v>
      </c>
      <c r="H512" s="33">
        <v>18.066318936645999</v>
      </c>
      <c r="I512" s="34">
        <v>7.2012174067000001E-2</v>
      </c>
      <c r="J512" s="34">
        <v>7.1560628979999999E-2</v>
      </c>
      <c r="K512" s="34">
        <v>8.2746990362999998E-2</v>
      </c>
      <c r="L512" s="34">
        <v>8.2295445275999995E-2</v>
      </c>
      <c r="M512" s="66"/>
    </row>
    <row r="513" spans="1:13" ht="13.5" thickBot="1">
      <c r="A513" s="27">
        <v>45859</v>
      </c>
      <c r="B513" s="32">
        <v>23</v>
      </c>
      <c r="C513" s="33">
        <v>70400.4296875</v>
      </c>
      <c r="D513" s="33">
        <v>21934.1</v>
      </c>
      <c r="E513" s="33">
        <v>21455.1</v>
      </c>
      <c r="F513" s="33">
        <v>24874.0534026108</v>
      </c>
      <c r="G513" s="33">
        <v>24901.115173522601</v>
      </c>
      <c r="H513" s="33">
        <v>27.061770911745999</v>
      </c>
      <c r="I513" s="34">
        <v>7.4156840128000001E-2</v>
      </c>
      <c r="J513" s="34">
        <v>7.3480464948999999E-2</v>
      </c>
      <c r="K513" s="34">
        <v>8.6128847125999997E-2</v>
      </c>
      <c r="L513" s="34">
        <v>8.5452471946999994E-2</v>
      </c>
      <c r="M513" s="66"/>
    </row>
    <row r="514" spans="1:13" ht="13.5" thickBot="1">
      <c r="A514" s="27">
        <v>45859</v>
      </c>
      <c r="B514" s="32">
        <v>24</v>
      </c>
      <c r="C514" s="33">
        <v>66425</v>
      </c>
      <c r="D514" s="33">
        <v>22309.7</v>
      </c>
      <c r="E514" s="33">
        <v>21214.6</v>
      </c>
      <c r="F514" s="33">
        <v>24258.715318709001</v>
      </c>
      <c r="G514" s="33">
        <v>24301.7917297901</v>
      </c>
      <c r="H514" s="33">
        <v>43.076411081145999</v>
      </c>
      <c r="I514" s="34">
        <v>4.9789845782999997E-2</v>
      </c>
      <c r="J514" s="34">
        <v>4.8713204666000001E-2</v>
      </c>
      <c r="K514" s="34">
        <v>7.7160503118000004E-2</v>
      </c>
      <c r="L514" s="34">
        <v>7.6083862001999999E-2</v>
      </c>
      <c r="M514" s="66"/>
    </row>
    <row r="515" spans="1:13" ht="13.5" thickBot="1">
      <c r="A515" s="27">
        <v>45860</v>
      </c>
      <c r="B515" s="32">
        <v>1</v>
      </c>
      <c r="C515" s="33">
        <v>62523.90625</v>
      </c>
      <c r="D515" s="33">
        <v>21917.3</v>
      </c>
      <c r="E515" s="33">
        <v>21538.2</v>
      </c>
      <c r="F515" s="33">
        <v>23621.795423174201</v>
      </c>
      <c r="G515" s="33">
        <v>23623.3380697539</v>
      </c>
      <c r="H515" s="33">
        <v>1.5426465797419999</v>
      </c>
      <c r="I515" s="34">
        <v>4.2640291669999997E-2</v>
      </c>
      <c r="J515" s="34">
        <v>4.2601735145E-2</v>
      </c>
      <c r="K515" s="34">
        <v>5.2115422888000001E-2</v>
      </c>
      <c r="L515" s="34">
        <v>5.2076866361999999E-2</v>
      </c>
      <c r="M515" s="66"/>
    </row>
    <row r="516" spans="1:13" ht="13.5" thickBot="1">
      <c r="A516" s="27">
        <v>45860</v>
      </c>
      <c r="B516" s="32">
        <v>2</v>
      </c>
      <c r="C516" s="33">
        <v>59512.19140625</v>
      </c>
      <c r="D516" s="33">
        <v>21416.1</v>
      </c>
      <c r="E516" s="33">
        <v>20995.200000000001</v>
      </c>
      <c r="F516" s="33">
        <v>23163.0942565857</v>
      </c>
      <c r="G516" s="33">
        <v>23163.5451124342</v>
      </c>
      <c r="H516" s="33">
        <v>0.45085584852400001</v>
      </c>
      <c r="I516" s="34">
        <v>4.3675209008000003E-2</v>
      </c>
      <c r="J516" s="34">
        <v>4.3663940429E-2</v>
      </c>
      <c r="K516" s="34">
        <v>5.4195079041000002E-2</v>
      </c>
      <c r="L516" s="34">
        <v>5.4183810462E-2</v>
      </c>
      <c r="M516" s="66"/>
    </row>
    <row r="517" spans="1:13" ht="13.5" thickBot="1">
      <c r="A517" s="27">
        <v>45860</v>
      </c>
      <c r="B517" s="32">
        <v>3</v>
      </c>
      <c r="C517" s="33">
        <v>57049.37890625</v>
      </c>
      <c r="D517" s="33">
        <v>21247.3</v>
      </c>
      <c r="E517" s="33">
        <v>20809.2</v>
      </c>
      <c r="F517" s="33">
        <v>22881.509243056698</v>
      </c>
      <c r="G517" s="33">
        <v>22920.413232533399</v>
      </c>
      <c r="H517" s="33">
        <v>38.903989476626997</v>
      </c>
      <c r="I517" s="34">
        <v>4.1817376469000002E-2</v>
      </c>
      <c r="J517" s="34">
        <v>4.0845019821E-2</v>
      </c>
      <c r="K517" s="34">
        <v>5.2767139028000003E-2</v>
      </c>
      <c r="L517" s="34">
        <v>5.1794782380000001E-2</v>
      </c>
      <c r="M517" s="66"/>
    </row>
    <row r="518" spans="1:13" ht="13.5" thickBot="1">
      <c r="A518" s="27">
        <v>45860</v>
      </c>
      <c r="B518" s="32">
        <v>4</v>
      </c>
      <c r="C518" s="33">
        <v>55721.140625</v>
      </c>
      <c r="D518" s="33">
        <v>21289.3</v>
      </c>
      <c r="E518" s="33">
        <v>20815.099999999999</v>
      </c>
      <c r="F518" s="33">
        <v>22771.048568197599</v>
      </c>
      <c r="G518" s="33">
        <v>22805.1932168979</v>
      </c>
      <c r="H518" s="33">
        <v>34.144648700289999</v>
      </c>
      <c r="I518" s="34">
        <v>3.7887858456999997E-2</v>
      </c>
      <c r="J518" s="34">
        <v>3.7034455591E-2</v>
      </c>
      <c r="K518" s="34">
        <v>4.9739895447999997E-2</v>
      </c>
      <c r="L518" s="34">
        <v>4.8886492581000002E-2</v>
      </c>
      <c r="M518" s="66"/>
    </row>
    <row r="519" spans="1:13" ht="13.5" thickBot="1">
      <c r="A519" s="27">
        <v>45860</v>
      </c>
      <c r="B519" s="32">
        <v>5</v>
      </c>
      <c r="C519" s="33">
        <v>55367.1953125</v>
      </c>
      <c r="D519" s="33">
        <v>21146.1</v>
      </c>
      <c r="E519" s="33">
        <v>20637.599999999999</v>
      </c>
      <c r="F519" s="33">
        <v>21864.370973937999</v>
      </c>
      <c r="G519" s="33">
        <v>21902.354821469198</v>
      </c>
      <c r="H519" s="33">
        <v>37.983847531212</v>
      </c>
      <c r="I519" s="34">
        <v>1.8901645125000002E-2</v>
      </c>
      <c r="J519" s="34">
        <v>1.7952286275999998E-2</v>
      </c>
      <c r="K519" s="34">
        <v>3.1610967794000001E-2</v>
      </c>
      <c r="L519" s="34">
        <v>3.0661608946E-2</v>
      </c>
      <c r="M519" s="66"/>
    </row>
    <row r="520" spans="1:13" ht="13.5" thickBot="1">
      <c r="A520" s="27">
        <v>45860</v>
      </c>
      <c r="B520" s="32">
        <v>6</v>
      </c>
      <c r="C520" s="33">
        <v>55824.3515625</v>
      </c>
      <c r="D520" s="33">
        <v>20809.2</v>
      </c>
      <c r="E520" s="33">
        <v>20276.3</v>
      </c>
      <c r="F520" s="33">
        <v>21926.8533659397</v>
      </c>
      <c r="G520" s="33">
        <v>21975.266029600301</v>
      </c>
      <c r="H520" s="33">
        <v>48.412663660546002</v>
      </c>
      <c r="I520" s="34">
        <v>2.9144364648E-2</v>
      </c>
      <c r="J520" s="34">
        <v>2.7934350560000001E-2</v>
      </c>
      <c r="K520" s="34">
        <v>4.2463534855999997E-2</v>
      </c>
      <c r="L520" s="34">
        <v>4.1253520767999999E-2</v>
      </c>
      <c r="M520" s="66"/>
    </row>
    <row r="521" spans="1:13" ht="13.5" thickBot="1">
      <c r="A521" s="27">
        <v>45860</v>
      </c>
      <c r="B521" s="32">
        <v>7</v>
      </c>
      <c r="C521" s="33">
        <v>56536.625</v>
      </c>
      <c r="D521" s="33">
        <v>20165.2</v>
      </c>
      <c r="E521" s="33">
        <v>19621.3</v>
      </c>
      <c r="F521" s="33">
        <v>21664.8911800194</v>
      </c>
      <c r="G521" s="33">
        <v>21679.5107467292</v>
      </c>
      <c r="H521" s="33">
        <v>14.61956670973</v>
      </c>
      <c r="I521" s="34">
        <v>3.7848306590999997E-2</v>
      </c>
      <c r="J521" s="34">
        <v>3.7482908773E-2</v>
      </c>
      <c r="K521" s="34">
        <v>5.1442408065999999E-2</v>
      </c>
      <c r="L521" s="34">
        <v>5.1077010247000003E-2</v>
      </c>
      <c r="M521" s="66"/>
    </row>
    <row r="522" spans="1:13" ht="13.5" thickBot="1">
      <c r="A522" s="27">
        <v>45860</v>
      </c>
      <c r="B522" s="32">
        <v>8</v>
      </c>
      <c r="C522" s="33">
        <v>57617.80859375</v>
      </c>
      <c r="D522" s="33">
        <v>19005.5</v>
      </c>
      <c r="E522" s="33">
        <v>18579.900000000001</v>
      </c>
      <c r="F522" s="33">
        <v>20832.649359158298</v>
      </c>
      <c r="G522" s="33">
        <v>20835.165996746298</v>
      </c>
      <c r="H522" s="33">
        <v>2.5166375880770002</v>
      </c>
      <c r="I522" s="34">
        <v>4.5730217364E-2</v>
      </c>
      <c r="J522" s="34">
        <v>4.5667317148999999E-2</v>
      </c>
      <c r="K522" s="34">
        <v>5.6367558029000002E-2</v>
      </c>
      <c r="L522" s="34">
        <v>5.6304657814E-2</v>
      </c>
      <c r="M522" s="66"/>
    </row>
    <row r="523" spans="1:13" ht="13.5" thickBot="1">
      <c r="A523" s="27">
        <v>45860</v>
      </c>
      <c r="B523" s="32">
        <v>9</v>
      </c>
      <c r="C523" s="33">
        <v>63365.35546875</v>
      </c>
      <c r="D523" s="33">
        <v>19320.3</v>
      </c>
      <c r="E523" s="33">
        <v>18888.099999999999</v>
      </c>
      <c r="F523" s="33">
        <v>20239.717668848501</v>
      </c>
      <c r="G523" s="33">
        <v>20342.897666138299</v>
      </c>
      <c r="H523" s="33">
        <v>103.17999728977701</v>
      </c>
      <c r="I523" s="34">
        <v>2.5558552015E-2</v>
      </c>
      <c r="J523" s="34">
        <v>2.2979696797000002E-2</v>
      </c>
      <c r="K523" s="34">
        <v>3.6360851440000001E-2</v>
      </c>
      <c r="L523" s="34">
        <v>3.3781996222000003E-2</v>
      </c>
      <c r="M523" s="66"/>
    </row>
    <row r="524" spans="1:13" ht="13.5" thickBot="1">
      <c r="A524" s="27">
        <v>45860</v>
      </c>
      <c r="B524" s="32">
        <v>10</v>
      </c>
      <c r="C524" s="33">
        <v>67810.046875</v>
      </c>
      <c r="D524" s="33">
        <v>19605.2</v>
      </c>
      <c r="E524" s="33">
        <v>19169.900000000001</v>
      </c>
      <c r="F524" s="33">
        <v>20966.412831296799</v>
      </c>
      <c r="G524" s="33">
        <v>21943.5552378754</v>
      </c>
      <c r="H524" s="33">
        <v>977.14240657864605</v>
      </c>
      <c r="I524" s="34">
        <v>5.8444269878999998E-2</v>
      </c>
      <c r="J524" s="34">
        <v>3.4021815327999999E-2</v>
      </c>
      <c r="K524" s="34">
        <v>6.9324049934000001E-2</v>
      </c>
      <c r="L524" s="34">
        <v>4.4901595383000002E-2</v>
      </c>
      <c r="M524" s="66"/>
    </row>
    <row r="525" spans="1:13" ht="13.5" thickBot="1">
      <c r="A525" s="27">
        <v>45860</v>
      </c>
      <c r="B525" s="32">
        <v>11</v>
      </c>
      <c r="C525" s="33">
        <v>69441.8046875</v>
      </c>
      <c r="D525" s="33">
        <v>18941.5</v>
      </c>
      <c r="E525" s="33">
        <v>18527.099999999999</v>
      </c>
      <c r="F525" s="33">
        <v>20126.0121970822</v>
      </c>
      <c r="G525" s="33">
        <v>21187.954332676301</v>
      </c>
      <c r="H525" s="33">
        <v>1061.9421355940599</v>
      </c>
      <c r="I525" s="34">
        <v>5.6147321485999997E-2</v>
      </c>
      <c r="J525" s="34">
        <v>2.9605403576E-2</v>
      </c>
      <c r="K525" s="34">
        <v>6.6504732132999997E-2</v>
      </c>
      <c r="L525" s="34">
        <v>3.9962814223E-2</v>
      </c>
      <c r="M525" s="66"/>
    </row>
    <row r="526" spans="1:13" ht="13.5" thickBot="1">
      <c r="A526" s="27">
        <v>45860</v>
      </c>
      <c r="B526" s="32">
        <v>12</v>
      </c>
      <c r="C526" s="33">
        <v>72180.8671875</v>
      </c>
      <c r="D526" s="33">
        <v>17933.3</v>
      </c>
      <c r="E526" s="33">
        <v>17580.900000000001</v>
      </c>
      <c r="F526" s="33">
        <v>19084.93383985</v>
      </c>
      <c r="G526" s="33">
        <v>19636.253497763701</v>
      </c>
      <c r="H526" s="33">
        <v>551.31965791370305</v>
      </c>
      <c r="I526" s="34">
        <v>4.2563196643999997E-2</v>
      </c>
      <c r="J526" s="34">
        <v>2.8783650083E-2</v>
      </c>
      <c r="K526" s="34">
        <v>5.1370994694999998E-2</v>
      </c>
      <c r="L526" s="34">
        <v>3.7591448133999998E-2</v>
      </c>
      <c r="M526" s="66"/>
    </row>
    <row r="527" spans="1:13" ht="13.5" thickBot="1">
      <c r="A527" s="27">
        <v>45860</v>
      </c>
      <c r="B527" s="32">
        <v>13</v>
      </c>
      <c r="C527" s="33">
        <v>75779.2734375</v>
      </c>
      <c r="D527" s="33">
        <v>17352.599999999999</v>
      </c>
      <c r="E527" s="33">
        <v>17044.8</v>
      </c>
      <c r="F527" s="33">
        <v>18128.421281316001</v>
      </c>
      <c r="G527" s="33">
        <v>18356.981914352898</v>
      </c>
      <c r="H527" s="33">
        <v>228.560633036887</v>
      </c>
      <c r="I527" s="34">
        <v>2.5103272039999999E-2</v>
      </c>
      <c r="J527" s="34">
        <v>1.9390684360999999E-2</v>
      </c>
      <c r="K527" s="34">
        <v>3.2796348771000003E-2</v>
      </c>
      <c r="L527" s="34">
        <v>2.7083761091999999E-2</v>
      </c>
      <c r="M527" s="66"/>
    </row>
    <row r="528" spans="1:13" ht="13.5" thickBot="1">
      <c r="A528" s="27">
        <v>45860</v>
      </c>
      <c r="B528" s="32">
        <v>14</v>
      </c>
      <c r="C528" s="33">
        <v>78650.3359375</v>
      </c>
      <c r="D528" s="33">
        <v>17654</v>
      </c>
      <c r="E528" s="33">
        <v>17365.5</v>
      </c>
      <c r="F528" s="33">
        <v>17384.378772335702</v>
      </c>
      <c r="G528" s="33">
        <v>17524.259649690401</v>
      </c>
      <c r="H528" s="33">
        <v>139.880877354642</v>
      </c>
      <c r="I528" s="34">
        <v>3.2426980830000001E-3</v>
      </c>
      <c r="J528" s="34">
        <v>6.7388459799999998E-3</v>
      </c>
      <c r="K528" s="34">
        <v>3.9679992419999997E-3</v>
      </c>
      <c r="L528" s="34">
        <v>4.71851345E-4</v>
      </c>
      <c r="M528" s="66"/>
    </row>
    <row r="529" spans="1:13" ht="13.5" thickBot="1">
      <c r="A529" s="27">
        <v>45860</v>
      </c>
      <c r="B529" s="32">
        <v>15</v>
      </c>
      <c r="C529" s="33">
        <v>79581.609375</v>
      </c>
      <c r="D529" s="33">
        <v>18491.3</v>
      </c>
      <c r="E529" s="33">
        <v>18231.099999999999</v>
      </c>
      <c r="F529" s="33">
        <v>17629.7392067129</v>
      </c>
      <c r="G529" s="33">
        <v>17896.887605143002</v>
      </c>
      <c r="H529" s="33">
        <v>267.14839843009798</v>
      </c>
      <c r="I529" s="34">
        <v>1.4856595722E-2</v>
      </c>
      <c r="J529" s="34">
        <v>2.1533636423000001E-2</v>
      </c>
      <c r="K529" s="34">
        <v>8.3532215659999996E-3</v>
      </c>
      <c r="L529" s="34">
        <v>1.5030262266000001E-2</v>
      </c>
      <c r="M529" s="66"/>
    </row>
    <row r="530" spans="1:13" ht="13.5" thickBot="1">
      <c r="A530" s="27">
        <v>45860</v>
      </c>
      <c r="B530" s="32">
        <v>16</v>
      </c>
      <c r="C530" s="33">
        <v>80035.453125</v>
      </c>
      <c r="D530" s="33">
        <v>19532.099999999999</v>
      </c>
      <c r="E530" s="33">
        <v>19258.900000000001</v>
      </c>
      <c r="F530" s="33">
        <v>17482.830170143901</v>
      </c>
      <c r="G530" s="33">
        <v>18076.6588299129</v>
      </c>
      <c r="H530" s="33">
        <v>593.83790421340302</v>
      </c>
      <c r="I530" s="34">
        <v>3.6376935018000003E-2</v>
      </c>
      <c r="J530" s="34">
        <v>5.1218941011000003E-2</v>
      </c>
      <c r="K530" s="34">
        <v>2.9548642090999999E-2</v>
      </c>
      <c r="L530" s="34">
        <v>4.4390648083999999E-2</v>
      </c>
      <c r="M530" s="66"/>
    </row>
    <row r="531" spans="1:13" ht="13.5" thickBot="1">
      <c r="A531" s="27">
        <v>45860</v>
      </c>
      <c r="B531" s="32">
        <v>17</v>
      </c>
      <c r="C531" s="33">
        <v>80163.5546875</v>
      </c>
      <c r="D531" s="33">
        <v>20485.3</v>
      </c>
      <c r="E531" s="33">
        <v>20167.5</v>
      </c>
      <c r="F531" s="33">
        <v>18479.405868108301</v>
      </c>
      <c r="G531" s="33">
        <v>19205.244174396201</v>
      </c>
      <c r="H531" s="33">
        <v>725.84222851002198</v>
      </c>
      <c r="I531" s="34">
        <v>3.1993397290000003E-2</v>
      </c>
      <c r="J531" s="34">
        <v>5.0134819592000002E-2</v>
      </c>
      <c r="K531" s="34">
        <v>2.4050383044E-2</v>
      </c>
      <c r="L531" s="34">
        <v>4.2191805345E-2</v>
      </c>
      <c r="M531" s="66"/>
    </row>
    <row r="532" spans="1:13" ht="13.5" thickBot="1">
      <c r="A532" s="27">
        <v>45860</v>
      </c>
      <c r="B532" s="32">
        <v>18</v>
      </c>
      <c r="C532" s="33">
        <v>80008.625</v>
      </c>
      <c r="D532" s="33">
        <v>21539.7</v>
      </c>
      <c r="E532" s="33">
        <v>21200.7</v>
      </c>
      <c r="F532" s="33">
        <v>20614.8605612342</v>
      </c>
      <c r="G532" s="33">
        <v>21922.507799829898</v>
      </c>
      <c r="H532" s="33">
        <v>1307.6526052622501</v>
      </c>
      <c r="I532" s="34">
        <v>9.5678030439999995E-3</v>
      </c>
      <c r="J532" s="34">
        <v>2.3115207166999999E-2</v>
      </c>
      <c r="K532" s="34">
        <v>1.8040684824000001E-2</v>
      </c>
      <c r="L532" s="34">
        <v>1.4642325386999999E-2</v>
      </c>
      <c r="M532" s="66"/>
    </row>
    <row r="533" spans="1:13" ht="13.5" thickBot="1">
      <c r="A533" s="27">
        <v>45860</v>
      </c>
      <c r="B533" s="32">
        <v>19</v>
      </c>
      <c r="C533" s="33">
        <v>79736.84375</v>
      </c>
      <c r="D533" s="33">
        <v>22288.5</v>
      </c>
      <c r="E533" s="33">
        <v>21884.3</v>
      </c>
      <c r="F533" s="33">
        <v>22899.3088135174</v>
      </c>
      <c r="G533" s="33">
        <v>24093.249854403599</v>
      </c>
      <c r="H533" s="33">
        <v>1194.0519631085899</v>
      </c>
      <c r="I533" s="34">
        <v>4.5107469492E-2</v>
      </c>
      <c r="J533" s="34">
        <v>1.5266403737000001E-2</v>
      </c>
      <c r="K533" s="34">
        <v>5.5209943874000002E-2</v>
      </c>
      <c r="L533" s="34">
        <v>2.5368878118E-2</v>
      </c>
      <c r="M533" s="66"/>
    </row>
    <row r="534" spans="1:13" ht="13.5" thickBot="1">
      <c r="A534" s="27">
        <v>45860</v>
      </c>
      <c r="B534" s="32">
        <v>20</v>
      </c>
      <c r="C534" s="33">
        <v>78606.484375</v>
      </c>
      <c r="D534" s="33">
        <v>22006.3</v>
      </c>
      <c r="E534" s="33">
        <v>21612.400000000001</v>
      </c>
      <c r="F534" s="33">
        <v>23256.784957223001</v>
      </c>
      <c r="G534" s="33">
        <v>23794.682886226499</v>
      </c>
      <c r="H534" s="33">
        <v>537.921873447748</v>
      </c>
      <c r="I534" s="34">
        <v>4.4698397555999997E-2</v>
      </c>
      <c r="J534" s="34">
        <v>3.1254310351999999E-2</v>
      </c>
      <c r="K534" s="34">
        <v>5.4543436296000003E-2</v>
      </c>
      <c r="L534" s="34">
        <v>4.1099349092999997E-2</v>
      </c>
      <c r="M534" s="66"/>
    </row>
    <row r="535" spans="1:13" ht="13.5" thickBot="1">
      <c r="A535" s="27">
        <v>45860</v>
      </c>
      <c r="B535" s="32">
        <v>21</v>
      </c>
      <c r="C535" s="33">
        <v>76215.703125</v>
      </c>
      <c r="D535" s="33">
        <v>21530</v>
      </c>
      <c r="E535" s="33">
        <v>21157.9</v>
      </c>
      <c r="F535" s="33">
        <v>21733.520796191398</v>
      </c>
      <c r="G535" s="33">
        <v>21857.328069729399</v>
      </c>
      <c r="H535" s="33">
        <v>123.841462426831</v>
      </c>
      <c r="I535" s="34">
        <v>8.1811564539999992E-3</v>
      </c>
      <c r="J535" s="34">
        <v>5.0867482169999999E-3</v>
      </c>
      <c r="K535" s="34">
        <v>1.7481331409999998E-2</v>
      </c>
      <c r="L535" s="34">
        <v>1.4386923173000001E-2</v>
      </c>
      <c r="M535" s="66"/>
    </row>
    <row r="536" spans="1:13" ht="13.5" thickBot="1">
      <c r="A536" s="27">
        <v>45860</v>
      </c>
      <c r="B536" s="32">
        <v>22</v>
      </c>
      <c r="C536" s="33">
        <v>73839.5234375</v>
      </c>
      <c r="D536" s="33">
        <v>21465.200000000001</v>
      </c>
      <c r="E536" s="33">
        <v>21086.2</v>
      </c>
      <c r="F536" s="33">
        <v>21160.077720588601</v>
      </c>
      <c r="G536" s="33">
        <v>21240.004729438198</v>
      </c>
      <c r="H536" s="33">
        <v>79.980819960467997</v>
      </c>
      <c r="I536" s="34">
        <v>5.6284746450000001E-3</v>
      </c>
      <c r="J536" s="34">
        <v>7.6261504470000003E-3</v>
      </c>
      <c r="K536" s="34">
        <v>3.844157196E-3</v>
      </c>
      <c r="L536" s="34">
        <v>1.846481394E-3</v>
      </c>
      <c r="M536" s="66"/>
    </row>
    <row r="537" spans="1:13" ht="13.5" thickBot="1">
      <c r="A537" s="27">
        <v>45860</v>
      </c>
      <c r="B537" s="32">
        <v>23</v>
      </c>
      <c r="C537" s="33">
        <v>69241.4296875</v>
      </c>
      <c r="D537" s="33">
        <v>20941.2</v>
      </c>
      <c r="E537" s="33">
        <v>20564.2</v>
      </c>
      <c r="F537" s="33">
        <v>19338.2294548188</v>
      </c>
      <c r="G537" s="33">
        <v>19432.017921265</v>
      </c>
      <c r="H537" s="33">
        <v>93.807477557186999</v>
      </c>
      <c r="I537" s="34">
        <v>3.7720121937000001E-2</v>
      </c>
      <c r="J537" s="34">
        <v>4.0064247567E-2</v>
      </c>
      <c r="K537" s="34">
        <v>2.8297477598000002E-2</v>
      </c>
      <c r="L537" s="34">
        <v>3.0641603228000001E-2</v>
      </c>
      <c r="M537" s="66"/>
    </row>
    <row r="538" spans="1:13" ht="13.5" thickBot="1">
      <c r="A538" s="27">
        <v>45860</v>
      </c>
      <c r="B538" s="32">
        <v>24</v>
      </c>
      <c r="C538" s="33">
        <v>65777.46875</v>
      </c>
      <c r="D538" s="33">
        <v>20857.099999999999</v>
      </c>
      <c r="E538" s="33">
        <v>19882.7</v>
      </c>
      <c r="F538" s="33">
        <v>18623.525031401299</v>
      </c>
      <c r="G538" s="33">
        <v>18703.2567604742</v>
      </c>
      <c r="H538" s="33">
        <v>79.044884568111996</v>
      </c>
      <c r="I538" s="34">
        <v>5.3832622832E-2</v>
      </c>
      <c r="J538" s="34">
        <v>5.5825417859999997E-2</v>
      </c>
      <c r="K538" s="34">
        <v>2.9478711309999999E-2</v>
      </c>
      <c r="L538" s="34">
        <v>3.1471506337999999E-2</v>
      </c>
      <c r="M538" s="66"/>
    </row>
    <row r="539" spans="1:13" ht="13.5" thickBot="1">
      <c r="A539" s="27">
        <v>45861</v>
      </c>
      <c r="B539" s="32">
        <v>1</v>
      </c>
      <c r="C539" s="33">
        <v>62480.6875</v>
      </c>
      <c r="D539" s="33">
        <v>20283.3</v>
      </c>
      <c r="E539" s="33">
        <v>19882.7</v>
      </c>
      <c r="F539" s="33">
        <v>20025.397039174099</v>
      </c>
      <c r="G539" s="33">
        <v>20025.389895390399</v>
      </c>
      <c r="H539" s="33">
        <v>-1.2156168599999999E-4</v>
      </c>
      <c r="I539" s="34">
        <v>6.446141079E-3</v>
      </c>
      <c r="J539" s="34">
        <v>6.44596253E-3</v>
      </c>
      <c r="K539" s="34">
        <v>3.5663557950000001E-3</v>
      </c>
      <c r="L539" s="34">
        <v>3.566534345E-3</v>
      </c>
      <c r="M539" s="66"/>
    </row>
    <row r="540" spans="1:13" ht="13.5" thickBot="1">
      <c r="A540" s="27">
        <v>45861</v>
      </c>
      <c r="B540" s="32">
        <v>2</v>
      </c>
      <c r="C540" s="33">
        <v>59218.58984375</v>
      </c>
      <c r="D540" s="33">
        <v>19554.599999999999</v>
      </c>
      <c r="E540" s="33">
        <v>19180.3</v>
      </c>
      <c r="F540" s="33">
        <v>19526.2343383884</v>
      </c>
      <c r="G540" s="33">
        <v>19528.149123003801</v>
      </c>
      <c r="H540" s="33">
        <v>10.751729057038</v>
      </c>
      <c r="I540" s="34">
        <v>6.6110664799999997E-4</v>
      </c>
      <c r="J540" s="34">
        <v>7.0896429899999997E-4</v>
      </c>
      <c r="K540" s="34">
        <v>8.6940545609999996E-3</v>
      </c>
      <c r="L540" s="34">
        <v>8.6461969100000008E-3</v>
      </c>
      <c r="M540" s="66"/>
    </row>
    <row r="541" spans="1:13" ht="13.5" thickBot="1">
      <c r="A541" s="27">
        <v>45861</v>
      </c>
      <c r="B541" s="32">
        <v>3</v>
      </c>
      <c r="C541" s="33">
        <v>57022.0859375</v>
      </c>
      <c r="D541" s="33">
        <v>19106.099999999999</v>
      </c>
      <c r="E541" s="33">
        <v>18758.900000000001</v>
      </c>
      <c r="F541" s="33">
        <v>18549.482034405399</v>
      </c>
      <c r="G541" s="33">
        <v>18502.808315162401</v>
      </c>
      <c r="H541" s="33">
        <v>7.9196718000000001E-4</v>
      </c>
      <c r="I541" s="34">
        <v>1.5078522489999999E-2</v>
      </c>
      <c r="J541" s="34">
        <v>1.3911971146999999E-2</v>
      </c>
      <c r="K541" s="34">
        <v>6.4006919470000001E-3</v>
      </c>
      <c r="L541" s="34">
        <v>5.2341406040000002E-3</v>
      </c>
      <c r="M541" s="66"/>
    </row>
    <row r="542" spans="1:13" ht="13.5" thickBot="1">
      <c r="A542" s="27">
        <v>45861</v>
      </c>
      <c r="B542" s="32">
        <v>4</v>
      </c>
      <c r="C542" s="33">
        <v>55477.66015625</v>
      </c>
      <c r="D542" s="33">
        <v>19022.5</v>
      </c>
      <c r="E542" s="33">
        <v>18684</v>
      </c>
      <c r="F542" s="33">
        <v>17049.761328437002</v>
      </c>
      <c r="G542" s="33">
        <v>17045.929010243999</v>
      </c>
      <c r="H542" s="33">
        <v>1.4845953999999999E-4</v>
      </c>
      <c r="I542" s="34">
        <v>4.9401924261999998E-2</v>
      </c>
      <c r="J542" s="34">
        <v>4.9306140254E-2</v>
      </c>
      <c r="K542" s="34">
        <v>4.0941539359000002E-2</v>
      </c>
      <c r="L542" s="34">
        <v>4.0845755349999999E-2</v>
      </c>
      <c r="M542" s="66"/>
    </row>
    <row r="543" spans="1:13" ht="13.5" thickBot="1">
      <c r="A543" s="27">
        <v>45861</v>
      </c>
      <c r="B543" s="32">
        <v>5</v>
      </c>
      <c r="C543" s="33">
        <v>54785.77734375</v>
      </c>
      <c r="D543" s="33">
        <v>18701.7</v>
      </c>
      <c r="E543" s="33">
        <v>18314.900000000001</v>
      </c>
      <c r="F543" s="33">
        <v>15754.1416004031</v>
      </c>
      <c r="G543" s="33">
        <v>15754.1404597326</v>
      </c>
      <c r="H543" s="33">
        <v>8.1488503299999998E-4</v>
      </c>
      <c r="I543" s="34">
        <v>7.3670570862999996E-2</v>
      </c>
      <c r="J543" s="34">
        <v>7.3670542354000002E-2</v>
      </c>
      <c r="K543" s="34">
        <v>6.4002987758999999E-2</v>
      </c>
      <c r="L543" s="34">
        <v>6.4002959250000005E-2</v>
      </c>
      <c r="M543" s="66"/>
    </row>
    <row r="544" spans="1:13" ht="13.5" thickBot="1">
      <c r="A544" s="27">
        <v>45861</v>
      </c>
      <c r="B544" s="32">
        <v>6</v>
      </c>
      <c r="C544" s="33">
        <v>54941.5</v>
      </c>
      <c r="D544" s="33">
        <v>18015.3</v>
      </c>
      <c r="E544" s="33">
        <v>17621.7</v>
      </c>
      <c r="F544" s="33">
        <v>14692.998657780699</v>
      </c>
      <c r="G544" s="33">
        <v>14692.787916150601</v>
      </c>
      <c r="H544" s="33">
        <v>-0.21074163013</v>
      </c>
      <c r="I544" s="34">
        <v>8.3042041585000004E-2</v>
      </c>
      <c r="J544" s="34">
        <v>8.3036774361000001E-2</v>
      </c>
      <c r="K544" s="34">
        <v>7.3204500970000003E-2</v>
      </c>
      <c r="L544" s="34">
        <v>7.3199233747000006E-2</v>
      </c>
      <c r="M544" s="66"/>
    </row>
    <row r="545" spans="1:13" ht="13.5" thickBot="1">
      <c r="A545" s="27">
        <v>45861</v>
      </c>
      <c r="B545" s="32">
        <v>7</v>
      </c>
      <c r="C545" s="33">
        <v>55710.828125</v>
      </c>
      <c r="D545" s="33">
        <v>16903.2</v>
      </c>
      <c r="E545" s="33">
        <v>16501</v>
      </c>
      <c r="F545" s="33">
        <v>13375.613663787901</v>
      </c>
      <c r="G545" s="33">
        <v>13375.6141009119</v>
      </c>
      <c r="H545" s="33">
        <v>4.3712404E-4</v>
      </c>
      <c r="I545" s="34">
        <v>8.8167605575000002E-2</v>
      </c>
      <c r="J545" s="34">
        <v>8.8167616500999996E-2</v>
      </c>
      <c r="K545" s="34">
        <v>7.8115118696999997E-2</v>
      </c>
      <c r="L545" s="34">
        <v>7.8115129621999999E-2</v>
      </c>
      <c r="M545" s="66"/>
    </row>
    <row r="546" spans="1:13" ht="13.5" thickBot="1">
      <c r="A546" s="27">
        <v>45861</v>
      </c>
      <c r="B546" s="32">
        <v>8</v>
      </c>
      <c r="C546" s="33">
        <v>56492.94921875</v>
      </c>
      <c r="D546" s="33">
        <v>15618.2</v>
      </c>
      <c r="E546" s="33">
        <v>15272.2</v>
      </c>
      <c r="F546" s="33">
        <v>13064.0841491508</v>
      </c>
      <c r="G546" s="33">
        <v>13064.300911480699</v>
      </c>
      <c r="H546" s="33">
        <v>0.216762329876</v>
      </c>
      <c r="I546" s="34">
        <v>6.3831519333000006E-2</v>
      </c>
      <c r="J546" s="34">
        <v>6.3836937036000005E-2</v>
      </c>
      <c r="K546" s="34">
        <v>5.5183681291999999E-2</v>
      </c>
      <c r="L546" s="34">
        <v>5.5189098995999997E-2</v>
      </c>
      <c r="M546" s="66"/>
    </row>
    <row r="547" spans="1:13" ht="13.5" thickBot="1">
      <c r="A547" s="27">
        <v>45861</v>
      </c>
      <c r="B547" s="32">
        <v>9</v>
      </c>
      <c r="C547" s="33">
        <v>61625.734375</v>
      </c>
      <c r="D547" s="33">
        <v>15688.4</v>
      </c>
      <c r="E547" s="33">
        <v>15320.3</v>
      </c>
      <c r="F547" s="33">
        <v>13307.8741844756</v>
      </c>
      <c r="G547" s="33">
        <v>13307.899981250701</v>
      </c>
      <c r="H547" s="33">
        <v>2.5796775077000001E-2</v>
      </c>
      <c r="I547" s="34">
        <v>5.9497626062E-2</v>
      </c>
      <c r="J547" s="34">
        <v>5.9498270819999997E-2</v>
      </c>
      <c r="K547" s="34">
        <v>5.0297426111999999E-2</v>
      </c>
      <c r="L547" s="34">
        <v>5.0298070870000003E-2</v>
      </c>
      <c r="M547" s="66"/>
    </row>
    <row r="548" spans="1:13" ht="13.5" thickBot="1">
      <c r="A548" s="27">
        <v>45861</v>
      </c>
      <c r="B548" s="32">
        <v>10</v>
      </c>
      <c r="C548" s="33">
        <v>66777.4140625</v>
      </c>
      <c r="D548" s="33">
        <v>15846.5</v>
      </c>
      <c r="E548" s="33">
        <v>15473.9</v>
      </c>
      <c r="F548" s="33">
        <v>16578.476877172201</v>
      </c>
      <c r="G548" s="33">
        <v>16639.933351542601</v>
      </c>
      <c r="H548" s="33">
        <v>61.950918801758</v>
      </c>
      <c r="I548" s="34">
        <v>1.9830876069000001E-2</v>
      </c>
      <c r="J548" s="34">
        <v>1.8294848217E-2</v>
      </c>
      <c r="K548" s="34">
        <v>2.9143547900999999E-2</v>
      </c>
      <c r="L548" s="34">
        <v>2.7607520048999998E-2</v>
      </c>
      <c r="M548" s="66"/>
    </row>
    <row r="549" spans="1:13" ht="13.5" thickBot="1">
      <c r="A549" s="27">
        <v>45861</v>
      </c>
      <c r="B549" s="32">
        <v>11</v>
      </c>
      <c r="C549" s="33">
        <v>70270.953125</v>
      </c>
      <c r="D549" s="33">
        <v>15158.8</v>
      </c>
      <c r="E549" s="33">
        <v>14812.5</v>
      </c>
      <c r="F549" s="33">
        <v>18600.122039388199</v>
      </c>
      <c r="G549" s="33">
        <v>18918.4695774629</v>
      </c>
      <c r="H549" s="33">
        <v>311.89593968256003</v>
      </c>
      <c r="I549" s="34">
        <v>9.3968247374000002E-2</v>
      </c>
      <c r="J549" s="34">
        <v>8.6011548096999998E-2</v>
      </c>
      <c r="K549" s="34">
        <v>0.10262358353999999</v>
      </c>
      <c r="L549" s="34">
        <v>9.4666884263000003E-2</v>
      </c>
      <c r="M549" s="66"/>
    </row>
    <row r="550" spans="1:13" ht="13.5" thickBot="1">
      <c r="A550" s="27">
        <v>45861</v>
      </c>
      <c r="B550" s="32">
        <v>12</v>
      </c>
      <c r="C550" s="33">
        <v>72717.890625</v>
      </c>
      <c r="D550" s="33">
        <v>14482.9</v>
      </c>
      <c r="E550" s="33">
        <v>14177.5</v>
      </c>
      <c r="F550" s="33">
        <v>17035.614918806699</v>
      </c>
      <c r="G550" s="33">
        <v>17437.7069595176</v>
      </c>
      <c r="H550" s="33">
        <v>402.09204071084798</v>
      </c>
      <c r="I550" s="34">
        <v>7.3851711060000005E-2</v>
      </c>
      <c r="J550" s="34">
        <v>6.3801922489000004E-2</v>
      </c>
      <c r="K550" s="34">
        <v>8.1484802787000002E-2</v>
      </c>
      <c r="L550" s="34">
        <v>7.1435014216000001E-2</v>
      </c>
      <c r="M550" s="66"/>
    </row>
    <row r="551" spans="1:13" ht="13.5" thickBot="1">
      <c r="A551" s="27">
        <v>45861</v>
      </c>
      <c r="B551" s="32">
        <v>13</v>
      </c>
      <c r="C551" s="33">
        <v>75681.3359375</v>
      </c>
      <c r="D551" s="33">
        <v>14437.6</v>
      </c>
      <c r="E551" s="33">
        <v>14166.7</v>
      </c>
      <c r="F551" s="33">
        <v>14656.393288183501</v>
      </c>
      <c r="G551" s="33">
        <v>14695.754238163199</v>
      </c>
      <c r="H551" s="33">
        <v>39.360949979623001</v>
      </c>
      <c r="I551" s="34">
        <v>6.4522428929999999E-3</v>
      </c>
      <c r="J551" s="34">
        <v>5.4684650880000001E-3</v>
      </c>
      <c r="K551" s="34">
        <v>1.3223050191000001E-2</v>
      </c>
      <c r="L551" s="34">
        <v>1.2239272386E-2</v>
      </c>
      <c r="M551" s="66"/>
    </row>
    <row r="552" spans="1:13" ht="13.5" thickBot="1">
      <c r="A552" s="27">
        <v>45861</v>
      </c>
      <c r="B552" s="32">
        <v>14</v>
      </c>
      <c r="C552" s="33">
        <v>78471.59375</v>
      </c>
      <c r="D552" s="33">
        <v>15301.7</v>
      </c>
      <c r="E552" s="33">
        <v>15025.7</v>
      </c>
      <c r="F552" s="33">
        <v>13226.497637313199</v>
      </c>
      <c r="G552" s="33">
        <v>13252.0120409133</v>
      </c>
      <c r="H552" s="33">
        <v>25.514403600162002</v>
      </c>
      <c r="I552" s="34">
        <v>5.1229391628999997E-2</v>
      </c>
      <c r="J552" s="34">
        <v>5.1867092294000001E-2</v>
      </c>
      <c r="K552" s="34">
        <v>4.4331116198000002E-2</v>
      </c>
      <c r="L552" s="34">
        <v>4.4968816862000001E-2</v>
      </c>
      <c r="M552" s="66"/>
    </row>
    <row r="553" spans="1:13" ht="13.5" thickBot="1">
      <c r="A553" s="27">
        <v>45861</v>
      </c>
      <c r="B553" s="32">
        <v>15</v>
      </c>
      <c r="C553" s="33">
        <v>79728.234375</v>
      </c>
      <c r="D553" s="33">
        <v>16558.599999999999</v>
      </c>
      <c r="E553" s="33">
        <v>16277.3</v>
      </c>
      <c r="F553" s="33">
        <v>13167.4723082824</v>
      </c>
      <c r="G553" s="33">
        <v>13196.3461103954</v>
      </c>
      <c r="H553" s="33">
        <v>28.873802113002998</v>
      </c>
      <c r="I553" s="34">
        <v>8.4035338405000007E-2</v>
      </c>
      <c r="J553" s="34">
        <v>8.4757003041999998E-2</v>
      </c>
      <c r="K553" s="34">
        <v>7.7004596090999994E-2</v>
      </c>
      <c r="L553" s="34">
        <v>7.7726260726999993E-2</v>
      </c>
      <c r="M553" s="66"/>
    </row>
    <row r="554" spans="1:13" ht="13.5" thickBot="1">
      <c r="A554" s="27">
        <v>45861</v>
      </c>
      <c r="B554" s="32">
        <v>16</v>
      </c>
      <c r="C554" s="33">
        <v>80922.9375</v>
      </c>
      <c r="D554" s="33">
        <v>17888.7</v>
      </c>
      <c r="E554" s="33">
        <v>17619.599999999999</v>
      </c>
      <c r="F554" s="33">
        <v>15395.162600755801</v>
      </c>
      <c r="G554" s="33">
        <v>15637.1055280937</v>
      </c>
      <c r="H554" s="33">
        <v>241.94292733795899</v>
      </c>
      <c r="I554" s="34">
        <v>5.6275792849E-2</v>
      </c>
      <c r="J554" s="34">
        <v>6.2322854267000002E-2</v>
      </c>
      <c r="K554" s="34">
        <v>4.9549974304000002E-2</v>
      </c>
      <c r="L554" s="34">
        <v>5.5597035721999997E-2</v>
      </c>
      <c r="M554" s="66"/>
    </row>
    <row r="555" spans="1:13" ht="13.5" thickBot="1">
      <c r="A555" s="27">
        <v>45861</v>
      </c>
      <c r="B555" s="32">
        <v>17</v>
      </c>
      <c r="C555" s="33">
        <v>81309.1640625</v>
      </c>
      <c r="D555" s="33">
        <v>18833.400000000001</v>
      </c>
      <c r="E555" s="33">
        <v>18501.099999999999</v>
      </c>
      <c r="F555" s="33">
        <v>17545.4355019102</v>
      </c>
      <c r="G555" s="33">
        <v>18127.375043285101</v>
      </c>
      <c r="H555" s="33">
        <v>581.93954137485002</v>
      </c>
      <c r="I555" s="34">
        <v>1.7646212364000002E-2</v>
      </c>
      <c r="J555" s="34">
        <v>3.2191064685999998E-2</v>
      </c>
      <c r="K555" s="34">
        <v>9.3407887199999998E-3</v>
      </c>
      <c r="L555" s="34">
        <v>2.3885641041000001E-2</v>
      </c>
      <c r="M555" s="66"/>
    </row>
    <row r="556" spans="1:13" ht="13.5" thickBot="1">
      <c r="A556" s="27">
        <v>45861</v>
      </c>
      <c r="B556" s="32">
        <v>18</v>
      </c>
      <c r="C556" s="33">
        <v>81583.671875</v>
      </c>
      <c r="D556" s="33">
        <v>19720.7</v>
      </c>
      <c r="E556" s="33">
        <v>19351.099999999999</v>
      </c>
      <c r="F556" s="33">
        <v>19313.894681183199</v>
      </c>
      <c r="G556" s="33">
        <v>20838.703209937001</v>
      </c>
      <c r="H556" s="33">
        <v>1524.8085287537999</v>
      </c>
      <c r="I556" s="34">
        <v>2.7943094474000001E-2</v>
      </c>
      <c r="J556" s="34">
        <v>1.0167591072E-2</v>
      </c>
      <c r="K556" s="34">
        <v>3.7180785052000002E-2</v>
      </c>
      <c r="L556" s="34">
        <v>9.2990049499999997E-4</v>
      </c>
      <c r="M556" s="66"/>
    </row>
    <row r="557" spans="1:13" ht="13.5" thickBot="1">
      <c r="A557" s="27">
        <v>45861</v>
      </c>
      <c r="B557" s="32">
        <v>19</v>
      </c>
      <c r="C557" s="33">
        <v>80740.828125</v>
      </c>
      <c r="D557" s="33">
        <v>19986.599999999999</v>
      </c>
      <c r="E557" s="33">
        <v>19601.900000000001</v>
      </c>
      <c r="F557" s="33">
        <v>20792.6048348312</v>
      </c>
      <c r="G557" s="33">
        <v>22092.134822780801</v>
      </c>
      <c r="H557" s="33">
        <v>1299.5299879495401</v>
      </c>
      <c r="I557" s="34">
        <v>5.2625214264999998E-2</v>
      </c>
      <c r="J557" s="34">
        <v>2.0145084599E-2</v>
      </c>
      <c r="K557" s="34">
        <v>6.2240310490999998E-2</v>
      </c>
      <c r="L557" s="34">
        <v>2.9760180825E-2</v>
      </c>
      <c r="M557" s="66"/>
    </row>
    <row r="558" spans="1:13" ht="13.5" thickBot="1">
      <c r="A558" s="27">
        <v>45861</v>
      </c>
      <c r="B558" s="32">
        <v>20</v>
      </c>
      <c r="C558" s="33">
        <v>80218.8515625</v>
      </c>
      <c r="D558" s="33">
        <v>19533.8</v>
      </c>
      <c r="E558" s="33">
        <v>19152.7</v>
      </c>
      <c r="F558" s="33">
        <v>21983.121546917599</v>
      </c>
      <c r="G558" s="33">
        <v>22330.697349657399</v>
      </c>
      <c r="H558" s="33">
        <v>347.575802739827</v>
      </c>
      <c r="I558" s="34">
        <v>6.9904957502000001E-2</v>
      </c>
      <c r="J558" s="34">
        <v>6.1217734239000003E-2</v>
      </c>
      <c r="K558" s="34">
        <v>7.9430076222000004E-2</v>
      </c>
      <c r="L558" s="34">
        <v>7.0742852958999999E-2</v>
      </c>
      <c r="M558" s="66"/>
    </row>
    <row r="559" spans="1:13" ht="13.5" thickBot="1">
      <c r="A559" s="27">
        <v>45861</v>
      </c>
      <c r="B559" s="32">
        <v>21</v>
      </c>
      <c r="C559" s="33">
        <v>78522.2578125</v>
      </c>
      <c r="D559" s="33">
        <v>19453.900000000001</v>
      </c>
      <c r="E559" s="33">
        <v>19030.2</v>
      </c>
      <c r="F559" s="33">
        <v>21250.565626519299</v>
      </c>
      <c r="G559" s="33">
        <v>21352.912973205999</v>
      </c>
      <c r="H559" s="33">
        <v>102.347346686696</v>
      </c>
      <c r="I559" s="34">
        <v>4.7463458464999997E-2</v>
      </c>
      <c r="J559" s="34">
        <v>4.4905414308999997E-2</v>
      </c>
      <c r="K559" s="34">
        <v>5.8053311002000001E-2</v>
      </c>
      <c r="L559" s="34">
        <v>5.5495266846000001E-2</v>
      </c>
      <c r="M559" s="66"/>
    </row>
    <row r="560" spans="1:13" ht="13.5" thickBot="1">
      <c r="A560" s="27">
        <v>45861</v>
      </c>
      <c r="B560" s="32">
        <v>22</v>
      </c>
      <c r="C560" s="33">
        <v>76122.9921875</v>
      </c>
      <c r="D560" s="33">
        <v>19851.8</v>
      </c>
      <c r="E560" s="33">
        <v>19390.2</v>
      </c>
      <c r="F560" s="33">
        <v>22264.0449101222</v>
      </c>
      <c r="G560" s="33">
        <v>22278.475509984</v>
      </c>
      <c r="H560" s="33">
        <v>14.430599861753</v>
      </c>
      <c r="I560" s="34">
        <v>6.0651724817999998E-2</v>
      </c>
      <c r="J560" s="34">
        <v>6.0291049989999998E-2</v>
      </c>
      <c r="K560" s="34">
        <v>7.2188840539000002E-2</v>
      </c>
      <c r="L560" s="34">
        <v>7.1828165710999994E-2</v>
      </c>
      <c r="M560" s="66"/>
    </row>
    <row r="561" spans="1:13" ht="13.5" thickBot="1">
      <c r="A561" s="27">
        <v>45861</v>
      </c>
      <c r="B561" s="32">
        <v>23</v>
      </c>
      <c r="C561" s="33">
        <v>72289.421875</v>
      </c>
      <c r="D561" s="33">
        <v>20113.8</v>
      </c>
      <c r="E561" s="33">
        <v>19660.3</v>
      </c>
      <c r="F561" s="33">
        <v>23161.762840503801</v>
      </c>
      <c r="G561" s="33">
        <v>23178.220324120801</v>
      </c>
      <c r="H561" s="33">
        <v>16.457483616933999</v>
      </c>
      <c r="I561" s="34">
        <v>7.6591360262000002E-2</v>
      </c>
      <c r="J561" s="34">
        <v>7.6180026006000004E-2</v>
      </c>
      <c r="K561" s="34">
        <v>8.7926026596000004E-2</v>
      </c>
      <c r="L561" s="34">
        <v>8.7514692339E-2</v>
      </c>
      <c r="M561" s="66"/>
    </row>
    <row r="562" spans="1:13" ht="13.5" thickBot="1">
      <c r="A562" s="27">
        <v>45861</v>
      </c>
      <c r="B562" s="32">
        <v>24</v>
      </c>
      <c r="C562" s="33">
        <v>67859.6796875</v>
      </c>
      <c r="D562" s="33">
        <v>20058.2</v>
      </c>
      <c r="E562" s="33">
        <v>19887.099999999999</v>
      </c>
      <c r="F562" s="33">
        <v>23038.0216308073</v>
      </c>
      <c r="G562" s="33">
        <v>23088.4831212764</v>
      </c>
      <c r="H562" s="33">
        <v>50.461490469059001</v>
      </c>
      <c r="I562" s="34">
        <v>7.5738143495999999E-2</v>
      </c>
      <c r="J562" s="34">
        <v>7.4476921538999999E-2</v>
      </c>
      <c r="K562" s="34">
        <v>8.0014574387999998E-2</v>
      </c>
      <c r="L562" s="34">
        <v>7.8753352432000004E-2</v>
      </c>
      <c r="M562" s="66"/>
    </row>
    <row r="563" spans="1:13" ht="13.5" thickBot="1">
      <c r="A563" s="27">
        <v>45862</v>
      </c>
      <c r="B563" s="32">
        <v>1</v>
      </c>
      <c r="C563" s="33">
        <v>63992.1875</v>
      </c>
      <c r="D563" s="33">
        <v>20220.3</v>
      </c>
      <c r="E563" s="33">
        <v>19782</v>
      </c>
      <c r="F563" s="33">
        <v>22299.816630330799</v>
      </c>
      <c r="G563" s="33">
        <v>22428.220631140601</v>
      </c>
      <c r="H563" s="33">
        <v>128.40400080976701</v>
      </c>
      <c r="I563" s="34">
        <v>5.5184219723E-2</v>
      </c>
      <c r="J563" s="34">
        <v>5.1974922026999999E-2</v>
      </c>
      <c r="K563" s="34">
        <v>6.6138981033000005E-2</v>
      </c>
      <c r="L563" s="34">
        <v>6.2929683336999998E-2</v>
      </c>
      <c r="M563" s="66"/>
    </row>
    <row r="564" spans="1:13" ht="13.5" thickBot="1">
      <c r="A564" s="27">
        <v>45862</v>
      </c>
      <c r="B564" s="32">
        <v>2</v>
      </c>
      <c r="C564" s="33">
        <v>60245.19921875</v>
      </c>
      <c r="D564" s="33">
        <v>19911.8</v>
      </c>
      <c r="E564" s="33">
        <v>19468.400000000001</v>
      </c>
      <c r="F564" s="33">
        <v>20100.462616229201</v>
      </c>
      <c r="G564" s="33">
        <v>20416.449036857201</v>
      </c>
      <c r="H564" s="33">
        <v>315.98642062797001</v>
      </c>
      <c r="I564" s="34">
        <v>1.2613072653000001E-2</v>
      </c>
      <c r="J564" s="34">
        <v>4.7153865590000002E-3</v>
      </c>
      <c r="K564" s="34">
        <v>2.3695302094999999E-2</v>
      </c>
      <c r="L564" s="34">
        <v>1.5797616000999999E-2</v>
      </c>
      <c r="M564" s="66"/>
    </row>
    <row r="565" spans="1:13" ht="13.5" thickBot="1">
      <c r="A565" s="27">
        <v>45862</v>
      </c>
      <c r="B565" s="32">
        <v>3</v>
      </c>
      <c r="C565" s="33">
        <v>57866.6171875</v>
      </c>
      <c r="D565" s="33">
        <v>19506.599999999999</v>
      </c>
      <c r="E565" s="33">
        <v>19055</v>
      </c>
      <c r="F565" s="33">
        <v>18168.9966054166</v>
      </c>
      <c r="G565" s="33">
        <v>18421.155798734999</v>
      </c>
      <c r="H565" s="33">
        <v>252.15919331834999</v>
      </c>
      <c r="I565" s="34">
        <v>2.71293227E-2</v>
      </c>
      <c r="J565" s="34">
        <v>3.3431726932E-2</v>
      </c>
      <c r="K565" s="34">
        <v>1.5842144494999998E-2</v>
      </c>
      <c r="L565" s="34">
        <v>2.2144548726999998E-2</v>
      </c>
      <c r="M565" s="66"/>
    </row>
    <row r="566" spans="1:13" ht="13.5" thickBot="1">
      <c r="A566" s="27">
        <v>45862</v>
      </c>
      <c r="B566" s="32">
        <v>4</v>
      </c>
      <c r="C566" s="33">
        <v>56524.2578125</v>
      </c>
      <c r="D566" s="33">
        <v>19112.8</v>
      </c>
      <c r="E566" s="33">
        <v>18634.8</v>
      </c>
      <c r="F566" s="33">
        <v>18276.2700808872</v>
      </c>
      <c r="G566" s="33">
        <v>18314.336113832702</v>
      </c>
      <c r="H566" s="33">
        <v>38.066032945495003</v>
      </c>
      <c r="I566" s="34">
        <v>1.9956608002000002E-2</v>
      </c>
      <c r="J566" s="34">
        <v>2.0908020972000001E-2</v>
      </c>
      <c r="K566" s="34">
        <v>8.0095947550000001E-3</v>
      </c>
      <c r="L566" s="34">
        <v>8.9610077249999993E-3</v>
      </c>
      <c r="M566" s="66"/>
    </row>
    <row r="567" spans="1:13" ht="13.5" thickBot="1">
      <c r="A567" s="27">
        <v>45862</v>
      </c>
      <c r="B567" s="32">
        <v>5</v>
      </c>
      <c r="C567" s="33">
        <v>55729.7734375</v>
      </c>
      <c r="D567" s="33">
        <v>18683.8</v>
      </c>
      <c r="E567" s="33">
        <v>18208.7</v>
      </c>
      <c r="F567" s="33">
        <v>17896.796636377599</v>
      </c>
      <c r="G567" s="33">
        <v>17896.789169711301</v>
      </c>
      <c r="H567" s="33">
        <v>-7.4666663030000004E-3</v>
      </c>
      <c r="I567" s="34">
        <v>1.9670353168000001E-2</v>
      </c>
      <c r="J567" s="34">
        <v>1.9670166547999999E-2</v>
      </c>
      <c r="K567" s="34">
        <v>7.7958218010000004E-3</v>
      </c>
      <c r="L567" s="34">
        <v>7.7956351810000001E-3</v>
      </c>
      <c r="M567" s="66"/>
    </row>
    <row r="568" spans="1:13" ht="13.5" thickBot="1">
      <c r="A568" s="27">
        <v>45862</v>
      </c>
      <c r="B568" s="32">
        <v>6</v>
      </c>
      <c r="C568" s="33">
        <v>56047.10546875</v>
      </c>
      <c r="D568" s="33">
        <v>18090.7</v>
      </c>
      <c r="E568" s="33">
        <v>17580.900000000001</v>
      </c>
      <c r="F568" s="33">
        <v>17439.228711264601</v>
      </c>
      <c r="G568" s="33">
        <v>17439.228711264601</v>
      </c>
      <c r="H568" s="33">
        <v>0</v>
      </c>
      <c r="I568" s="34">
        <v>1.6282711540000001E-2</v>
      </c>
      <c r="J568" s="34">
        <v>1.6282711540000001E-2</v>
      </c>
      <c r="K568" s="34">
        <v>3.5408969939999999E-3</v>
      </c>
      <c r="L568" s="34">
        <v>3.5408969939999999E-3</v>
      </c>
      <c r="M568" s="66"/>
    </row>
    <row r="569" spans="1:13" ht="13.5" thickBot="1">
      <c r="A569" s="27">
        <v>45862</v>
      </c>
      <c r="B569" s="32">
        <v>7</v>
      </c>
      <c r="C569" s="33">
        <v>56634.0234375</v>
      </c>
      <c r="D569" s="33">
        <v>17141.5</v>
      </c>
      <c r="E569" s="33">
        <v>16651.3</v>
      </c>
      <c r="F569" s="33">
        <v>16857.2288316544</v>
      </c>
      <c r="G569" s="33">
        <v>16857.230294764599</v>
      </c>
      <c r="H569" s="33">
        <v>1.463110182E-3</v>
      </c>
      <c r="I569" s="34">
        <v>7.1049663889999996E-3</v>
      </c>
      <c r="J569" s="34">
        <v>7.1050029570000001E-3</v>
      </c>
      <c r="K569" s="34">
        <v>5.1469706259999999E-3</v>
      </c>
      <c r="L569" s="34">
        <v>5.1469340569999999E-3</v>
      </c>
      <c r="M569" s="66"/>
    </row>
    <row r="570" spans="1:13" ht="13.5" thickBot="1">
      <c r="A570" s="27">
        <v>45862</v>
      </c>
      <c r="B570" s="32">
        <v>8</v>
      </c>
      <c r="C570" s="33">
        <v>57859.91796875</v>
      </c>
      <c r="D570" s="33">
        <v>14587.3</v>
      </c>
      <c r="E570" s="33">
        <v>14206</v>
      </c>
      <c r="F570" s="33">
        <v>15564.3148683206</v>
      </c>
      <c r="G570" s="33">
        <v>15564.3528492685</v>
      </c>
      <c r="H570" s="33">
        <v>3.7980947834000002E-2</v>
      </c>
      <c r="I570" s="34">
        <v>2.4420216177E-2</v>
      </c>
      <c r="J570" s="34">
        <v>2.4419266891000001E-2</v>
      </c>
      <c r="K570" s="34">
        <v>3.3950333648E-2</v>
      </c>
      <c r="L570" s="34">
        <v>3.3949384361E-2</v>
      </c>
      <c r="M570" s="66"/>
    </row>
    <row r="571" spans="1:13" ht="13.5" thickBot="1">
      <c r="A571" s="27">
        <v>45862</v>
      </c>
      <c r="B571" s="32">
        <v>9</v>
      </c>
      <c r="C571" s="33">
        <v>63504.7890625</v>
      </c>
      <c r="D571" s="33">
        <v>12566.7</v>
      </c>
      <c r="E571" s="33">
        <v>12223</v>
      </c>
      <c r="F571" s="33">
        <v>13499.9487054205</v>
      </c>
      <c r="G571" s="33">
        <v>13504.9427816143</v>
      </c>
      <c r="H571" s="33">
        <v>4.9940761937899998</v>
      </c>
      <c r="I571" s="34">
        <v>2.3450206987999999E-2</v>
      </c>
      <c r="J571" s="34">
        <v>2.3325386287999999E-2</v>
      </c>
      <c r="K571" s="34">
        <v>3.2040559400000002E-2</v>
      </c>
      <c r="L571" s="34">
        <v>3.1915738700000001E-2</v>
      </c>
      <c r="M571" s="66"/>
    </row>
    <row r="572" spans="1:13" ht="13.5" thickBot="1">
      <c r="A572" s="27">
        <v>45862</v>
      </c>
      <c r="B572" s="32">
        <v>10</v>
      </c>
      <c r="C572" s="33">
        <v>67666.1328125</v>
      </c>
      <c r="D572" s="33">
        <v>11258.8</v>
      </c>
      <c r="E572" s="33">
        <v>10957.2</v>
      </c>
      <c r="F572" s="33">
        <v>14290.878939845399</v>
      </c>
      <c r="G572" s="33">
        <v>14464.2094292604</v>
      </c>
      <c r="H572" s="33">
        <v>173.33048941497799</v>
      </c>
      <c r="I572" s="34">
        <v>8.0115206928999996E-2</v>
      </c>
      <c r="J572" s="34">
        <v>7.5783027739000003E-2</v>
      </c>
      <c r="K572" s="34">
        <v>8.7653322399999997E-2</v>
      </c>
      <c r="L572" s="34">
        <v>8.3321143210000004E-2</v>
      </c>
      <c r="M572" s="66"/>
    </row>
    <row r="573" spans="1:13" ht="13.5" thickBot="1">
      <c r="A573" s="27">
        <v>45862</v>
      </c>
      <c r="B573" s="32">
        <v>11</v>
      </c>
      <c r="C573" s="33">
        <v>70073.8515625</v>
      </c>
      <c r="D573" s="33">
        <v>9433.4</v>
      </c>
      <c r="E573" s="33">
        <v>9207</v>
      </c>
      <c r="F573" s="33">
        <v>11784.689328312301</v>
      </c>
      <c r="G573" s="33">
        <v>11800.5381273401</v>
      </c>
      <c r="H573" s="33">
        <v>15.848799027866001</v>
      </c>
      <c r="I573" s="34">
        <v>5.9163662266999997E-2</v>
      </c>
      <c r="J573" s="34">
        <v>5.8767541322000003E-2</v>
      </c>
      <c r="K573" s="34">
        <v>6.4822247621000001E-2</v>
      </c>
      <c r="L573" s="34">
        <v>6.4426126676000006E-2</v>
      </c>
      <c r="M573" s="66"/>
    </row>
    <row r="574" spans="1:13" ht="13.5" thickBot="1">
      <c r="A574" s="27">
        <v>45862</v>
      </c>
      <c r="B574" s="32">
        <v>12</v>
      </c>
      <c r="C574" s="33">
        <v>73551.2734375</v>
      </c>
      <c r="D574" s="33">
        <v>7197.6</v>
      </c>
      <c r="E574" s="33">
        <v>7066.7</v>
      </c>
      <c r="F574" s="33">
        <v>8351.7389860547592</v>
      </c>
      <c r="G574" s="33">
        <v>8351.7380260711998</v>
      </c>
      <c r="H574" s="33">
        <v>-9.5998356100000001E-4</v>
      </c>
      <c r="I574" s="34">
        <v>2.8846239092000001E-2</v>
      </c>
      <c r="J574" s="34">
        <v>2.8846263085000001E-2</v>
      </c>
      <c r="K574" s="34">
        <v>3.2117921171E-2</v>
      </c>
      <c r="L574" s="34">
        <v>3.2117945165000002E-2</v>
      </c>
      <c r="M574" s="66"/>
    </row>
    <row r="575" spans="1:13" ht="13.5" thickBot="1">
      <c r="A575" s="27">
        <v>45862</v>
      </c>
      <c r="B575" s="32">
        <v>13</v>
      </c>
      <c r="C575" s="33">
        <v>76968.53125</v>
      </c>
      <c r="D575" s="33">
        <v>5571.7</v>
      </c>
      <c r="E575" s="33">
        <v>5497.2</v>
      </c>
      <c r="F575" s="33">
        <v>5997.1106426269198</v>
      </c>
      <c r="G575" s="33">
        <v>5997.1097999235599</v>
      </c>
      <c r="H575" s="33">
        <v>-8.4270335699999997E-4</v>
      </c>
      <c r="I575" s="34">
        <v>1.0632586851000001E-2</v>
      </c>
      <c r="J575" s="34">
        <v>1.0632607913000001E-2</v>
      </c>
      <c r="K575" s="34">
        <v>1.2494621342E-2</v>
      </c>
      <c r="L575" s="34">
        <v>1.2494642405000001E-2</v>
      </c>
      <c r="M575" s="66"/>
    </row>
    <row r="576" spans="1:13" ht="13.5" thickBot="1">
      <c r="A576" s="27">
        <v>45862</v>
      </c>
      <c r="B576" s="32">
        <v>14</v>
      </c>
      <c r="C576" s="33">
        <v>80215.1484375</v>
      </c>
      <c r="D576" s="33">
        <v>4877.3</v>
      </c>
      <c r="E576" s="33">
        <v>4829</v>
      </c>
      <c r="F576" s="33">
        <v>4502.7448386975502</v>
      </c>
      <c r="G576" s="33">
        <v>4502.7445941934602</v>
      </c>
      <c r="H576" s="33">
        <v>-2.4450407999999999E-4</v>
      </c>
      <c r="I576" s="34">
        <v>9.3615447580000007E-3</v>
      </c>
      <c r="J576" s="34">
        <v>9.3615386469999996E-3</v>
      </c>
      <c r="K576" s="34">
        <v>8.1543465580000002E-3</v>
      </c>
      <c r="L576" s="34">
        <v>8.1543404470000008E-3</v>
      </c>
      <c r="M576" s="66"/>
    </row>
    <row r="577" spans="1:13" ht="13.5" thickBot="1">
      <c r="A577" s="27">
        <v>45862</v>
      </c>
      <c r="B577" s="32">
        <v>15</v>
      </c>
      <c r="C577" s="33">
        <v>80969.7890625</v>
      </c>
      <c r="D577" s="33">
        <v>5243.9</v>
      </c>
      <c r="E577" s="33">
        <v>5197.3999999999996</v>
      </c>
      <c r="F577" s="33">
        <v>4739.2861130112096</v>
      </c>
      <c r="G577" s="33">
        <v>4741.0449763944898</v>
      </c>
      <c r="H577" s="33">
        <v>1.7588633832839999</v>
      </c>
      <c r="I577" s="34">
        <v>1.2568233531000001E-2</v>
      </c>
      <c r="J577" s="34">
        <v>1.2612194126000001E-2</v>
      </c>
      <c r="K577" s="34">
        <v>1.1406024084E-2</v>
      </c>
      <c r="L577" s="34">
        <v>1.1449984678E-2</v>
      </c>
      <c r="M577" s="66"/>
    </row>
    <row r="578" spans="1:13" ht="13.5" thickBot="1">
      <c r="A578" s="27">
        <v>45862</v>
      </c>
      <c r="B578" s="32">
        <v>16</v>
      </c>
      <c r="C578" s="33">
        <v>81854.9375</v>
      </c>
      <c r="D578" s="33">
        <v>6319</v>
      </c>
      <c r="E578" s="33">
        <v>6268.4</v>
      </c>
      <c r="F578" s="33">
        <v>5763.0124680039198</v>
      </c>
      <c r="G578" s="33">
        <v>5767.5842143704904</v>
      </c>
      <c r="H578" s="33">
        <v>4.5717463665639997</v>
      </c>
      <c r="I578" s="34">
        <v>1.3781949153E-2</v>
      </c>
      <c r="J578" s="34">
        <v>1.3896214246E-2</v>
      </c>
      <c r="K578" s="34">
        <v>1.2517265324E-2</v>
      </c>
      <c r="L578" s="34">
        <v>1.2631530417000001E-2</v>
      </c>
      <c r="M578" s="66"/>
    </row>
    <row r="579" spans="1:13" ht="13.5" thickBot="1">
      <c r="A579" s="27">
        <v>45862</v>
      </c>
      <c r="B579" s="32">
        <v>17</v>
      </c>
      <c r="C579" s="33">
        <v>81939.2421875</v>
      </c>
      <c r="D579" s="33">
        <v>7821.3</v>
      </c>
      <c r="E579" s="33">
        <v>7754.6</v>
      </c>
      <c r="F579" s="33">
        <v>7431.2472161840897</v>
      </c>
      <c r="G579" s="33">
        <v>7501.7525184527603</v>
      </c>
      <c r="H579" s="33">
        <v>70.505302268668999</v>
      </c>
      <c r="I579" s="34">
        <v>7.9866903660000006E-3</v>
      </c>
      <c r="J579" s="34">
        <v>9.7488823739999998E-3</v>
      </c>
      <c r="K579" s="34">
        <v>6.319607136E-3</v>
      </c>
      <c r="L579" s="34">
        <v>8.0817991450000005E-3</v>
      </c>
      <c r="M579" s="66"/>
    </row>
    <row r="580" spans="1:13" ht="13.5" thickBot="1">
      <c r="A580" s="27">
        <v>45862</v>
      </c>
      <c r="B580" s="32">
        <v>18</v>
      </c>
      <c r="C580" s="33">
        <v>81889.53125</v>
      </c>
      <c r="D580" s="33">
        <v>9441.4</v>
      </c>
      <c r="E580" s="33">
        <v>9315.1</v>
      </c>
      <c r="F580" s="33">
        <v>9788.3790484350102</v>
      </c>
      <c r="G580" s="33">
        <v>9888.2120619789293</v>
      </c>
      <c r="H580" s="33">
        <v>99.833013543926</v>
      </c>
      <c r="I580" s="34">
        <v>1.1167509672E-2</v>
      </c>
      <c r="J580" s="34">
        <v>8.672308133E-3</v>
      </c>
      <c r="K580" s="34">
        <v>1.4324220493999999E-2</v>
      </c>
      <c r="L580" s="34">
        <v>1.1829018956E-2</v>
      </c>
      <c r="M580" s="66"/>
    </row>
    <row r="581" spans="1:13" ht="13.5" thickBot="1">
      <c r="A581" s="27">
        <v>45862</v>
      </c>
      <c r="B581" s="32">
        <v>19</v>
      </c>
      <c r="C581" s="33">
        <v>81164.5546875</v>
      </c>
      <c r="D581" s="33">
        <v>10907.6</v>
      </c>
      <c r="E581" s="33">
        <v>10725.8</v>
      </c>
      <c r="F581" s="33">
        <v>11632.7831323915</v>
      </c>
      <c r="G581" s="33">
        <v>11633.6253354166</v>
      </c>
      <c r="H581" s="33">
        <v>0.84220302514900003</v>
      </c>
      <c r="I581" s="34">
        <v>1.8146096861000001E-2</v>
      </c>
      <c r="J581" s="34">
        <v>1.8125047048000002E-2</v>
      </c>
      <c r="K581" s="34">
        <v>2.2689960895E-2</v>
      </c>
      <c r="L581" s="34">
        <v>2.2668911082E-2</v>
      </c>
      <c r="M581" s="66"/>
    </row>
    <row r="582" spans="1:13" ht="13.5" thickBot="1">
      <c r="A582" s="27">
        <v>45862</v>
      </c>
      <c r="B582" s="32">
        <v>20</v>
      </c>
      <c r="C582" s="33">
        <v>80648.6953125</v>
      </c>
      <c r="D582" s="33">
        <v>13208.5</v>
      </c>
      <c r="E582" s="33">
        <v>13015.3</v>
      </c>
      <c r="F582" s="33">
        <v>14299.279513449699</v>
      </c>
      <c r="G582" s="33">
        <v>14328.577825004</v>
      </c>
      <c r="H582" s="33">
        <v>29.298311554251999</v>
      </c>
      <c r="I582" s="34">
        <v>2.7994946888E-2</v>
      </c>
      <c r="J582" s="34">
        <v>2.7262672168000001E-2</v>
      </c>
      <c r="K582" s="34">
        <v>3.2823739689999999E-2</v>
      </c>
      <c r="L582" s="34">
        <v>3.2091464969999997E-2</v>
      </c>
      <c r="M582" s="66"/>
    </row>
    <row r="583" spans="1:13" ht="13.5" thickBot="1">
      <c r="A583" s="27">
        <v>45862</v>
      </c>
      <c r="B583" s="32">
        <v>21</v>
      </c>
      <c r="C583" s="33">
        <v>78670.546875</v>
      </c>
      <c r="D583" s="33">
        <v>14200.1</v>
      </c>
      <c r="E583" s="33">
        <v>13959.5</v>
      </c>
      <c r="F583" s="33">
        <v>17251.811492806399</v>
      </c>
      <c r="G583" s="33">
        <v>17266.585797492</v>
      </c>
      <c r="H583" s="33">
        <v>14.774304685592</v>
      </c>
      <c r="I583" s="34">
        <v>7.6642984191000005E-2</v>
      </c>
      <c r="J583" s="34">
        <v>7.6273718889999995E-2</v>
      </c>
      <c r="K583" s="34">
        <v>8.2656480817E-2</v>
      </c>
      <c r="L583" s="34">
        <v>8.2287215516000004E-2</v>
      </c>
      <c r="M583" s="66"/>
    </row>
    <row r="584" spans="1:13" ht="13.5" thickBot="1">
      <c r="A584" s="27">
        <v>45862</v>
      </c>
      <c r="B584" s="32">
        <v>22</v>
      </c>
      <c r="C584" s="33">
        <v>75926.46875</v>
      </c>
      <c r="D584" s="33">
        <v>15739.5</v>
      </c>
      <c r="E584" s="33">
        <v>15461.1</v>
      </c>
      <c r="F584" s="33">
        <v>19872.725186088501</v>
      </c>
      <c r="G584" s="33">
        <v>19872.7268709936</v>
      </c>
      <c r="H584" s="33">
        <v>1.684905158E-3</v>
      </c>
      <c r="I584" s="34">
        <v>0.103304845563</v>
      </c>
      <c r="J584" s="34">
        <v>0.103304803451</v>
      </c>
      <c r="K584" s="34">
        <v>0.110263105998</v>
      </c>
      <c r="L584" s="34">
        <v>0.110263063886</v>
      </c>
      <c r="M584" s="66"/>
    </row>
    <row r="585" spans="1:13" ht="13.5" thickBot="1">
      <c r="A585" s="27">
        <v>45862</v>
      </c>
      <c r="B585" s="32">
        <v>23</v>
      </c>
      <c r="C585" s="33">
        <v>71816.9609375</v>
      </c>
      <c r="D585" s="33">
        <v>15189.3</v>
      </c>
      <c r="E585" s="33">
        <v>14919.5</v>
      </c>
      <c r="F585" s="33">
        <v>19522.1522802496</v>
      </c>
      <c r="G585" s="33">
        <v>19611.813715056702</v>
      </c>
      <c r="H585" s="33">
        <v>89.661434807122006</v>
      </c>
      <c r="I585" s="34">
        <v>0.110535209074</v>
      </c>
      <c r="J585" s="34">
        <v>0.108294233447</v>
      </c>
      <c r="K585" s="34">
        <v>0.117278523245</v>
      </c>
      <c r="L585" s="34">
        <v>0.11503754761899999</v>
      </c>
      <c r="M585" s="66"/>
    </row>
    <row r="586" spans="1:13" ht="13.5" thickBot="1">
      <c r="A586" s="27">
        <v>45862</v>
      </c>
      <c r="B586" s="32">
        <v>24</v>
      </c>
      <c r="C586" s="33">
        <v>67738.7578125</v>
      </c>
      <c r="D586" s="33">
        <v>12196.9</v>
      </c>
      <c r="E586" s="33">
        <v>14875.3</v>
      </c>
      <c r="F586" s="33">
        <v>18873.060990802202</v>
      </c>
      <c r="G586" s="33">
        <v>18991.878431570502</v>
      </c>
      <c r="H586" s="33">
        <v>118.817440768258</v>
      </c>
      <c r="I586" s="34">
        <v>0.16983200278800001</v>
      </c>
      <c r="J586" s="34">
        <v>0.16686230919200001</v>
      </c>
      <c r="K586" s="34">
        <v>0.102888738604</v>
      </c>
      <c r="L586" s="34">
        <v>9.9919045008000001E-2</v>
      </c>
      <c r="M586" s="66"/>
    </row>
    <row r="587" spans="1:13" ht="13.5" thickBot="1">
      <c r="A587" s="27">
        <v>45863</v>
      </c>
      <c r="B587" s="32">
        <v>1</v>
      </c>
      <c r="C587" s="33">
        <v>63487.90625</v>
      </c>
      <c r="D587" s="33">
        <v>11674.5</v>
      </c>
      <c r="E587" s="33">
        <v>10772.6</v>
      </c>
      <c r="F587" s="33">
        <v>15940.021627219399</v>
      </c>
      <c r="G587" s="33">
        <v>15948.676875306899</v>
      </c>
      <c r="H587" s="33">
        <v>8.6552480874919997</v>
      </c>
      <c r="I587" s="34">
        <v>0.10620392285499999</v>
      </c>
      <c r="J587" s="34">
        <v>0.10598885891900001</v>
      </c>
      <c r="K587" s="34">
        <v>0.128614160151</v>
      </c>
      <c r="L587" s="34">
        <v>0.12839909621600001</v>
      </c>
      <c r="M587" s="66"/>
    </row>
    <row r="588" spans="1:13" ht="13.5" thickBot="1">
      <c r="A588" s="27">
        <v>45863</v>
      </c>
      <c r="B588" s="32">
        <v>2</v>
      </c>
      <c r="C588" s="33">
        <v>59565.921875</v>
      </c>
      <c r="D588" s="33">
        <v>10609.1</v>
      </c>
      <c r="E588" s="33">
        <v>9761.6</v>
      </c>
      <c r="F588" s="33">
        <v>12902.8157347253</v>
      </c>
      <c r="G588" s="33">
        <v>12914.9639189028</v>
      </c>
      <c r="H588" s="33">
        <v>12.14818417751</v>
      </c>
      <c r="I588" s="34">
        <v>5.7295662041999998E-2</v>
      </c>
      <c r="J588" s="34">
        <v>5.6993806304E-2</v>
      </c>
      <c r="K588" s="34">
        <v>7.8354178627999996E-2</v>
      </c>
      <c r="L588" s="34">
        <v>7.8052322889999998E-2</v>
      </c>
      <c r="M588" s="66"/>
    </row>
    <row r="589" spans="1:13" ht="13.5" thickBot="1">
      <c r="A589" s="27">
        <v>45863</v>
      </c>
      <c r="B589" s="32">
        <v>3</v>
      </c>
      <c r="C589" s="33">
        <v>56804.91796875</v>
      </c>
      <c r="D589" s="33">
        <v>9891.6</v>
      </c>
      <c r="E589" s="33">
        <v>9095.4</v>
      </c>
      <c r="F589" s="33">
        <v>9750.8657258734602</v>
      </c>
      <c r="G589" s="33">
        <v>9769.1725508305408</v>
      </c>
      <c r="H589" s="33">
        <v>18.306824957082</v>
      </c>
      <c r="I589" s="34">
        <v>3.0420536499999999E-3</v>
      </c>
      <c r="J589" s="34">
        <v>3.4969381069999998E-3</v>
      </c>
      <c r="K589" s="34">
        <v>1.6741770425999999E-2</v>
      </c>
      <c r="L589" s="34">
        <v>1.6286885970000001E-2</v>
      </c>
      <c r="M589" s="66"/>
    </row>
    <row r="590" spans="1:13" ht="13.5" thickBot="1">
      <c r="A590" s="27">
        <v>45863</v>
      </c>
      <c r="B590" s="32">
        <v>4</v>
      </c>
      <c r="C590" s="33">
        <v>54966.4921875</v>
      </c>
      <c r="D590" s="33">
        <v>9327.4</v>
      </c>
      <c r="E590" s="33">
        <v>8570.4</v>
      </c>
      <c r="F590" s="33">
        <v>6571.7726301049097</v>
      </c>
      <c r="G590" s="33">
        <v>6580.3373818783803</v>
      </c>
      <c r="H590" s="33">
        <v>8.5647517734730005</v>
      </c>
      <c r="I590" s="34">
        <v>6.8258482248999997E-2</v>
      </c>
      <c r="J590" s="34">
        <v>6.8471297548999999E-2</v>
      </c>
      <c r="K590" s="34">
        <v>4.9448692213000002E-2</v>
      </c>
      <c r="L590" s="34">
        <v>4.9661507512999997E-2</v>
      </c>
      <c r="M590" s="66"/>
    </row>
    <row r="591" spans="1:13" ht="13.5" thickBot="1">
      <c r="A591" s="27">
        <v>45863</v>
      </c>
      <c r="B591" s="32">
        <v>5</v>
      </c>
      <c r="C591" s="33">
        <v>54071.63671875</v>
      </c>
      <c r="D591" s="33">
        <v>8432.9</v>
      </c>
      <c r="E591" s="33">
        <v>7730</v>
      </c>
      <c r="F591" s="33">
        <v>5473.0005593353399</v>
      </c>
      <c r="G591" s="33">
        <v>5487.1765207647004</v>
      </c>
      <c r="H591" s="33">
        <v>14.175961429366</v>
      </c>
      <c r="I591" s="34">
        <v>7.3194769019999995E-2</v>
      </c>
      <c r="J591" s="34">
        <v>7.3547010575999994E-2</v>
      </c>
      <c r="K591" s="34">
        <v>5.5729245353000001E-2</v>
      </c>
      <c r="L591" s="34">
        <v>5.6081486909E-2</v>
      </c>
      <c r="M591" s="66"/>
    </row>
    <row r="592" spans="1:13" ht="13.5" thickBot="1">
      <c r="A592" s="27">
        <v>45863</v>
      </c>
      <c r="B592" s="32">
        <v>6</v>
      </c>
      <c r="C592" s="33">
        <v>54257.59765625</v>
      </c>
      <c r="D592" s="33">
        <v>8072</v>
      </c>
      <c r="E592" s="33">
        <v>7385.2</v>
      </c>
      <c r="F592" s="33">
        <v>5253.34965184066</v>
      </c>
      <c r="G592" s="33">
        <v>5253.5263564431898</v>
      </c>
      <c r="H592" s="33">
        <v>0.176704602534</v>
      </c>
      <c r="I592" s="34">
        <v>7.0032889639000007E-2</v>
      </c>
      <c r="J592" s="34">
        <v>7.0037280361000001E-2</v>
      </c>
      <c r="K592" s="34">
        <v>5.2967415667000001E-2</v>
      </c>
      <c r="L592" s="34">
        <v>5.2971806389000002E-2</v>
      </c>
      <c r="M592" s="66"/>
    </row>
    <row r="593" spans="1:13" ht="13.5" thickBot="1">
      <c r="A593" s="27">
        <v>45863</v>
      </c>
      <c r="B593" s="32">
        <v>7</v>
      </c>
      <c r="C593" s="33">
        <v>54434.34765625</v>
      </c>
      <c r="D593" s="33">
        <v>6700</v>
      </c>
      <c r="E593" s="33">
        <v>6097.4</v>
      </c>
      <c r="F593" s="33">
        <v>4595.92088528984</v>
      </c>
      <c r="G593" s="33">
        <v>4600.48422175634</v>
      </c>
      <c r="H593" s="33">
        <v>4.5633364664969998</v>
      </c>
      <c r="I593" s="34">
        <v>5.2168363230999999E-2</v>
      </c>
      <c r="J593" s="34">
        <v>5.2281752134999998E-2</v>
      </c>
      <c r="K593" s="34">
        <v>3.7195074623999999E-2</v>
      </c>
      <c r="L593" s="34">
        <v>3.7308463527999998E-2</v>
      </c>
      <c r="M593" s="66"/>
    </row>
    <row r="594" spans="1:13" ht="13.5" thickBot="1">
      <c r="A594" s="27">
        <v>45863</v>
      </c>
      <c r="B594" s="32">
        <v>8</v>
      </c>
      <c r="C594" s="33">
        <v>55596.609375</v>
      </c>
      <c r="D594" s="33">
        <v>5599.8</v>
      </c>
      <c r="E594" s="33">
        <v>5072.2</v>
      </c>
      <c r="F594" s="33">
        <v>4124.28381822349</v>
      </c>
      <c r="G594" s="33">
        <v>4124.6305652418196</v>
      </c>
      <c r="H594" s="33">
        <v>0.34674701832900001</v>
      </c>
      <c r="I594" s="34">
        <v>3.6654725674000001E-2</v>
      </c>
      <c r="J594" s="34">
        <v>3.6663341576999998E-2</v>
      </c>
      <c r="K594" s="34">
        <v>2.3545022605E-2</v>
      </c>
      <c r="L594" s="34">
        <v>2.3553638508000001E-2</v>
      </c>
      <c r="M594" s="66"/>
    </row>
    <row r="595" spans="1:13" ht="13.5" thickBot="1">
      <c r="A595" s="27">
        <v>45863</v>
      </c>
      <c r="B595" s="32">
        <v>9</v>
      </c>
      <c r="C595" s="33">
        <v>61220.99609375</v>
      </c>
      <c r="D595" s="33">
        <v>4262.6000000000004</v>
      </c>
      <c r="E595" s="33">
        <v>3876.7</v>
      </c>
      <c r="F595" s="33">
        <v>2615.17735787535</v>
      </c>
      <c r="G595" s="33">
        <v>2615.3359944615499</v>
      </c>
      <c r="H595" s="33">
        <v>0.15863658619900001</v>
      </c>
      <c r="I595" s="34">
        <v>4.0930898384999997E-2</v>
      </c>
      <c r="J595" s="34">
        <v>4.0934840157000003E-2</v>
      </c>
      <c r="K595" s="34">
        <v>3.1342129593999998E-2</v>
      </c>
      <c r="L595" s="34">
        <v>3.1346071364999999E-2</v>
      </c>
      <c r="M595" s="66"/>
    </row>
    <row r="596" spans="1:13" ht="13.5" thickBot="1">
      <c r="A596" s="27">
        <v>45863</v>
      </c>
      <c r="B596" s="32">
        <v>10</v>
      </c>
      <c r="C596" s="33">
        <v>64964.41796875</v>
      </c>
      <c r="D596" s="33">
        <v>3314.7</v>
      </c>
      <c r="E596" s="33">
        <v>3062.1</v>
      </c>
      <c r="F596" s="33">
        <v>2175.4891135611601</v>
      </c>
      <c r="G596" s="33">
        <v>2175.9940552245498</v>
      </c>
      <c r="H596" s="33">
        <v>0.50494166339000002</v>
      </c>
      <c r="I596" s="34">
        <v>2.8294345751E-2</v>
      </c>
      <c r="J596" s="34">
        <v>2.8306892444E-2</v>
      </c>
      <c r="K596" s="34">
        <v>2.2017789656999999E-2</v>
      </c>
      <c r="L596" s="34">
        <v>2.2030336349999999E-2</v>
      </c>
      <c r="M596" s="66"/>
    </row>
    <row r="597" spans="1:13" ht="13.5" thickBot="1">
      <c r="A597" s="27">
        <v>45863</v>
      </c>
      <c r="B597" s="32">
        <v>11</v>
      </c>
      <c r="C597" s="33">
        <v>67349.1953125</v>
      </c>
      <c r="D597" s="33">
        <v>2693.7</v>
      </c>
      <c r="E597" s="33">
        <v>2499.1999999999998</v>
      </c>
      <c r="F597" s="33">
        <v>1722.77819392891</v>
      </c>
      <c r="G597" s="33">
        <v>1725.1183378067101</v>
      </c>
      <c r="H597" s="33">
        <v>2.340143877804</v>
      </c>
      <c r="I597" s="34">
        <v>2.4067130381000001E-2</v>
      </c>
      <c r="J597" s="34">
        <v>2.4125277824999999E-2</v>
      </c>
      <c r="K597" s="34">
        <v>1.9234231883999999E-2</v>
      </c>
      <c r="L597" s="34">
        <v>1.9292379328000001E-2</v>
      </c>
      <c r="M597" s="66"/>
    </row>
    <row r="598" spans="1:13" ht="13.5" thickBot="1">
      <c r="A598" s="27">
        <v>45863</v>
      </c>
      <c r="B598" s="32">
        <v>12</v>
      </c>
      <c r="C598" s="33">
        <v>70397.3046875</v>
      </c>
      <c r="D598" s="33">
        <v>1778.5</v>
      </c>
      <c r="E598" s="33">
        <v>1648.2</v>
      </c>
      <c r="F598" s="33">
        <v>1146.98337923131</v>
      </c>
      <c r="G598" s="33">
        <v>1152.49527667443</v>
      </c>
      <c r="H598" s="33">
        <v>5.5118974431229999</v>
      </c>
      <c r="I598" s="34">
        <v>1.5554844659E-2</v>
      </c>
      <c r="J598" s="34">
        <v>1.5691803224E-2</v>
      </c>
      <c r="K598" s="34">
        <v>1.2317175382999999E-2</v>
      </c>
      <c r="L598" s="34">
        <v>1.2454133948000001E-2</v>
      </c>
      <c r="M598" s="66"/>
    </row>
    <row r="599" spans="1:13" ht="13.5" thickBot="1">
      <c r="A599" s="27">
        <v>45863</v>
      </c>
      <c r="B599" s="32">
        <v>13</v>
      </c>
      <c r="C599" s="33">
        <v>73627.75</v>
      </c>
      <c r="D599" s="33">
        <v>1110</v>
      </c>
      <c r="E599" s="33">
        <v>1037.2</v>
      </c>
      <c r="F599" s="33">
        <v>766.49188317219</v>
      </c>
      <c r="G599" s="33">
        <v>769.38037418914598</v>
      </c>
      <c r="H599" s="33">
        <v>2.8884910169550002</v>
      </c>
      <c r="I599" s="34">
        <v>8.463650784E-3</v>
      </c>
      <c r="J599" s="34">
        <v>8.5354234520000002E-3</v>
      </c>
      <c r="K599" s="34">
        <v>6.6547304209999998E-3</v>
      </c>
      <c r="L599" s="34">
        <v>6.7265030890000001E-3</v>
      </c>
      <c r="M599" s="66"/>
    </row>
    <row r="600" spans="1:13" ht="13.5" thickBot="1">
      <c r="A600" s="27">
        <v>45863</v>
      </c>
      <c r="B600" s="32">
        <v>14</v>
      </c>
      <c r="C600" s="33">
        <v>76798.7890625</v>
      </c>
      <c r="D600" s="33">
        <v>935</v>
      </c>
      <c r="E600" s="33">
        <v>892.6</v>
      </c>
      <c r="F600" s="33">
        <v>1318.5859155594801</v>
      </c>
      <c r="G600" s="33">
        <v>1325.38139993706</v>
      </c>
      <c r="H600" s="33">
        <v>6.7954843775759999</v>
      </c>
      <c r="I600" s="34">
        <v>9.7001217519999995E-3</v>
      </c>
      <c r="J600" s="34">
        <v>9.5312688670000003E-3</v>
      </c>
      <c r="K600" s="34">
        <v>1.0753668777E-2</v>
      </c>
      <c r="L600" s="34">
        <v>1.0584815891E-2</v>
      </c>
      <c r="M600" s="66"/>
    </row>
    <row r="601" spans="1:13" ht="13.5" thickBot="1">
      <c r="A601" s="27">
        <v>45863</v>
      </c>
      <c r="B601" s="32">
        <v>15</v>
      </c>
      <c r="C601" s="33">
        <v>78371.4609375</v>
      </c>
      <c r="D601" s="33">
        <v>1315.1</v>
      </c>
      <c r="E601" s="33">
        <v>1490.8</v>
      </c>
      <c r="F601" s="33">
        <v>2109.6876465667601</v>
      </c>
      <c r="G601" s="33">
        <v>2119.4100684959399</v>
      </c>
      <c r="H601" s="33">
        <v>9.7224219291760008</v>
      </c>
      <c r="I601" s="34">
        <v>1.9985341495E-2</v>
      </c>
      <c r="J601" s="34">
        <v>1.9743760629999999E-2</v>
      </c>
      <c r="K601" s="34">
        <v>1.5619581774E-2</v>
      </c>
      <c r="L601" s="34">
        <v>1.5378000907999999E-2</v>
      </c>
      <c r="M601" s="66"/>
    </row>
    <row r="602" spans="1:13" ht="13.5" thickBot="1">
      <c r="A602" s="27">
        <v>45863</v>
      </c>
      <c r="B602" s="32">
        <v>16</v>
      </c>
      <c r="C602" s="33">
        <v>79366.8828125</v>
      </c>
      <c r="D602" s="33">
        <v>2050.6</v>
      </c>
      <c r="E602" s="33">
        <v>2208.8000000000002</v>
      </c>
      <c r="F602" s="33">
        <v>2990.3302857349499</v>
      </c>
      <c r="G602" s="33">
        <v>3004.0615756309498</v>
      </c>
      <c r="H602" s="33">
        <v>13.731289896004</v>
      </c>
      <c r="I602" s="34">
        <v>2.3691429385000001E-2</v>
      </c>
      <c r="J602" s="34">
        <v>2.3350236941999999E-2</v>
      </c>
      <c r="K602" s="34">
        <v>1.9760506289000002E-2</v>
      </c>
      <c r="L602" s="34">
        <v>1.9419313846E-2</v>
      </c>
      <c r="M602" s="66"/>
    </row>
    <row r="603" spans="1:13" ht="13.5" thickBot="1">
      <c r="A603" s="27">
        <v>45863</v>
      </c>
      <c r="B603" s="32">
        <v>17</v>
      </c>
      <c r="C603" s="33">
        <v>79199.4921875</v>
      </c>
      <c r="D603" s="33">
        <v>3097.3</v>
      </c>
      <c r="E603" s="33">
        <v>3247.3</v>
      </c>
      <c r="F603" s="33">
        <v>3996.3800011303101</v>
      </c>
      <c r="G603" s="33">
        <v>4021.56113490387</v>
      </c>
      <c r="H603" s="33">
        <v>25.181133773566</v>
      </c>
      <c r="I603" s="34">
        <v>2.2965862464000002E-2</v>
      </c>
      <c r="J603" s="34">
        <v>2.2340166508000001E-2</v>
      </c>
      <c r="K603" s="34">
        <v>1.9238691387E-2</v>
      </c>
      <c r="L603" s="34">
        <v>1.8612995431E-2</v>
      </c>
      <c r="M603" s="66"/>
    </row>
    <row r="604" spans="1:13" ht="13.5" thickBot="1">
      <c r="A604" s="27">
        <v>45863</v>
      </c>
      <c r="B604" s="32">
        <v>18</v>
      </c>
      <c r="C604" s="33">
        <v>78259.953125</v>
      </c>
      <c r="D604" s="33">
        <v>4306.8999999999996</v>
      </c>
      <c r="E604" s="33">
        <v>4407.5</v>
      </c>
      <c r="F604" s="33">
        <v>5204.8523326559098</v>
      </c>
      <c r="G604" s="33">
        <v>5266.3298617930304</v>
      </c>
      <c r="H604" s="33">
        <v>61.477529137116001</v>
      </c>
      <c r="I604" s="34">
        <v>2.3839728208999999E-2</v>
      </c>
      <c r="J604" s="34">
        <v>2.2312146418999999E-2</v>
      </c>
      <c r="K604" s="34">
        <v>2.1340038807E-2</v>
      </c>
      <c r="L604" s="34">
        <v>1.9812457017000001E-2</v>
      </c>
      <c r="M604" s="66"/>
    </row>
    <row r="605" spans="1:13" ht="13.5" thickBot="1">
      <c r="A605" s="27">
        <v>45863</v>
      </c>
      <c r="B605" s="32">
        <v>19</v>
      </c>
      <c r="C605" s="33">
        <v>76547.328125</v>
      </c>
      <c r="D605" s="33">
        <v>5480.4</v>
      </c>
      <c r="E605" s="33">
        <v>5475.6</v>
      </c>
      <c r="F605" s="33">
        <v>6298.4008824419097</v>
      </c>
      <c r="G605" s="33">
        <v>6361.26264420999</v>
      </c>
      <c r="H605" s="33">
        <v>62.861761768080001</v>
      </c>
      <c r="I605" s="34">
        <v>2.1887505136000001E-2</v>
      </c>
      <c r="J605" s="34">
        <v>2.0325528200000002E-2</v>
      </c>
      <c r="K605" s="34">
        <v>2.2006774610000002E-2</v>
      </c>
      <c r="L605" s="34">
        <v>2.0444797675000001E-2</v>
      </c>
      <c r="M605" s="66"/>
    </row>
    <row r="606" spans="1:13" ht="13.5" thickBot="1">
      <c r="A606" s="27">
        <v>45863</v>
      </c>
      <c r="B606" s="32">
        <v>20</v>
      </c>
      <c r="C606" s="33">
        <v>73990.796875</v>
      </c>
      <c r="D606" s="33">
        <v>6562.7</v>
      </c>
      <c r="E606" s="33">
        <v>6416.5</v>
      </c>
      <c r="F606" s="33">
        <v>6791.2801499303596</v>
      </c>
      <c r="G606" s="33">
        <v>6818.3609656782801</v>
      </c>
      <c r="H606" s="33">
        <v>27.080815747923999</v>
      </c>
      <c r="I606" s="34">
        <v>6.3526143779999997E-3</v>
      </c>
      <c r="J606" s="34">
        <v>5.6797154899999999E-3</v>
      </c>
      <c r="K606" s="34">
        <v>9.9853637879999992E-3</v>
      </c>
      <c r="L606" s="34">
        <v>9.3124648999999993E-3</v>
      </c>
      <c r="M606" s="66"/>
    </row>
    <row r="607" spans="1:13" ht="13.5" thickBot="1">
      <c r="A607" s="27">
        <v>45863</v>
      </c>
      <c r="B607" s="32">
        <v>21</v>
      </c>
      <c r="C607" s="33">
        <v>71365.671875</v>
      </c>
      <c r="D607" s="33">
        <v>9599.7999999999993</v>
      </c>
      <c r="E607" s="33">
        <v>9220.2999999999993</v>
      </c>
      <c r="F607" s="33">
        <v>8143.7216434569</v>
      </c>
      <c r="G607" s="33">
        <v>8167.2158893779397</v>
      </c>
      <c r="H607" s="33">
        <v>23.494245921038001</v>
      </c>
      <c r="I607" s="34">
        <v>3.5596573750999998E-2</v>
      </c>
      <c r="J607" s="34">
        <v>3.6180354243E-2</v>
      </c>
      <c r="K607" s="34">
        <v>2.6166830926000001E-2</v>
      </c>
      <c r="L607" s="34">
        <v>2.6750611418E-2</v>
      </c>
      <c r="M607" s="66"/>
    </row>
    <row r="608" spans="1:13" ht="13.5" thickBot="1">
      <c r="A608" s="27">
        <v>45863</v>
      </c>
      <c r="B608" s="32">
        <v>22</v>
      </c>
      <c r="C608" s="33">
        <v>69319.359375</v>
      </c>
      <c r="D608" s="33">
        <v>11267.2</v>
      </c>
      <c r="E608" s="33">
        <v>10747.3</v>
      </c>
      <c r="F608" s="33">
        <v>9608.0876118746492</v>
      </c>
      <c r="G608" s="33">
        <v>9659.6537436471899</v>
      </c>
      <c r="H608" s="33">
        <v>51.566131772535002</v>
      </c>
      <c r="I608" s="34">
        <v>3.9943999411999997E-2</v>
      </c>
      <c r="J608" s="34">
        <v>4.1225304710999999E-2</v>
      </c>
      <c r="K608" s="34">
        <v>2.7025624458999999E-2</v>
      </c>
      <c r="L608" s="34">
        <v>2.8306929758000001E-2</v>
      </c>
      <c r="M608" s="66"/>
    </row>
    <row r="609" spans="1:13" ht="13.5" thickBot="1">
      <c r="A609" s="27">
        <v>45863</v>
      </c>
      <c r="B609" s="32">
        <v>23</v>
      </c>
      <c r="C609" s="33">
        <v>66597.0546875</v>
      </c>
      <c r="D609" s="33">
        <v>12119.3</v>
      </c>
      <c r="E609" s="33">
        <v>11543.3</v>
      </c>
      <c r="F609" s="33">
        <v>11540.2944790049</v>
      </c>
      <c r="G609" s="33">
        <v>11618.984623898899</v>
      </c>
      <c r="H609" s="33">
        <v>78.690144893956997</v>
      </c>
      <c r="I609" s="34">
        <v>1.2431739995E-2</v>
      </c>
      <c r="J609" s="34">
        <v>1.4387017542000001E-2</v>
      </c>
      <c r="K609" s="34">
        <v>1.8805969409999999E-3</v>
      </c>
      <c r="L609" s="34">
        <v>7.4680606163942198E-5</v>
      </c>
      <c r="M609" s="66"/>
    </row>
    <row r="610" spans="1:13" ht="13.5" thickBot="1">
      <c r="A610" s="27">
        <v>45863</v>
      </c>
      <c r="B610" s="32">
        <v>24</v>
      </c>
      <c r="C610" s="33">
        <v>63508.67578125</v>
      </c>
      <c r="D610" s="33">
        <v>11487.9</v>
      </c>
      <c r="E610" s="33">
        <v>12255.3</v>
      </c>
      <c r="F610" s="33">
        <v>12386.6930831343</v>
      </c>
      <c r="G610" s="33">
        <v>12406.6251475595</v>
      </c>
      <c r="H610" s="33">
        <v>19.932064425149999</v>
      </c>
      <c r="I610" s="34">
        <v>2.2828305318000001E-2</v>
      </c>
      <c r="J610" s="34">
        <v>2.2333037225000001E-2</v>
      </c>
      <c r="K610" s="34">
        <v>3.760098088E-3</v>
      </c>
      <c r="L610" s="34">
        <v>3.2648299939999998E-3</v>
      </c>
      <c r="M610" s="66"/>
    </row>
    <row r="611" spans="1:13" ht="13.5" thickBot="1">
      <c r="A611" s="27">
        <v>45864</v>
      </c>
      <c r="B611" s="32">
        <v>1</v>
      </c>
      <c r="C611" s="33">
        <v>60223.296875</v>
      </c>
      <c r="D611" s="33">
        <v>12331.2</v>
      </c>
      <c r="E611" s="33">
        <v>12307.9</v>
      </c>
      <c r="F611" s="33">
        <v>12746.854913835199</v>
      </c>
      <c r="G611" s="33">
        <v>12768.6150285205</v>
      </c>
      <c r="H611" s="33">
        <v>21.760114685283</v>
      </c>
      <c r="I611" s="34">
        <v>1.0868804286000001E-2</v>
      </c>
      <c r="J611" s="34">
        <v>1.0328113151999999E-2</v>
      </c>
      <c r="K611" s="34">
        <v>1.1447758194000001E-2</v>
      </c>
      <c r="L611" s="34">
        <v>1.0907067059999999E-2</v>
      </c>
      <c r="M611" s="66"/>
    </row>
    <row r="612" spans="1:13" ht="13.5" thickBot="1">
      <c r="A612" s="27">
        <v>45864</v>
      </c>
      <c r="B612" s="32">
        <v>2</v>
      </c>
      <c r="C612" s="33">
        <v>58050.66796875</v>
      </c>
      <c r="D612" s="33">
        <v>12341.2</v>
      </c>
      <c r="E612" s="33">
        <v>12288.8</v>
      </c>
      <c r="F612" s="33">
        <v>12657.2116600721</v>
      </c>
      <c r="G612" s="33">
        <v>12681.6460296775</v>
      </c>
      <c r="H612" s="33">
        <v>24.434369605381999</v>
      </c>
      <c r="I612" s="34">
        <v>8.4593372999999996E-3</v>
      </c>
      <c r="J612" s="34">
        <v>7.8521967960000008E-3</v>
      </c>
      <c r="K612" s="34">
        <v>9.7613623969999997E-3</v>
      </c>
      <c r="L612" s="34">
        <v>9.1542218920000005E-3</v>
      </c>
      <c r="M612" s="66"/>
    </row>
    <row r="613" spans="1:13" ht="13.5" thickBot="1">
      <c r="A613" s="27">
        <v>45864</v>
      </c>
      <c r="B613" s="32">
        <v>3</v>
      </c>
      <c r="C613" s="33">
        <v>56105.65234375</v>
      </c>
      <c r="D613" s="33">
        <v>12240.1</v>
      </c>
      <c r="E613" s="33">
        <v>12107.8</v>
      </c>
      <c r="F613" s="33">
        <v>12855.8523875841</v>
      </c>
      <c r="G613" s="33">
        <v>12865.163004653799</v>
      </c>
      <c r="H613" s="33">
        <v>9.310617069668</v>
      </c>
      <c r="I613" s="34">
        <v>1.5531445014999999E-2</v>
      </c>
      <c r="J613" s="34">
        <v>1.5300096597000001E-2</v>
      </c>
      <c r="K613" s="34">
        <v>1.8818809905000001E-2</v>
      </c>
      <c r="L613" s="34">
        <v>1.8587461486999999E-2</v>
      </c>
      <c r="M613" s="66"/>
    </row>
    <row r="614" spans="1:13" ht="13.5" thickBot="1">
      <c r="A614" s="27">
        <v>45864</v>
      </c>
      <c r="B614" s="32">
        <v>4</v>
      </c>
      <c r="C614" s="33">
        <v>54524.171875</v>
      </c>
      <c r="D614" s="33">
        <v>12114.9</v>
      </c>
      <c r="E614" s="33">
        <v>12039.1</v>
      </c>
      <c r="F614" s="33">
        <v>13067.739560882599</v>
      </c>
      <c r="G614" s="33">
        <v>13072.8833163621</v>
      </c>
      <c r="H614" s="33">
        <v>5.1437554795210003</v>
      </c>
      <c r="I614" s="34">
        <v>2.3803784727E-2</v>
      </c>
      <c r="J614" s="34">
        <v>2.3675973683E-2</v>
      </c>
      <c r="K614" s="34">
        <v>2.5687248510999999E-2</v>
      </c>
      <c r="L614" s="34">
        <v>2.5559437466999999E-2</v>
      </c>
      <c r="M614" s="66"/>
    </row>
    <row r="615" spans="1:13" ht="13.5" thickBot="1">
      <c r="A615" s="27">
        <v>45864</v>
      </c>
      <c r="B615" s="32">
        <v>5</v>
      </c>
      <c r="C615" s="33">
        <v>53289.9453125</v>
      </c>
      <c r="D615" s="33">
        <v>11768.1</v>
      </c>
      <c r="E615" s="33">
        <v>11700.5</v>
      </c>
      <c r="F615" s="33">
        <v>12802.035716659901</v>
      </c>
      <c r="G615" s="33">
        <v>12808.8039303443</v>
      </c>
      <c r="H615" s="33">
        <v>6.76821368436</v>
      </c>
      <c r="I615" s="34">
        <v>2.5859210593E-2</v>
      </c>
      <c r="J615" s="34">
        <v>2.5691035325E-2</v>
      </c>
      <c r="K615" s="34">
        <v>2.7538922359E-2</v>
      </c>
      <c r="L615" s="34">
        <v>2.7370747090000001E-2</v>
      </c>
      <c r="M615" s="66"/>
    </row>
    <row r="616" spans="1:13" ht="13.5" thickBot="1">
      <c r="A616" s="27">
        <v>45864</v>
      </c>
      <c r="B616" s="32">
        <v>6</v>
      </c>
      <c r="C616" s="33">
        <v>53210.6796875</v>
      </c>
      <c r="D616" s="33">
        <v>11449.5</v>
      </c>
      <c r="E616" s="33">
        <v>11375.3</v>
      </c>
      <c r="F616" s="33">
        <v>12062.7817094363</v>
      </c>
      <c r="G616" s="33">
        <v>12076.4887838946</v>
      </c>
      <c r="H616" s="33">
        <v>13.707074458233</v>
      </c>
      <c r="I616" s="34">
        <v>1.5579296406E-2</v>
      </c>
      <c r="J616" s="34">
        <v>1.5238705663E-2</v>
      </c>
      <c r="K616" s="34">
        <v>1.7423003699E-2</v>
      </c>
      <c r="L616" s="34">
        <v>1.7082412956E-2</v>
      </c>
      <c r="M616" s="66"/>
    </row>
    <row r="617" spans="1:13" ht="13.5" thickBot="1">
      <c r="A617" s="27">
        <v>45864</v>
      </c>
      <c r="B617" s="32">
        <v>7</v>
      </c>
      <c r="C617" s="33">
        <v>53302.6640625</v>
      </c>
      <c r="D617" s="33">
        <v>11147.2</v>
      </c>
      <c r="E617" s="33">
        <v>11067.3</v>
      </c>
      <c r="F617" s="33">
        <v>11754.0073265958</v>
      </c>
      <c r="G617" s="33">
        <v>11766.9136599131</v>
      </c>
      <c r="H617" s="33">
        <v>12.906333317272001</v>
      </c>
      <c r="I617" s="34">
        <v>1.5398525527999999E-2</v>
      </c>
      <c r="J617" s="34">
        <v>1.5077831446999999E-2</v>
      </c>
      <c r="K617" s="34">
        <v>1.7383865322000001E-2</v>
      </c>
      <c r="L617" s="34">
        <v>1.7063171241E-2</v>
      </c>
      <c r="M617" s="66"/>
    </row>
    <row r="618" spans="1:13" ht="13.5" thickBot="1">
      <c r="A618" s="27">
        <v>45864</v>
      </c>
      <c r="B618" s="32">
        <v>8</v>
      </c>
      <c r="C618" s="33">
        <v>54101.43359375</v>
      </c>
      <c r="D618" s="33">
        <v>10119.200000000001</v>
      </c>
      <c r="E618" s="33">
        <v>10063.299999999999</v>
      </c>
      <c r="F618" s="33">
        <v>11025.916691746599</v>
      </c>
      <c r="G618" s="33">
        <v>11036.0426426542</v>
      </c>
      <c r="H618" s="33">
        <v>10.125950907559</v>
      </c>
      <c r="I618" s="34">
        <v>2.2781529200000001E-2</v>
      </c>
      <c r="J618" s="34">
        <v>2.2529921524000001E-2</v>
      </c>
      <c r="K618" s="34">
        <v>2.4170521620999998E-2</v>
      </c>
      <c r="L618" s="34">
        <v>2.3918913944999998E-2</v>
      </c>
      <c r="M618" s="66"/>
    </row>
    <row r="619" spans="1:13" ht="13.5" thickBot="1">
      <c r="A619" s="27">
        <v>45864</v>
      </c>
      <c r="B619" s="32">
        <v>9</v>
      </c>
      <c r="C619" s="33">
        <v>58068.01171875</v>
      </c>
      <c r="D619" s="33">
        <v>8239.2000000000007</v>
      </c>
      <c r="E619" s="33">
        <v>7979.1</v>
      </c>
      <c r="F619" s="33">
        <v>8489.6845719755202</v>
      </c>
      <c r="G619" s="33">
        <v>8503.4758143364106</v>
      </c>
      <c r="H619" s="33">
        <v>13.791242360892999</v>
      </c>
      <c r="I619" s="34">
        <v>6.566674477E-3</v>
      </c>
      <c r="J619" s="34">
        <v>6.2239923459999997E-3</v>
      </c>
      <c r="K619" s="34">
        <v>1.3029589124999999E-2</v>
      </c>
      <c r="L619" s="34">
        <v>1.2686906994E-2</v>
      </c>
      <c r="M619" s="66"/>
    </row>
    <row r="620" spans="1:13" ht="13.5" thickBot="1">
      <c r="A620" s="27">
        <v>45864</v>
      </c>
      <c r="B620" s="32">
        <v>10</v>
      </c>
      <c r="C620" s="33">
        <v>63764.21484375</v>
      </c>
      <c r="D620" s="33">
        <v>7461.8</v>
      </c>
      <c r="E620" s="33">
        <v>7176.7</v>
      </c>
      <c r="F620" s="33">
        <v>8880.8130518402395</v>
      </c>
      <c r="G620" s="33">
        <v>8893.9215612896805</v>
      </c>
      <c r="H620" s="33">
        <v>13.108509449434001</v>
      </c>
      <c r="I620" s="34">
        <v>3.5585080413999999E-2</v>
      </c>
      <c r="J620" s="34">
        <v>3.5259362698999999E-2</v>
      </c>
      <c r="K620" s="34">
        <v>4.2669190241999999E-2</v>
      </c>
      <c r="L620" s="34">
        <v>4.2343472526000001E-2</v>
      </c>
      <c r="M620" s="66"/>
    </row>
    <row r="621" spans="1:13" ht="13.5" thickBot="1">
      <c r="A621" s="27">
        <v>45864</v>
      </c>
      <c r="B621" s="32">
        <v>11</v>
      </c>
      <c r="C621" s="33">
        <v>66010.2109375</v>
      </c>
      <c r="D621" s="33">
        <v>7012.8</v>
      </c>
      <c r="E621" s="33">
        <v>6732.4</v>
      </c>
      <c r="F621" s="33">
        <v>9565.7548357362903</v>
      </c>
      <c r="G621" s="33">
        <v>9677.5549409943906</v>
      </c>
      <c r="H621" s="33">
        <v>111.800105258104</v>
      </c>
      <c r="I621" s="34">
        <v>6.6213316958000007E-2</v>
      </c>
      <c r="J621" s="34">
        <v>6.3435329499999998E-2</v>
      </c>
      <c r="K621" s="34">
        <v>7.3180642091999995E-2</v>
      </c>
      <c r="L621" s="34">
        <v>7.0402654632999995E-2</v>
      </c>
      <c r="M621" s="66"/>
    </row>
    <row r="622" spans="1:13" ht="13.5" thickBot="1">
      <c r="A622" s="27">
        <v>45864</v>
      </c>
      <c r="B622" s="32">
        <v>12</v>
      </c>
      <c r="C622" s="33">
        <v>69047.1640625</v>
      </c>
      <c r="D622" s="33">
        <v>6190</v>
      </c>
      <c r="E622" s="33">
        <v>5923.3</v>
      </c>
      <c r="F622" s="33">
        <v>9004.4621231285892</v>
      </c>
      <c r="G622" s="33">
        <v>9392.5464414339294</v>
      </c>
      <c r="H622" s="33">
        <v>388.08431830533198</v>
      </c>
      <c r="I622" s="34">
        <v>7.9576256464999995E-2</v>
      </c>
      <c r="J622" s="34">
        <v>6.9933212152999996E-2</v>
      </c>
      <c r="K622" s="34">
        <v>8.6203166639999995E-2</v>
      </c>
      <c r="L622" s="34">
        <v>7.6560122327999997E-2</v>
      </c>
      <c r="M622" s="66"/>
    </row>
    <row r="623" spans="1:13" ht="13.5" thickBot="1">
      <c r="A623" s="27">
        <v>45864</v>
      </c>
      <c r="B623" s="32">
        <v>13</v>
      </c>
      <c r="C623" s="33">
        <v>71533.7890625</v>
      </c>
      <c r="D623" s="33">
        <v>5441.4</v>
      </c>
      <c r="E623" s="33">
        <v>5280</v>
      </c>
      <c r="F623" s="33">
        <v>7656.8233465017101</v>
      </c>
      <c r="G623" s="33">
        <v>7954.2470155815299</v>
      </c>
      <c r="H623" s="33">
        <v>297.42366907982199</v>
      </c>
      <c r="I623" s="34">
        <v>6.2438738117999999E-2</v>
      </c>
      <c r="J623" s="34">
        <v>5.5048412137999998E-2</v>
      </c>
      <c r="K623" s="34">
        <v>6.6449174196999999E-2</v>
      </c>
      <c r="L623" s="34">
        <v>5.9058848216999998E-2</v>
      </c>
      <c r="M623" s="66"/>
    </row>
    <row r="624" spans="1:13" ht="13.5" thickBot="1">
      <c r="A624" s="27">
        <v>45864</v>
      </c>
      <c r="B624" s="32">
        <v>14</v>
      </c>
      <c r="C624" s="33">
        <v>73782.671875</v>
      </c>
      <c r="D624" s="33">
        <v>5063.7</v>
      </c>
      <c r="E624" s="33">
        <v>4854.2</v>
      </c>
      <c r="F624" s="33">
        <v>6159.9597575286598</v>
      </c>
      <c r="G624" s="33">
        <v>6248.6188874766103</v>
      </c>
      <c r="H624" s="33">
        <v>88.659129947945004</v>
      </c>
      <c r="I624" s="34">
        <v>2.9442636041E-2</v>
      </c>
      <c r="J624" s="34">
        <v>2.7239651074999999E-2</v>
      </c>
      <c r="K624" s="34">
        <v>3.4648251645000003E-2</v>
      </c>
      <c r="L624" s="34">
        <v>3.2445266679000002E-2</v>
      </c>
      <c r="M624" s="66"/>
    </row>
    <row r="625" spans="1:13" ht="13.5" thickBot="1">
      <c r="A625" s="27">
        <v>45864</v>
      </c>
      <c r="B625" s="32">
        <v>15</v>
      </c>
      <c r="C625" s="33">
        <v>75485.6328125</v>
      </c>
      <c r="D625" s="33">
        <v>5213.5</v>
      </c>
      <c r="E625" s="33">
        <v>4999.7</v>
      </c>
      <c r="F625" s="33">
        <v>5878.3499301103602</v>
      </c>
      <c r="G625" s="33">
        <v>5965.8700063078504</v>
      </c>
      <c r="H625" s="33">
        <v>87.520076197489004</v>
      </c>
      <c r="I625" s="34">
        <v>1.8694744845E-2</v>
      </c>
      <c r="J625" s="34">
        <v>1.6520062867000002E-2</v>
      </c>
      <c r="K625" s="34">
        <v>2.4007206020000001E-2</v>
      </c>
      <c r="L625" s="34">
        <v>2.1832524042E-2</v>
      </c>
      <c r="M625" s="66"/>
    </row>
    <row r="626" spans="1:13" ht="13.5" thickBot="1">
      <c r="A626" s="27">
        <v>45864</v>
      </c>
      <c r="B626" s="32">
        <v>16</v>
      </c>
      <c r="C626" s="33">
        <v>76623.21875</v>
      </c>
      <c r="D626" s="33">
        <v>5654.7</v>
      </c>
      <c r="E626" s="33">
        <v>5431.6</v>
      </c>
      <c r="F626" s="33">
        <v>6992.9657366368201</v>
      </c>
      <c r="G626" s="33">
        <v>7062.2957756155201</v>
      </c>
      <c r="H626" s="33">
        <v>69.330038978697999</v>
      </c>
      <c r="I626" s="34">
        <v>3.4975668421E-2</v>
      </c>
      <c r="J626" s="34">
        <v>3.3252968979999999E-2</v>
      </c>
      <c r="K626" s="34">
        <v>4.0519214202999997E-2</v>
      </c>
      <c r="L626" s="34">
        <v>3.8796514762000002E-2</v>
      </c>
      <c r="M626" s="66"/>
    </row>
    <row r="627" spans="1:13" ht="13.5" thickBot="1">
      <c r="A627" s="27">
        <v>45864</v>
      </c>
      <c r="B627" s="32">
        <v>17</v>
      </c>
      <c r="C627" s="33">
        <v>76268.390625</v>
      </c>
      <c r="D627" s="33">
        <v>7981.4</v>
      </c>
      <c r="E627" s="33">
        <v>7632.1</v>
      </c>
      <c r="F627" s="33">
        <v>8999.9850894595493</v>
      </c>
      <c r="G627" s="33">
        <v>9064.2506777073704</v>
      </c>
      <c r="H627" s="33">
        <v>64.265588247831005</v>
      </c>
      <c r="I627" s="34">
        <v>2.6906464844999999E-2</v>
      </c>
      <c r="J627" s="34">
        <v>2.5309605900000001E-2</v>
      </c>
      <c r="K627" s="34">
        <v>3.5585803893E-2</v>
      </c>
      <c r="L627" s="34">
        <v>3.3988944947999998E-2</v>
      </c>
      <c r="M627" s="66"/>
    </row>
    <row r="628" spans="1:13" ht="13.5" thickBot="1">
      <c r="A628" s="27">
        <v>45864</v>
      </c>
      <c r="B628" s="32">
        <v>18</v>
      </c>
      <c r="C628" s="33">
        <v>76398.6328125</v>
      </c>
      <c r="D628" s="33">
        <v>9429.5</v>
      </c>
      <c r="E628" s="33">
        <v>8999.7000000000007</v>
      </c>
      <c r="F628" s="33">
        <v>11253.302296822199</v>
      </c>
      <c r="G628" s="33">
        <v>11626.3571492882</v>
      </c>
      <c r="H628" s="33">
        <v>373.05485246596902</v>
      </c>
      <c r="I628" s="34">
        <v>5.4587082848999997E-2</v>
      </c>
      <c r="J628" s="34">
        <v>4.5317487806999998E-2</v>
      </c>
      <c r="K628" s="34">
        <v>6.5266670375999994E-2</v>
      </c>
      <c r="L628" s="34">
        <v>5.5997075334000002E-2</v>
      </c>
      <c r="M628" s="66"/>
    </row>
    <row r="629" spans="1:13" ht="13.5" thickBot="1">
      <c r="A629" s="27">
        <v>45864</v>
      </c>
      <c r="B629" s="32">
        <v>19</v>
      </c>
      <c r="C629" s="33">
        <v>75083.3984375</v>
      </c>
      <c r="D629" s="33">
        <v>11494.9</v>
      </c>
      <c r="E629" s="33">
        <v>11051.7</v>
      </c>
      <c r="F629" s="33">
        <v>14722.9486969424</v>
      </c>
      <c r="G629" s="33">
        <v>15286.769298839899</v>
      </c>
      <c r="H629" s="33">
        <v>563.82060189748904</v>
      </c>
      <c r="I629" s="34">
        <v>9.4219637193E-2</v>
      </c>
      <c r="J629" s="34">
        <v>8.0209931592000003E-2</v>
      </c>
      <c r="K629" s="34">
        <v>0.10523218533500001</v>
      </c>
      <c r="L629" s="34">
        <v>9.1222479735000001E-2</v>
      </c>
      <c r="M629" s="66"/>
    </row>
    <row r="630" spans="1:13" ht="13.5" thickBot="1">
      <c r="A630" s="27">
        <v>45864</v>
      </c>
      <c r="B630" s="32">
        <v>20</v>
      </c>
      <c r="C630" s="33">
        <v>72625.078125</v>
      </c>
      <c r="D630" s="33">
        <v>14004.4</v>
      </c>
      <c r="E630" s="33">
        <v>13420.1</v>
      </c>
      <c r="F630" s="33">
        <v>18169.023074818298</v>
      </c>
      <c r="G630" s="33">
        <v>18730.2853406336</v>
      </c>
      <c r="H630" s="33">
        <v>561.26226581537105</v>
      </c>
      <c r="I630" s="34">
        <v>0.117427887703</v>
      </c>
      <c r="J630" s="34">
        <v>0.103481751144</v>
      </c>
      <c r="K630" s="34">
        <v>0.13194646143899999</v>
      </c>
      <c r="L630" s="34">
        <v>0.11800032487999999</v>
      </c>
      <c r="M630" s="66"/>
    </row>
    <row r="631" spans="1:13" ht="13.5" thickBot="1">
      <c r="A631" s="27">
        <v>45864</v>
      </c>
      <c r="B631" s="32">
        <v>21</v>
      </c>
      <c r="C631" s="33">
        <v>70421.6328125</v>
      </c>
      <c r="D631" s="33">
        <v>16546.3</v>
      </c>
      <c r="E631" s="33">
        <v>16001.2</v>
      </c>
      <c r="F631" s="33">
        <v>18270.185185549301</v>
      </c>
      <c r="G631" s="33">
        <v>18631.005320913198</v>
      </c>
      <c r="H631" s="33">
        <v>360.82013536391401</v>
      </c>
      <c r="I631" s="34">
        <v>5.1800355843000002E-2</v>
      </c>
      <c r="J631" s="34">
        <v>4.2834766692000002E-2</v>
      </c>
      <c r="K631" s="34">
        <v>6.5344895537E-2</v>
      </c>
      <c r="L631" s="34">
        <v>5.6379306386999999E-2</v>
      </c>
      <c r="M631" s="66"/>
    </row>
    <row r="632" spans="1:13" ht="13.5" thickBot="1">
      <c r="A632" s="27">
        <v>45864</v>
      </c>
      <c r="B632" s="32">
        <v>22</v>
      </c>
      <c r="C632" s="33">
        <v>68631.609375</v>
      </c>
      <c r="D632" s="33">
        <v>18885</v>
      </c>
      <c r="E632" s="33">
        <v>18163.2</v>
      </c>
      <c r="F632" s="33">
        <v>18722.167724651299</v>
      </c>
      <c r="G632" s="33">
        <v>18822.132006796801</v>
      </c>
      <c r="H632" s="33">
        <v>99.964282145465006</v>
      </c>
      <c r="I632" s="34">
        <v>1.562131772E-3</v>
      </c>
      <c r="J632" s="34">
        <v>4.04602498E-3</v>
      </c>
      <c r="K632" s="34">
        <v>1.637301545E-2</v>
      </c>
      <c r="L632" s="34">
        <v>1.3889122242E-2</v>
      </c>
      <c r="M632" s="66"/>
    </row>
    <row r="633" spans="1:13" ht="13.5" thickBot="1">
      <c r="A633" s="27">
        <v>45864</v>
      </c>
      <c r="B633" s="32">
        <v>23</v>
      </c>
      <c r="C633" s="33">
        <v>66107.4140625</v>
      </c>
      <c r="D633" s="33">
        <v>21034.2</v>
      </c>
      <c r="E633" s="33">
        <v>20236.7</v>
      </c>
      <c r="F633" s="33">
        <v>18962.815905905001</v>
      </c>
      <c r="G633" s="33">
        <v>19143.469764892499</v>
      </c>
      <c r="H633" s="33">
        <v>180.65385898752299</v>
      </c>
      <c r="I633" s="34">
        <v>4.6980500313000002E-2</v>
      </c>
      <c r="J633" s="34">
        <v>5.1469352566999998E-2</v>
      </c>
      <c r="K633" s="34">
        <v>2.7164374086E-2</v>
      </c>
      <c r="L633" s="34">
        <v>3.1653226340999999E-2</v>
      </c>
      <c r="M633" s="66"/>
    </row>
    <row r="634" spans="1:13" ht="13.5" thickBot="1">
      <c r="A634" s="27">
        <v>45864</v>
      </c>
      <c r="B634" s="32">
        <v>24</v>
      </c>
      <c r="C634" s="33">
        <v>63336.45703125</v>
      </c>
      <c r="D634" s="33">
        <v>22155.7</v>
      </c>
      <c r="E634" s="33">
        <v>21494.5</v>
      </c>
      <c r="F634" s="33">
        <v>20382.881013555601</v>
      </c>
      <c r="G634" s="33">
        <v>20508.531077249001</v>
      </c>
      <c r="H634" s="33">
        <v>125.650063693467</v>
      </c>
      <c r="I634" s="34">
        <v>4.0928535787000002E-2</v>
      </c>
      <c r="J634" s="34">
        <v>4.4050664342000001E-2</v>
      </c>
      <c r="K634" s="34">
        <v>2.4499165678E-2</v>
      </c>
      <c r="L634" s="34">
        <v>2.7621294232999999E-2</v>
      </c>
      <c r="M634" s="66"/>
    </row>
    <row r="635" spans="1:13" ht="13.5" thickBot="1">
      <c r="A635" s="27">
        <v>45865</v>
      </c>
      <c r="B635" s="32">
        <v>1</v>
      </c>
      <c r="C635" s="33">
        <v>60100.6640625</v>
      </c>
      <c r="D635" s="33">
        <v>21064.400000000001</v>
      </c>
      <c r="E635" s="33">
        <v>20413.2</v>
      </c>
      <c r="F635" s="33">
        <v>21496.4390197998</v>
      </c>
      <c r="G635" s="33">
        <v>21525.610379027301</v>
      </c>
      <c r="H635" s="33">
        <v>29.171359227498002</v>
      </c>
      <c r="I635" s="34">
        <v>1.1460066567E-2</v>
      </c>
      <c r="J635" s="34">
        <v>1.0735222258000001E-2</v>
      </c>
      <c r="K635" s="34">
        <v>2.7640958604E-2</v>
      </c>
      <c r="L635" s="34">
        <v>2.6916114293999999E-2</v>
      </c>
      <c r="M635" s="66"/>
    </row>
    <row r="636" spans="1:13" ht="13.5" thickBot="1">
      <c r="A636" s="27">
        <v>45865</v>
      </c>
      <c r="B636" s="32">
        <v>2</v>
      </c>
      <c r="C636" s="33">
        <v>57546.07421875</v>
      </c>
      <c r="D636" s="33">
        <v>20869</v>
      </c>
      <c r="E636" s="33">
        <v>20233.8</v>
      </c>
      <c r="F636" s="33">
        <v>21802.7198697444</v>
      </c>
      <c r="G636" s="33">
        <v>21828.253760171901</v>
      </c>
      <c r="H636" s="33">
        <v>25.533890427483001</v>
      </c>
      <c r="I636" s="34">
        <v>2.3835352470000001E-2</v>
      </c>
      <c r="J636" s="34">
        <v>2.3200891283999998E-2</v>
      </c>
      <c r="K636" s="34">
        <v>3.9618679591000003E-2</v>
      </c>
      <c r="L636" s="34">
        <v>3.8984218405E-2</v>
      </c>
      <c r="M636" s="66"/>
    </row>
    <row r="637" spans="1:13" ht="13.5" thickBot="1">
      <c r="A637" s="27">
        <v>45865</v>
      </c>
      <c r="B637" s="32">
        <v>3</v>
      </c>
      <c r="C637" s="33">
        <v>56078.82421875</v>
      </c>
      <c r="D637" s="33">
        <v>20454.2</v>
      </c>
      <c r="E637" s="33">
        <v>19805</v>
      </c>
      <c r="F637" s="33">
        <v>22036.0035677466</v>
      </c>
      <c r="G637" s="33">
        <v>22054.931615612299</v>
      </c>
      <c r="H637" s="33">
        <v>18.928047865760998</v>
      </c>
      <c r="I637" s="34">
        <v>3.9774670533000003E-2</v>
      </c>
      <c r="J637" s="34">
        <v>3.9304350049E-2</v>
      </c>
      <c r="K637" s="34">
        <v>5.5905866955000001E-2</v>
      </c>
      <c r="L637" s="34">
        <v>5.5435546470999998E-2</v>
      </c>
      <c r="M637" s="66"/>
    </row>
    <row r="638" spans="1:13" ht="13.5" thickBot="1">
      <c r="A638" s="27">
        <v>45865</v>
      </c>
      <c r="B638" s="32">
        <v>4</v>
      </c>
      <c r="C638" s="33">
        <v>54657.203125</v>
      </c>
      <c r="D638" s="33">
        <v>19814.900000000001</v>
      </c>
      <c r="E638" s="33">
        <v>19247.7</v>
      </c>
      <c r="F638" s="33">
        <v>21041.6594470239</v>
      </c>
      <c r="G638" s="33">
        <v>21059.082295210399</v>
      </c>
      <c r="H638" s="33">
        <v>17.422848186492001</v>
      </c>
      <c r="I638" s="34">
        <v>3.0915201768999999E-2</v>
      </c>
      <c r="J638" s="34">
        <v>3.0482282196999999E-2</v>
      </c>
      <c r="K638" s="34">
        <v>4.5008878002E-2</v>
      </c>
      <c r="L638" s="34">
        <v>4.457595843E-2</v>
      </c>
      <c r="M638" s="66"/>
    </row>
    <row r="639" spans="1:13" ht="13.5" thickBot="1">
      <c r="A639" s="27">
        <v>45865</v>
      </c>
      <c r="B639" s="32">
        <v>5</v>
      </c>
      <c r="C639" s="33">
        <v>53358.36328125</v>
      </c>
      <c r="D639" s="33">
        <v>18581.8</v>
      </c>
      <c r="E639" s="33">
        <v>18215.8</v>
      </c>
      <c r="F639" s="33">
        <v>19588.446804141899</v>
      </c>
      <c r="G639" s="33">
        <v>19729.1874811175</v>
      </c>
      <c r="H639" s="33">
        <v>140.74067697557601</v>
      </c>
      <c r="I639" s="34">
        <v>2.8510062892000001E-2</v>
      </c>
      <c r="J639" s="34">
        <v>2.5012965687999999E-2</v>
      </c>
      <c r="K639" s="34">
        <v>3.7604360320000002E-2</v>
      </c>
      <c r="L639" s="34">
        <v>3.4107263116E-2</v>
      </c>
      <c r="M639" s="66"/>
    </row>
    <row r="640" spans="1:13" ht="13.5" thickBot="1">
      <c r="A640" s="27">
        <v>45865</v>
      </c>
      <c r="B640" s="32">
        <v>6</v>
      </c>
      <c r="C640" s="33">
        <v>52668.1328125</v>
      </c>
      <c r="D640" s="33">
        <v>17067</v>
      </c>
      <c r="E640" s="33">
        <v>16802.7</v>
      </c>
      <c r="F640" s="33">
        <v>16877.989866952401</v>
      </c>
      <c r="G640" s="33">
        <v>16911.480164606899</v>
      </c>
      <c r="H640" s="33">
        <v>33.490297654469003</v>
      </c>
      <c r="I640" s="34">
        <v>3.8643268819999999E-3</v>
      </c>
      <c r="J640" s="34">
        <v>4.696487341E-3</v>
      </c>
      <c r="K640" s="34">
        <v>2.7029485550000001E-3</v>
      </c>
      <c r="L640" s="34">
        <v>1.870788096E-3</v>
      </c>
      <c r="M640" s="66"/>
    </row>
    <row r="641" spans="1:13" ht="13.5" thickBot="1">
      <c r="A641" s="27">
        <v>45865</v>
      </c>
      <c r="B641" s="32">
        <v>7</v>
      </c>
      <c r="C641" s="33">
        <v>52172.12109375</v>
      </c>
      <c r="D641" s="33">
        <v>15562.4</v>
      </c>
      <c r="E641" s="33">
        <v>15349.9</v>
      </c>
      <c r="F641" s="33">
        <v>14867.974715975801</v>
      </c>
      <c r="G641" s="33">
        <v>14907.5338950689</v>
      </c>
      <c r="H641" s="33">
        <v>39.559179093042999</v>
      </c>
      <c r="I641" s="34">
        <v>1.6271986703999999E-2</v>
      </c>
      <c r="J641" s="34">
        <v>1.7254945559E-2</v>
      </c>
      <c r="K641" s="34">
        <v>1.0991827678000001E-2</v>
      </c>
      <c r="L641" s="34">
        <v>1.1974786532999999E-2</v>
      </c>
      <c r="M641" s="66"/>
    </row>
    <row r="642" spans="1:13" ht="13.5" thickBot="1">
      <c r="A642" s="27">
        <v>45865</v>
      </c>
      <c r="B642" s="32">
        <v>8</v>
      </c>
      <c r="C642" s="33">
        <v>53001.5703125</v>
      </c>
      <c r="D642" s="33">
        <v>14107.6</v>
      </c>
      <c r="E642" s="33">
        <v>13989.6</v>
      </c>
      <c r="F642" s="33">
        <v>13613.405496613599</v>
      </c>
      <c r="G642" s="33">
        <v>13629.396221729299</v>
      </c>
      <c r="H642" s="33">
        <v>15.990725115669999</v>
      </c>
      <c r="I642" s="34">
        <v>1.1882315274999999E-2</v>
      </c>
      <c r="J642" s="34">
        <v>1.227964973E-2</v>
      </c>
      <c r="K642" s="34">
        <v>8.9502740279999993E-3</v>
      </c>
      <c r="L642" s="34">
        <v>9.3476084819999992E-3</v>
      </c>
      <c r="M642" s="66"/>
    </row>
    <row r="643" spans="1:13" ht="13.5" thickBot="1">
      <c r="A643" s="27">
        <v>45865</v>
      </c>
      <c r="B643" s="32">
        <v>9</v>
      </c>
      <c r="C643" s="33">
        <v>58277.703125</v>
      </c>
      <c r="D643" s="33">
        <v>14191.8</v>
      </c>
      <c r="E643" s="33">
        <v>14059</v>
      </c>
      <c r="F643" s="33">
        <v>12907.3654792133</v>
      </c>
      <c r="G643" s="33">
        <v>12923.132563929001</v>
      </c>
      <c r="H643" s="33">
        <v>15.767084715631</v>
      </c>
      <c r="I643" s="34">
        <v>3.1523603827999999E-2</v>
      </c>
      <c r="J643" s="34">
        <v>3.1915381308999999E-2</v>
      </c>
      <c r="K643" s="34">
        <v>2.8223815034E-2</v>
      </c>
      <c r="L643" s="34">
        <v>2.8615592515E-2</v>
      </c>
      <c r="M643" s="66"/>
    </row>
    <row r="644" spans="1:13" ht="13.5" thickBot="1">
      <c r="A644" s="27">
        <v>45865</v>
      </c>
      <c r="B644" s="32">
        <v>10</v>
      </c>
      <c r="C644" s="33">
        <v>64084.734375</v>
      </c>
      <c r="D644" s="33">
        <v>14302.6</v>
      </c>
      <c r="E644" s="33">
        <v>14152.5</v>
      </c>
      <c r="F644" s="33">
        <v>16409.9420088976</v>
      </c>
      <c r="G644" s="33">
        <v>16747.370370525601</v>
      </c>
      <c r="H644" s="33">
        <v>337.42836162798301</v>
      </c>
      <c r="I644" s="34">
        <v>6.0747182768000001E-2</v>
      </c>
      <c r="J644" s="34">
        <v>5.2362827900999998E-2</v>
      </c>
      <c r="K644" s="34">
        <v>6.4476838625999996E-2</v>
      </c>
      <c r="L644" s="34">
        <v>5.6092483759E-2</v>
      </c>
      <c r="M644" s="66"/>
    </row>
    <row r="645" spans="1:13" ht="13.5" thickBot="1">
      <c r="A645" s="27">
        <v>45865</v>
      </c>
      <c r="B645" s="32">
        <v>11</v>
      </c>
      <c r="C645" s="33">
        <v>65241.91015625</v>
      </c>
      <c r="D645" s="33">
        <v>13611.5</v>
      </c>
      <c r="E645" s="33">
        <v>13484</v>
      </c>
      <c r="F645" s="33">
        <v>16517.7787452458</v>
      </c>
      <c r="G645" s="33">
        <v>17157.651439139401</v>
      </c>
      <c r="H645" s="33">
        <v>639.87269389360802</v>
      </c>
      <c r="I645" s="34">
        <v>8.8114087194000004E-2</v>
      </c>
      <c r="J645" s="34">
        <v>7.2214653875999998E-2</v>
      </c>
      <c r="K645" s="34">
        <v>9.1282182609000007E-2</v>
      </c>
      <c r="L645" s="34">
        <v>7.5382749291000001E-2</v>
      </c>
      <c r="M645" s="66"/>
    </row>
    <row r="646" spans="1:13" ht="13.5" thickBot="1">
      <c r="A646" s="27">
        <v>45865</v>
      </c>
      <c r="B646" s="32">
        <v>12</v>
      </c>
      <c r="C646" s="33">
        <v>68272.28125</v>
      </c>
      <c r="D646" s="33">
        <v>12962.4</v>
      </c>
      <c r="E646" s="33">
        <v>12867.5</v>
      </c>
      <c r="F646" s="33">
        <v>15937.400137459599</v>
      </c>
      <c r="G646" s="33">
        <v>16228.966446070999</v>
      </c>
      <c r="H646" s="33">
        <v>291.56630861134602</v>
      </c>
      <c r="I646" s="34">
        <v>8.1167013194999998E-2</v>
      </c>
      <c r="J646" s="34">
        <v>7.3922229778999995E-2</v>
      </c>
      <c r="K646" s="34">
        <v>8.3525070096999998E-2</v>
      </c>
      <c r="L646" s="34">
        <v>7.6280286680000003E-2</v>
      </c>
      <c r="M646" s="66"/>
    </row>
    <row r="647" spans="1:13" ht="13.5" thickBot="1">
      <c r="A647" s="27">
        <v>45865</v>
      </c>
      <c r="B647" s="32">
        <v>13</v>
      </c>
      <c r="C647" s="33">
        <v>71070.2109375</v>
      </c>
      <c r="D647" s="33">
        <v>12976.1</v>
      </c>
      <c r="E647" s="33">
        <v>12865.2</v>
      </c>
      <c r="F647" s="33">
        <v>15972.6301188654</v>
      </c>
      <c r="G647" s="33">
        <v>16254.412926134301</v>
      </c>
      <c r="H647" s="33">
        <v>281.78280726889699</v>
      </c>
      <c r="I647" s="34">
        <v>8.1458887467000002E-2</v>
      </c>
      <c r="J647" s="34">
        <v>7.4457202604999995E-2</v>
      </c>
      <c r="K647" s="34">
        <v>8.4214509283000005E-2</v>
      </c>
      <c r="L647" s="34">
        <v>7.7212824422000004E-2</v>
      </c>
      <c r="M647" s="66"/>
    </row>
    <row r="648" spans="1:13" ht="13.5" thickBot="1">
      <c r="A648" s="27">
        <v>45865</v>
      </c>
      <c r="B648" s="32">
        <v>14</v>
      </c>
      <c r="C648" s="33">
        <v>73693.03125</v>
      </c>
      <c r="D648" s="33">
        <v>13565.9</v>
      </c>
      <c r="E648" s="33">
        <v>13450.8</v>
      </c>
      <c r="F648" s="33">
        <v>16807.532656347001</v>
      </c>
      <c r="G648" s="33">
        <v>17152.918268870701</v>
      </c>
      <c r="H648" s="33">
        <v>345.38561252375803</v>
      </c>
      <c r="I648" s="34">
        <v>8.9129538299E-2</v>
      </c>
      <c r="J648" s="34">
        <v>8.0547463195999994E-2</v>
      </c>
      <c r="K648" s="34">
        <v>9.1989520906000002E-2</v>
      </c>
      <c r="L648" s="34">
        <v>8.3407445802999997E-2</v>
      </c>
      <c r="M648" s="66"/>
    </row>
    <row r="649" spans="1:13" ht="13.5" thickBot="1">
      <c r="A649" s="27">
        <v>45865</v>
      </c>
      <c r="B649" s="32">
        <v>15</v>
      </c>
      <c r="C649" s="33">
        <v>75493.25</v>
      </c>
      <c r="D649" s="33">
        <v>14285.2</v>
      </c>
      <c r="E649" s="33">
        <v>14155.6</v>
      </c>
      <c r="F649" s="33">
        <v>17397.7170766983</v>
      </c>
      <c r="G649" s="33">
        <v>17801.951243716001</v>
      </c>
      <c r="H649" s="33">
        <v>404.23416701769298</v>
      </c>
      <c r="I649" s="34">
        <v>8.7383556806999996E-2</v>
      </c>
      <c r="J649" s="34">
        <v>7.7339224169000007E-2</v>
      </c>
      <c r="K649" s="34">
        <v>9.0603832617999994E-2</v>
      </c>
      <c r="L649" s="34">
        <v>8.0559499980000004E-2</v>
      </c>
      <c r="M649" s="66"/>
    </row>
    <row r="650" spans="1:13" ht="13.5" thickBot="1">
      <c r="A650" s="27">
        <v>45865</v>
      </c>
      <c r="B650" s="32">
        <v>16</v>
      </c>
      <c r="C650" s="33">
        <v>76785.2109375</v>
      </c>
      <c r="D650" s="33">
        <v>14936.5</v>
      </c>
      <c r="E650" s="33">
        <v>14806.1</v>
      </c>
      <c r="F650" s="33">
        <v>17846.867251233201</v>
      </c>
      <c r="G650" s="33">
        <v>18271.5904209496</v>
      </c>
      <c r="H650" s="33">
        <v>424.72316971641402</v>
      </c>
      <c r="I650" s="34">
        <v>8.2869683710999995E-2</v>
      </c>
      <c r="J650" s="34">
        <v>7.2316244284000006E-2</v>
      </c>
      <c r="K650" s="34">
        <v>8.6109837767E-2</v>
      </c>
      <c r="L650" s="34">
        <v>7.5556398339999997E-2</v>
      </c>
      <c r="M650" s="66"/>
    </row>
    <row r="651" spans="1:13" ht="13.5" thickBot="1">
      <c r="A651" s="27">
        <v>45865</v>
      </c>
      <c r="B651" s="32">
        <v>17</v>
      </c>
      <c r="C651" s="33">
        <v>77841.359375</v>
      </c>
      <c r="D651" s="33">
        <v>15470.4</v>
      </c>
      <c r="E651" s="33">
        <v>15361.1</v>
      </c>
      <c r="F651" s="33">
        <v>18053.517293142701</v>
      </c>
      <c r="G651" s="33">
        <v>18421.5239578457</v>
      </c>
      <c r="H651" s="33">
        <v>368.00666470299399</v>
      </c>
      <c r="I651" s="34">
        <v>7.3328959070999997E-2</v>
      </c>
      <c r="J651" s="34">
        <v>6.4184800424999994E-2</v>
      </c>
      <c r="K651" s="34">
        <v>7.6044824395999994E-2</v>
      </c>
      <c r="L651" s="34">
        <v>6.6900665750000005E-2</v>
      </c>
      <c r="M651" s="66"/>
    </row>
    <row r="652" spans="1:13" ht="13.5" thickBot="1">
      <c r="A652" s="27">
        <v>45865</v>
      </c>
      <c r="B652" s="32">
        <v>18</v>
      </c>
      <c r="C652" s="33">
        <v>78050.6953125</v>
      </c>
      <c r="D652" s="33">
        <v>16140</v>
      </c>
      <c r="E652" s="33">
        <v>16010.8</v>
      </c>
      <c r="F652" s="33">
        <v>19283.682852303002</v>
      </c>
      <c r="G652" s="33">
        <v>19467.726527480001</v>
      </c>
      <c r="H652" s="33">
        <v>184.04367517699799</v>
      </c>
      <c r="I652" s="34">
        <v>8.2686707105000007E-2</v>
      </c>
      <c r="J652" s="34">
        <v>7.8113625352000005E-2</v>
      </c>
      <c r="K652" s="34">
        <v>8.5897043793000005E-2</v>
      </c>
      <c r="L652" s="34">
        <v>8.1323962040000003E-2</v>
      </c>
      <c r="M652" s="66"/>
    </row>
    <row r="653" spans="1:13" ht="13.5" thickBot="1">
      <c r="A653" s="27">
        <v>45865</v>
      </c>
      <c r="B653" s="32">
        <v>19</v>
      </c>
      <c r="C653" s="33">
        <v>76821.1640625</v>
      </c>
      <c r="D653" s="33">
        <v>16794.099999999999</v>
      </c>
      <c r="E653" s="33">
        <v>16663.2</v>
      </c>
      <c r="F653" s="33">
        <v>20699.2978921672</v>
      </c>
      <c r="G653" s="33">
        <v>20903.288441643599</v>
      </c>
      <c r="H653" s="33">
        <v>203.99054947642</v>
      </c>
      <c r="I653" s="34">
        <v>0.10210432206800001</v>
      </c>
      <c r="J653" s="34">
        <v>9.7035604228000005E-2</v>
      </c>
      <c r="K653" s="34">
        <v>0.10535690002799999</v>
      </c>
      <c r="L653" s="34">
        <v>0.10028818218799999</v>
      </c>
      <c r="M653" s="66"/>
    </row>
    <row r="654" spans="1:13" ht="13.5" thickBot="1">
      <c r="A654" s="27">
        <v>45865</v>
      </c>
      <c r="B654" s="32">
        <v>20</v>
      </c>
      <c r="C654" s="33">
        <v>74252.7109375</v>
      </c>
      <c r="D654" s="33">
        <v>17099.8</v>
      </c>
      <c r="E654" s="33">
        <v>16937</v>
      </c>
      <c r="F654" s="33">
        <v>21009.352736820802</v>
      </c>
      <c r="G654" s="33">
        <v>21126.265366866901</v>
      </c>
      <c r="H654" s="33">
        <v>116.912630046076</v>
      </c>
      <c r="I654" s="34">
        <v>0.100048835056</v>
      </c>
      <c r="J654" s="34">
        <v>9.7143812568000004E-2</v>
      </c>
      <c r="K654" s="34">
        <v>0.104094058066</v>
      </c>
      <c r="L654" s="34">
        <v>0.101189035577</v>
      </c>
      <c r="M654" s="66"/>
    </row>
    <row r="655" spans="1:13" ht="13.5" thickBot="1">
      <c r="A655" s="27">
        <v>45865</v>
      </c>
      <c r="B655" s="32">
        <v>21</v>
      </c>
      <c r="C655" s="33">
        <v>71589.3984375</v>
      </c>
      <c r="D655" s="33">
        <v>17375</v>
      </c>
      <c r="E655" s="33">
        <v>17183.8</v>
      </c>
      <c r="F655" s="33">
        <v>18906.291440894802</v>
      </c>
      <c r="G655" s="33">
        <v>18938.518866404898</v>
      </c>
      <c r="H655" s="33">
        <v>32.227425510087997</v>
      </c>
      <c r="I655" s="34">
        <v>3.8850015315999999E-2</v>
      </c>
      <c r="J655" s="34">
        <v>3.8049234461000003E-2</v>
      </c>
      <c r="K655" s="34">
        <v>4.3600916049000002E-2</v>
      </c>
      <c r="L655" s="34">
        <v>4.2800135194E-2</v>
      </c>
      <c r="M655" s="66"/>
    </row>
    <row r="656" spans="1:13" ht="13.5" thickBot="1">
      <c r="A656" s="27">
        <v>45865</v>
      </c>
      <c r="B656" s="32">
        <v>22</v>
      </c>
      <c r="C656" s="33">
        <v>69900.15625</v>
      </c>
      <c r="D656" s="33">
        <v>18056.3</v>
      </c>
      <c r="E656" s="33">
        <v>17859.5</v>
      </c>
      <c r="F656" s="33">
        <v>17685.0838359919</v>
      </c>
      <c r="G656" s="33">
        <v>17714.949602118799</v>
      </c>
      <c r="H656" s="33">
        <v>29.865766126844001</v>
      </c>
      <c r="I656" s="34">
        <v>8.481808867E-3</v>
      </c>
      <c r="J656" s="34">
        <v>9.2239076649999995E-3</v>
      </c>
      <c r="K656" s="34">
        <v>3.5917604139999999E-3</v>
      </c>
      <c r="L656" s="34">
        <v>4.3338592119999998E-3</v>
      </c>
      <c r="M656" s="66"/>
    </row>
    <row r="657" spans="1:13" ht="13.5" thickBot="1">
      <c r="A657" s="27">
        <v>45865</v>
      </c>
      <c r="B657" s="32">
        <v>23</v>
      </c>
      <c r="C657" s="33">
        <v>67083.2578125</v>
      </c>
      <c r="D657" s="33">
        <v>18571.5</v>
      </c>
      <c r="E657" s="33">
        <v>18364.3</v>
      </c>
      <c r="F657" s="33">
        <v>18224.6842026013</v>
      </c>
      <c r="G657" s="33">
        <v>18250.898118360499</v>
      </c>
      <c r="H657" s="33">
        <v>26.213915759191998</v>
      </c>
      <c r="I657" s="34">
        <v>7.9662537360000001E-3</v>
      </c>
      <c r="J657" s="34">
        <v>8.6176120610000004E-3</v>
      </c>
      <c r="K657" s="34">
        <v>2.817788088E-3</v>
      </c>
      <c r="L657" s="34">
        <v>3.4691464129999999E-3</v>
      </c>
      <c r="M657" s="66"/>
    </row>
    <row r="658" spans="1:13" ht="13.5" thickBot="1">
      <c r="A658" s="27">
        <v>45865</v>
      </c>
      <c r="B658" s="32">
        <v>24</v>
      </c>
      <c r="C658" s="33">
        <v>63771.4296875</v>
      </c>
      <c r="D658" s="33">
        <v>19378.599999999999</v>
      </c>
      <c r="E658" s="33">
        <v>18693.2</v>
      </c>
      <c r="F658" s="33">
        <v>17920.461677791602</v>
      </c>
      <c r="G658" s="33">
        <v>18063.798551823598</v>
      </c>
      <c r="H658" s="33">
        <v>143.33687403207699</v>
      </c>
      <c r="I658" s="34">
        <v>3.2669932865000001E-2</v>
      </c>
      <c r="J658" s="34">
        <v>3.6231539872999999E-2</v>
      </c>
      <c r="K658" s="34">
        <v>1.5639245823000001E-2</v>
      </c>
      <c r="L658" s="34">
        <v>1.9200852830999999E-2</v>
      </c>
      <c r="M658" s="66"/>
    </row>
    <row r="659" spans="1:13" ht="13.5" thickBot="1">
      <c r="A659" s="27">
        <v>45866</v>
      </c>
      <c r="B659" s="32">
        <v>1</v>
      </c>
      <c r="C659" s="33">
        <v>59878.69140625</v>
      </c>
      <c r="D659" s="33">
        <v>19447</v>
      </c>
      <c r="E659" s="33">
        <v>19014.3</v>
      </c>
      <c r="F659" s="33">
        <v>17820.489057967101</v>
      </c>
      <c r="G659" s="33">
        <v>17866.9047231558</v>
      </c>
      <c r="H659" s="33">
        <v>46.41566518874</v>
      </c>
      <c r="I659" s="34">
        <v>3.9261902766000001E-2</v>
      </c>
      <c r="J659" s="34">
        <v>4.0415230264999998E-2</v>
      </c>
      <c r="K659" s="34">
        <v>2.8510256599E-2</v>
      </c>
      <c r="L659" s="34">
        <v>2.9663584098E-2</v>
      </c>
      <c r="M659" s="66"/>
    </row>
    <row r="660" spans="1:13" ht="13.5" thickBot="1">
      <c r="A660" s="27">
        <v>45866</v>
      </c>
      <c r="B660" s="32">
        <v>2</v>
      </c>
      <c r="C660" s="33">
        <v>57055.4140625</v>
      </c>
      <c r="D660" s="33">
        <v>18762.3</v>
      </c>
      <c r="E660" s="33">
        <v>18304.400000000001</v>
      </c>
      <c r="F660" s="33">
        <v>17308.438495413298</v>
      </c>
      <c r="G660" s="33">
        <v>17326.611475482401</v>
      </c>
      <c r="H660" s="33">
        <v>18.172980069053999</v>
      </c>
      <c r="I660" s="34">
        <v>3.5673711629000002E-2</v>
      </c>
      <c r="J660" s="34">
        <v>3.6125270332999997E-2</v>
      </c>
      <c r="K660" s="34">
        <v>2.4295900721000002E-2</v>
      </c>
      <c r="L660" s="34">
        <v>2.4747459425E-2</v>
      </c>
      <c r="M660" s="66"/>
    </row>
    <row r="661" spans="1:13" ht="13.5" thickBot="1">
      <c r="A661" s="27">
        <v>45866</v>
      </c>
      <c r="B661" s="32">
        <v>3</v>
      </c>
      <c r="C661" s="33">
        <v>55868.9140625</v>
      </c>
      <c r="D661" s="33">
        <v>17815.8</v>
      </c>
      <c r="E661" s="33">
        <v>17343.5</v>
      </c>
      <c r="F661" s="33">
        <v>16936.335497678901</v>
      </c>
      <c r="G661" s="33">
        <v>16950.4405827191</v>
      </c>
      <c r="H661" s="33">
        <v>14.105085040198</v>
      </c>
      <c r="I661" s="34">
        <v>2.1502283941999999E-2</v>
      </c>
      <c r="J661" s="34">
        <v>2.1852764375999999E-2</v>
      </c>
      <c r="K661" s="34">
        <v>9.7666646110000001E-3</v>
      </c>
      <c r="L661" s="34">
        <v>1.0117145044000001E-2</v>
      </c>
      <c r="M661" s="66"/>
    </row>
    <row r="662" spans="1:13" ht="13.5" thickBot="1">
      <c r="A662" s="27">
        <v>45866</v>
      </c>
      <c r="B662" s="32">
        <v>4</v>
      </c>
      <c r="C662" s="33">
        <v>54745.64453125</v>
      </c>
      <c r="D662" s="33">
        <v>16775.900000000001</v>
      </c>
      <c r="E662" s="33">
        <v>16352</v>
      </c>
      <c r="F662" s="33">
        <v>16592.989044876998</v>
      </c>
      <c r="G662" s="33">
        <v>16611.978439881899</v>
      </c>
      <c r="H662" s="33">
        <v>18.989395004908001</v>
      </c>
      <c r="I662" s="34">
        <v>4.0730913179999996E-3</v>
      </c>
      <c r="J662" s="34">
        <v>4.5449361439999997E-3</v>
      </c>
      <c r="K662" s="34">
        <v>6.4598941449999997E-3</v>
      </c>
      <c r="L662" s="34">
        <v>5.9880493189999997E-3</v>
      </c>
      <c r="M662" s="66"/>
    </row>
    <row r="663" spans="1:13" ht="13.5" thickBot="1">
      <c r="A663" s="27">
        <v>45866</v>
      </c>
      <c r="B663" s="32">
        <v>5</v>
      </c>
      <c r="C663" s="33">
        <v>53916.53515625</v>
      </c>
      <c r="D663" s="33">
        <v>15591.5</v>
      </c>
      <c r="E663" s="33">
        <v>15178.5</v>
      </c>
      <c r="F663" s="33">
        <v>15950.3696465635</v>
      </c>
      <c r="G663" s="33">
        <v>15968.5153927109</v>
      </c>
      <c r="H663" s="33">
        <v>18.145746147366999</v>
      </c>
      <c r="I663" s="34">
        <v>9.3680057819999999E-3</v>
      </c>
      <c r="J663" s="34">
        <v>8.9171237799999994E-3</v>
      </c>
      <c r="K663" s="34">
        <v>1.9630150148E-2</v>
      </c>
      <c r="L663" s="34">
        <v>1.9179268146E-2</v>
      </c>
      <c r="M663" s="66"/>
    </row>
    <row r="664" spans="1:13" ht="13.5" thickBot="1">
      <c r="A664" s="27">
        <v>45866</v>
      </c>
      <c r="B664" s="32">
        <v>6</v>
      </c>
      <c r="C664" s="33">
        <v>54586.43359375</v>
      </c>
      <c r="D664" s="33">
        <v>14296.3</v>
      </c>
      <c r="E664" s="33">
        <v>13834.2</v>
      </c>
      <c r="F664" s="33">
        <v>14863.280725405901</v>
      </c>
      <c r="G664" s="33">
        <v>14873.6727697403</v>
      </c>
      <c r="H664" s="33">
        <v>10.392044334411001</v>
      </c>
      <c r="I664" s="34">
        <v>1.4346447254E-2</v>
      </c>
      <c r="J664" s="34">
        <v>1.4088227740000001E-2</v>
      </c>
      <c r="K664" s="34">
        <v>2.5828618952000001E-2</v>
      </c>
      <c r="L664" s="34">
        <v>2.5570399438000001E-2</v>
      </c>
      <c r="M664" s="66"/>
    </row>
    <row r="665" spans="1:13" ht="13.5" thickBot="1">
      <c r="A665" s="27">
        <v>45866</v>
      </c>
      <c r="B665" s="32">
        <v>7</v>
      </c>
      <c r="C665" s="33">
        <v>55701.6953125</v>
      </c>
      <c r="D665" s="33">
        <v>12961</v>
      </c>
      <c r="E665" s="33">
        <v>12504.4</v>
      </c>
      <c r="F665" s="33">
        <v>13756.0299237992</v>
      </c>
      <c r="G665" s="33">
        <v>13769.222051762399</v>
      </c>
      <c r="H665" s="33">
        <v>13.192127963201999</v>
      </c>
      <c r="I665" s="34">
        <v>2.0082545701000001E-2</v>
      </c>
      <c r="J665" s="34">
        <v>1.9754750248999999E-2</v>
      </c>
      <c r="K665" s="34">
        <v>3.142805446E-2</v>
      </c>
      <c r="L665" s="34">
        <v>3.1100259008000002E-2</v>
      </c>
      <c r="M665" s="66"/>
    </row>
    <row r="666" spans="1:13" ht="13.5" thickBot="1">
      <c r="A666" s="27">
        <v>45866</v>
      </c>
      <c r="B666" s="32">
        <v>8</v>
      </c>
      <c r="C666" s="33">
        <v>57133.0625</v>
      </c>
      <c r="D666" s="33">
        <v>11424.8</v>
      </c>
      <c r="E666" s="33">
        <v>11070.8</v>
      </c>
      <c r="F666" s="33">
        <v>12246.102995158</v>
      </c>
      <c r="G666" s="33">
        <v>12260.720102232</v>
      </c>
      <c r="H666" s="33">
        <v>14.617107073994999</v>
      </c>
      <c r="I666" s="34">
        <v>2.0770781517999999E-2</v>
      </c>
      <c r="J666" s="34">
        <v>2.0407578459999999E-2</v>
      </c>
      <c r="K666" s="34">
        <v>2.9566905261E-2</v>
      </c>
      <c r="L666" s="34">
        <v>2.9203702202000002E-2</v>
      </c>
      <c r="M666" s="66"/>
    </row>
    <row r="667" spans="1:13" ht="13.5" thickBot="1">
      <c r="A667" s="27">
        <v>45866</v>
      </c>
      <c r="B667" s="32">
        <v>9</v>
      </c>
      <c r="C667" s="33">
        <v>62132.109375</v>
      </c>
      <c r="D667" s="33">
        <v>11189.9</v>
      </c>
      <c r="E667" s="33">
        <v>10819.3</v>
      </c>
      <c r="F667" s="33">
        <v>10748.3638986225</v>
      </c>
      <c r="G667" s="33">
        <v>10753.697318618701</v>
      </c>
      <c r="H667" s="33">
        <v>5.3334199961640003</v>
      </c>
      <c r="I667" s="34">
        <v>1.0838680118E-2</v>
      </c>
      <c r="J667" s="34">
        <v>1.097120391E-2</v>
      </c>
      <c r="K667" s="34">
        <v>1.6300827770000001E-3</v>
      </c>
      <c r="L667" s="34">
        <v>1.762606569E-3</v>
      </c>
      <c r="M667" s="66"/>
    </row>
    <row r="668" spans="1:13" ht="13.5" thickBot="1">
      <c r="A668" s="27">
        <v>45866</v>
      </c>
      <c r="B668" s="32">
        <v>10</v>
      </c>
      <c r="C668" s="33">
        <v>68089.4453125</v>
      </c>
      <c r="D668" s="33">
        <v>11239.5</v>
      </c>
      <c r="E668" s="33">
        <v>10851</v>
      </c>
      <c r="F668" s="33">
        <v>12948.659509307599</v>
      </c>
      <c r="G668" s="33">
        <v>12959.144835381099</v>
      </c>
      <c r="H668" s="33">
        <v>10.485326073434001</v>
      </c>
      <c r="I668" s="34">
        <v>4.2729403288999997E-2</v>
      </c>
      <c r="J668" s="34">
        <v>4.2468865927999998E-2</v>
      </c>
      <c r="K668" s="34">
        <v>5.2382776378999997E-2</v>
      </c>
      <c r="L668" s="34">
        <v>5.2122239017999998E-2</v>
      </c>
      <c r="M668" s="66"/>
    </row>
    <row r="669" spans="1:13" ht="13.5" thickBot="1">
      <c r="A669" s="27">
        <v>45866</v>
      </c>
      <c r="B669" s="32">
        <v>11</v>
      </c>
      <c r="C669" s="33">
        <v>71028.2265625</v>
      </c>
      <c r="D669" s="33">
        <v>10610.4</v>
      </c>
      <c r="E669" s="33">
        <v>10242.6</v>
      </c>
      <c r="F669" s="33">
        <v>12411.100520633299</v>
      </c>
      <c r="G669" s="33">
        <v>12453.472800359799</v>
      </c>
      <c r="H669" s="33">
        <v>42.372279726457997</v>
      </c>
      <c r="I669" s="34">
        <v>4.5796317562999997E-2</v>
      </c>
      <c r="J669" s="34">
        <v>4.4743459327000003E-2</v>
      </c>
      <c r="K669" s="34">
        <v>5.4935341045000002E-2</v>
      </c>
      <c r="L669" s="34">
        <v>5.3882482808000003E-2</v>
      </c>
      <c r="M669" s="66"/>
    </row>
    <row r="670" spans="1:13" ht="13.5" thickBot="1">
      <c r="A670" s="27">
        <v>45866</v>
      </c>
      <c r="B670" s="32">
        <v>12</v>
      </c>
      <c r="C670" s="33">
        <v>73402.75</v>
      </c>
      <c r="D670" s="33">
        <v>9861.6</v>
      </c>
      <c r="E670" s="33">
        <v>9559</v>
      </c>
      <c r="F670" s="33">
        <v>10956.359317343</v>
      </c>
      <c r="G670" s="33">
        <v>11089.345607101999</v>
      </c>
      <c r="H670" s="33">
        <v>132.98628975901701</v>
      </c>
      <c r="I670" s="34">
        <v>3.0506786112000001E-2</v>
      </c>
      <c r="J670" s="34">
        <v>2.7202368426E-2</v>
      </c>
      <c r="K670" s="34">
        <v>3.8025732564999998E-2</v>
      </c>
      <c r="L670" s="34">
        <v>3.4721314879000001E-2</v>
      </c>
      <c r="M670" s="66"/>
    </row>
    <row r="671" spans="1:13" ht="13.5" thickBot="1">
      <c r="A671" s="27">
        <v>45866</v>
      </c>
      <c r="B671" s="32">
        <v>13</v>
      </c>
      <c r="C671" s="33">
        <v>76810.8046875</v>
      </c>
      <c r="D671" s="33">
        <v>9710.9</v>
      </c>
      <c r="E671" s="33">
        <v>9422.4</v>
      </c>
      <c r="F671" s="33">
        <v>11015.308131473501</v>
      </c>
      <c r="G671" s="33">
        <v>11133.5380518491</v>
      </c>
      <c r="H671" s="33">
        <v>118.22992037559401</v>
      </c>
      <c r="I671" s="34">
        <v>3.5349435999999998E-2</v>
      </c>
      <c r="J671" s="34">
        <v>3.2411681736000002E-2</v>
      </c>
      <c r="K671" s="34">
        <v>4.2518028372E-2</v>
      </c>
      <c r="L671" s="34">
        <v>3.9580274106999998E-2</v>
      </c>
      <c r="M671" s="66"/>
    </row>
    <row r="672" spans="1:13" ht="13.5" thickBot="1">
      <c r="A672" s="27">
        <v>45866</v>
      </c>
      <c r="B672" s="32">
        <v>14</v>
      </c>
      <c r="C672" s="33">
        <v>80121.5390625</v>
      </c>
      <c r="D672" s="33">
        <v>10360.200000000001</v>
      </c>
      <c r="E672" s="33">
        <v>10074.6</v>
      </c>
      <c r="F672" s="33">
        <v>11860.920334254501</v>
      </c>
      <c r="G672" s="33">
        <v>11975.747381617701</v>
      </c>
      <c r="H672" s="33">
        <v>114.827047363178</v>
      </c>
      <c r="I672" s="34">
        <v>4.0142809830000001E-2</v>
      </c>
      <c r="J672" s="34">
        <v>3.7289609497999997E-2</v>
      </c>
      <c r="K672" s="34">
        <v>4.7239343561E-2</v>
      </c>
      <c r="L672" s="34">
        <v>4.4386143229000002E-2</v>
      </c>
      <c r="M672" s="66"/>
    </row>
    <row r="673" spans="1:13" ht="13.5" thickBot="1">
      <c r="A673" s="27">
        <v>45866</v>
      </c>
      <c r="B673" s="32">
        <v>15</v>
      </c>
      <c r="C673" s="33">
        <v>81410.5859375</v>
      </c>
      <c r="D673" s="33">
        <v>11198.3</v>
      </c>
      <c r="E673" s="33">
        <v>10925.8</v>
      </c>
      <c r="F673" s="33">
        <v>12631.3189964007</v>
      </c>
      <c r="G673" s="33">
        <v>13058.602099212099</v>
      </c>
      <c r="H673" s="33">
        <v>427.28310281141898</v>
      </c>
      <c r="I673" s="34">
        <v>4.6224427859000002E-2</v>
      </c>
      <c r="J673" s="34">
        <v>3.5607379708999999E-2</v>
      </c>
      <c r="K673" s="34">
        <v>5.2995455316000001E-2</v>
      </c>
      <c r="L673" s="34">
        <v>4.2378407165999998E-2</v>
      </c>
      <c r="M673" s="66"/>
    </row>
    <row r="674" spans="1:13" ht="13.5" thickBot="1">
      <c r="A674" s="27">
        <v>45866</v>
      </c>
      <c r="B674" s="32">
        <v>16</v>
      </c>
      <c r="C674" s="33">
        <v>82006.40625</v>
      </c>
      <c r="D674" s="33">
        <v>11938.7</v>
      </c>
      <c r="E674" s="33">
        <v>11670.9</v>
      </c>
      <c r="F674" s="33">
        <v>13046.137111517901</v>
      </c>
      <c r="G674" s="33">
        <v>13634.631515646301</v>
      </c>
      <c r="H674" s="33">
        <v>588.494404128361</v>
      </c>
      <c r="I674" s="34">
        <v>4.2140179292E-2</v>
      </c>
      <c r="J674" s="34">
        <v>2.7517383812000001E-2</v>
      </c>
      <c r="K674" s="34">
        <v>4.8794422056E-2</v>
      </c>
      <c r="L674" s="34">
        <v>3.4171626575000003E-2</v>
      </c>
      <c r="M674" s="66"/>
    </row>
    <row r="675" spans="1:13" ht="13.5" thickBot="1">
      <c r="A675" s="27">
        <v>45866</v>
      </c>
      <c r="B675" s="32">
        <v>17</v>
      </c>
      <c r="C675" s="33">
        <v>81700.375</v>
      </c>
      <c r="D675" s="33">
        <v>12485</v>
      </c>
      <c r="E675" s="33">
        <v>12197.2</v>
      </c>
      <c r="F675" s="33">
        <v>13100.7400831055</v>
      </c>
      <c r="G675" s="33">
        <v>13829.941955211199</v>
      </c>
      <c r="H675" s="33">
        <v>729.20187210566701</v>
      </c>
      <c r="I675" s="34">
        <v>3.3418858372000003E-2</v>
      </c>
      <c r="J675" s="34">
        <v>1.5299790858E-2</v>
      </c>
      <c r="K675" s="34">
        <v>4.0570057279000003E-2</v>
      </c>
      <c r="L675" s="34">
        <v>2.2450989764999998E-2</v>
      </c>
      <c r="M675" s="66"/>
    </row>
    <row r="676" spans="1:13" ht="13.5" thickBot="1">
      <c r="A676" s="27">
        <v>45866</v>
      </c>
      <c r="B676" s="32">
        <v>18</v>
      </c>
      <c r="C676" s="33">
        <v>81752.953125</v>
      </c>
      <c r="D676" s="33">
        <v>13070.7</v>
      </c>
      <c r="E676" s="33">
        <v>12750.7</v>
      </c>
      <c r="F676" s="33">
        <v>13688.7892010837</v>
      </c>
      <c r="G676" s="33">
        <v>14296.3012387408</v>
      </c>
      <c r="H676" s="33">
        <v>607.51203765707101</v>
      </c>
      <c r="I676" s="34">
        <v>3.0453503260999999E-2</v>
      </c>
      <c r="J676" s="34">
        <v>1.5358161289E-2</v>
      </c>
      <c r="K676" s="34">
        <v>3.8404801558000003E-2</v>
      </c>
      <c r="L676" s="34">
        <v>2.3309459586999998E-2</v>
      </c>
      <c r="M676" s="66"/>
    </row>
    <row r="677" spans="1:13" ht="13.5" thickBot="1">
      <c r="A677" s="27">
        <v>45866</v>
      </c>
      <c r="B677" s="32">
        <v>19</v>
      </c>
      <c r="C677" s="33">
        <v>81460.765625</v>
      </c>
      <c r="D677" s="33">
        <v>13760.4</v>
      </c>
      <c r="E677" s="33">
        <v>13431.8</v>
      </c>
      <c r="F677" s="33">
        <v>14806.6571353993</v>
      </c>
      <c r="G677" s="33">
        <v>15221.8614189153</v>
      </c>
      <c r="H677" s="33">
        <v>415.204283515935</v>
      </c>
      <c r="I677" s="34">
        <v>3.6314111539E-2</v>
      </c>
      <c r="J677" s="34">
        <v>2.5997195561999999E-2</v>
      </c>
      <c r="K677" s="34">
        <v>4.4479100979E-2</v>
      </c>
      <c r="L677" s="34">
        <v>3.4162185001000003E-2</v>
      </c>
      <c r="M677" s="66"/>
    </row>
    <row r="678" spans="1:13" ht="13.5" thickBot="1">
      <c r="A678" s="27">
        <v>45866</v>
      </c>
      <c r="B678" s="32">
        <v>20</v>
      </c>
      <c r="C678" s="33">
        <v>80313.234375</v>
      </c>
      <c r="D678" s="33">
        <v>14175.4</v>
      </c>
      <c r="E678" s="33">
        <v>13828.2</v>
      </c>
      <c r="F678" s="33">
        <v>16003.483401109201</v>
      </c>
      <c r="G678" s="33">
        <v>16145.5462824769</v>
      </c>
      <c r="H678" s="33">
        <v>142.06288136767</v>
      </c>
      <c r="I678" s="34">
        <v>4.8953814945E-2</v>
      </c>
      <c r="J678" s="34">
        <v>4.5423863861000002E-2</v>
      </c>
      <c r="K678" s="34">
        <v>5.7580973597999997E-2</v>
      </c>
      <c r="L678" s="34">
        <v>5.4051022513999999E-2</v>
      </c>
      <c r="M678" s="66"/>
    </row>
    <row r="679" spans="1:13" ht="13.5" thickBot="1">
      <c r="A679" s="27">
        <v>45866</v>
      </c>
      <c r="B679" s="32">
        <v>21</v>
      </c>
      <c r="C679" s="33">
        <v>77318.421875</v>
      </c>
      <c r="D679" s="33">
        <v>14741.3</v>
      </c>
      <c r="E679" s="33">
        <v>14351.6</v>
      </c>
      <c r="F679" s="33">
        <v>15838.207979459699</v>
      </c>
      <c r="G679" s="33">
        <v>15944.446405615799</v>
      </c>
      <c r="H679" s="33">
        <v>106.23842615610199</v>
      </c>
      <c r="I679" s="34">
        <v>2.9895549896999999E-2</v>
      </c>
      <c r="J679" s="34">
        <v>2.7255757968000002E-2</v>
      </c>
      <c r="K679" s="34">
        <v>3.9578740355000003E-2</v>
      </c>
      <c r="L679" s="34">
        <v>3.6938948426999997E-2</v>
      </c>
      <c r="M679" s="66"/>
    </row>
    <row r="680" spans="1:13" ht="13.5" thickBot="1">
      <c r="A680" s="27">
        <v>45866</v>
      </c>
      <c r="B680" s="32">
        <v>22</v>
      </c>
      <c r="C680" s="33">
        <v>74561.1015625</v>
      </c>
      <c r="D680" s="33">
        <v>15849</v>
      </c>
      <c r="E680" s="33">
        <v>15450.1</v>
      </c>
      <c r="F680" s="33">
        <v>16360.4904794751</v>
      </c>
      <c r="G680" s="33">
        <v>16661.849007407101</v>
      </c>
      <c r="H680" s="33">
        <v>301.35852793193902</v>
      </c>
      <c r="I680" s="34">
        <v>2.0197515403000001E-2</v>
      </c>
      <c r="J680" s="34">
        <v>1.2709416808E-2</v>
      </c>
      <c r="K680" s="34">
        <v>3.0109305687000001E-2</v>
      </c>
      <c r="L680" s="34">
        <v>2.2621207093000001E-2</v>
      </c>
      <c r="M680" s="66"/>
    </row>
    <row r="681" spans="1:13" ht="13.5" thickBot="1">
      <c r="A681" s="27">
        <v>45866</v>
      </c>
      <c r="B681" s="32">
        <v>23</v>
      </c>
      <c r="C681" s="33">
        <v>70957.6640625</v>
      </c>
      <c r="D681" s="33">
        <v>16738.3</v>
      </c>
      <c r="E681" s="33">
        <v>16335.9</v>
      </c>
      <c r="F681" s="33">
        <v>17166.401565271499</v>
      </c>
      <c r="G681" s="33">
        <v>17462.282265436301</v>
      </c>
      <c r="H681" s="33">
        <v>295.88070016483499</v>
      </c>
      <c r="I681" s="34">
        <v>1.7989371734E-2</v>
      </c>
      <c r="J681" s="34">
        <v>1.0637385147E-2</v>
      </c>
      <c r="K681" s="34">
        <v>2.7988129343E-2</v>
      </c>
      <c r="L681" s="34">
        <v>2.0636142757000001E-2</v>
      </c>
      <c r="M681" s="66"/>
    </row>
    <row r="682" spans="1:13" ht="13.5" thickBot="1">
      <c r="A682" s="27">
        <v>45866</v>
      </c>
      <c r="B682" s="32">
        <v>24</v>
      </c>
      <c r="C682" s="33">
        <v>67088.4375</v>
      </c>
      <c r="D682" s="33">
        <v>17447.2</v>
      </c>
      <c r="E682" s="33">
        <v>16934.599999999999</v>
      </c>
      <c r="F682" s="33">
        <v>17829.809922328201</v>
      </c>
      <c r="G682" s="33">
        <v>17944.613592444101</v>
      </c>
      <c r="H682" s="33">
        <v>114.803670115868</v>
      </c>
      <c r="I682" s="34">
        <v>1.2359637034E-2</v>
      </c>
      <c r="J682" s="34">
        <v>9.5070175750000003E-3</v>
      </c>
      <c r="K682" s="34">
        <v>2.5096622995000002E-2</v>
      </c>
      <c r="L682" s="34">
        <v>2.2244003536E-2</v>
      </c>
      <c r="M682" s="66"/>
    </row>
    <row r="683" spans="1:13" ht="13.5" thickBot="1">
      <c r="A683" s="27">
        <v>45867</v>
      </c>
      <c r="B683" s="32">
        <v>1</v>
      </c>
      <c r="C683" s="33">
        <v>63781.8203125</v>
      </c>
      <c r="D683" s="33">
        <v>17347.3</v>
      </c>
      <c r="E683" s="33">
        <v>16897.099999999999</v>
      </c>
      <c r="F683" s="33">
        <v>18267.550491434798</v>
      </c>
      <c r="G683" s="33">
        <v>18347.130879426499</v>
      </c>
      <c r="H683" s="33">
        <v>79.580387991666001</v>
      </c>
      <c r="I683" s="34">
        <v>2.4721976100000001E-2</v>
      </c>
      <c r="J683" s="34">
        <v>2.2754258868000001E-2</v>
      </c>
      <c r="K683" s="34">
        <v>3.5853692341999997E-2</v>
      </c>
      <c r="L683" s="34">
        <v>3.3885975111E-2</v>
      </c>
      <c r="M683" s="66"/>
    </row>
    <row r="684" spans="1:13" ht="13.5" thickBot="1">
      <c r="A684" s="27">
        <v>45867</v>
      </c>
      <c r="B684" s="32">
        <v>2</v>
      </c>
      <c r="C684" s="33">
        <v>60133.5859375</v>
      </c>
      <c r="D684" s="33">
        <v>16521.2</v>
      </c>
      <c r="E684" s="33">
        <v>16087.3</v>
      </c>
      <c r="F684" s="33">
        <v>17614.372091819499</v>
      </c>
      <c r="G684" s="33">
        <v>17635.7050266431</v>
      </c>
      <c r="H684" s="33">
        <v>21.332934823565999</v>
      </c>
      <c r="I684" s="34">
        <v>2.7557427159999998E-2</v>
      </c>
      <c r="J684" s="34">
        <v>2.7029945646999998E-2</v>
      </c>
      <c r="K684" s="34">
        <v>3.8286107030000002E-2</v>
      </c>
      <c r="L684" s="34">
        <v>3.7758625517000002E-2</v>
      </c>
      <c r="M684" s="66"/>
    </row>
    <row r="685" spans="1:13" ht="13.5" thickBot="1">
      <c r="A685" s="27">
        <v>45867</v>
      </c>
      <c r="B685" s="32">
        <v>3</v>
      </c>
      <c r="C685" s="33">
        <v>56866.05859375</v>
      </c>
      <c r="D685" s="33">
        <v>15561.5</v>
      </c>
      <c r="E685" s="33">
        <v>15148.7</v>
      </c>
      <c r="F685" s="33">
        <v>15594.161253550399</v>
      </c>
      <c r="G685" s="33">
        <v>15613.259279825999</v>
      </c>
      <c r="H685" s="33">
        <v>19.098026275633998</v>
      </c>
      <c r="I685" s="34">
        <v>1.2798081200000001E-3</v>
      </c>
      <c r="J685" s="34">
        <v>8.0758730899999998E-4</v>
      </c>
      <c r="K685" s="34">
        <v>1.1486766060999999E-2</v>
      </c>
      <c r="L685" s="34">
        <v>1.101454525E-2</v>
      </c>
      <c r="M685" s="66"/>
    </row>
    <row r="686" spans="1:13" ht="13.5" thickBot="1">
      <c r="A686" s="27">
        <v>45867</v>
      </c>
      <c r="B686" s="32">
        <v>4</v>
      </c>
      <c r="C686" s="33">
        <v>55506.7734375</v>
      </c>
      <c r="D686" s="33">
        <v>14715.4</v>
      </c>
      <c r="E686" s="33">
        <v>14331.3</v>
      </c>
      <c r="F686" s="33">
        <v>14026.0950860472</v>
      </c>
      <c r="G686" s="33">
        <v>14041.0055042069</v>
      </c>
      <c r="H686" s="33">
        <v>14.910418159696</v>
      </c>
      <c r="I686" s="34">
        <v>1.6675184724000001E-2</v>
      </c>
      <c r="J686" s="34">
        <v>1.7043862076000001E-2</v>
      </c>
      <c r="K686" s="34">
        <v>7.1778675119999998E-3</v>
      </c>
      <c r="L686" s="34">
        <v>7.5465448639999997E-3</v>
      </c>
      <c r="M686" s="66"/>
    </row>
    <row r="687" spans="1:13" ht="13.5" thickBot="1">
      <c r="A687" s="27">
        <v>45867</v>
      </c>
      <c r="B687" s="32">
        <v>5</v>
      </c>
      <c r="C687" s="33">
        <v>54923.9296875</v>
      </c>
      <c r="D687" s="33">
        <v>13679.8</v>
      </c>
      <c r="E687" s="33">
        <v>13314.4</v>
      </c>
      <c r="F687" s="33">
        <v>12689.197802377999</v>
      </c>
      <c r="G687" s="33">
        <v>12702.118186838001</v>
      </c>
      <c r="H687" s="33">
        <v>12.920384460025</v>
      </c>
      <c r="I687" s="34">
        <v>2.4174314791999999E-2</v>
      </c>
      <c r="J687" s="34">
        <v>2.4493786257000001E-2</v>
      </c>
      <c r="K687" s="34">
        <v>1.5139376731E-2</v>
      </c>
      <c r="L687" s="34">
        <v>1.5458848196E-2</v>
      </c>
      <c r="M687" s="66"/>
    </row>
    <row r="688" spans="1:13" ht="13.5" thickBot="1">
      <c r="A688" s="27">
        <v>45867</v>
      </c>
      <c r="B688" s="32">
        <v>6</v>
      </c>
      <c r="C688" s="33">
        <v>55050.390625</v>
      </c>
      <c r="D688" s="33">
        <v>12657</v>
      </c>
      <c r="E688" s="33">
        <v>12311</v>
      </c>
      <c r="F688" s="33">
        <v>12252.420641970501</v>
      </c>
      <c r="G688" s="33">
        <v>12261.1744353176</v>
      </c>
      <c r="H688" s="33">
        <v>8.7537933471460008</v>
      </c>
      <c r="I688" s="34">
        <v>9.7872453739999993E-3</v>
      </c>
      <c r="J688" s="34">
        <v>1.000369305E-2</v>
      </c>
      <c r="K688" s="34">
        <v>1.2319947740000001E-3</v>
      </c>
      <c r="L688" s="34">
        <v>1.44844245E-3</v>
      </c>
      <c r="M688" s="66"/>
    </row>
    <row r="689" spans="1:13" ht="13.5" thickBot="1">
      <c r="A689" s="27">
        <v>45867</v>
      </c>
      <c r="B689" s="32">
        <v>7</v>
      </c>
      <c r="C689" s="33">
        <v>55683.94140625</v>
      </c>
      <c r="D689" s="33">
        <v>11931.3</v>
      </c>
      <c r="E689" s="33">
        <v>11542.2</v>
      </c>
      <c r="F689" s="33">
        <v>11988.664710331999</v>
      </c>
      <c r="G689" s="33">
        <v>11994.821620413401</v>
      </c>
      <c r="H689" s="33">
        <v>6.1569100813409996</v>
      </c>
      <c r="I689" s="34">
        <v>1.57064561E-3</v>
      </c>
      <c r="J689" s="34">
        <v>1.4184088790000001E-3</v>
      </c>
      <c r="K689" s="34">
        <v>1.1191593611E-2</v>
      </c>
      <c r="L689" s="34">
        <v>1.103935688E-2</v>
      </c>
      <c r="M689" s="66"/>
    </row>
    <row r="690" spans="1:13" ht="13.5" thickBot="1">
      <c r="A690" s="27">
        <v>45867</v>
      </c>
      <c r="B690" s="32">
        <v>8</v>
      </c>
      <c r="C690" s="33">
        <v>56718.4765625</v>
      </c>
      <c r="D690" s="33">
        <v>10592.2</v>
      </c>
      <c r="E690" s="33">
        <v>10270.799999999999</v>
      </c>
      <c r="F690" s="33">
        <v>11044.804321204199</v>
      </c>
      <c r="G690" s="33">
        <v>11049.6272578763</v>
      </c>
      <c r="H690" s="33">
        <v>4.8229366721120002</v>
      </c>
      <c r="I690" s="34">
        <v>1.1310418561000001E-2</v>
      </c>
      <c r="J690" s="34">
        <v>1.1191165867999999E-2</v>
      </c>
      <c r="K690" s="34">
        <v>1.9257405679E-2</v>
      </c>
      <c r="L690" s="34">
        <v>1.9138152985E-2</v>
      </c>
      <c r="M690" s="66"/>
    </row>
    <row r="691" spans="1:13" ht="13.5" thickBot="1">
      <c r="A691" s="27">
        <v>45867</v>
      </c>
      <c r="B691" s="32">
        <v>9</v>
      </c>
      <c r="C691" s="33">
        <v>61380.9375</v>
      </c>
      <c r="D691" s="33">
        <v>9082.1</v>
      </c>
      <c r="E691" s="33">
        <v>8780.6</v>
      </c>
      <c r="F691" s="33">
        <v>7835.3416398433401</v>
      </c>
      <c r="G691" s="33">
        <v>7837.1144330692796</v>
      </c>
      <c r="H691" s="33">
        <v>1.772793225949</v>
      </c>
      <c r="I691" s="34">
        <v>3.0783709589000001E-2</v>
      </c>
      <c r="J691" s="34">
        <v>3.0827543953999999E-2</v>
      </c>
      <c r="K691" s="34">
        <v>2.3328773011999999E-2</v>
      </c>
      <c r="L691" s="34">
        <v>2.3372607377000001E-2</v>
      </c>
      <c r="M691" s="66"/>
    </row>
    <row r="692" spans="1:13" ht="13.5" thickBot="1">
      <c r="A692" s="27">
        <v>45867</v>
      </c>
      <c r="B692" s="32">
        <v>10</v>
      </c>
      <c r="C692" s="33">
        <v>66645.4375</v>
      </c>
      <c r="D692" s="33">
        <v>8068.1</v>
      </c>
      <c r="E692" s="33">
        <v>7762.8</v>
      </c>
      <c r="F692" s="33">
        <v>7369.49940862528</v>
      </c>
      <c r="G692" s="33">
        <v>7371.7120679854997</v>
      </c>
      <c r="H692" s="33">
        <v>2.2126593602189999</v>
      </c>
      <c r="I692" s="34">
        <v>1.7218997898000001E-2</v>
      </c>
      <c r="J692" s="34">
        <v>1.7273708463000002E-2</v>
      </c>
      <c r="K692" s="34">
        <v>9.6701019210000006E-3</v>
      </c>
      <c r="L692" s="34">
        <v>9.724812486E-3</v>
      </c>
      <c r="M692" s="66"/>
    </row>
    <row r="693" spans="1:13" ht="13.5" thickBot="1">
      <c r="A693" s="27">
        <v>45867</v>
      </c>
      <c r="B693" s="32">
        <v>11</v>
      </c>
      <c r="C693" s="33">
        <v>69769.140625</v>
      </c>
      <c r="D693" s="33">
        <v>7076.4</v>
      </c>
      <c r="E693" s="33">
        <v>6825</v>
      </c>
      <c r="F693" s="33">
        <v>6248.56276445004</v>
      </c>
      <c r="G693" s="33">
        <v>6255.0812473312099</v>
      </c>
      <c r="H693" s="33">
        <v>6.5184828811740001</v>
      </c>
      <c r="I693" s="34">
        <v>2.0308057083999999E-2</v>
      </c>
      <c r="J693" s="34">
        <v>2.0469234119999999E-2</v>
      </c>
      <c r="K693" s="34">
        <v>1.4091901013000001E-2</v>
      </c>
      <c r="L693" s="34">
        <v>1.4253078049000001E-2</v>
      </c>
      <c r="M693" s="66"/>
    </row>
    <row r="694" spans="1:13" ht="13.5" thickBot="1">
      <c r="A694" s="27">
        <v>45867</v>
      </c>
      <c r="B694" s="32">
        <v>12</v>
      </c>
      <c r="C694" s="33">
        <v>72586.1015625</v>
      </c>
      <c r="D694" s="33">
        <v>5931.1</v>
      </c>
      <c r="E694" s="33">
        <v>5700.8</v>
      </c>
      <c r="F694" s="33">
        <v>5452.5650240144996</v>
      </c>
      <c r="G694" s="33">
        <v>5478.6200885259404</v>
      </c>
      <c r="H694" s="33">
        <v>26.055064511441</v>
      </c>
      <c r="I694" s="34">
        <v>1.1188089692999999E-2</v>
      </c>
      <c r="J694" s="34">
        <v>1.1832331329999999E-2</v>
      </c>
      <c r="K694" s="34">
        <v>5.493655551E-3</v>
      </c>
      <c r="L694" s="34">
        <v>6.1378971879999999E-3</v>
      </c>
      <c r="M694" s="66"/>
    </row>
    <row r="695" spans="1:13" ht="13.5" thickBot="1">
      <c r="A695" s="27">
        <v>45867</v>
      </c>
      <c r="B695" s="32">
        <v>13</v>
      </c>
      <c r="C695" s="33">
        <v>76671.984375</v>
      </c>
      <c r="D695" s="33">
        <v>5500</v>
      </c>
      <c r="E695" s="33">
        <v>5282.4</v>
      </c>
      <c r="F695" s="33">
        <v>6000.2465583179801</v>
      </c>
      <c r="G695" s="33">
        <v>6030.1516931591004</v>
      </c>
      <c r="H695" s="33">
        <v>29.905134841123999</v>
      </c>
      <c r="I695" s="34">
        <v>1.3108614423999999E-2</v>
      </c>
      <c r="J695" s="34">
        <v>1.2369175341E-2</v>
      </c>
      <c r="K695" s="34">
        <v>1.8489026362000002E-2</v>
      </c>
      <c r="L695" s="34">
        <v>1.7749587277999999E-2</v>
      </c>
      <c r="M695" s="66"/>
    </row>
    <row r="696" spans="1:13" ht="13.5" thickBot="1">
      <c r="A696" s="27">
        <v>45867</v>
      </c>
      <c r="B696" s="32">
        <v>14</v>
      </c>
      <c r="C696" s="33">
        <v>80302.234375</v>
      </c>
      <c r="D696" s="33">
        <v>6067.6</v>
      </c>
      <c r="E696" s="33">
        <v>5852.6</v>
      </c>
      <c r="F696" s="33">
        <v>6670.2119410244404</v>
      </c>
      <c r="G696" s="33">
        <v>6676.7218931874904</v>
      </c>
      <c r="H696" s="33">
        <v>6.5099521630500004</v>
      </c>
      <c r="I696" s="34">
        <v>1.5061244051000001E-2</v>
      </c>
      <c r="J696" s="34">
        <v>1.4900277946999999E-2</v>
      </c>
      <c r="K696" s="34">
        <v>2.0377367979E-2</v>
      </c>
      <c r="L696" s="34">
        <v>2.0216401873999999E-2</v>
      </c>
      <c r="M696" s="66"/>
    </row>
    <row r="697" spans="1:13" ht="13.5" thickBot="1">
      <c r="A697" s="27">
        <v>45867</v>
      </c>
      <c r="B697" s="32">
        <v>15</v>
      </c>
      <c r="C697" s="33">
        <v>81695.5546875</v>
      </c>
      <c r="D697" s="33">
        <v>6933.7</v>
      </c>
      <c r="E697" s="33">
        <v>6713.5</v>
      </c>
      <c r="F697" s="33">
        <v>7245.96348100255</v>
      </c>
      <c r="G697" s="33">
        <v>7309.5580990091903</v>
      </c>
      <c r="H697" s="33">
        <v>63.594618006639998</v>
      </c>
      <c r="I697" s="34">
        <v>9.2935266670000002E-3</v>
      </c>
      <c r="J697" s="34">
        <v>7.7210761070000003E-3</v>
      </c>
      <c r="K697" s="34">
        <v>1.4738226615000001E-2</v>
      </c>
      <c r="L697" s="34">
        <v>1.3165776055E-2</v>
      </c>
      <c r="M697" s="66"/>
    </row>
    <row r="698" spans="1:13" ht="13.5" thickBot="1">
      <c r="A698" s="27">
        <v>45867</v>
      </c>
      <c r="B698" s="32">
        <v>16</v>
      </c>
      <c r="C698" s="33">
        <v>81708.8203125</v>
      </c>
      <c r="D698" s="33">
        <v>7766</v>
      </c>
      <c r="E698" s="33">
        <v>7537.3</v>
      </c>
      <c r="F698" s="33">
        <v>7212.5495080750597</v>
      </c>
      <c r="G698" s="33">
        <v>7476.7935763182204</v>
      </c>
      <c r="H698" s="33">
        <v>264.24406824315997</v>
      </c>
      <c r="I698" s="34">
        <v>7.1509636690000001E-3</v>
      </c>
      <c r="J698" s="34">
        <v>1.3684704198999999E-2</v>
      </c>
      <c r="K698" s="34">
        <v>1.49609138E-3</v>
      </c>
      <c r="L698" s="34">
        <v>8.0298319089999997E-3</v>
      </c>
      <c r="M698" s="66"/>
    </row>
    <row r="699" spans="1:13" ht="13.5" thickBot="1">
      <c r="A699" s="27">
        <v>45867</v>
      </c>
      <c r="B699" s="32">
        <v>17</v>
      </c>
      <c r="C699" s="33">
        <v>81874.9453125</v>
      </c>
      <c r="D699" s="33">
        <v>8532.7999999999993</v>
      </c>
      <c r="E699" s="33">
        <v>8280.7000000000007</v>
      </c>
      <c r="F699" s="33">
        <v>7389.0811073356699</v>
      </c>
      <c r="G699" s="33">
        <v>7483.25392214149</v>
      </c>
      <c r="H699" s="33">
        <v>94.172814805830001</v>
      </c>
      <c r="I699" s="34">
        <v>2.5951241941E-2</v>
      </c>
      <c r="J699" s="34">
        <v>2.8279773821000002E-2</v>
      </c>
      <c r="K699" s="34">
        <v>1.9717777559000001E-2</v>
      </c>
      <c r="L699" s="34">
        <v>2.2046309439E-2</v>
      </c>
      <c r="M699" s="66"/>
    </row>
    <row r="700" spans="1:13" ht="13.5" thickBot="1">
      <c r="A700" s="27">
        <v>45867</v>
      </c>
      <c r="B700" s="32">
        <v>18</v>
      </c>
      <c r="C700" s="33">
        <v>81918.9140625</v>
      </c>
      <c r="D700" s="33">
        <v>9344.1</v>
      </c>
      <c r="E700" s="33">
        <v>9074.5</v>
      </c>
      <c r="F700" s="33">
        <v>7630.44528880089</v>
      </c>
      <c r="G700" s="33">
        <v>7642.7590543449896</v>
      </c>
      <c r="H700" s="33">
        <v>12.313765544096</v>
      </c>
      <c r="I700" s="34">
        <v>4.2067624696999997E-2</v>
      </c>
      <c r="J700" s="34">
        <v>4.2372096807E-2</v>
      </c>
      <c r="K700" s="34">
        <v>3.5401452553999999E-2</v>
      </c>
      <c r="L700" s="34">
        <v>3.5705924664000001E-2</v>
      </c>
      <c r="M700" s="66"/>
    </row>
    <row r="701" spans="1:13" ht="13.5" thickBot="1">
      <c r="A701" s="27">
        <v>45867</v>
      </c>
      <c r="B701" s="32">
        <v>19</v>
      </c>
      <c r="C701" s="33">
        <v>81691.59375</v>
      </c>
      <c r="D701" s="33">
        <v>10216.5</v>
      </c>
      <c r="E701" s="33">
        <v>9918.1</v>
      </c>
      <c r="F701" s="33">
        <v>8021.9738230693902</v>
      </c>
      <c r="G701" s="33">
        <v>8031.7133535948296</v>
      </c>
      <c r="H701" s="33">
        <v>9.7395305254379991</v>
      </c>
      <c r="I701" s="34">
        <v>5.4021379383000001E-2</v>
      </c>
      <c r="J701" s="34">
        <v>5.4262200551999998E-2</v>
      </c>
      <c r="K701" s="34">
        <v>4.6643093895000001E-2</v>
      </c>
      <c r="L701" s="34">
        <v>4.6883915062999999E-2</v>
      </c>
      <c r="M701" s="66"/>
    </row>
    <row r="702" spans="1:13" ht="13.5" thickBot="1">
      <c r="A702" s="27">
        <v>45867</v>
      </c>
      <c r="B702" s="32">
        <v>20</v>
      </c>
      <c r="C702" s="33">
        <v>80139.609375</v>
      </c>
      <c r="D702" s="33">
        <v>10985.1</v>
      </c>
      <c r="E702" s="33">
        <v>10662.5</v>
      </c>
      <c r="F702" s="33">
        <v>9137.9741091523902</v>
      </c>
      <c r="G702" s="33">
        <v>9175.1802310875701</v>
      </c>
      <c r="H702" s="33">
        <v>37.206121935181997</v>
      </c>
      <c r="I702" s="34">
        <v>4.4752361815000002E-2</v>
      </c>
      <c r="J702" s="34">
        <v>4.5672326256999997E-2</v>
      </c>
      <c r="K702" s="34">
        <v>3.6775703308E-2</v>
      </c>
      <c r="L702" s="34">
        <v>3.7695667750000002E-2</v>
      </c>
      <c r="M702" s="66"/>
    </row>
    <row r="703" spans="1:13" ht="13.5" thickBot="1">
      <c r="A703" s="27">
        <v>45867</v>
      </c>
      <c r="B703" s="32">
        <v>21</v>
      </c>
      <c r="C703" s="33">
        <v>76760.390625</v>
      </c>
      <c r="D703" s="33">
        <v>12172.6</v>
      </c>
      <c r="E703" s="33">
        <v>11813.5</v>
      </c>
      <c r="F703" s="33">
        <v>10180.535958520901</v>
      </c>
      <c r="G703" s="33">
        <v>10211.9919362565</v>
      </c>
      <c r="H703" s="33">
        <v>31.455977735594001</v>
      </c>
      <c r="I703" s="34">
        <v>4.8478304372E-2</v>
      </c>
      <c r="J703" s="34">
        <v>4.9256089841000002E-2</v>
      </c>
      <c r="K703" s="34">
        <v>3.9599141104999999E-2</v>
      </c>
      <c r="L703" s="34">
        <v>4.0376926574999999E-2</v>
      </c>
      <c r="M703" s="66"/>
    </row>
    <row r="704" spans="1:13" ht="13.5" thickBot="1">
      <c r="A704" s="27">
        <v>45867</v>
      </c>
      <c r="B704" s="32">
        <v>22</v>
      </c>
      <c r="C704" s="33">
        <v>74384.7109375</v>
      </c>
      <c r="D704" s="33">
        <v>13923.5</v>
      </c>
      <c r="E704" s="33">
        <v>13479.8</v>
      </c>
      <c r="F704" s="33">
        <v>12352.7213751249</v>
      </c>
      <c r="G704" s="33">
        <v>12417.1220122672</v>
      </c>
      <c r="H704" s="33">
        <v>64.400637142285007</v>
      </c>
      <c r="I704" s="34">
        <v>3.7246939834000001E-2</v>
      </c>
      <c r="J704" s="34">
        <v>3.8839320151000001E-2</v>
      </c>
      <c r="K704" s="34">
        <v>2.6275943616999999E-2</v>
      </c>
      <c r="L704" s="34">
        <v>2.7868323933999999E-2</v>
      </c>
      <c r="M704" s="66"/>
    </row>
    <row r="705" spans="1:13" ht="13.5" thickBot="1">
      <c r="A705" s="27">
        <v>45867</v>
      </c>
      <c r="B705" s="32">
        <v>23</v>
      </c>
      <c r="C705" s="33">
        <v>70657.546875</v>
      </c>
      <c r="D705" s="33">
        <v>14794.8</v>
      </c>
      <c r="E705" s="33">
        <v>14330</v>
      </c>
      <c r="F705" s="33">
        <v>14216.0661924383</v>
      </c>
      <c r="G705" s="33">
        <v>14221.3104369057</v>
      </c>
      <c r="H705" s="33">
        <v>5.2442444674170003</v>
      </c>
      <c r="I705" s="34">
        <v>1.4180193435E-2</v>
      </c>
      <c r="J705" s="34">
        <v>1.4309863451E-2</v>
      </c>
      <c r="K705" s="34">
        <v>2.6874752880000001E-3</v>
      </c>
      <c r="L705" s="34">
        <v>2.8171453040000002E-3</v>
      </c>
      <c r="M705" s="66"/>
    </row>
    <row r="706" spans="1:13" ht="13.5" thickBot="1">
      <c r="A706" s="27">
        <v>45867</v>
      </c>
      <c r="B706" s="32">
        <v>24</v>
      </c>
      <c r="C706" s="33">
        <v>66482.265625</v>
      </c>
      <c r="D706" s="33">
        <v>15622.7</v>
      </c>
      <c r="E706" s="33">
        <v>14835.5</v>
      </c>
      <c r="F706" s="33">
        <v>15317.492037370799</v>
      </c>
      <c r="G706" s="33">
        <v>15318.4606274533</v>
      </c>
      <c r="H706" s="33">
        <v>0.73270837182299997</v>
      </c>
      <c r="I706" s="34">
        <v>7.5226707349999996E-3</v>
      </c>
      <c r="J706" s="34">
        <v>7.5466202460000003E-3</v>
      </c>
      <c r="K706" s="34">
        <v>1.1941760686000001E-2</v>
      </c>
      <c r="L706" s="34">
        <v>1.1917811174999999E-2</v>
      </c>
      <c r="M706" s="66"/>
    </row>
    <row r="707" spans="1:13" ht="13.5" thickBot="1">
      <c r="A707" s="27">
        <v>45868</v>
      </c>
      <c r="B707" s="32">
        <v>1</v>
      </c>
      <c r="C707" s="33">
        <v>62482.41796875</v>
      </c>
      <c r="D707" s="33">
        <v>15775.6</v>
      </c>
      <c r="E707" s="33">
        <v>15311</v>
      </c>
      <c r="F707" s="33">
        <v>15652.534889642</v>
      </c>
      <c r="G707" s="33">
        <v>15652.5325103178</v>
      </c>
      <c r="H707" s="33">
        <v>-2.3793241710000001E-3</v>
      </c>
      <c r="I707" s="34">
        <v>3.0437387689999998E-3</v>
      </c>
      <c r="J707" s="34">
        <v>3.0436799229999999E-3</v>
      </c>
      <c r="K707" s="34">
        <v>8.4468753319999999E-3</v>
      </c>
      <c r="L707" s="34">
        <v>8.4469341779999998E-3</v>
      </c>
      <c r="M707" s="66"/>
    </row>
    <row r="708" spans="1:13" ht="13.5" thickBot="1">
      <c r="A708" s="27">
        <v>45868</v>
      </c>
      <c r="B708" s="32">
        <v>2</v>
      </c>
      <c r="C708" s="33">
        <v>58993.984375</v>
      </c>
      <c r="D708" s="33">
        <v>14902.9</v>
      </c>
      <c r="E708" s="33">
        <v>14445.6</v>
      </c>
      <c r="F708" s="33">
        <v>15731.4250844539</v>
      </c>
      <c r="G708" s="33">
        <v>15731.535882890999</v>
      </c>
      <c r="H708" s="33">
        <v>0.11079843710499999</v>
      </c>
      <c r="I708" s="34">
        <v>2.0494048991000002E-2</v>
      </c>
      <c r="J708" s="34">
        <v>2.0491308694E-2</v>
      </c>
      <c r="K708" s="34">
        <v>3.18041175E-2</v>
      </c>
      <c r="L708" s="34">
        <v>3.1801377202999997E-2</v>
      </c>
      <c r="M708" s="66"/>
    </row>
    <row r="709" spans="1:13" ht="13.5" thickBot="1">
      <c r="A709" s="27">
        <v>45868</v>
      </c>
      <c r="B709" s="32">
        <v>3</v>
      </c>
      <c r="C709" s="33">
        <v>56483.60546875</v>
      </c>
      <c r="D709" s="33">
        <v>13936.2</v>
      </c>
      <c r="E709" s="33">
        <v>13497.3</v>
      </c>
      <c r="F709" s="33">
        <v>15013.831336548599</v>
      </c>
      <c r="G709" s="33">
        <v>15013.8781105332</v>
      </c>
      <c r="H709" s="33">
        <v>4.6773984604999999E-2</v>
      </c>
      <c r="I709" s="34">
        <v>2.665342939E-2</v>
      </c>
      <c r="J709" s="34">
        <v>2.6652272562999998E-2</v>
      </c>
      <c r="K709" s="34">
        <v>3.7508424072000002E-2</v>
      </c>
      <c r="L709" s="34">
        <v>3.7507267245000003E-2</v>
      </c>
      <c r="M709" s="66"/>
    </row>
    <row r="710" spans="1:13" ht="13.5" thickBot="1">
      <c r="A710" s="27">
        <v>45868</v>
      </c>
      <c r="B710" s="32">
        <v>4</v>
      </c>
      <c r="C710" s="33">
        <v>54377.22265625</v>
      </c>
      <c r="D710" s="33">
        <v>13061.6</v>
      </c>
      <c r="E710" s="33">
        <v>12650</v>
      </c>
      <c r="F710" s="33">
        <v>13878.039853595399</v>
      </c>
      <c r="G710" s="33">
        <v>13878.4458917065</v>
      </c>
      <c r="H710" s="33">
        <v>0.40603811113900001</v>
      </c>
      <c r="I710" s="34">
        <v>2.0202455708999999E-2</v>
      </c>
      <c r="J710" s="34">
        <v>2.0192413464000001E-2</v>
      </c>
      <c r="K710" s="34">
        <v>3.0382259335000002E-2</v>
      </c>
      <c r="L710" s="34">
        <v>3.0372217088999998E-2</v>
      </c>
      <c r="M710" s="66"/>
    </row>
    <row r="711" spans="1:13" ht="13.5" thickBot="1">
      <c r="A711" s="27">
        <v>45868</v>
      </c>
      <c r="B711" s="32">
        <v>5</v>
      </c>
      <c r="C711" s="33">
        <v>53502.6328125</v>
      </c>
      <c r="D711" s="33">
        <v>12058.5</v>
      </c>
      <c r="E711" s="33">
        <v>11677.5</v>
      </c>
      <c r="F711" s="33">
        <v>13119.706827379699</v>
      </c>
      <c r="G711" s="33">
        <v>13119.767872685001</v>
      </c>
      <c r="H711" s="33">
        <v>6.1045305282000001E-2</v>
      </c>
      <c r="I711" s="34">
        <v>2.6247566904999999E-2</v>
      </c>
      <c r="J711" s="34">
        <v>2.6246057116000001E-2</v>
      </c>
      <c r="K711" s="34">
        <v>3.5670562971999997E-2</v>
      </c>
      <c r="L711" s="34">
        <v>3.5669053183000003E-2</v>
      </c>
      <c r="M711" s="66"/>
    </row>
    <row r="712" spans="1:13" ht="13.5" thickBot="1">
      <c r="A712" s="27">
        <v>45868</v>
      </c>
      <c r="B712" s="32">
        <v>6</v>
      </c>
      <c r="C712" s="33">
        <v>53373.703125</v>
      </c>
      <c r="D712" s="33">
        <v>11158.4</v>
      </c>
      <c r="E712" s="33">
        <v>10816</v>
      </c>
      <c r="F712" s="33">
        <v>11823.6207963454</v>
      </c>
      <c r="G712" s="33">
        <v>11823.637989863</v>
      </c>
      <c r="H712" s="33">
        <v>1.7193517576E-2</v>
      </c>
      <c r="I712" s="34">
        <v>1.645284767E-2</v>
      </c>
      <c r="J712" s="34">
        <v>1.6452422434999999E-2</v>
      </c>
      <c r="K712" s="34">
        <v>2.4921177994E-2</v>
      </c>
      <c r="L712" s="34">
        <v>2.4920752760000001E-2</v>
      </c>
      <c r="M712" s="66"/>
    </row>
    <row r="713" spans="1:13" ht="13.5" thickBot="1">
      <c r="A713" s="27">
        <v>45868</v>
      </c>
      <c r="B713" s="32">
        <v>7</v>
      </c>
      <c r="C713" s="33">
        <v>53803.46484375</v>
      </c>
      <c r="D713" s="33">
        <v>10514.6</v>
      </c>
      <c r="E713" s="33">
        <v>10220.4</v>
      </c>
      <c r="F713" s="33">
        <v>11096.783096003501</v>
      </c>
      <c r="G713" s="33">
        <v>11097.151414850199</v>
      </c>
      <c r="H713" s="33">
        <v>0.36831884672800003</v>
      </c>
      <c r="I713" s="34">
        <v>1.4407820712000001E-2</v>
      </c>
      <c r="J713" s="34">
        <v>1.4398711349000001E-2</v>
      </c>
      <c r="K713" s="34">
        <v>2.1684055470000001E-2</v>
      </c>
      <c r="L713" s="34">
        <v>2.1674946107999998E-2</v>
      </c>
      <c r="M713" s="66"/>
    </row>
    <row r="714" spans="1:13" ht="13.5" thickBot="1">
      <c r="A714" s="27">
        <v>45868</v>
      </c>
      <c r="B714" s="32">
        <v>8</v>
      </c>
      <c r="C714" s="33">
        <v>55205.28515625</v>
      </c>
      <c r="D714" s="33">
        <v>8640.9</v>
      </c>
      <c r="E714" s="33">
        <v>8456.2000000000007</v>
      </c>
      <c r="F714" s="33">
        <v>9286.6456943647499</v>
      </c>
      <c r="G714" s="33">
        <v>9286.6515692135599</v>
      </c>
      <c r="H714" s="33">
        <v>5.8748488019999996E-3</v>
      </c>
      <c r="I714" s="34">
        <v>1.5970904192E-2</v>
      </c>
      <c r="J714" s="34">
        <v>1.5970758894000001E-2</v>
      </c>
      <c r="K714" s="34">
        <v>2.0538955041999998E-2</v>
      </c>
      <c r="L714" s="34">
        <v>2.0538809743E-2</v>
      </c>
      <c r="M714" s="66"/>
    </row>
    <row r="715" spans="1:13" ht="13.5" thickBot="1">
      <c r="A715" s="27">
        <v>45868</v>
      </c>
      <c r="B715" s="32">
        <v>9</v>
      </c>
      <c r="C715" s="33">
        <v>60174.8203125</v>
      </c>
      <c r="D715" s="33">
        <v>6270.4</v>
      </c>
      <c r="E715" s="33">
        <v>6094.3</v>
      </c>
      <c r="F715" s="33">
        <v>5847.23285141425</v>
      </c>
      <c r="G715" s="33">
        <v>5847.3653902578899</v>
      </c>
      <c r="H715" s="33">
        <v>0.13253884364099999</v>
      </c>
      <c r="I715" s="34">
        <v>1.0462607517000001E-2</v>
      </c>
      <c r="J715" s="34">
        <v>1.0465885503999999E-2</v>
      </c>
      <c r="K715" s="34">
        <v>6.1072542160000003E-3</v>
      </c>
      <c r="L715" s="34">
        <v>6.1105322029999997E-3</v>
      </c>
      <c r="M715" s="66"/>
    </row>
    <row r="716" spans="1:13" ht="13.5" thickBot="1">
      <c r="A716" s="27">
        <v>45868</v>
      </c>
      <c r="B716" s="32">
        <v>10</v>
      </c>
      <c r="C716" s="33">
        <v>63737.98828125</v>
      </c>
      <c r="D716" s="33">
        <v>4281.3999999999996</v>
      </c>
      <c r="E716" s="33">
        <v>4110.8999999999996</v>
      </c>
      <c r="F716" s="33">
        <v>3120.9515322177199</v>
      </c>
      <c r="G716" s="33">
        <v>3125.0012894010702</v>
      </c>
      <c r="H716" s="33">
        <v>4.0497571833499997</v>
      </c>
      <c r="I716" s="34">
        <v>2.8600368772999998E-2</v>
      </c>
      <c r="J716" s="34">
        <v>2.8700528473E-2</v>
      </c>
      <c r="K716" s="34">
        <v>2.4383516202000001E-2</v>
      </c>
      <c r="L716" s="34">
        <v>2.4483675901999999E-2</v>
      </c>
      <c r="M716" s="66"/>
    </row>
    <row r="717" spans="1:13" ht="13.5" thickBot="1">
      <c r="A717" s="27">
        <v>45868</v>
      </c>
      <c r="B717" s="32">
        <v>11</v>
      </c>
      <c r="C717" s="33">
        <v>67385.0546875</v>
      </c>
      <c r="D717" s="33">
        <v>3750.2</v>
      </c>
      <c r="E717" s="33">
        <v>3565.4</v>
      </c>
      <c r="F717" s="33">
        <v>2806.4737887040501</v>
      </c>
      <c r="G717" s="33">
        <v>2808.8240158537201</v>
      </c>
      <c r="H717" s="33">
        <v>2.3502271496780001</v>
      </c>
      <c r="I717" s="34">
        <v>2.3282367969999999E-2</v>
      </c>
      <c r="J717" s="34">
        <v>2.3340494430000001E-2</v>
      </c>
      <c r="K717" s="34">
        <v>1.8711843892999999E-2</v>
      </c>
      <c r="L717" s="34">
        <v>1.8769970353000001E-2</v>
      </c>
      <c r="M717" s="66"/>
    </row>
    <row r="718" spans="1:13" ht="13.5" thickBot="1">
      <c r="A718" s="27">
        <v>45868</v>
      </c>
      <c r="B718" s="32">
        <v>12</v>
      </c>
      <c r="C718" s="33">
        <v>70945.453125</v>
      </c>
      <c r="D718" s="33">
        <v>3121.8</v>
      </c>
      <c r="E718" s="33">
        <v>2941.3</v>
      </c>
      <c r="F718" s="33">
        <v>3004.3946961531401</v>
      </c>
      <c r="G718" s="33">
        <v>3005.6645623709701</v>
      </c>
      <c r="H718" s="33">
        <v>1.2698662178319999</v>
      </c>
      <c r="I718" s="34">
        <v>2.872293365E-3</v>
      </c>
      <c r="J718" s="34">
        <v>2.9037000430000002E-3</v>
      </c>
      <c r="K718" s="34">
        <v>1.591881937E-3</v>
      </c>
      <c r="L718" s="34">
        <v>1.560475259E-3</v>
      </c>
      <c r="M718" s="66"/>
    </row>
    <row r="719" spans="1:13" ht="13.5" thickBot="1">
      <c r="A719" s="27">
        <v>45868</v>
      </c>
      <c r="B719" s="32">
        <v>13</v>
      </c>
      <c r="C719" s="33">
        <v>75343.9296875</v>
      </c>
      <c r="D719" s="33">
        <v>2490.8000000000002</v>
      </c>
      <c r="E719" s="33">
        <v>2339.6</v>
      </c>
      <c r="F719" s="33">
        <v>2400.6091965107998</v>
      </c>
      <c r="G719" s="33">
        <v>2400.9903702524898</v>
      </c>
      <c r="H719" s="33">
        <v>0.38117374169099999</v>
      </c>
      <c r="I719" s="34">
        <v>2.2211962930000001E-3</v>
      </c>
      <c r="J719" s="34">
        <v>2.230623586E-3</v>
      </c>
      <c r="K719" s="34">
        <v>1.5183234049999999E-3</v>
      </c>
      <c r="L719" s="34">
        <v>1.508896112E-3</v>
      </c>
      <c r="M719" s="66"/>
    </row>
    <row r="720" spans="1:13" ht="13.5" thickBot="1">
      <c r="A720" s="27">
        <v>45868</v>
      </c>
      <c r="B720" s="32">
        <v>14</v>
      </c>
      <c r="C720" s="33">
        <v>79316.8203125</v>
      </c>
      <c r="D720" s="33">
        <v>2359.6999999999998</v>
      </c>
      <c r="E720" s="33">
        <v>2222.8000000000002</v>
      </c>
      <c r="F720" s="33">
        <v>2375.1711619032299</v>
      </c>
      <c r="G720" s="33">
        <v>2376.0389308223398</v>
      </c>
      <c r="H720" s="33">
        <v>0.86776891910999998</v>
      </c>
      <c r="I720" s="34">
        <v>4.0409889900000002E-4</v>
      </c>
      <c r="J720" s="34">
        <v>3.8263700200000001E-4</v>
      </c>
      <c r="K720" s="34">
        <v>3.7899470930000002E-3</v>
      </c>
      <c r="L720" s="34">
        <v>3.7684851949999999E-3</v>
      </c>
      <c r="M720" s="66"/>
    </row>
    <row r="721" spans="1:13" ht="13.5" thickBot="1">
      <c r="A721" s="27">
        <v>45868</v>
      </c>
      <c r="B721" s="32">
        <v>15</v>
      </c>
      <c r="C721" s="33">
        <v>81216.828125</v>
      </c>
      <c r="D721" s="33">
        <v>2638.6</v>
      </c>
      <c r="E721" s="33">
        <v>2515.6</v>
      </c>
      <c r="F721" s="33">
        <v>2337.14774233861</v>
      </c>
      <c r="G721" s="33">
        <v>2337.3794900975099</v>
      </c>
      <c r="H721" s="33">
        <v>0.23174775889900001</v>
      </c>
      <c r="I721" s="34">
        <v>7.449867927E-3</v>
      </c>
      <c r="J721" s="34">
        <v>7.4555995759999997E-3</v>
      </c>
      <c r="K721" s="34">
        <v>4.4077983299999996E-3</v>
      </c>
      <c r="L721" s="34">
        <v>4.4135299790000002E-3</v>
      </c>
      <c r="M721" s="66"/>
    </row>
    <row r="722" spans="1:13" ht="13.5" thickBot="1">
      <c r="A722" s="27">
        <v>45868</v>
      </c>
      <c r="B722" s="32">
        <v>16</v>
      </c>
      <c r="C722" s="33">
        <v>81788.3203125</v>
      </c>
      <c r="D722" s="33">
        <v>3059.8</v>
      </c>
      <c r="E722" s="33">
        <v>2947.4</v>
      </c>
      <c r="F722" s="33">
        <v>2902.8789549092899</v>
      </c>
      <c r="G722" s="33">
        <v>2904.0007071621699</v>
      </c>
      <c r="H722" s="33">
        <v>1.121752252883</v>
      </c>
      <c r="I722" s="34">
        <v>3.8532706650000002E-3</v>
      </c>
      <c r="J722" s="34">
        <v>3.8810141490000002E-3</v>
      </c>
      <c r="K722" s="34">
        <v>1.0733631639999999E-3</v>
      </c>
      <c r="L722" s="34">
        <v>1.1011066469999999E-3</v>
      </c>
      <c r="M722" s="66"/>
    </row>
    <row r="723" spans="1:13" ht="13.5" thickBot="1">
      <c r="A723" s="27">
        <v>45868</v>
      </c>
      <c r="B723" s="32">
        <v>17</v>
      </c>
      <c r="C723" s="33">
        <v>81829.015625</v>
      </c>
      <c r="D723" s="33">
        <v>3512</v>
      </c>
      <c r="E723" s="33">
        <v>3410.2</v>
      </c>
      <c r="F723" s="33">
        <v>3640.2062537859101</v>
      </c>
      <c r="G723" s="33">
        <v>3640.9280076427999</v>
      </c>
      <c r="H723" s="33">
        <v>0.721753856892</v>
      </c>
      <c r="I723" s="34">
        <v>3.1886827000000002E-3</v>
      </c>
      <c r="J723" s="34">
        <v>3.1708320869999998E-3</v>
      </c>
      <c r="K723" s="34">
        <v>5.7064281059999999E-3</v>
      </c>
      <c r="L723" s="34">
        <v>5.6885774930000004E-3</v>
      </c>
      <c r="M723" s="66"/>
    </row>
    <row r="724" spans="1:13" ht="13.5" thickBot="1">
      <c r="A724" s="27">
        <v>45868</v>
      </c>
      <c r="B724" s="32">
        <v>18</v>
      </c>
      <c r="C724" s="33">
        <v>81988.8203125</v>
      </c>
      <c r="D724" s="33">
        <v>5659</v>
      </c>
      <c r="E724" s="33">
        <v>5527.1</v>
      </c>
      <c r="F724" s="33">
        <v>4077.5566668175802</v>
      </c>
      <c r="G724" s="33">
        <v>4078.0510866975201</v>
      </c>
      <c r="H724" s="33">
        <v>0.494419879934</v>
      </c>
      <c r="I724" s="34">
        <v>3.9100460348999999E-2</v>
      </c>
      <c r="J724" s="34">
        <v>3.9112688476000003E-2</v>
      </c>
      <c r="K724" s="34">
        <v>3.5838273520999997E-2</v>
      </c>
      <c r="L724" s="34">
        <v>3.5850501648999999E-2</v>
      </c>
      <c r="M724" s="66"/>
    </row>
    <row r="725" spans="1:13" ht="13.5" thickBot="1">
      <c r="A725" s="27">
        <v>45868</v>
      </c>
      <c r="B725" s="32">
        <v>19</v>
      </c>
      <c r="C725" s="33">
        <v>81187.046875</v>
      </c>
      <c r="D725" s="33">
        <v>6346.7</v>
      </c>
      <c r="E725" s="33">
        <v>6212.9</v>
      </c>
      <c r="F725" s="33">
        <v>4400.4537012293104</v>
      </c>
      <c r="G725" s="33">
        <v>4445.0928628286501</v>
      </c>
      <c r="H725" s="33">
        <v>44.639161599337001</v>
      </c>
      <c r="I725" s="34">
        <v>4.7031067126999997E-2</v>
      </c>
      <c r="J725" s="34">
        <v>4.8135095065000001E-2</v>
      </c>
      <c r="K725" s="34">
        <v>4.3721888980999997E-2</v>
      </c>
      <c r="L725" s="34">
        <v>4.4825916918000003E-2</v>
      </c>
      <c r="M725" s="66"/>
    </row>
    <row r="726" spans="1:13" ht="13.5" thickBot="1">
      <c r="A726" s="27">
        <v>45868</v>
      </c>
      <c r="B726" s="32">
        <v>20</v>
      </c>
      <c r="C726" s="33">
        <v>79062.7265625</v>
      </c>
      <c r="D726" s="33">
        <v>7278.1</v>
      </c>
      <c r="E726" s="33">
        <v>7114</v>
      </c>
      <c r="F726" s="33">
        <v>5880.8865848449504</v>
      </c>
      <c r="G726" s="33">
        <v>5932.6072982804199</v>
      </c>
      <c r="H726" s="33">
        <v>51.720713435466998</v>
      </c>
      <c r="I726" s="34">
        <v>3.3277093011E-2</v>
      </c>
      <c r="J726" s="34">
        <v>3.4556263822E-2</v>
      </c>
      <c r="K726" s="34">
        <v>2.9218526987999999E-2</v>
      </c>
      <c r="L726" s="34">
        <v>3.0497697800000001E-2</v>
      </c>
      <c r="M726" s="66"/>
    </row>
    <row r="727" spans="1:13" ht="13.5" thickBot="1">
      <c r="A727" s="27">
        <v>45868</v>
      </c>
      <c r="B727" s="32">
        <v>21</v>
      </c>
      <c r="C727" s="33">
        <v>75574.96875</v>
      </c>
      <c r="D727" s="33">
        <v>9044.5</v>
      </c>
      <c r="E727" s="33">
        <v>8823.2000000000007</v>
      </c>
      <c r="F727" s="33">
        <v>7227.5413970043201</v>
      </c>
      <c r="G727" s="33">
        <v>7343.0572333976297</v>
      </c>
      <c r="H727" s="33">
        <v>115.515836393314</v>
      </c>
      <c r="I727" s="34">
        <v>4.2080547241000001E-2</v>
      </c>
      <c r="J727" s="34">
        <v>4.4937516459000001E-2</v>
      </c>
      <c r="K727" s="34">
        <v>3.6607295194000002E-2</v>
      </c>
      <c r="L727" s="34">
        <v>3.9464264412000002E-2</v>
      </c>
      <c r="M727" s="66"/>
    </row>
    <row r="728" spans="1:13" ht="13.5" thickBot="1">
      <c r="A728" s="27">
        <v>45868</v>
      </c>
      <c r="B728" s="32">
        <v>22</v>
      </c>
      <c r="C728" s="33">
        <v>73067.1328125</v>
      </c>
      <c r="D728" s="33">
        <v>11377.3</v>
      </c>
      <c r="E728" s="33">
        <v>11078.5</v>
      </c>
      <c r="F728" s="33">
        <v>8801.4454147365705</v>
      </c>
      <c r="G728" s="33">
        <v>8903.7292937408893</v>
      </c>
      <c r="H728" s="33">
        <v>102.283879004322</v>
      </c>
      <c r="I728" s="34">
        <v>6.1177026346000002E-2</v>
      </c>
      <c r="J728" s="34">
        <v>6.3706739178999994E-2</v>
      </c>
      <c r="K728" s="34">
        <v>5.3787023130999999E-2</v>
      </c>
      <c r="L728" s="34">
        <v>5.6316735963999998E-2</v>
      </c>
      <c r="M728" s="66"/>
    </row>
    <row r="729" spans="1:13" ht="13.5" thickBot="1">
      <c r="A729" s="27">
        <v>45868</v>
      </c>
      <c r="B729" s="32">
        <v>23</v>
      </c>
      <c r="C729" s="33">
        <v>70269.6796875</v>
      </c>
      <c r="D729" s="33">
        <v>12786</v>
      </c>
      <c r="E729" s="33">
        <v>12402.7</v>
      </c>
      <c r="F729" s="33">
        <v>10450.8543428582</v>
      </c>
      <c r="G729" s="33">
        <v>10550.3952929075</v>
      </c>
      <c r="H729" s="33">
        <v>99.540950049334</v>
      </c>
      <c r="I729" s="34">
        <v>5.5291586256000003E-2</v>
      </c>
      <c r="J729" s="34">
        <v>5.7753460221000003E-2</v>
      </c>
      <c r="K729" s="34">
        <v>4.5811705959999997E-2</v>
      </c>
      <c r="L729" s="34">
        <v>4.8273579924999997E-2</v>
      </c>
      <c r="M729" s="66"/>
    </row>
    <row r="730" spans="1:13" ht="13.5" thickBot="1">
      <c r="A730" s="27">
        <v>45868</v>
      </c>
      <c r="B730" s="32">
        <v>24</v>
      </c>
      <c r="C730" s="33">
        <v>66956.125</v>
      </c>
      <c r="D730" s="33">
        <v>12296.1</v>
      </c>
      <c r="E730" s="33">
        <v>13434.4</v>
      </c>
      <c r="F730" s="33">
        <v>11777.1412799677</v>
      </c>
      <c r="G730" s="33">
        <v>11777.138413524701</v>
      </c>
      <c r="H730" s="33">
        <v>-2.8664429980000002E-3</v>
      </c>
      <c r="I730" s="34">
        <v>1.2835099706999999E-2</v>
      </c>
      <c r="J730" s="34">
        <v>1.2835028813000001E-2</v>
      </c>
      <c r="K730" s="34">
        <v>4.0987846225999998E-2</v>
      </c>
      <c r="L730" s="34">
        <v>4.0987775332000001E-2</v>
      </c>
      <c r="M730" s="66"/>
    </row>
    <row r="731" spans="1:13" ht="13.5" thickBot="1">
      <c r="A731" s="27">
        <v>45869</v>
      </c>
      <c r="B731" s="32">
        <v>1</v>
      </c>
      <c r="C731" s="33">
        <v>63080.6484375</v>
      </c>
      <c r="D731" s="33">
        <v>13018.7</v>
      </c>
      <c r="E731" s="33">
        <v>12645.5</v>
      </c>
      <c r="F731" s="33">
        <v>13681.011841289899</v>
      </c>
      <c r="G731" s="33">
        <v>13681.0227857878</v>
      </c>
      <c r="H731" s="33">
        <v>1.094449785E-2</v>
      </c>
      <c r="I731" s="34">
        <v>1.6380748047000002E-2</v>
      </c>
      <c r="J731" s="34">
        <v>1.6380477364000001E-2</v>
      </c>
      <c r="K731" s="34">
        <v>2.5610832383999999E-2</v>
      </c>
      <c r="L731" s="34">
        <v>2.5610561701000002E-2</v>
      </c>
      <c r="M731" s="66"/>
    </row>
    <row r="732" spans="1:13" ht="13.5" thickBot="1">
      <c r="A732" s="27">
        <v>45869</v>
      </c>
      <c r="B732" s="32">
        <v>2</v>
      </c>
      <c r="C732" s="33">
        <v>60622.39453125</v>
      </c>
      <c r="D732" s="33">
        <v>12612.1</v>
      </c>
      <c r="E732" s="33">
        <v>12234.6</v>
      </c>
      <c r="F732" s="33">
        <v>14406.9561811318</v>
      </c>
      <c r="G732" s="33">
        <v>14407.10221325</v>
      </c>
      <c r="H732" s="33">
        <v>0.14603211814700001</v>
      </c>
      <c r="I732" s="34">
        <v>4.439448503E-2</v>
      </c>
      <c r="J732" s="34">
        <v>4.4390873323999998E-2</v>
      </c>
      <c r="K732" s="34">
        <v>5.3730918141999998E-2</v>
      </c>
      <c r="L732" s="34">
        <v>5.3727306436000002E-2</v>
      </c>
      <c r="M732" s="66"/>
    </row>
    <row r="733" spans="1:13" ht="13.5" thickBot="1">
      <c r="A733" s="27">
        <v>45869</v>
      </c>
      <c r="B733" s="32">
        <v>3</v>
      </c>
      <c r="C733" s="33">
        <v>57376.41015625</v>
      </c>
      <c r="D733" s="33">
        <v>11856</v>
      </c>
      <c r="E733" s="33">
        <v>11482.4</v>
      </c>
      <c r="F733" s="33">
        <v>13147.716924087001</v>
      </c>
      <c r="G733" s="33">
        <v>13147.714033476899</v>
      </c>
      <c r="H733" s="33">
        <v>-2.8906101649999998E-3</v>
      </c>
      <c r="I733" s="34">
        <v>3.1947024297999997E-2</v>
      </c>
      <c r="J733" s="34">
        <v>3.1947095789999998E-2</v>
      </c>
      <c r="K733" s="34">
        <v>4.1187001544999997E-2</v>
      </c>
      <c r="L733" s="34">
        <v>4.1187073035999999E-2</v>
      </c>
      <c r="M733" s="66"/>
    </row>
    <row r="734" spans="1:13" ht="13.5" thickBot="1">
      <c r="A734" s="27">
        <v>45869</v>
      </c>
      <c r="B734" s="32">
        <v>4</v>
      </c>
      <c r="C734" s="33">
        <v>55696.0390625</v>
      </c>
      <c r="D734" s="33">
        <v>11283.1</v>
      </c>
      <c r="E734" s="33">
        <v>10963</v>
      </c>
      <c r="F734" s="33">
        <v>11594.4011199834</v>
      </c>
      <c r="G734" s="33">
        <v>11594.4014942995</v>
      </c>
      <c r="H734" s="33">
        <v>3.7431610900000002E-4</v>
      </c>
      <c r="I734" s="34">
        <v>7.6991935860000003E-3</v>
      </c>
      <c r="J734" s="34">
        <v>7.6991843290000004E-3</v>
      </c>
      <c r="K734" s="34">
        <v>1.561599422E-2</v>
      </c>
      <c r="L734" s="34">
        <v>1.5615984962E-2</v>
      </c>
      <c r="M734" s="66"/>
    </row>
    <row r="735" spans="1:13" ht="13.5" thickBot="1">
      <c r="A735" s="27">
        <v>45869</v>
      </c>
      <c r="B735" s="32">
        <v>5</v>
      </c>
      <c r="C735" s="33">
        <v>54808.59765625</v>
      </c>
      <c r="D735" s="33">
        <v>10091.200000000001</v>
      </c>
      <c r="E735" s="33">
        <v>9817.2000000000007</v>
      </c>
      <c r="F735" s="33">
        <v>9971.7659278017909</v>
      </c>
      <c r="G735" s="33">
        <v>9971.8089809844005</v>
      </c>
      <c r="H735" s="33">
        <v>4.3053182608999999E-2</v>
      </c>
      <c r="I735" s="34">
        <v>2.9528112930000002E-3</v>
      </c>
      <c r="J735" s="34">
        <v>2.9538760959999999E-3</v>
      </c>
      <c r="K735" s="34">
        <v>3.8238315480000002E-3</v>
      </c>
      <c r="L735" s="34">
        <v>3.8227667450000001E-3</v>
      </c>
      <c r="M735" s="66"/>
    </row>
    <row r="736" spans="1:13" ht="13.5" thickBot="1">
      <c r="A736" s="27">
        <v>45869</v>
      </c>
      <c r="B736" s="32">
        <v>6</v>
      </c>
      <c r="C736" s="33">
        <v>55011.8828125</v>
      </c>
      <c r="D736" s="33">
        <v>9162.2999999999993</v>
      </c>
      <c r="E736" s="33">
        <v>8935.6</v>
      </c>
      <c r="F736" s="33">
        <v>8412.6769196003497</v>
      </c>
      <c r="G736" s="33">
        <v>8412.6756527157195</v>
      </c>
      <c r="H736" s="33">
        <v>-1.2668846340000001E-3</v>
      </c>
      <c r="I736" s="34">
        <v>1.8539914110999998E-2</v>
      </c>
      <c r="J736" s="34">
        <v>1.8539882777999998E-2</v>
      </c>
      <c r="K736" s="34">
        <v>1.293310779E-2</v>
      </c>
      <c r="L736" s="34">
        <v>1.2933076457E-2</v>
      </c>
      <c r="M736" s="66"/>
    </row>
    <row r="737" spans="1:13" ht="13.5" thickBot="1">
      <c r="A737" s="27">
        <v>45869</v>
      </c>
      <c r="B737" s="32">
        <v>7</v>
      </c>
      <c r="C737" s="33">
        <v>55829.875</v>
      </c>
      <c r="D737" s="33">
        <v>8400.2000000000007</v>
      </c>
      <c r="E737" s="33">
        <v>8205.4</v>
      </c>
      <c r="F737" s="33">
        <v>7805.6559681762501</v>
      </c>
      <c r="G737" s="33">
        <v>7805.9823683762397</v>
      </c>
      <c r="H737" s="33">
        <v>0.32640019998999997</v>
      </c>
      <c r="I737" s="34">
        <v>1.4696352770999999E-2</v>
      </c>
      <c r="J737" s="34">
        <v>1.4704425389999999E-2</v>
      </c>
      <c r="K737" s="34">
        <v>9.8785059630000002E-3</v>
      </c>
      <c r="L737" s="34">
        <v>9.8865785820000003E-3</v>
      </c>
      <c r="M737" s="66"/>
    </row>
    <row r="738" spans="1:13" ht="13.5" thickBot="1">
      <c r="A738" s="27">
        <v>45869</v>
      </c>
      <c r="B738" s="32">
        <v>8</v>
      </c>
      <c r="C738" s="33">
        <v>56906.6640625</v>
      </c>
      <c r="D738" s="33">
        <v>6826.1</v>
      </c>
      <c r="E738" s="33">
        <v>6705.1</v>
      </c>
      <c r="F738" s="33">
        <v>6800.0243228461004</v>
      </c>
      <c r="G738" s="33">
        <v>6827.3976375252196</v>
      </c>
      <c r="H738" s="33">
        <v>27.373314679113001</v>
      </c>
      <c r="I738" s="34">
        <v>3.2093525714529702E-5</v>
      </c>
      <c r="J738" s="34">
        <v>6.4491076900000002E-4</v>
      </c>
      <c r="K738" s="34">
        <v>3.024698576E-3</v>
      </c>
      <c r="L738" s="34">
        <v>2.3476942800000002E-3</v>
      </c>
      <c r="M738" s="66"/>
    </row>
    <row r="739" spans="1:13" ht="13.5" thickBot="1">
      <c r="A739" s="27">
        <v>45869</v>
      </c>
      <c r="B739" s="32">
        <v>9</v>
      </c>
      <c r="C739" s="33">
        <v>61945.51171875</v>
      </c>
      <c r="D739" s="33">
        <v>5179.3</v>
      </c>
      <c r="E739" s="33">
        <v>5089.6000000000004</v>
      </c>
      <c r="F739" s="33">
        <v>4368.49928996583</v>
      </c>
      <c r="G739" s="33">
        <v>4532.4236725324699</v>
      </c>
      <c r="H739" s="33">
        <v>163.92438256663601</v>
      </c>
      <c r="I739" s="34">
        <v>1.5998722020000002E-2</v>
      </c>
      <c r="J739" s="34">
        <v>2.0052944624999999E-2</v>
      </c>
      <c r="K739" s="34">
        <v>1.3780237119E-2</v>
      </c>
      <c r="L739" s="34">
        <v>1.7834459723999999E-2</v>
      </c>
      <c r="M739" s="66"/>
    </row>
    <row r="740" spans="1:13" ht="13.5" thickBot="1">
      <c r="A740" s="27">
        <v>45869</v>
      </c>
      <c r="B740" s="32">
        <v>10</v>
      </c>
      <c r="C740" s="33">
        <v>66309.7265625</v>
      </c>
      <c r="D740" s="33">
        <v>4171.3999999999996</v>
      </c>
      <c r="E740" s="33">
        <v>4101.8</v>
      </c>
      <c r="F740" s="33">
        <v>3197.1938611657702</v>
      </c>
      <c r="G740" s="33">
        <v>3303.8812903867201</v>
      </c>
      <c r="H740" s="33">
        <v>106.68742922094501</v>
      </c>
      <c r="I740" s="34">
        <v>2.1455709683E-2</v>
      </c>
      <c r="J740" s="34">
        <v>2.4094332323000001E-2</v>
      </c>
      <c r="K740" s="34">
        <v>1.9734343472E-2</v>
      </c>
      <c r="L740" s="34">
        <v>2.2372966112000001E-2</v>
      </c>
      <c r="M740" s="66"/>
    </row>
    <row r="741" spans="1:13" ht="13.5" thickBot="1">
      <c r="A741" s="27">
        <v>45869</v>
      </c>
      <c r="B741" s="32">
        <v>11</v>
      </c>
      <c r="C741" s="33">
        <v>69708.1953125</v>
      </c>
      <c r="D741" s="33">
        <v>3069.3</v>
      </c>
      <c r="E741" s="33">
        <v>3024.1</v>
      </c>
      <c r="F741" s="33">
        <v>2488.6985705628099</v>
      </c>
      <c r="G741" s="33">
        <v>2568.7291995307501</v>
      </c>
      <c r="H741" s="33">
        <v>80.030628967938995</v>
      </c>
      <c r="I741" s="34">
        <v>1.2380253763999999E-2</v>
      </c>
      <c r="J741" s="34">
        <v>1.435959314E-2</v>
      </c>
      <c r="K741" s="34">
        <v>1.1262355018000001E-2</v>
      </c>
      <c r="L741" s="34">
        <v>1.3241694393999999E-2</v>
      </c>
      <c r="M741" s="66"/>
    </row>
    <row r="742" spans="1:13" ht="13.5" thickBot="1">
      <c r="A742" s="27">
        <v>45869</v>
      </c>
      <c r="B742" s="32">
        <v>12</v>
      </c>
      <c r="C742" s="33">
        <v>73491.2734375</v>
      </c>
      <c r="D742" s="33">
        <v>2428.6999999999998</v>
      </c>
      <c r="E742" s="33">
        <v>2387.9</v>
      </c>
      <c r="F742" s="33">
        <v>2003.56534198433</v>
      </c>
      <c r="G742" s="33">
        <v>2060.4016941015002</v>
      </c>
      <c r="H742" s="33">
        <v>56.836352117160999</v>
      </c>
      <c r="I742" s="34">
        <v>9.1088542989999997E-3</v>
      </c>
      <c r="J742" s="34">
        <v>1.0514546483999999E-2</v>
      </c>
      <c r="K742" s="34">
        <v>8.0997775549999998E-3</v>
      </c>
      <c r="L742" s="34">
        <v>9.5054697399999995E-3</v>
      </c>
      <c r="M742" s="66"/>
    </row>
    <row r="743" spans="1:13" ht="13.5" thickBot="1">
      <c r="A743" s="27">
        <v>45869</v>
      </c>
      <c r="B743" s="32">
        <v>13</v>
      </c>
      <c r="C743" s="33">
        <v>77650.859375</v>
      </c>
      <c r="D743" s="33">
        <v>2090.6999999999998</v>
      </c>
      <c r="E743" s="33">
        <v>2053.1</v>
      </c>
      <c r="F743" s="33">
        <v>1905.94633796578</v>
      </c>
      <c r="G743" s="33">
        <v>1922.5709206542699</v>
      </c>
      <c r="H743" s="33">
        <v>16.624582688492001</v>
      </c>
      <c r="I743" s="34">
        <v>4.1582143130000004E-3</v>
      </c>
      <c r="J743" s="34">
        <v>4.5693780330000001E-3</v>
      </c>
      <c r="K743" s="34">
        <v>3.2282808430000001E-3</v>
      </c>
      <c r="L743" s="34">
        <v>3.6394445629999998E-3</v>
      </c>
      <c r="M743" s="66"/>
    </row>
    <row r="744" spans="1:13" ht="13.5" thickBot="1">
      <c r="A744" s="27">
        <v>45869</v>
      </c>
      <c r="B744" s="32">
        <v>14</v>
      </c>
      <c r="C744" s="33">
        <v>80523.75</v>
      </c>
      <c r="D744" s="33">
        <v>2102.3000000000002</v>
      </c>
      <c r="E744" s="33">
        <v>2062.1</v>
      </c>
      <c r="F744" s="33">
        <v>1937.86603266469</v>
      </c>
      <c r="G744" s="33">
        <v>1938.0581285108201</v>
      </c>
      <c r="H744" s="33">
        <v>0.19209584613200001</v>
      </c>
      <c r="I744" s="34">
        <v>4.0620748270000003E-3</v>
      </c>
      <c r="J744" s="34">
        <v>4.0668257939999999E-3</v>
      </c>
      <c r="K744" s="34">
        <v>3.0678374459999999E-3</v>
      </c>
      <c r="L744" s="34">
        <v>3.0725884129999999E-3</v>
      </c>
      <c r="M744" s="66"/>
    </row>
    <row r="745" spans="1:13" ht="13.5" thickBot="1">
      <c r="A745" s="27">
        <v>45869</v>
      </c>
      <c r="B745" s="32">
        <v>15</v>
      </c>
      <c r="C745" s="33">
        <v>81456.0625</v>
      </c>
      <c r="D745" s="33">
        <v>2471.3000000000002</v>
      </c>
      <c r="E745" s="33">
        <v>2429.4</v>
      </c>
      <c r="F745" s="33">
        <v>2510.2806423063098</v>
      </c>
      <c r="G745" s="33">
        <v>2510.5289963213099</v>
      </c>
      <c r="H745" s="33">
        <v>0.24835401499699999</v>
      </c>
      <c r="I745" s="34">
        <v>9.7022225200000005E-4</v>
      </c>
      <c r="J745" s="34">
        <v>9.6407989199999997E-4</v>
      </c>
      <c r="K745" s="34">
        <v>2.0065044959999999E-3</v>
      </c>
      <c r="L745" s="34">
        <v>2.0003621370000002E-3</v>
      </c>
      <c r="M745" s="66"/>
    </row>
    <row r="746" spans="1:13" ht="13.5" thickBot="1">
      <c r="A746" s="27">
        <v>45869</v>
      </c>
      <c r="B746" s="32">
        <v>16</v>
      </c>
      <c r="C746" s="33">
        <v>81675.609375</v>
      </c>
      <c r="D746" s="33">
        <v>3075.9</v>
      </c>
      <c r="E746" s="33">
        <v>3036.8</v>
      </c>
      <c r="F746" s="33">
        <v>3745.6727409162499</v>
      </c>
      <c r="G746" s="33">
        <v>3761.9917163916102</v>
      </c>
      <c r="H746" s="33">
        <v>16.318975475363001</v>
      </c>
      <c r="I746" s="34">
        <v>1.6968607731E-2</v>
      </c>
      <c r="J746" s="34">
        <v>1.6565002371999999E-2</v>
      </c>
      <c r="K746" s="34">
        <v>1.7935639611E-2</v>
      </c>
      <c r="L746" s="34">
        <v>1.7532034251999999E-2</v>
      </c>
      <c r="M746" s="66"/>
    </row>
    <row r="747" spans="1:13" ht="13.5" thickBot="1">
      <c r="A747" s="27">
        <v>45869</v>
      </c>
      <c r="B747" s="32">
        <v>17</v>
      </c>
      <c r="C747" s="33">
        <v>81706.3046875</v>
      </c>
      <c r="D747" s="33">
        <v>3950.5</v>
      </c>
      <c r="E747" s="33">
        <v>3910.4</v>
      </c>
      <c r="F747" s="33">
        <v>5179.8099062232704</v>
      </c>
      <c r="G747" s="33">
        <v>5329.0756866306501</v>
      </c>
      <c r="H747" s="33">
        <v>149.265780407378</v>
      </c>
      <c r="I747" s="34">
        <v>3.4095310429999998E-2</v>
      </c>
      <c r="J747" s="34">
        <v>3.0403628378000001E-2</v>
      </c>
      <c r="K747" s="34">
        <v>3.5087074582999998E-2</v>
      </c>
      <c r="L747" s="34">
        <v>3.1395392531000002E-2</v>
      </c>
      <c r="M747" s="66"/>
    </row>
    <row r="748" spans="1:13" ht="13.5" thickBot="1">
      <c r="A748" s="27">
        <v>45869</v>
      </c>
      <c r="B748" s="32">
        <v>18</v>
      </c>
      <c r="C748" s="33">
        <v>81790.59375</v>
      </c>
      <c r="D748" s="33">
        <v>5339.4</v>
      </c>
      <c r="E748" s="33">
        <v>5294.1</v>
      </c>
      <c r="F748" s="33">
        <v>7405.8165918779596</v>
      </c>
      <c r="G748" s="33">
        <v>7845.8611007895297</v>
      </c>
      <c r="H748" s="33">
        <v>440.04450891156699</v>
      </c>
      <c r="I748" s="34">
        <v>6.1990480567000003E-2</v>
      </c>
      <c r="J748" s="34">
        <v>5.1107179577999998E-2</v>
      </c>
      <c r="K748" s="34">
        <v>6.3110852539999998E-2</v>
      </c>
      <c r="L748" s="34">
        <v>5.2227551551E-2</v>
      </c>
      <c r="M748" s="66"/>
    </row>
    <row r="749" spans="1:13" ht="13.5" thickBot="1">
      <c r="A749" s="27">
        <v>45869</v>
      </c>
      <c r="B749" s="32">
        <v>19</v>
      </c>
      <c r="C749" s="33">
        <v>81633.4609375</v>
      </c>
      <c r="D749" s="33">
        <v>6927.2</v>
      </c>
      <c r="E749" s="33">
        <v>6864.8</v>
      </c>
      <c r="F749" s="33">
        <v>8713.5889293526598</v>
      </c>
      <c r="G749" s="33">
        <v>9039.7751061552808</v>
      </c>
      <c r="H749" s="33">
        <v>326.18617680261502</v>
      </c>
      <c r="I749" s="34">
        <v>5.2248784561000003E-2</v>
      </c>
      <c r="J749" s="34">
        <v>4.4181458940000001E-2</v>
      </c>
      <c r="K749" s="34">
        <v>5.3792078404999999E-2</v>
      </c>
      <c r="L749" s="34">
        <v>4.5724752783999997E-2</v>
      </c>
      <c r="M749" s="66"/>
    </row>
    <row r="750" spans="1:13" ht="13.5" thickBot="1">
      <c r="A750" s="27">
        <v>45869</v>
      </c>
      <c r="B750" s="32">
        <v>20</v>
      </c>
      <c r="C750" s="33">
        <v>80149.7265625</v>
      </c>
      <c r="D750" s="33">
        <v>8625.6</v>
      </c>
      <c r="E750" s="33">
        <v>8537.9</v>
      </c>
      <c r="F750" s="33">
        <v>9553.2363382500698</v>
      </c>
      <c r="G750" s="33">
        <v>9735.5739811979602</v>
      </c>
      <c r="H750" s="33">
        <v>182.33764294789299</v>
      </c>
      <c r="I750" s="34">
        <v>2.7452179683999999E-2</v>
      </c>
      <c r="J750" s="34">
        <v>2.2942555295E-2</v>
      </c>
      <c r="K750" s="34">
        <v>2.9621200039000001E-2</v>
      </c>
      <c r="L750" s="34">
        <v>2.5111575649E-2</v>
      </c>
      <c r="M750" s="66"/>
    </row>
    <row r="751" spans="1:13" ht="13.5" thickBot="1">
      <c r="A751" s="27">
        <v>45869</v>
      </c>
      <c r="B751" s="32">
        <v>21</v>
      </c>
      <c r="C751" s="33">
        <v>78100.578125</v>
      </c>
      <c r="D751" s="33">
        <v>10103.799999999999</v>
      </c>
      <c r="E751" s="33">
        <v>9988.9</v>
      </c>
      <c r="F751" s="33">
        <v>9897.9885889658199</v>
      </c>
      <c r="G751" s="33">
        <v>9952.67752674648</v>
      </c>
      <c r="H751" s="33">
        <v>54.688937780657</v>
      </c>
      <c r="I751" s="34">
        <v>3.7376022860000002E-3</v>
      </c>
      <c r="J751" s="34">
        <v>5.0901840329999996E-3</v>
      </c>
      <c r="K751" s="34">
        <v>8.9586410200000004E-4</v>
      </c>
      <c r="L751" s="34">
        <v>2.248445849E-3</v>
      </c>
      <c r="M751" s="66"/>
    </row>
    <row r="752" spans="1:13" ht="13.5" thickBot="1">
      <c r="A752" s="27">
        <v>45869</v>
      </c>
      <c r="B752" s="32">
        <v>22</v>
      </c>
      <c r="C752" s="33">
        <v>74758.046875</v>
      </c>
      <c r="D752" s="33">
        <v>11628.8</v>
      </c>
      <c r="E752" s="33">
        <v>11457.2</v>
      </c>
      <c r="F752" s="33">
        <v>10217.248543092101</v>
      </c>
      <c r="G752" s="33">
        <v>10281.5824015421</v>
      </c>
      <c r="H752" s="33">
        <v>64.333858449963998</v>
      </c>
      <c r="I752" s="34">
        <v>3.3319753628E-2</v>
      </c>
      <c r="J752" s="34">
        <v>3.4910876186999999E-2</v>
      </c>
      <c r="K752" s="34">
        <v>2.9075695557E-2</v>
      </c>
      <c r="L752" s="34">
        <v>3.0666818116E-2</v>
      </c>
      <c r="M752" s="66"/>
    </row>
    <row r="753" spans="1:18" ht="13.5" thickBot="1">
      <c r="A753" s="27">
        <v>45869</v>
      </c>
      <c r="B753" s="32">
        <v>23</v>
      </c>
      <c r="C753" s="33">
        <v>71470.0625</v>
      </c>
      <c r="D753" s="33">
        <v>11868.1</v>
      </c>
      <c r="E753" s="33">
        <v>11660.2</v>
      </c>
      <c r="F753" s="33">
        <v>10425.7594979101</v>
      </c>
      <c r="G753" s="33">
        <v>10543.1716235228</v>
      </c>
      <c r="H753" s="33">
        <v>117.412125612643</v>
      </c>
      <c r="I753" s="34">
        <v>3.2768490502000001E-2</v>
      </c>
      <c r="J753" s="34">
        <v>3.5672359262999997E-2</v>
      </c>
      <c r="K753" s="34">
        <v>2.7626650914999999E-2</v>
      </c>
      <c r="L753" s="34">
        <v>3.0530519676000002E-2</v>
      </c>
      <c r="M753" s="66"/>
    </row>
    <row r="754" spans="1:18" ht="13.5" thickBot="1">
      <c r="A754" s="27">
        <v>45869</v>
      </c>
      <c r="B754" s="32">
        <v>24</v>
      </c>
      <c r="C754" s="33">
        <v>67731.6953125</v>
      </c>
      <c r="D754" s="33">
        <v>10169.6</v>
      </c>
      <c r="E754" s="33">
        <v>11485.2</v>
      </c>
      <c r="F754" s="33">
        <v>10629.577340132901</v>
      </c>
      <c r="G754" s="33">
        <v>10640.7280319644</v>
      </c>
      <c r="H754" s="33">
        <v>11.150691831533999</v>
      </c>
      <c r="I754" s="34">
        <v>1.1652067170999999E-2</v>
      </c>
      <c r="J754" s="34">
        <v>1.1376285215E-2</v>
      </c>
      <c r="K754" s="34">
        <v>2.0885711375000001E-2</v>
      </c>
      <c r="L754" s="34">
        <v>2.1161493331000002E-2</v>
      </c>
      <c r="M754" s="66"/>
    </row>
    <row r="755" spans="1:18" ht="12.75" customHeight="1">
      <c r="A755" s="66"/>
      <c r="B755" s="66"/>
      <c r="C755" s="66"/>
      <c r="D755" s="66"/>
      <c r="E755" s="66"/>
      <c r="F755" s="66"/>
      <c r="G755" s="66"/>
      <c r="H755" s="66"/>
      <c r="I755" s="66"/>
      <c r="J755" s="66"/>
      <c r="K755" s="66"/>
      <c r="L755" s="66"/>
      <c r="N755" s="66"/>
      <c r="O755" s="66"/>
      <c r="P755" s="66"/>
      <c r="Q755" s="66"/>
      <c r="R755" s="66"/>
    </row>
    <row r="756" spans="1:18" ht="12.75" customHeight="1">
      <c r="A756" s="66"/>
      <c r="B756" s="66"/>
      <c r="C756" s="66"/>
      <c r="D756" s="66"/>
      <c r="E756" s="66"/>
      <c r="F756" s="66"/>
      <c r="G756" s="66"/>
      <c r="H756" s="66"/>
      <c r="I756" s="66"/>
      <c r="J756" s="66"/>
      <c r="K756" s="66"/>
      <c r="L756" s="66"/>
      <c r="N756" s="66"/>
      <c r="O756" s="66"/>
      <c r="P756" s="66"/>
      <c r="Q756" s="66"/>
      <c r="R756" s="66"/>
    </row>
    <row r="757" spans="1:18">
      <c r="A757" s="1">
        <v>45870</v>
      </c>
      <c r="B757" s="2">
        <v>4</v>
      </c>
      <c r="C757" s="41">
        <v>0.25040509</v>
      </c>
    </row>
  </sheetData>
  <mergeCells count="15">
    <mergeCell ref="A755:L755"/>
    <mergeCell ref="N755:R755"/>
    <mergeCell ref="N756:R756"/>
    <mergeCell ref="A1:R6"/>
    <mergeCell ref="A7:R7"/>
    <mergeCell ref="A8:L8"/>
    <mergeCell ref="N8:R8"/>
    <mergeCell ref="A9:L9"/>
    <mergeCell ref="N9:R9"/>
    <mergeCell ref="M10:M754"/>
    <mergeCell ref="N43:R43"/>
    <mergeCell ref="N47:R47"/>
    <mergeCell ref="N42:R42"/>
    <mergeCell ref="N46:R46"/>
    <mergeCell ref="A756:L756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E11EC-D5B9-4295-A91B-54D370513D89}">
  <sheetPr codeName="Sheet2"/>
  <dimension ref="A1:I11778"/>
  <sheetViews>
    <sheetView topLeftCell="A4" workbookViewId="0">
      <selection activeCell="B13" sqref="B13"/>
    </sheetView>
  </sheetViews>
  <sheetFormatPr defaultRowHeight="12.75" customHeight="1"/>
  <cols>
    <col min="1" max="1" width="12.42578125" bestFit="1" customWidth="1"/>
    <col min="2" max="2" width="22.5703125" bestFit="1" customWidth="1"/>
    <col min="3" max="3" width="12.42578125" bestFit="1" customWidth="1"/>
    <col min="4" max="5" width="16.28515625" bestFit="1" customWidth="1"/>
    <col min="6" max="6" width="15" bestFit="1" customWidth="1"/>
    <col min="7" max="7" width="13.7109375" bestFit="1" customWidth="1"/>
    <col min="8" max="8" width="4.85546875" bestFit="1" customWidth="1"/>
    <col min="9" max="9" width="31.42578125" bestFit="1" customWidth="1"/>
  </cols>
  <sheetData>
    <row r="1" spans="1:9" ht="12.75" customHeight="1">
      <c r="A1" s="66"/>
      <c r="B1" s="66"/>
      <c r="C1" s="66"/>
      <c r="D1" s="66"/>
      <c r="E1" s="66"/>
      <c r="F1" s="66"/>
      <c r="G1" s="66"/>
      <c r="H1" s="66"/>
      <c r="I1" s="66"/>
    </row>
    <row r="2" spans="1:9" ht="12.75" customHeight="1">
      <c r="A2" s="66"/>
      <c r="B2" s="66"/>
      <c r="C2" s="66"/>
      <c r="D2" s="66"/>
      <c r="E2" s="66"/>
      <c r="F2" s="66"/>
      <c r="G2" s="66"/>
      <c r="H2" s="66"/>
      <c r="I2" s="66"/>
    </row>
    <row r="3" spans="1:9" ht="12.75" customHeight="1">
      <c r="A3" s="66"/>
      <c r="B3" s="66"/>
      <c r="C3" s="66"/>
      <c r="D3" s="66"/>
      <c r="E3" s="66"/>
      <c r="F3" s="66"/>
      <c r="G3" s="66"/>
      <c r="H3" s="66"/>
      <c r="I3" s="66"/>
    </row>
    <row r="4" spans="1:9" ht="12.75" customHeight="1">
      <c r="A4" s="66"/>
      <c r="B4" s="66"/>
      <c r="C4" s="66"/>
      <c r="D4" s="66"/>
      <c r="E4" s="66"/>
      <c r="F4" s="66"/>
      <c r="G4" s="66"/>
      <c r="H4" s="66"/>
      <c r="I4" s="66"/>
    </row>
    <row r="5" spans="1:9" ht="12.75" customHeight="1">
      <c r="A5" s="66"/>
      <c r="B5" s="66"/>
      <c r="C5" s="66"/>
      <c r="D5" s="66"/>
      <c r="E5" s="66"/>
      <c r="F5" s="66"/>
      <c r="G5" s="66"/>
      <c r="H5" s="66"/>
      <c r="I5" s="66"/>
    </row>
    <row r="6" spans="1:9" ht="12.75" customHeight="1">
      <c r="A6" s="66"/>
      <c r="B6" s="66"/>
      <c r="C6" s="66"/>
      <c r="D6" s="66"/>
      <c r="E6" s="66"/>
      <c r="F6" s="66"/>
      <c r="G6" s="66"/>
      <c r="H6" s="66"/>
      <c r="I6" s="66"/>
    </row>
    <row r="7" spans="1:9" ht="24" customHeight="1">
      <c r="A7" s="72" t="s">
        <v>38</v>
      </c>
      <c r="B7" s="66"/>
      <c r="C7" s="66"/>
      <c r="D7" s="66"/>
      <c r="E7" s="66"/>
      <c r="F7" s="66"/>
      <c r="G7" s="66"/>
      <c r="H7" s="66"/>
      <c r="I7" s="66"/>
    </row>
    <row r="8" spans="1:9" ht="31.5" customHeight="1">
      <c r="A8" s="73" t="s">
        <v>39</v>
      </c>
      <c r="B8" s="66"/>
      <c r="C8" s="66"/>
      <c r="D8" s="66"/>
      <c r="E8" s="66"/>
      <c r="F8" s="66"/>
      <c r="G8" s="66"/>
      <c r="H8" s="66"/>
      <c r="I8" s="66"/>
    </row>
    <row r="9" spans="1:9">
      <c r="A9" s="74" t="s">
        <v>40</v>
      </c>
      <c r="B9" s="66"/>
      <c r="C9" s="66"/>
      <c r="D9" s="66"/>
      <c r="E9" s="66"/>
      <c r="F9" s="66"/>
      <c r="G9" s="66"/>
      <c r="H9" s="66"/>
      <c r="I9" s="66"/>
    </row>
    <row r="10" spans="1:9" ht="12.75" customHeight="1">
      <c r="A10" s="66"/>
      <c r="B10" s="66"/>
      <c r="C10" s="66"/>
      <c r="D10" s="66"/>
      <c r="E10" s="66"/>
      <c r="F10" s="66"/>
      <c r="G10" s="66"/>
      <c r="H10" s="66"/>
      <c r="I10" s="66"/>
    </row>
    <row r="11" spans="1:9" ht="13.5" thickBot="1">
      <c r="A11" s="71" t="s">
        <v>41</v>
      </c>
      <c r="B11" s="66"/>
      <c r="C11" s="66"/>
      <c r="D11" s="66"/>
      <c r="E11" s="66"/>
      <c r="F11" s="66"/>
      <c r="G11" s="66"/>
      <c r="I11" s="64" t="s">
        <v>42</v>
      </c>
    </row>
    <row r="12" spans="1:9" ht="13.5" thickBot="1">
      <c r="A12" s="24" t="s">
        <v>43</v>
      </c>
      <c r="B12" s="24" t="s">
        <v>44</v>
      </c>
      <c r="C12" s="24" t="s">
        <v>45</v>
      </c>
      <c r="D12" s="24" t="s">
        <v>46</v>
      </c>
      <c r="E12" s="24" t="s">
        <v>47</v>
      </c>
      <c r="F12" s="24" t="s">
        <v>48</v>
      </c>
      <c r="G12" s="24" t="s">
        <v>49</v>
      </c>
      <c r="H12" s="75" t="s">
        <v>50</v>
      </c>
      <c r="I12" s="24" t="s">
        <v>51</v>
      </c>
    </row>
    <row r="13" spans="1:9" ht="13.5" thickBot="1">
      <c r="A13" s="25">
        <v>45839</v>
      </c>
      <c r="B13" s="3">
        <v>39847</v>
      </c>
      <c r="C13" s="3">
        <v>22391</v>
      </c>
      <c r="D13" s="3">
        <v>3806</v>
      </c>
      <c r="E13" s="3">
        <v>4664</v>
      </c>
      <c r="F13" s="3">
        <v>5667</v>
      </c>
      <c r="G13" s="3">
        <v>3319</v>
      </c>
      <c r="H13" s="66"/>
      <c r="I13" s="26" t="s">
        <v>54</v>
      </c>
    </row>
    <row r="14" spans="1:9" ht="13.5" thickBot="1">
      <c r="A14" s="27">
        <v>45840</v>
      </c>
      <c r="B14" s="28">
        <v>40010</v>
      </c>
      <c r="C14" s="28">
        <v>22391</v>
      </c>
      <c r="D14" s="28">
        <v>3806</v>
      </c>
      <c r="E14" s="28">
        <v>4827</v>
      </c>
      <c r="F14" s="28">
        <v>5667</v>
      </c>
      <c r="G14" s="28">
        <v>3319</v>
      </c>
      <c r="H14" s="66"/>
      <c r="I14" s="29" t="s">
        <v>55</v>
      </c>
    </row>
    <row r="15" spans="1:9" ht="13.5" thickBot="1">
      <c r="A15" s="27">
        <v>45841</v>
      </c>
      <c r="B15" s="28">
        <v>40010</v>
      </c>
      <c r="C15" s="28">
        <v>22391</v>
      </c>
      <c r="D15" s="28">
        <v>3806</v>
      </c>
      <c r="E15" s="28">
        <v>4827</v>
      </c>
      <c r="F15" s="28">
        <v>5667</v>
      </c>
      <c r="G15" s="28">
        <v>3319</v>
      </c>
      <c r="H15" s="66"/>
      <c r="I15" s="29" t="s">
        <v>56</v>
      </c>
    </row>
    <row r="16" spans="1:9" ht="13.5" thickBot="1">
      <c r="A16" s="27">
        <v>45842</v>
      </c>
      <c r="B16" s="28">
        <v>40010</v>
      </c>
      <c r="C16" s="28">
        <v>22391</v>
      </c>
      <c r="D16" s="28">
        <v>3806</v>
      </c>
      <c r="E16" s="28">
        <v>4827</v>
      </c>
      <c r="F16" s="28">
        <v>5667</v>
      </c>
      <c r="G16" s="28">
        <v>3319</v>
      </c>
      <c r="H16" s="66"/>
    </row>
    <row r="17" spans="1:8" ht="13.5" thickBot="1">
      <c r="A17" s="27">
        <v>45843</v>
      </c>
      <c r="B17" s="28">
        <v>40010</v>
      </c>
      <c r="C17" s="28">
        <v>22391</v>
      </c>
      <c r="D17" s="28">
        <v>3806</v>
      </c>
      <c r="E17" s="28">
        <v>4827</v>
      </c>
      <c r="F17" s="28">
        <v>5667</v>
      </c>
      <c r="G17" s="28">
        <v>3319</v>
      </c>
      <c r="H17" s="66"/>
    </row>
    <row r="18" spans="1:8" ht="13.5" thickBot="1">
      <c r="A18" s="27">
        <v>45844</v>
      </c>
      <c r="B18" s="28">
        <v>40010</v>
      </c>
      <c r="C18" s="28">
        <v>22391</v>
      </c>
      <c r="D18" s="28">
        <v>3806</v>
      </c>
      <c r="E18" s="28">
        <v>4827</v>
      </c>
      <c r="F18" s="28">
        <v>5667</v>
      </c>
      <c r="G18" s="28">
        <v>3319</v>
      </c>
      <c r="H18" s="66"/>
    </row>
    <row r="19" spans="1:8" ht="13.5" thickBot="1">
      <c r="A19" s="27">
        <v>45845</v>
      </c>
      <c r="B19" s="28">
        <v>40010</v>
      </c>
      <c r="C19" s="28">
        <v>22391</v>
      </c>
      <c r="D19" s="28">
        <v>3806</v>
      </c>
      <c r="E19" s="28">
        <v>4827</v>
      </c>
      <c r="F19" s="28">
        <v>5667</v>
      </c>
      <c r="G19" s="28">
        <v>3319</v>
      </c>
      <c r="H19" s="66"/>
    </row>
    <row r="20" spans="1:8" ht="13.5" thickBot="1">
      <c r="A20" s="27">
        <v>45846</v>
      </c>
      <c r="B20" s="28">
        <v>40010</v>
      </c>
      <c r="C20" s="28">
        <v>22391</v>
      </c>
      <c r="D20" s="28">
        <v>3806</v>
      </c>
      <c r="E20" s="28">
        <v>4827</v>
      </c>
      <c r="F20" s="28">
        <v>5667</v>
      </c>
      <c r="G20" s="28">
        <v>3319</v>
      </c>
      <c r="H20" s="66"/>
    </row>
    <row r="21" spans="1:8" ht="13.5" thickBot="1">
      <c r="A21" s="27">
        <v>45847</v>
      </c>
      <c r="B21" s="28">
        <v>40010</v>
      </c>
      <c r="C21" s="28">
        <v>22391</v>
      </c>
      <c r="D21" s="28">
        <v>3806</v>
      </c>
      <c r="E21" s="28">
        <v>4827</v>
      </c>
      <c r="F21" s="28">
        <v>5667</v>
      </c>
      <c r="G21" s="28">
        <v>3319</v>
      </c>
      <c r="H21" s="66"/>
    </row>
    <row r="22" spans="1:8" ht="13.5" thickBot="1">
      <c r="A22" s="27">
        <v>45848</v>
      </c>
      <c r="B22" s="28">
        <v>40010</v>
      </c>
      <c r="C22" s="28">
        <v>22391</v>
      </c>
      <c r="D22" s="28">
        <v>3806</v>
      </c>
      <c r="E22" s="28">
        <v>4827</v>
      </c>
      <c r="F22" s="28">
        <v>5667</v>
      </c>
      <c r="G22" s="28">
        <v>3319</v>
      </c>
      <c r="H22" s="66"/>
    </row>
    <row r="23" spans="1:8" ht="13.5" thickBot="1">
      <c r="A23" s="27">
        <v>45849</v>
      </c>
      <c r="B23" s="28">
        <v>40010</v>
      </c>
      <c r="C23" s="28">
        <v>22391</v>
      </c>
      <c r="D23" s="28">
        <v>3806</v>
      </c>
      <c r="E23" s="28">
        <v>4827</v>
      </c>
      <c r="F23" s="28">
        <v>5667</v>
      </c>
      <c r="G23" s="28">
        <v>3319</v>
      </c>
      <c r="H23" s="66"/>
    </row>
    <row r="24" spans="1:8" ht="13.5" thickBot="1">
      <c r="A24" s="27">
        <v>45850</v>
      </c>
      <c r="B24" s="28">
        <v>40010</v>
      </c>
      <c r="C24" s="28">
        <v>22391</v>
      </c>
      <c r="D24" s="28">
        <v>3806</v>
      </c>
      <c r="E24" s="28">
        <v>4827</v>
      </c>
      <c r="F24" s="28">
        <v>5667</v>
      </c>
      <c r="G24" s="28">
        <v>3319</v>
      </c>
      <c r="H24" s="66"/>
    </row>
    <row r="25" spans="1:8" ht="13.5" thickBot="1">
      <c r="A25" s="27">
        <v>45851</v>
      </c>
      <c r="B25" s="28">
        <v>40010</v>
      </c>
      <c r="C25" s="28">
        <v>22391</v>
      </c>
      <c r="D25" s="28">
        <v>3806</v>
      </c>
      <c r="E25" s="28">
        <v>4827</v>
      </c>
      <c r="F25" s="28">
        <v>5667</v>
      </c>
      <c r="G25" s="28">
        <v>3319</v>
      </c>
      <c r="H25" s="66"/>
    </row>
    <row r="26" spans="1:8" ht="13.5" thickBot="1">
      <c r="A26" s="27">
        <v>45852</v>
      </c>
      <c r="B26" s="28">
        <v>40010</v>
      </c>
      <c r="C26" s="28">
        <v>22391</v>
      </c>
      <c r="D26" s="28">
        <v>3806</v>
      </c>
      <c r="E26" s="28">
        <v>4827</v>
      </c>
      <c r="F26" s="28">
        <v>5667</v>
      </c>
      <c r="G26" s="28">
        <v>3319</v>
      </c>
      <c r="H26" s="66"/>
    </row>
    <row r="27" spans="1:8" ht="13.5" thickBot="1">
      <c r="A27" s="27">
        <v>45853</v>
      </c>
      <c r="B27" s="28">
        <v>40010</v>
      </c>
      <c r="C27" s="28">
        <v>22391</v>
      </c>
      <c r="D27" s="28">
        <v>3806</v>
      </c>
      <c r="E27" s="28">
        <v>4827</v>
      </c>
      <c r="F27" s="28">
        <v>5667</v>
      </c>
      <c r="G27" s="28">
        <v>3319</v>
      </c>
      <c r="H27" s="66"/>
    </row>
    <row r="28" spans="1:8" ht="13.5" thickBot="1">
      <c r="A28" s="27">
        <v>45854</v>
      </c>
      <c r="B28" s="28">
        <v>40010</v>
      </c>
      <c r="C28" s="28">
        <v>22391</v>
      </c>
      <c r="D28" s="28">
        <v>3806</v>
      </c>
      <c r="E28" s="28">
        <v>4827</v>
      </c>
      <c r="F28" s="28">
        <v>5667</v>
      </c>
      <c r="G28" s="28">
        <v>3319</v>
      </c>
      <c r="H28" s="66"/>
    </row>
    <row r="29" spans="1:8" ht="13.5" thickBot="1">
      <c r="A29" s="27">
        <v>45855</v>
      </c>
      <c r="B29" s="28">
        <v>40010</v>
      </c>
      <c r="C29" s="28">
        <v>22391</v>
      </c>
      <c r="D29" s="28">
        <v>3806</v>
      </c>
      <c r="E29" s="28">
        <v>4827</v>
      </c>
      <c r="F29" s="28">
        <v>5667</v>
      </c>
      <c r="G29" s="28">
        <v>3319</v>
      </c>
      <c r="H29" s="66"/>
    </row>
    <row r="30" spans="1:8" ht="13.5" thickBot="1">
      <c r="A30" s="27">
        <v>45856</v>
      </c>
      <c r="B30" s="28">
        <v>40010</v>
      </c>
      <c r="C30" s="28">
        <v>22391</v>
      </c>
      <c r="D30" s="28">
        <v>3806</v>
      </c>
      <c r="E30" s="28">
        <v>4827</v>
      </c>
      <c r="F30" s="28">
        <v>5667</v>
      </c>
      <c r="G30" s="28">
        <v>3319</v>
      </c>
      <c r="H30" s="66"/>
    </row>
    <row r="31" spans="1:8" ht="13.5" thickBot="1">
      <c r="A31" s="27">
        <v>45857</v>
      </c>
      <c r="B31" s="28">
        <v>40010</v>
      </c>
      <c r="C31" s="28">
        <v>22391</v>
      </c>
      <c r="D31" s="28">
        <v>3806</v>
      </c>
      <c r="E31" s="28">
        <v>4827</v>
      </c>
      <c r="F31" s="28">
        <v>5667</v>
      </c>
      <c r="G31" s="28">
        <v>3319</v>
      </c>
      <c r="H31" s="66"/>
    </row>
    <row r="32" spans="1:8" ht="13.5" thickBot="1">
      <c r="A32" s="27">
        <v>45858</v>
      </c>
      <c r="B32" s="28">
        <v>40010</v>
      </c>
      <c r="C32" s="28">
        <v>22391</v>
      </c>
      <c r="D32" s="28">
        <v>3806</v>
      </c>
      <c r="E32" s="28">
        <v>4827</v>
      </c>
      <c r="F32" s="28">
        <v>5667</v>
      </c>
      <c r="G32" s="28">
        <v>3319</v>
      </c>
      <c r="H32" s="66"/>
    </row>
    <row r="33" spans="1:9" ht="13.5" thickBot="1">
      <c r="A33" s="27">
        <v>45859</v>
      </c>
      <c r="B33" s="28">
        <v>40010</v>
      </c>
      <c r="C33" s="28">
        <v>22391</v>
      </c>
      <c r="D33" s="28">
        <v>3806</v>
      </c>
      <c r="E33" s="28">
        <v>4827</v>
      </c>
      <c r="F33" s="28">
        <v>5667</v>
      </c>
      <c r="G33" s="28">
        <v>3319</v>
      </c>
      <c r="H33" s="66"/>
    </row>
    <row r="34" spans="1:9" ht="13.5" thickBot="1">
      <c r="A34" s="27">
        <v>45860</v>
      </c>
      <c r="B34" s="28">
        <v>40010</v>
      </c>
      <c r="C34" s="28">
        <v>22391</v>
      </c>
      <c r="D34" s="28">
        <v>3806</v>
      </c>
      <c r="E34" s="28">
        <v>4827</v>
      </c>
      <c r="F34" s="28">
        <v>5667</v>
      </c>
      <c r="G34" s="28">
        <v>3319</v>
      </c>
      <c r="H34" s="66"/>
    </row>
    <row r="35" spans="1:9" ht="13.5" thickBot="1">
      <c r="A35" s="27">
        <v>45861</v>
      </c>
      <c r="B35" s="28">
        <v>40010</v>
      </c>
      <c r="C35" s="28">
        <v>22391</v>
      </c>
      <c r="D35" s="28">
        <v>3806</v>
      </c>
      <c r="E35" s="28">
        <v>4827</v>
      </c>
      <c r="F35" s="28">
        <v>5667</v>
      </c>
      <c r="G35" s="28">
        <v>3319</v>
      </c>
      <c r="H35" s="66"/>
    </row>
    <row r="36" spans="1:9" ht="13.5" thickBot="1">
      <c r="A36" s="27">
        <v>45862</v>
      </c>
      <c r="B36" s="28">
        <v>40010</v>
      </c>
      <c r="C36" s="28">
        <v>22391</v>
      </c>
      <c r="D36" s="28">
        <v>3806</v>
      </c>
      <c r="E36" s="28">
        <v>4827</v>
      </c>
      <c r="F36" s="28">
        <v>5667</v>
      </c>
      <c r="G36" s="28">
        <v>3319</v>
      </c>
      <c r="H36" s="66"/>
    </row>
    <row r="37" spans="1:9" ht="13.5" thickBot="1">
      <c r="A37" s="27">
        <v>45863</v>
      </c>
      <c r="B37" s="28">
        <v>40245</v>
      </c>
      <c r="C37" s="28">
        <v>22391</v>
      </c>
      <c r="D37" s="28">
        <v>4041</v>
      </c>
      <c r="E37" s="28">
        <v>4827</v>
      </c>
      <c r="F37" s="28">
        <v>5667</v>
      </c>
      <c r="G37" s="28">
        <v>3319</v>
      </c>
      <c r="H37" s="66"/>
    </row>
    <row r="38" spans="1:9" ht="13.5" thickBot="1">
      <c r="A38" s="27">
        <v>45864</v>
      </c>
      <c r="B38" s="28">
        <v>40245</v>
      </c>
      <c r="C38" s="28">
        <v>22391</v>
      </c>
      <c r="D38" s="28">
        <v>4041</v>
      </c>
      <c r="E38" s="28">
        <v>4827</v>
      </c>
      <c r="F38" s="28">
        <v>5667</v>
      </c>
      <c r="G38" s="28">
        <v>3319</v>
      </c>
      <c r="H38" s="66"/>
    </row>
    <row r="39" spans="1:9" ht="13.5" thickBot="1">
      <c r="A39" s="27">
        <v>45865</v>
      </c>
      <c r="B39" s="28">
        <v>40245</v>
      </c>
      <c r="C39" s="28">
        <v>22391</v>
      </c>
      <c r="D39" s="28">
        <v>4041</v>
      </c>
      <c r="E39" s="28">
        <v>4827</v>
      </c>
      <c r="F39" s="28">
        <v>5667</v>
      </c>
      <c r="G39" s="28">
        <v>3319</v>
      </c>
      <c r="H39" s="66"/>
    </row>
    <row r="40" spans="1:9" ht="13.5" thickBot="1">
      <c r="A40" s="27">
        <v>45866</v>
      </c>
      <c r="B40" s="28">
        <v>40245</v>
      </c>
      <c r="C40" s="28">
        <v>22391</v>
      </c>
      <c r="D40" s="28">
        <v>4041</v>
      </c>
      <c r="E40" s="28">
        <v>4827</v>
      </c>
      <c r="F40" s="28">
        <v>5667</v>
      </c>
      <c r="G40" s="28">
        <v>3319</v>
      </c>
      <c r="H40" s="66"/>
    </row>
    <row r="41" spans="1:9" ht="13.5" thickBot="1">
      <c r="A41" s="27">
        <v>45867</v>
      </c>
      <c r="B41" s="28">
        <v>40443</v>
      </c>
      <c r="C41" s="28">
        <v>22391</v>
      </c>
      <c r="D41" s="28">
        <v>4239</v>
      </c>
      <c r="E41" s="28">
        <v>4827</v>
      </c>
      <c r="F41" s="28">
        <v>5667</v>
      </c>
      <c r="G41" s="28">
        <v>3319</v>
      </c>
      <c r="H41" s="66"/>
    </row>
    <row r="42" spans="1:9" ht="13.5" thickBot="1">
      <c r="A42" s="27">
        <v>45868</v>
      </c>
      <c r="B42" s="28">
        <v>40433</v>
      </c>
      <c r="C42" s="28">
        <v>22381</v>
      </c>
      <c r="D42" s="28">
        <v>4239</v>
      </c>
      <c r="E42" s="28">
        <v>4827</v>
      </c>
      <c r="F42" s="28">
        <v>5667</v>
      </c>
      <c r="G42" s="28">
        <v>3319</v>
      </c>
      <c r="H42" s="66"/>
    </row>
    <row r="43" spans="1:9" ht="13.5" thickBot="1">
      <c r="A43" s="27">
        <v>45869</v>
      </c>
      <c r="B43" s="28">
        <v>40433</v>
      </c>
      <c r="C43" s="28">
        <v>22381</v>
      </c>
      <c r="D43" s="28">
        <v>4239</v>
      </c>
      <c r="E43" s="28">
        <v>4827</v>
      </c>
      <c r="F43" s="28">
        <v>5667</v>
      </c>
      <c r="G43" s="28">
        <v>3319</v>
      </c>
      <c r="H43" s="66"/>
    </row>
    <row r="44" spans="1:9" ht="12.75" customHeight="1">
      <c r="A44" s="66"/>
      <c r="B44" s="66"/>
      <c r="C44" s="66"/>
      <c r="D44" s="66"/>
      <c r="E44" s="66"/>
      <c r="F44" s="66"/>
      <c r="G44" s="66"/>
    </row>
    <row r="45" spans="1:9" ht="13.5" thickBot="1">
      <c r="A45" s="71" t="s">
        <v>60</v>
      </c>
      <c r="B45" s="66"/>
      <c r="C45" s="66"/>
      <c r="D45" s="66"/>
      <c r="E45" s="66"/>
      <c r="F45" s="66"/>
      <c r="G45" s="66"/>
    </row>
    <row r="46" spans="1:9" ht="13.5" thickBot="1">
      <c r="A46" s="24" t="s">
        <v>0</v>
      </c>
      <c r="B46" s="24" t="s">
        <v>61</v>
      </c>
      <c r="C46" s="24" t="s">
        <v>62</v>
      </c>
      <c r="D46" s="24" t="s">
        <v>63</v>
      </c>
      <c r="E46" s="24" t="s">
        <v>64</v>
      </c>
      <c r="H46" s="66"/>
      <c r="I46" s="66"/>
    </row>
    <row r="47" spans="1:9" ht="13.5" thickBot="1">
      <c r="A47" s="25">
        <v>45839</v>
      </c>
      <c r="B47" s="26" t="s">
        <v>65</v>
      </c>
      <c r="C47" s="26" t="s">
        <v>66</v>
      </c>
      <c r="D47" s="3">
        <v>193</v>
      </c>
      <c r="E47" s="25">
        <v>2958101</v>
      </c>
      <c r="H47" s="66"/>
      <c r="I47" s="66"/>
    </row>
    <row r="48" spans="1:9" ht="13.5" thickBot="1">
      <c r="A48" s="27">
        <v>45839</v>
      </c>
      <c r="B48" s="29" t="s">
        <v>67</v>
      </c>
      <c r="C48" s="29" t="s">
        <v>68</v>
      </c>
      <c r="D48" s="28">
        <v>226</v>
      </c>
      <c r="E48" s="27">
        <v>2958101</v>
      </c>
      <c r="H48" s="66"/>
      <c r="I48" s="66"/>
    </row>
    <row r="49" spans="1:9" ht="13.5" thickBot="1">
      <c r="A49" s="27">
        <v>45839</v>
      </c>
      <c r="B49" s="29" t="s">
        <v>69</v>
      </c>
      <c r="C49" s="29" t="s">
        <v>68</v>
      </c>
      <c r="D49" s="28">
        <v>141</v>
      </c>
      <c r="E49" s="27">
        <v>2958101</v>
      </c>
      <c r="H49" s="66"/>
      <c r="I49" s="66"/>
    </row>
    <row r="50" spans="1:9" ht="13.5" thickBot="1">
      <c r="A50" s="27">
        <v>45839</v>
      </c>
      <c r="B50" s="29" t="s">
        <v>70</v>
      </c>
      <c r="C50" s="29" t="s">
        <v>71</v>
      </c>
      <c r="D50" s="28">
        <v>172</v>
      </c>
      <c r="E50" s="27">
        <v>2958101</v>
      </c>
      <c r="H50" s="66"/>
      <c r="I50" s="66"/>
    </row>
    <row r="51" spans="1:9" ht="13.5" thickBot="1">
      <c r="A51" s="27">
        <v>45839</v>
      </c>
      <c r="B51" s="29" t="s">
        <v>72</v>
      </c>
      <c r="C51" s="29" t="s">
        <v>71</v>
      </c>
      <c r="D51" s="28">
        <v>29</v>
      </c>
      <c r="E51" s="27">
        <v>2958101</v>
      </c>
      <c r="H51" s="66"/>
      <c r="I51" s="66"/>
    </row>
    <row r="52" spans="1:9" ht="13.5" thickBot="1">
      <c r="A52" s="27">
        <v>45839</v>
      </c>
      <c r="B52" s="29" t="s">
        <v>73</v>
      </c>
      <c r="C52" s="29" t="s">
        <v>68</v>
      </c>
      <c r="D52" s="28">
        <v>37</v>
      </c>
      <c r="E52" s="27">
        <v>2958101</v>
      </c>
      <c r="H52" s="66"/>
      <c r="I52" s="66"/>
    </row>
    <row r="53" spans="1:9" ht="13.5" thickBot="1">
      <c r="A53" s="27">
        <v>45839</v>
      </c>
      <c r="B53" s="29" t="s">
        <v>74</v>
      </c>
      <c r="C53" s="29" t="s">
        <v>68</v>
      </c>
      <c r="D53" s="28">
        <v>36</v>
      </c>
      <c r="E53" s="27">
        <v>2958101</v>
      </c>
      <c r="H53" s="66"/>
      <c r="I53" s="66"/>
    </row>
    <row r="54" spans="1:9" ht="13.5" thickBot="1">
      <c r="A54" s="27">
        <v>45839</v>
      </c>
      <c r="B54" s="29" t="s">
        <v>75</v>
      </c>
      <c r="C54" s="29" t="s">
        <v>68</v>
      </c>
      <c r="D54" s="28">
        <v>178</v>
      </c>
      <c r="E54" s="27">
        <v>2958101</v>
      </c>
      <c r="H54" s="66"/>
      <c r="I54" s="66"/>
    </row>
    <row r="55" spans="1:9" ht="13.5" thickBot="1">
      <c r="A55" s="27">
        <v>45839</v>
      </c>
      <c r="B55" s="29" t="s">
        <v>76</v>
      </c>
      <c r="C55" s="29" t="s">
        <v>77</v>
      </c>
      <c r="D55" s="28">
        <v>100</v>
      </c>
      <c r="E55" s="27">
        <v>2958101</v>
      </c>
      <c r="H55" s="66"/>
      <c r="I55" s="66"/>
    </row>
    <row r="56" spans="1:9" ht="13.5" thickBot="1">
      <c r="A56" s="27">
        <v>45839</v>
      </c>
      <c r="B56" s="29" t="s">
        <v>78</v>
      </c>
      <c r="C56" s="29" t="s">
        <v>68</v>
      </c>
      <c r="D56" s="28">
        <v>16</v>
      </c>
      <c r="E56" s="27">
        <v>2958101</v>
      </c>
      <c r="H56" s="66"/>
      <c r="I56" s="66"/>
    </row>
    <row r="57" spans="1:9" ht="13.5" thickBot="1">
      <c r="A57" s="27">
        <v>45839</v>
      </c>
      <c r="B57" s="29" t="s">
        <v>79</v>
      </c>
      <c r="C57" s="29" t="s">
        <v>68</v>
      </c>
      <c r="D57" s="28">
        <v>99</v>
      </c>
      <c r="E57" s="27">
        <v>2958101</v>
      </c>
      <c r="H57" s="66"/>
      <c r="I57" s="66"/>
    </row>
    <row r="58" spans="1:9" ht="13.5" thickBot="1">
      <c r="A58" s="27">
        <v>45839</v>
      </c>
      <c r="B58" s="29" t="s">
        <v>80</v>
      </c>
      <c r="C58" s="29" t="s">
        <v>68</v>
      </c>
      <c r="D58" s="28">
        <v>90</v>
      </c>
      <c r="E58" s="27">
        <v>2958101</v>
      </c>
      <c r="H58" s="66"/>
      <c r="I58" s="66"/>
    </row>
    <row r="59" spans="1:9" ht="13.5" thickBot="1">
      <c r="A59" s="27">
        <v>45839</v>
      </c>
      <c r="B59" s="29" t="s">
        <v>81</v>
      </c>
      <c r="C59" s="29" t="s">
        <v>68</v>
      </c>
      <c r="D59" s="28">
        <v>39</v>
      </c>
      <c r="E59" s="27">
        <v>2958101</v>
      </c>
      <c r="H59" s="66"/>
      <c r="I59" s="66"/>
    </row>
    <row r="60" spans="1:9" ht="13.5" thickBot="1">
      <c r="A60" s="27">
        <v>45839</v>
      </c>
      <c r="B60" s="29" t="s">
        <v>82</v>
      </c>
      <c r="C60" s="29" t="s">
        <v>68</v>
      </c>
      <c r="D60" s="28">
        <v>19</v>
      </c>
      <c r="E60" s="27">
        <v>2958101</v>
      </c>
      <c r="H60" s="66"/>
      <c r="I60" s="66"/>
    </row>
    <row r="61" spans="1:9" ht="13.5" thickBot="1">
      <c r="A61" s="27">
        <v>45839</v>
      </c>
      <c r="B61" s="29" t="s">
        <v>83</v>
      </c>
      <c r="C61" s="29" t="s">
        <v>68</v>
      </c>
      <c r="D61" s="28">
        <v>25</v>
      </c>
      <c r="E61" s="27">
        <v>2958101</v>
      </c>
      <c r="H61" s="66"/>
      <c r="I61" s="66"/>
    </row>
    <row r="62" spans="1:9" ht="13.5" thickBot="1">
      <c r="A62" s="27">
        <v>45839</v>
      </c>
      <c r="B62" s="29" t="s">
        <v>84</v>
      </c>
      <c r="C62" s="29" t="s">
        <v>68</v>
      </c>
      <c r="D62" s="28">
        <v>14</v>
      </c>
      <c r="E62" s="27">
        <v>2958101</v>
      </c>
      <c r="H62" s="66"/>
      <c r="I62" s="66"/>
    </row>
    <row r="63" spans="1:9" ht="13.5" thickBot="1">
      <c r="A63" s="27">
        <v>45839</v>
      </c>
      <c r="B63" s="29" t="s">
        <v>85</v>
      </c>
      <c r="C63" s="29" t="s">
        <v>68</v>
      </c>
      <c r="D63" s="28">
        <v>30</v>
      </c>
      <c r="E63" s="27">
        <v>2958101</v>
      </c>
      <c r="H63" s="66"/>
      <c r="I63" s="66"/>
    </row>
    <row r="64" spans="1:9" ht="13.5" thickBot="1">
      <c r="A64" s="27">
        <v>45839</v>
      </c>
      <c r="B64" s="29" t="s">
        <v>86</v>
      </c>
      <c r="C64" s="29" t="s">
        <v>68</v>
      </c>
      <c r="D64" s="28">
        <v>115</v>
      </c>
      <c r="E64" s="27">
        <v>2958101</v>
      </c>
      <c r="H64" s="66"/>
      <c r="I64" s="66"/>
    </row>
    <row r="65" spans="1:9" ht="13.5" thickBot="1">
      <c r="A65" s="27">
        <v>45839</v>
      </c>
      <c r="B65" s="29" t="s">
        <v>87</v>
      </c>
      <c r="C65" s="29" t="s">
        <v>68</v>
      </c>
      <c r="D65" s="28">
        <v>110</v>
      </c>
      <c r="E65" s="27">
        <v>2958101</v>
      </c>
      <c r="H65" s="66"/>
      <c r="I65" s="66"/>
    </row>
    <row r="66" spans="1:9" ht="13.5" thickBot="1">
      <c r="A66" s="27">
        <v>45839</v>
      </c>
      <c r="B66" s="29" t="s">
        <v>88</v>
      </c>
      <c r="C66" s="29" t="s">
        <v>68</v>
      </c>
      <c r="D66" s="28">
        <v>24</v>
      </c>
      <c r="E66" s="27">
        <v>2958101</v>
      </c>
      <c r="H66" s="66"/>
      <c r="I66" s="66"/>
    </row>
    <row r="67" spans="1:9" ht="13.5" thickBot="1">
      <c r="A67" s="27">
        <v>45839</v>
      </c>
      <c r="B67" s="29" t="s">
        <v>89</v>
      </c>
      <c r="C67" s="29" t="s">
        <v>68</v>
      </c>
      <c r="D67" s="28">
        <v>75</v>
      </c>
      <c r="E67" s="27">
        <v>2958101</v>
      </c>
      <c r="H67" s="66"/>
      <c r="I67" s="66"/>
    </row>
    <row r="68" spans="1:9" ht="13.5" thickBot="1">
      <c r="A68" s="27">
        <v>45839</v>
      </c>
      <c r="B68" s="29" t="s">
        <v>90</v>
      </c>
      <c r="C68" s="29" t="s">
        <v>68</v>
      </c>
      <c r="D68" s="28">
        <v>158</v>
      </c>
      <c r="E68" s="27">
        <v>2958101</v>
      </c>
      <c r="H68" s="66"/>
      <c r="I68" s="66"/>
    </row>
    <row r="69" spans="1:9" ht="13.5" thickBot="1">
      <c r="A69" s="27">
        <v>45839</v>
      </c>
      <c r="B69" s="29" t="s">
        <v>91</v>
      </c>
      <c r="C69" s="29" t="s">
        <v>68</v>
      </c>
      <c r="D69" s="28">
        <v>14</v>
      </c>
      <c r="E69" s="27">
        <v>2958101</v>
      </c>
      <c r="H69" s="66"/>
      <c r="I69" s="66"/>
    </row>
    <row r="70" spans="1:9" ht="13.5" thickBot="1">
      <c r="A70" s="27">
        <v>45839</v>
      </c>
      <c r="B70" s="29" t="s">
        <v>92</v>
      </c>
      <c r="C70" s="29" t="s">
        <v>66</v>
      </c>
      <c r="D70" s="28">
        <v>14</v>
      </c>
      <c r="E70" s="27">
        <v>2958101</v>
      </c>
      <c r="H70" s="66"/>
      <c r="I70" s="66"/>
    </row>
    <row r="71" spans="1:9" ht="13.5" thickBot="1">
      <c r="A71" s="27">
        <v>45839</v>
      </c>
      <c r="B71" s="29" t="s">
        <v>93</v>
      </c>
      <c r="C71" s="29" t="s">
        <v>66</v>
      </c>
      <c r="D71" s="28">
        <v>135</v>
      </c>
      <c r="E71" s="27">
        <v>2958101</v>
      </c>
      <c r="H71" s="66"/>
      <c r="I71" s="66"/>
    </row>
    <row r="72" spans="1:9" ht="13.5" thickBot="1">
      <c r="A72" s="27">
        <v>45839</v>
      </c>
      <c r="B72" s="29" t="s">
        <v>94</v>
      </c>
      <c r="C72" s="29" t="s">
        <v>66</v>
      </c>
      <c r="D72" s="28">
        <v>7</v>
      </c>
      <c r="E72" s="27">
        <v>2958101</v>
      </c>
      <c r="H72" s="66"/>
      <c r="I72" s="66"/>
    </row>
    <row r="73" spans="1:9" ht="13.5" thickBot="1">
      <c r="A73" s="27">
        <v>45839</v>
      </c>
      <c r="B73" s="29" t="s">
        <v>95</v>
      </c>
      <c r="C73" s="29" t="s">
        <v>66</v>
      </c>
      <c r="D73" s="28">
        <v>144</v>
      </c>
      <c r="E73" s="27">
        <v>2958101</v>
      </c>
      <c r="H73" s="66"/>
      <c r="I73" s="66"/>
    </row>
    <row r="74" spans="1:9" ht="13.5" thickBot="1">
      <c r="A74" s="27">
        <v>45839</v>
      </c>
      <c r="B74" s="29" t="s">
        <v>96</v>
      </c>
      <c r="C74" s="29" t="s">
        <v>97</v>
      </c>
      <c r="D74" s="28">
        <v>163</v>
      </c>
      <c r="E74" s="27">
        <v>2958101</v>
      </c>
      <c r="H74" s="66"/>
      <c r="I74" s="66"/>
    </row>
    <row r="75" spans="1:9" ht="13.5" thickBot="1">
      <c r="A75" s="27">
        <v>45839</v>
      </c>
      <c r="B75" s="29" t="s">
        <v>98</v>
      </c>
      <c r="C75" s="29" t="s">
        <v>68</v>
      </c>
      <c r="D75" s="28">
        <v>180</v>
      </c>
      <c r="E75" s="27">
        <v>2958101</v>
      </c>
      <c r="H75" s="66"/>
      <c r="I75" s="66"/>
    </row>
    <row r="76" spans="1:9" ht="13.5" thickBot="1">
      <c r="A76" s="27">
        <v>45839</v>
      </c>
      <c r="B76" s="29" t="s">
        <v>99</v>
      </c>
      <c r="C76" s="29" t="s">
        <v>68</v>
      </c>
      <c r="D76" s="28">
        <v>146</v>
      </c>
      <c r="E76" s="27">
        <v>2958101</v>
      </c>
      <c r="H76" s="66"/>
      <c r="I76" s="66"/>
    </row>
    <row r="77" spans="1:9" ht="13.5" thickBot="1">
      <c r="A77" s="27">
        <v>45839</v>
      </c>
      <c r="B77" s="29" t="s">
        <v>100</v>
      </c>
      <c r="C77" s="29" t="s">
        <v>71</v>
      </c>
      <c r="D77" s="28">
        <v>100</v>
      </c>
      <c r="E77" s="27">
        <v>2958101</v>
      </c>
      <c r="H77" s="66"/>
      <c r="I77" s="66"/>
    </row>
    <row r="78" spans="1:9" ht="13.5" thickBot="1">
      <c r="A78" s="27">
        <v>45839</v>
      </c>
      <c r="B78" s="29" t="s">
        <v>101</v>
      </c>
      <c r="C78" s="29" t="s">
        <v>71</v>
      </c>
      <c r="D78" s="28">
        <v>102</v>
      </c>
      <c r="E78" s="27">
        <v>2958101</v>
      </c>
      <c r="H78" s="66"/>
      <c r="I78" s="66"/>
    </row>
    <row r="79" spans="1:9" ht="13.5" thickBot="1">
      <c r="A79" s="27">
        <v>45839</v>
      </c>
      <c r="B79" s="29" t="s">
        <v>102</v>
      </c>
      <c r="C79" s="29" t="s">
        <v>68</v>
      </c>
      <c r="D79" s="28">
        <v>195</v>
      </c>
      <c r="E79" s="27">
        <v>2958101</v>
      </c>
      <c r="H79" s="66"/>
      <c r="I79" s="66"/>
    </row>
    <row r="80" spans="1:9" ht="13.5" thickBot="1">
      <c r="A80" s="27">
        <v>45839</v>
      </c>
      <c r="B80" s="29" t="s">
        <v>103</v>
      </c>
      <c r="C80" s="29" t="s">
        <v>68</v>
      </c>
      <c r="D80" s="28">
        <v>145</v>
      </c>
      <c r="E80" s="27">
        <v>2958101</v>
      </c>
      <c r="H80" s="66"/>
      <c r="I80" s="66"/>
    </row>
    <row r="81" spans="1:9" ht="13.5" thickBot="1">
      <c r="A81" s="27">
        <v>45839</v>
      </c>
      <c r="B81" s="29" t="s">
        <v>104</v>
      </c>
      <c r="C81" s="29" t="s">
        <v>68</v>
      </c>
      <c r="D81" s="28">
        <v>90</v>
      </c>
      <c r="E81" s="27">
        <v>2958101</v>
      </c>
      <c r="H81" s="66"/>
      <c r="I81" s="66"/>
    </row>
    <row r="82" spans="1:9" ht="13.5" thickBot="1">
      <c r="A82" s="27">
        <v>45839</v>
      </c>
      <c r="B82" s="29" t="s">
        <v>105</v>
      </c>
      <c r="C82" s="29" t="s">
        <v>68</v>
      </c>
      <c r="D82" s="28">
        <v>71</v>
      </c>
      <c r="E82" s="27">
        <v>2958101</v>
      </c>
      <c r="H82" s="66"/>
      <c r="I82" s="66"/>
    </row>
    <row r="83" spans="1:9" ht="13.5" thickBot="1">
      <c r="A83" s="27">
        <v>45839</v>
      </c>
      <c r="B83" s="29" t="s">
        <v>106</v>
      </c>
      <c r="C83" s="29" t="s">
        <v>71</v>
      </c>
      <c r="D83" s="28">
        <v>120</v>
      </c>
      <c r="E83" s="27">
        <v>2958101</v>
      </c>
      <c r="H83" s="66"/>
      <c r="I83" s="66"/>
    </row>
    <row r="84" spans="1:9" ht="13.5" thickBot="1">
      <c r="A84" s="27">
        <v>45839</v>
      </c>
      <c r="B84" s="29" t="s">
        <v>107</v>
      </c>
      <c r="C84" s="29" t="s">
        <v>71</v>
      </c>
      <c r="D84" s="28">
        <v>108</v>
      </c>
      <c r="E84" s="27">
        <v>2958101</v>
      </c>
      <c r="H84" s="66"/>
      <c r="I84" s="66"/>
    </row>
    <row r="85" spans="1:9" ht="13.5" thickBot="1">
      <c r="A85" s="27">
        <v>45839</v>
      </c>
      <c r="B85" s="29" t="s">
        <v>108</v>
      </c>
      <c r="C85" s="29" t="s">
        <v>68</v>
      </c>
      <c r="D85" s="28">
        <v>162</v>
      </c>
      <c r="E85" s="27">
        <v>2958101</v>
      </c>
      <c r="H85" s="66"/>
      <c r="I85" s="66"/>
    </row>
    <row r="86" spans="1:9" ht="13.5" thickBot="1">
      <c r="A86" s="27">
        <v>45839</v>
      </c>
      <c r="B86" s="29" t="s">
        <v>52</v>
      </c>
      <c r="C86" s="29" t="s">
        <v>68</v>
      </c>
      <c r="D86" s="28">
        <v>133</v>
      </c>
      <c r="E86" s="27">
        <v>2958101</v>
      </c>
      <c r="H86" s="66"/>
      <c r="I86" s="66"/>
    </row>
    <row r="87" spans="1:9" ht="13.5" thickBot="1">
      <c r="A87" s="27">
        <v>45839</v>
      </c>
      <c r="B87" s="29" t="s">
        <v>53</v>
      </c>
      <c r="C87" s="29" t="s">
        <v>68</v>
      </c>
      <c r="D87" s="28">
        <v>133</v>
      </c>
      <c r="E87" s="27">
        <v>2958101</v>
      </c>
      <c r="H87" s="66"/>
      <c r="I87" s="66"/>
    </row>
    <row r="88" spans="1:9" ht="13.5" thickBot="1">
      <c r="A88" s="27">
        <v>45839</v>
      </c>
      <c r="B88" s="29" t="s">
        <v>109</v>
      </c>
      <c r="C88" s="29" t="s">
        <v>77</v>
      </c>
      <c r="D88" s="28">
        <v>120</v>
      </c>
      <c r="E88" s="27">
        <v>2958101</v>
      </c>
      <c r="H88" s="66"/>
      <c r="I88" s="66"/>
    </row>
    <row r="89" spans="1:9" ht="13.5" thickBot="1">
      <c r="A89" s="27">
        <v>45839</v>
      </c>
      <c r="B89" s="29" t="s">
        <v>110</v>
      </c>
      <c r="C89" s="29" t="s">
        <v>77</v>
      </c>
      <c r="D89" s="28">
        <v>120</v>
      </c>
      <c r="E89" s="27">
        <v>2958101</v>
      </c>
      <c r="H89" s="66"/>
      <c r="I89" s="66"/>
    </row>
    <row r="90" spans="1:9" ht="13.5" thickBot="1">
      <c r="A90" s="27">
        <v>45839</v>
      </c>
      <c r="B90" s="29" t="s">
        <v>111</v>
      </c>
      <c r="C90" s="29" t="s">
        <v>68</v>
      </c>
      <c r="D90" s="28">
        <v>13</v>
      </c>
      <c r="E90" s="27">
        <v>2958101</v>
      </c>
      <c r="H90" s="66"/>
      <c r="I90" s="66"/>
    </row>
    <row r="91" spans="1:9" ht="13.5" thickBot="1">
      <c r="A91" s="27">
        <v>45839</v>
      </c>
      <c r="B91" s="29" t="s">
        <v>112</v>
      </c>
      <c r="C91" s="29" t="s">
        <v>68</v>
      </c>
      <c r="D91" s="28">
        <v>182</v>
      </c>
      <c r="E91" s="27">
        <v>2958101</v>
      </c>
      <c r="H91" s="66"/>
      <c r="I91" s="66"/>
    </row>
    <row r="92" spans="1:9" ht="13.5" thickBot="1">
      <c r="A92" s="27">
        <v>45839</v>
      </c>
      <c r="B92" s="29" t="s">
        <v>113</v>
      </c>
      <c r="C92" s="29" t="s">
        <v>68</v>
      </c>
      <c r="D92" s="28">
        <v>133</v>
      </c>
      <c r="E92" s="27">
        <v>2958101</v>
      </c>
      <c r="H92" s="66"/>
      <c r="I92" s="66"/>
    </row>
    <row r="93" spans="1:9" ht="13.5" thickBot="1">
      <c r="A93" s="27">
        <v>45839</v>
      </c>
      <c r="B93" s="29" t="s">
        <v>114</v>
      </c>
      <c r="C93" s="29" t="s">
        <v>68</v>
      </c>
      <c r="D93" s="28">
        <v>7</v>
      </c>
      <c r="E93" s="27">
        <v>2958101</v>
      </c>
      <c r="H93" s="66"/>
      <c r="I93" s="66"/>
    </row>
    <row r="94" spans="1:9" ht="13.5" thickBot="1">
      <c r="A94" s="27">
        <v>45839</v>
      </c>
      <c r="B94" s="29" t="s">
        <v>115</v>
      </c>
      <c r="C94" s="29" t="s">
        <v>68</v>
      </c>
      <c r="D94" s="28">
        <v>7</v>
      </c>
      <c r="E94" s="27">
        <v>2958101</v>
      </c>
      <c r="H94" s="66"/>
      <c r="I94" s="66"/>
    </row>
    <row r="95" spans="1:9" ht="13.5" thickBot="1">
      <c r="A95" s="27">
        <v>45839</v>
      </c>
      <c r="B95" s="29" t="s">
        <v>116</v>
      </c>
      <c r="C95" s="29" t="s">
        <v>68</v>
      </c>
      <c r="D95" s="28">
        <v>93</v>
      </c>
      <c r="E95" s="27">
        <v>2958101</v>
      </c>
      <c r="H95" s="66"/>
      <c r="I95" s="66"/>
    </row>
    <row r="96" spans="1:9" ht="13.5" thickBot="1">
      <c r="A96" s="27">
        <v>45839</v>
      </c>
      <c r="B96" s="29" t="s">
        <v>117</v>
      </c>
      <c r="C96" s="29" t="s">
        <v>66</v>
      </c>
      <c r="D96" s="28">
        <v>109</v>
      </c>
      <c r="E96" s="27">
        <v>2958101</v>
      </c>
      <c r="H96" s="66"/>
      <c r="I96" s="66"/>
    </row>
    <row r="97" spans="1:9" ht="13.5" thickBot="1">
      <c r="A97" s="27">
        <v>45839</v>
      </c>
      <c r="B97" s="29" t="s">
        <v>118</v>
      </c>
      <c r="C97" s="29" t="s">
        <v>66</v>
      </c>
      <c r="D97" s="28">
        <v>190</v>
      </c>
      <c r="E97" s="27">
        <v>2958101</v>
      </c>
      <c r="H97" s="66"/>
      <c r="I97" s="66"/>
    </row>
    <row r="98" spans="1:9" ht="13.5" thickBot="1">
      <c r="A98" s="27">
        <v>45839</v>
      </c>
      <c r="B98" s="29" t="s">
        <v>119</v>
      </c>
      <c r="C98" s="29" t="s">
        <v>77</v>
      </c>
      <c r="D98" s="28">
        <v>96</v>
      </c>
      <c r="E98" s="27">
        <v>2958101</v>
      </c>
      <c r="H98" s="66"/>
      <c r="I98" s="66"/>
    </row>
    <row r="99" spans="1:9" ht="13.5" thickBot="1">
      <c r="A99" s="27">
        <v>45839</v>
      </c>
      <c r="B99" s="29" t="s">
        <v>120</v>
      </c>
      <c r="C99" s="29" t="s">
        <v>77</v>
      </c>
      <c r="D99" s="28">
        <v>74</v>
      </c>
      <c r="E99" s="27">
        <v>2958101</v>
      </c>
      <c r="H99" s="66"/>
      <c r="I99" s="66"/>
    </row>
    <row r="100" spans="1:9" ht="13.5" thickBot="1">
      <c r="A100" s="27">
        <v>45839</v>
      </c>
      <c r="B100" s="29" t="s">
        <v>121</v>
      </c>
      <c r="C100" s="29" t="s">
        <v>77</v>
      </c>
      <c r="D100" s="28">
        <v>30</v>
      </c>
      <c r="E100" s="27">
        <v>2958101</v>
      </c>
      <c r="H100" s="66"/>
      <c r="I100" s="66"/>
    </row>
    <row r="101" spans="1:9" ht="13.5" thickBot="1">
      <c r="A101" s="27">
        <v>45839</v>
      </c>
      <c r="B101" s="29" t="s">
        <v>122</v>
      </c>
      <c r="C101" s="29" t="s">
        <v>77</v>
      </c>
      <c r="D101" s="28">
        <v>20</v>
      </c>
      <c r="E101" s="27">
        <v>2958101</v>
      </c>
      <c r="H101" s="66"/>
      <c r="I101" s="66"/>
    </row>
    <row r="102" spans="1:9" ht="13.5" thickBot="1">
      <c r="A102" s="27">
        <v>45839</v>
      </c>
      <c r="B102" s="29" t="s">
        <v>123</v>
      </c>
      <c r="C102" s="29" t="s">
        <v>77</v>
      </c>
      <c r="D102" s="28">
        <v>230</v>
      </c>
      <c r="E102" s="27">
        <v>2958101</v>
      </c>
      <c r="H102" s="66"/>
      <c r="I102" s="66"/>
    </row>
    <row r="103" spans="1:9" ht="13.5" thickBot="1">
      <c r="A103" s="27">
        <v>45839</v>
      </c>
      <c r="B103" s="29" t="s">
        <v>124</v>
      </c>
      <c r="C103" s="29" t="s">
        <v>68</v>
      </c>
      <c r="D103" s="28">
        <v>120</v>
      </c>
      <c r="E103" s="27">
        <v>2958101</v>
      </c>
      <c r="H103" s="66"/>
      <c r="I103" s="66"/>
    </row>
    <row r="104" spans="1:9" ht="13.5" thickBot="1">
      <c r="A104" s="27">
        <v>45839</v>
      </c>
      <c r="B104" s="29" t="s">
        <v>125</v>
      </c>
      <c r="C104" s="29" t="s">
        <v>68</v>
      </c>
      <c r="D104" s="28">
        <v>62</v>
      </c>
      <c r="E104" s="27">
        <v>2958101</v>
      </c>
      <c r="H104" s="66"/>
      <c r="I104" s="66"/>
    </row>
    <row r="105" spans="1:9" ht="13.5" thickBot="1">
      <c r="A105" s="27">
        <v>45839</v>
      </c>
      <c r="B105" s="29" t="s">
        <v>126</v>
      </c>
      <c r="C105" s="29" t="s">
        <v>97</v>
      </c>
      <c r="D105" s="28">
        <v>150</v>
      </c>
      <c r="E105" s="27">
        <v>2958101</v>
      </c>
      <c r="H105" s="66"/>
      <c r="I105" s="66"/>
    </row>
    <row r="106" spans="1:9" ht="13.5" thickBot="1">
      <c r="A106" s="27">
        <v>45839</v>
      </c>
      <c r="B106" s="29" t="s">
        <v>127</v>
      </c>
      <c r="C106" s="29" t="s">
        <v>66</v>
      </c>
      <c r="D106" s="28">
        <v>120</v>
      </c>
      <c r="E106" s="27">
        <v>2958101</v>
      </c>
      <c r="H106" s="66"/>
      <c r="I106" s="66"/>
    </row>
    <row r="107" spans="1:9" ht="13.5" thickBot="1">
      <c r="A107" s="27">
        <v>45839</v>
      </c>
      <c r="B107" s="29" t="s">
        <v>128</v>
      </c>
      <c r="C107" s="29" t="s">
        <v>66</v>
      </c>
      <c r="D107" s="28">
        <v>45</v>
      </c>
      <c r="E107" s="27">
        <v>2958101</v>
      </c>
      <c r="H107" s="66"/>
      <c r="I107" s="66"/>
    </row>
    <row r="108" spans="1:9" ht="13.5" thickBot="1">
      <c r="A108" s="27">
        <v>45839</v>
      </c>
      <c r="B108" s="29" t="s">
        <v>129</v>
      </c>
      <c r="C108" s="29" t="s">
        <v>66</v>
      </c>
      <c r="D108" s="28">
        <v>56</v>
      </c>
      <c r="E108" s="27">
        <v>2958101</v>
      </c>
      <c r="H108" s="66"/>
      <c r="I108" s="66"/>
    </row>
    <row r="109" spans="1:9" ht="13.5" thickBot="1">
      <c r="A109" s="27">
        <v>45839</v>
      </c>
      <c r="B109" s="29" t="s">
        <v>130</v>
      </c>
      <c r="C109" s="29" t="s">
        <v>68</v>
      </c>
      <c r="D109" s="28">
        <v>121</v>
      </c>
      <c r="E109" s="27">
        <v>2958101</v>
      </c>
      <c r="H109" s="66"/>
      <c r="I109" s="66"/>
    </row>
    <row r="110" spans="1:9" ht="13.5" thickBot="1">
      <c r="A110" s="27">
        <v>45839</v>
      </c>
      <c r="B110" s="29" t="s">
        <v>131</v>
      </c>
      <c r="C110" s="29" t="s">
        <v>68</v>
      </c>
      <c r="D110" s="28">
        <v>116</v>
      </c>
      <c r="E110" s="27">
        <v>2958101</v>
      </c>
      <c r="H110" s="66"/>
      <c r="I110" s="66"/>
    </row>
    <row r="111" spans="1:9" ht="13.5" thickBot="1">
      <c r="A111" s="27">
        <v>45839</v>
      </c>
      <c r="B111" s="29" t="s">
        <v>132</v>
      </c>
      <c r="C111" s="29" t="s">
        <v>68</v>
      </c>
      <c r="D111" s="28">
        <v>117</v>
      </c>
      <c r="E111" s="27">
        <v>2958101</v>
      </c>
      <c r="H111" s="66"/>
      <c r="I111" s="66"/>
    </row>
    <row r="112" spans="1:9" ht="13.5" thickBot="1">
      <c r="A112" s="27">
        <v>45839</v>
      </c>
      <c r="B112" s="29" t="s">
        <v>133</v>
      </c>
      <c r="C112" s="29" t="s">
        <v>68</v>
      </c>
      <c r="D112" s="28">
        <v>170</v>
      </c>
      <c r="E112" s="27">
        <v>2958101</v>
      </c>
      <c r="H112" s="66"/>
      <c r="I112" s="66"/>
    </row>
    <row r="113" spans="1:9" ht="13.5" thickBot="1">
      <c r="A113" s="27">
        <v>45839</v>
      </c>
      <c r="B113" s="29" t="s">
        <v>134</v>
      </c>
      <c r="C113" s="29" t="s">
        <v>68</v>
      </c>
      <c r="D113" s="28">
        <v>88</v>
      </c>
      <c r="E113" s="27">
        <v>2958101</v>
      </c>
      <c r="H113" s="66"/>
      <c r="I113" s="66"/>
    </row>
    <row r="114" spans="1:9" ht="13.5" thickBot="1">
      <c r="A114" s="27">
        <v>45839</v>
      </c>
      <c r="B114" s="29" t="s">
        <v>135</v>
      </c>
      <c r="C114" s="29" t="s">
        <v>68</v>
      </c>
      <c r="D114" s="28">
        <v>90</v>
      </c>
      <c r="E114" s="27">
        <v>2958101</v>
      </c>
      <c r="H114" s="66"/>
      <c r="I114" s="66"/>
    </row>
    <row r="115" spans="1:9" ht="13.5" thickBot="1">
      <c r="A115" s="27">
        <v>45839</v>
      </c>
      <c r="B115" s="29" t="s">
        <v>136</v>
      </c>
      <c r="C115" s="29" t="s">
        <v>77</v>
      </c>
      <c r="D115" s="28">
        <v>115</v>
      </c>
      <c r="E115" s="27">
        <v>2958101</v>
      </c>
      <c r="H115" s="66"/>
      <c r="I115" s="66"/>
    </row>
    <row r="116" spans="1:9" ht="13.5" thickBot="1">
      <c r="A116" s="27">
        <v>45839</v>
      </c>
      <c r="B116" s="29" t="s">
        <v>137</v>
      </c>
      <c r="C116" s="29" t="s">
        <v>77</v>
      </c>
      <c r="D116" s="28">
        <v>122</v>
      </c>
      <c r="E116" s="27">
        <v>2958101</v>
      </c>
      <c r="H116" s="66"/>
      <c r="I116" s="66"/>
    </row>
    <row r="117" spans="1:9" ht="13.5" thickBot="1">
      <c r="A117" s="27">
        <v>45839</v>
      </c>
      <c r="B117" s="29" t="s">
        <v>138</v>
      </c>
      <c r="C117" s="29" t="s">
        <v>71</v>
      </c>
      <c r="D117" s="28">
        <v>165</v>
      </c>
      <c r="E117" s="27">
        <v>2958101</v>
      </c>
      <c r="H117" s="66"/>
      <c r="I117" s="66"/>
    </row>
    <row r="118" spans="1:9" ht="13.5" thickBot="1">
      <c r="A118" s="27">
        <v>45839</v>
      </c>
      <c r="B118" s="29" t="s">
        <v>139</v>
      </c>
      <c r="C118" s="29" t="s">
        <v>68</v>
      </c>
      <c r="D118" s="28">
        <v>144</v>
      </c>
      <c r="E118" s="27">
        <v>2958101</v>
      </c>
      <c r="H118" s="66"/>
      <c r="I118" s="66"/>
    </row>
    <row r="119" spans="1:9" ht="13.5" thickBot="1">
      <c r="A119" s="27">
        <v>45839</v>
      </c>
      <c r="B119" s="29" t="s">
        <v>140</v>
      </c>
      <c r="C119" s="29" t="s">
        <v>68</v>
      </c>
      <c r="D119" s="28">
        <v>2</v>
      </c>
      <c r="E119" s="27">
        <v>2958101</v>
      </c>
      <c r="H119" s="66"/>
      <c r="I119" s="66"/>
    </row>
    <row r="120" spans="1:9" ht="13.5" thickBot="1">
      <c r="A120" s="27">
        <v>45839</v>
      </c>
      <c r="B120" s="29" t="s">
        <v>141</v>
      </c>
      <c r="C120" s="29" t="s">
        <v>68</v>
      </c>
      <c r="D120" s="28">
        <v>58</v>
      </c>
      <c r="E120" s="27">
        <v>2958101</v>
      </c>
      <c r="H120" s="66"/>
      <c r="I120" s="66"/>
    </row>
    <row r="121" spans="1:9" ht="13.5" thickBot="1">
      <c r="A121" s="27">
        <v>45839</v>
      </c>
      <c r="B121" s="29" t="s">
        <v>142</v>
      </c>
      <c r="C121" s="29" t="s">
        <v>68</v>
      </c>
      <c r="D121" s="28">
        <v>20</v>
      </c>
      <c r="E121" s="27">
        <v>2958101</v>
      </c>
      <c r="H121" s="66"/>
      <c r="I121" s="66"/>
    </row>
    <row r="122" spans="1:9" ht="13.5" thickBot="1">
      <c r="A122" s="27">
        <v>45839</v>
      </c>
      <c r="B122" s="29" t="s">
        <v>143</v>
      </c>
      <c r="C122" s="29" t="s">
        <v>68</v>
      </c>
      <c r="D122" s="28">
        <v>66</v>
      </c>
      <c r="E122" s="27">
        <v>2958101</v>
      </c>
      <c r="H122" s="66"/>
      <c r="I122" s="66"/>
    </row>
    <row r="123" spans="1:9" ht="13.5" thickBot="1">
      <c r="A123" s="27">
        <v>45839</v>
      </c>
      <c r="B123" s="29" t="s">
        <v>144</v>
      </c>
      <c r="C123" s="29" t="s">
        <v>68</v>
      </c>
      <c r="D123" s="28">
        <v>12</v>
      </c>
      <c r="E123" s="27">
        <v>2958101</v>
      </c>
      <c r="H123" s="66"/>
      <c r="I123" s="66"/>
    </row>
    <row r="124" spans="1:9" ht="13.5" thickBot="1">
      <c r="A124" s="27">
        <v>45839</v>
      </c>
      <c r="B124" s="29" t="s">
        <v>145</v>
      </c>
      <c r="C124" s="29" t="s">
        <v>68</v>
      </c>
      <c r="D124" s="28">
        <v>122</v>
      </c>
      <c r="E124" s="27">
        <v>2958101</v>
      </c>
      <c r="H124" s="66"/>
      <c r="I124" s="66"/>
    </row>
    <row r="125" spans="1:9" ht="13.5" thickBot="1">
      <c r="A125" s="27">
        <v>45839</v>
      </c>
      <c r="B125" s="29" t="s">
        <v>146</v>
      </c>
      <c r="C125" s="29" t="s">
        <v>68</v>
      </c>
      <c r="D125" s="28">
        <v>232</v>
      </c>
      <c r="E125" s="27">
        <v>2958101</v>
      </c>
      <c r="H125" s="66"/>
      <c r="I125" s="66"/>
    </row>
    <row r="126" spans="1:9" ht="13.5" thickBot="1">
      <c r="A126" s="27">
        <v>45839</v>
      </c>
      <c r="B126" s="29" t="s">
        <v>147</v>
      </c>
      <c r="C126" s="29" t="s">
        <v>68</v>
      </c>
      <c r="D126" s="28">
        <v>150</v>
      </c>
      <c r="E126" s="27">
        <v>2958101</v>
      </c>
      <c r="H126" s="66"/>
      <c r="I126" s="66"/>
    </row>
    <row r="127" spans="1:9" ht="13.5" thickBot="1">
      <c r="A127" s="27">
        <v>45839</v>
      </c>
      <c r="B127" s="29" t="s">
        <v>148</v>
      </c>
      <c r="C127" s="29" t="s">
        <v>68</v>
      </c>
      <c r="D127" s="28">
        <v>201</v>
      </c>
      <c r="E127" s="27">
        <v>2958101</v>
      </c>
      <c r="H127" s="66"/>
      <c r="I127" s="66"/>
    </row>
    <row r="128" spans="1:9" ht="13.5" thickBot="1">
      <c r="A128" s="27">
        <v>45839</v>
      </c>
      <c r="B128" s="29" t="s">
        <v>149</v>
      </c>
      <c r="C128" s="29" t="s">
        <v>77</v>
      </c>
      <c r="D128" s="28">
        <v>78</v>
      </c>
      <c r="E128" s="27">
        <v>2958101</v>
      </c>
      <c r="H128" s="66"/>
      <c r="I128" s="66"/>
    </row>
    <row r="129" spans="1:9" ht="13.5" thickBot="1">
      <c r="A129" s="27">
        <v>45839</v>
      </c>
      <c r="B129" s="29" t="s">
        <v>150</v>
      </c>
      <c r="C129" s="29" t="s">
        <v>77</v>
      </c>
      <c r="D129" s="28">
        <v>76</v>
      </c>
      <c r="E129" s="27">
        <v>2958101</v>
      </c>
      <c r="H129" s="66"/>
      <c r="I129" s="66"/>
    </row>
    <row r="130" spans="1:9" ht="13.5" thickBot="1">
      <c r="A130" s="27">
        <v>45839</v>
      </c>
      <c r="B130" s="29" t="s">
        <v>151</v>
      </c>
      <c r="C130" s="29" t="s">
        <v>68</v>
      </c>
      <c r="D130" s="28">
        <v>148</v>
      </c>
      <c r="E130" s="27">
        <v>2958101</v>
      </c>
      <c r="H130" s="66"/>
      <c r="I130" s="66"/>
    </row>
    <row r="131" spans="1:9" ht="13.5" thickBot="1">
      <c r="A131" s="27">
        <v>45839</v>
      </c>
      <c r="B131" s="29" t="s">
        <v>152</v>
      </c>
      <c r="C131" s="29" t="s">
        <v>71</v>
      </c>
      <c r="D131" s="28">
        <v>173</v>
      </c>
      <c r="E131" s="27">
        <v>2958101</v>
      </c>
      <c r="H131" s="66"/>
      <c r="I131" s="66"/>
    </row>
    <row r="132" spans="1:9" ht="13.5" thickBot="1">
      <c r="A132" s="27">
        <v>45839</v>
      </c>
      <c r="B132" s="29" t="s">
        <v>153</v>
      </c>
      <c r="C132" s="29" t="s">
        <v>71</v>
      </c>
      <c r="D132" s="28">
        <v>25</v>
      </c>
      <c r="E132" s="27">
        <v>2958101</v>
      </c>
      <c r="H132" s="66"/>
      <c r="I132" s="66"/>
    </row>
    <row r="133" spans="1:9" ht="13.5" thickBot="1">
      <c r="A133" s="27">
        <v>45839</v>
      </c>
      <c r="B133" s="29" t="s">
        <v>154</v>
      </c>
      <c r="C133" s="29" t="s">
        <v>68</v>
      </c>
      <c r="D133" s="28">
        <v>95</v>
      </c>
      <c r="E133" s="27">
        <v>2958101</v>
      </c>
      <c r="H133" s="66"/>
      <c r="I133" s="66"/>
    </row>
    <row r="134" spans="1:9" ht="13.5" thickBot="1">
      <c r="A134" s="27">
        <v>45839</v>
      </c>
      <c r="B134" s="29" t="s">
        <v>155</v>
      </c>
      <c r="C134" s="29" t="s">
        <v>68</v>
      </c>
      <c r="D134" s="28">
        <v>18</v>
      </c>
      <c r="E134" s="27">
        <v>2958101</v>
      </c>
      <c r="H134" s="66"/>
      <c r="I134" s="66"/>
    </row>
    <row r="135" spans="1:9" ht="13.5" thickBot="1">
      <c r="A135" s="27">
        <v>45839</v>
      </c>
      <c r="B135" s="29" t="s">
        <v>156</v>
      </c>
      <c r="C135" s="29" t="s">
        <v>68</v>
      </c>
      <c r="D135" s="28">
        <v>9</v>
      </c>
      <c r="E135" s="27">
        <v>2958101</v>
      </c>
      <c r="H135" s="66"/>
      <c r="I135" s="66"/>
    </row>
    <row r="136" spans="1:9" ht="13.5" thickBot="1">
      <c r="A136" s="27">
        <v>45839</v>
      </c>
      <c r="B136" s="29" t="s">
        <v>157</v>
      </c>
      <c r="C136" s="29" t="s">
        <v>97</v>
      </c>
      <c r="D136" s="28">
        <v>210</v>
      </c>
      <c r="E136" s="27">
        <v>2958101</v>
      </c>
      <c r="H136" s="66"/>
      <c r="I136" s="66"/>
    </row>
    <row r="137" spans="1:9" ht="13.5" thickBot="1">
      <c r="A137" s="27">
        <v>45839</v>
      </c>
      <c r="B137" s="29" t="s">
        <v>158</v>
      </c>
      <c r="C137" s="29" t="s">
        <v>97</v>
      </c>
      <c r="D137" s="28">
        <v>50</v>
      </c>
      <c r="E137" s="27">
        <v>2958101</v>
      </c>
      <c r="H137" s="66"/>
      <c r="I137" s="66"/>
    </row>
    <row r="138" spans="1:9" ht="13.5" thickBot="1">
      <c r="A138" s="27">
        <v>45839</v>
      </c>
      <c r="B138" s="29" t="s">
        <v>159</v>
      </c>
      <c r="C138" s="29" t="s">
        <v>97</v>
      </c>
      <c r="D138" s="28">
        <v>151</v>
      </c>
      <c r="E138" s="27">
        <v>2958101</v>
      </c>
      <c r="H138" s="66"/>
      <c r="I138" s="66"/>
    </row>
    <row r="139" spans="1:9" ht="13.5" thickBot="1">
      <c r="A139" s="27">
        <v>45839</v>
      </c>
      <c r="B139" s="29" t="s">
        <v>160</v>
      </c>
      <c r="C139" s="29" t="s">
        <v>71</v>
      </c>
      <c r="D139" s="28">
        <v>200</v>
      </c>
      <c r="E139" s="27">
        <v>2958101</v>
      </c>
      <c r="H139" s="66"/>
      <c r="I139" s="66"/>
    </row>
    <row r="140" spans="1:9" ht="13.5" thickBot="1">
      <c r="A140" s="27">
        <v>45839</v>
      </c>
      <c r="B140" s="29" t="s">
        <v>161</v>
      </c>
      <c r="C140" s="29" t="s">
        <v>68</v>
      </c>
      <c r="D140" s="28">
        <v>90</v>
      </c>
      <c r="E140" s="27">
        <v>2958101</v>
      </c>
      <c r="H140" s="66"/>
      <c r="I140" s="66"/>
    </row>
    <row r="141" spans="1:9" ht="13.5" thickBot="1">
      <c r="A141" s="27">
        <v>45839</v>
      </c>
      <c r="B141" s="29" t="s">
        <v>162</v>
      </c>
      <c r="C141" s="29" t="s">
        <v>68</v>
      </c>
      <c r="D141" s="28">
        <v>27</v>
      </c>
      <c r="E141" s="27">
        <v>2958101</v>
      </c>
      <c r="H141" s="66"/>
      <c r="I141" s="66"/>
    </row>
    <row r="142" spans="1:9" ht="13.5" thickBot="1">
      <c r="A142" s="27">
        <v>45839</v>
      </c>
      <c r="B142" s="29" t="s">
        <v>163</v>
      </c>
      <c r="C142" s="29" t="s">
        <v>68</v>
      </c>
      <c r="D142" s="28">
        <v>126</v>
      </c>
      <c r="E142" s="27">
        <v>2958101</v>
      </c>
      <c r="H142" s="66"/>
      <c r="I142" s="66"/>
    </row>
    <row r="143" spans="1:9" ht="13.5" thickBot="1">
      <c r="A143" s="27">
        <v>45839</v>
      </c>
      <c r="B143" s="29" t="s">
        <v>164</v>
      </c>
      <c r="C143" s="29" t="s">
        <v>71</v>
      </c>
      <c r="D143" s="28">
        <v>220</v>
      </c>
      <c r="E143" s="27">
        <v>2958101</v>
      </c>
      <c r="H143" s="66"/>
      <c r="I143" s="66"/>
    </row>
    <row r="144" spans="1:9" ht="13.5" thickBot="1">
      <c r="A144" s="27">
        <v>45839</v>
      </c>
      <c r="B144" s="29" t="s">
        <v>165</v>
      </c>
      <c r="C144" s="29" t="s">
        <v>77</v>
      </c>
      <c r="D144" s="28">
        <v>159</v>
      </c>
      <c r="E144" s="27">
        <v>2958101</v>
      </c>
      <c r="H144" s="66"/>
      <c r="I144" s="66"/>
    </row>
    <row r="145" spans="1:9" ht="13.5" thickBot="1">
      <c r="A145" s="27">
        <v>45839</v>
      </c>
      <c r="B145" s="29" t="s">
        <v>166</v>
      </c>
      <c r="C145" s="29" t="s">
        <v>68</v>
      </c>
      <c r="D145" s="28">
        <v>131</v>
      </c>
      <c r="E145" s="27">
        <v>2958101</v>
      </c>
      <c r="H145" s="66"/>
      <c r="I145" s="66"/>
    </row>
    <row r="146" spans="1:9" ht="13.5" thickBot="1">
      <c r="A146" s="27">
        <v>45839</v>
      </c>
      <c r="B146" s="29" t="s">
        <v>167</v>
      </c>
      <c r="C146" s="29" t="s">
        <v>68</v>
      </c>
      <c r="D146" s="28">
        <v>120</v>
      </c>
      <c r="E146" s="27">
        <v>2958101</v>
      </c>
      <c r="H146" s="66"/>
      <c r="I146" s="66"/>
    </row>
    <row r="147" spans="1:9" ht="13.5" thickBot="1">
      <c r="A147" s="27">
        <v>45839</v>
      </c>
      <c r="B147" s="29" t="s">
        <v>168</v>
      </c>
      <c r="C147" s="29" t="s">
        <v>68</v>
      </c>
      <c r="D147" s="28">
        <v>127</v>
      </c>
      <c r="E147" s="27">
        <v>2958101</v>
      </c>
      <c r="H147" s="66"/>
      <c r="I147" s="66"/>
    </row>
    <row r="148" spans="1:9" ht="13.5" thickBot="1">
      <c r="A148" s="27">
        <v>45839</v>
      </c>
      <c r="B148" s="29" t="s">
        <v>169</v>
      </c>
      <c r="C148" s="29" t="s">
        <v>68</v>
      </c>
      <c r="D148" s="28">
        <v>127</v>
      </c>
      <c r="E148" s="27">
        <v>2958101</v>
      </c>
      <c r="H148" s="66"/>
      <c r="I148" s="66"/>
    </row>
    <row r="149" spans="1:9" ht="13.5" thickBot="1">
      <c r="A149" s="27">
        <v>45839</v>
      </c>
      <c r="B149" s="29" t="s">
        <v>170</v>
      </c>
      <c r="C149" s="29" t="s">
        <v>68</v>
      </c>
      <c r="D149" s="28">
        <v>199</v>
      </c>
      <c r="E149" s="27">
        <v>2958101</v>
      </c>
      <c r="H149" s="66"/>
      <c r="I149" s="66"/>
    </row>
    <row r="150" spans="1:9" ht="13.5" thickBot="1">
      <c r="A150" s="27">
        <v>45839</v>
      </c>
      <c r="B150" s="29" t="s">
        <v>171</v>
      </c>
      <c r="C150" s="29" t="s">
        <v>68</v>
      </c>
      <c r="D150" s="28">
        <v>99</v>
      </c>
      <c r="E150" s="27">
        <v>2958101</v>
      </c>
      <c r="H150" s="66"/>
      <c r="I150" s="66"/>
    </row>
    <row r="151" spans="1:9" ht="13.5" thickBot="1">
      <c r="A151" s="27">
        <v>45839</v>
      </c>
      <c r="B151" s="29" t="s">
        <v>172</v>
      </c>
      <c r="C151" s="29" t="s">
        <v>68</v>
      </c>
      <c r="D151" s="28">
        <v>131</v>
      </c>
      <c r="E151" s="27">
        <v>2958101</v>
      </c>
      <c r="H151" s="66"/>
      <c r="I151" s="66"/>
    </row>
    <row r="152" spans="1:9" ht="13.5" thickBot="1">
      <c r="A152" s="27">
        <v>45839</v>
      </c>
      <c r="B152" s="29" t="s">
        <v>173</v>
      </c>
      <c r="C152" s="29" t="s">
        <v>68</v>
      </c>
      <c r="D152" s="28">
        <v>53</v>
      </c>
      <c r="E152" s="27">
        <v>2958101</v>
      </c>
      <c r="H152" s="66"/>
      <c r="I152" s="66"/>
    </row>
    <row r="153" spans="1:9" ht="13.5" thickBot="1">
      <c r="A153" s="27">
        <v>45839</v>
      </c>
      <c r="B153" s="29" t="s">
        <v>174</v>
      </c>
      <c r="C153" s="29" t="s">
        <v>68</v>
      </c>
      <c r="D153" s="28">
        <v>19</v>
      </c>
      <c r="E153" s="27">
        <v>2958101</v>
      </c>
      <c r="H153" s="66"/>
      <c r="I153" s="66"/>
    </row>
    <row r="154" spans="1:9" ht="13.5" thickBot="1">
      <c r="A154" s="27">
        <v>45839</v>
      </c>
      <c r="B154" s="29" t="s">
        <v>175</v>
      </c>
      <c r="C154" s="29" t="s">
        <v>68</v>
      </c>
      <c r="D154" s="28">
        <v>50</v>
      </c>
      <c r="E154" s="27">
        <v>2958101</v>
      </c>
      <c r="H154" s="66"/>
      <c r="I154" s="66"/>
    </row>
    <row r="155" spans="1:9" ht="13.5" thickBot="1">
      <c r="A155" s="27">
        <v>45839</v>
      </c>
      <c r="B155" s="29" t="s">
        <v>176</v>
      </c>
      <c r="C155" s="29" t="s">
        <v>68</v>
      </c>
      <c r="D155" s="28">
        <v>8</v>
      </c>
      <c r="E155" s="27">
        <v>2958101</v>
      </c>
      <c r="H155" s="66"/>
      <c r="I155" s="66"/>
    </row>
    <row r="156" spans="1:9" ht="13.5" thickBot="1">
      <c r="A156" s="27">
        <v>45839</v>
      </c>
      <c r="B156" s="29" t="s">
        <v>177</v>
      </c>
      <c r="C156" s="29" t="s">
        <v>68</v>
      </c>
      <c r="D156" s="28">
        <v>122</v>
      </c>
      <c r="E156" s="27">
        <v>2958101</v>
      </c>
      <c r="H156" s="66"/>
      <c r="I156" s="66"/>
    </row>
    <row r="157" spans="1:9" ht="13.5" thickBot="1">
      <c r="A157" s="27">
        <v>45839</v>
      </c>
      <c r="B157" s="29" t="s">
        <v>178</v>
      </c>
      <c r="C157" s="29" t="s">
        <v>71</v>
      </c>
      <c r="D157" s="28">
        <v>153</v>
      </c>
      <c r="E157" s="27">
        <v>2958101</v>
      </c>
      <c r="H157" s="66"/>
      <c r="I157" s="66"/>
    </row>
    <row r="158" spans="1:9" ht="13.5" thickBot="1">
      <c r="A158" s="27">
        <v>45839</v>
      </c>
      <c r="B158" s="29" t="s">
        <v>179</v>
      </c>
      <c r="C158" s="29" t="s">
        <v>71</v>
      </c>
      <c r="D158" s="28">
        <v>149</v>
      </c>
      <c r="E158" s="27">
        <v>2958101</v>
      </c>
      <c r="H158" s="66"/>
      <c r="I158" s="66"/>
    </row>
    <row r="159" spans="1:9" ht="13.5" thickBot="1">
      <c r="A159" s="27">
        <v>45839</v>
      </c>
      <c r="B159" s="29" t="s">
        <v>180</v>
      </c>
      <c r="C159" s="29" t="s">
        <v>71</v>
      </c>
      <c r="D159" s="28">
        <v>98</v>
      </c>
      <c r="E159" s="27">
        <v>2958101</v>
      </c>
      <c r="H159" s="66"/>
      <c r="I159" s="66"/>
    </row>
    <row r="160" spans="1:9" ht="13.5" thickBot="1">
      <c r="A160" s="27">
        <v>45839</v>
      </c>
      <c r="B160" s="29" t="s">
        <v>181</v>
      </c>
      <c r="C160" s="29" t="s">
        <v>71</v>
      </c>
      <c r="D160" s="28">
        <v>96</v>
      </c>
      <c r="E160" s="27">
        <v>2958101</v>
      </c>
      <c r="H160" s="66"/>
      <c r="I160" s="66"/>
    </row>
    <row r="161" spans="1:9" ht="13.5" thickBot="1">
      <c r="A161" s="27">
        <v>45839</v>
      </c>
      <c r="B161" s="29" t="s">
        <v>182</v>
      </c>
      <c r="C161" s="29" t="s">
        <v>77</v>
      </c>
      <c r="D161" s="28">
        <v>78</v>
      </c>
      <c r="E161" s="27">
        <v>2958101</v>
      </c>
      <c r="H161" s="66"/>
      <c r="I161" s="66"/>
    </row>
    <row r="162" spans="1:9" ht="13.5" thickBot="1">
      <c r="A162" s="27">
        <v>45839</v>
      </c>
      <c r="B162" s="29" t="s">
        <v>183</v>
      </c>
      <c r="C162" s="29" t="s">
        <v>77</v>
      </c>
      <c r="D162" s="28">
        <v>92</v>
      </c>
      <c r="E162" s="27">
        <v>2958101</v>
      </c>
      <c r="H162" s="66"/>
      <c r="I162" s="66"/>
    </row>
    <row r="163" spans="1:9" ht="13.5" thickBot="1">
      <c r="A163" s="27">
        <v>45839</v>
      </c>
      <c r="B163" s="29" t="s">
        <v>184</v>
      </c>
      <c r="C163" s="29" t="s">
        <v>68</v>
      </c>
      <c r="D163" s="28">
        <v>122</v>
      </c>
      <c r="E163" s="27">
        <v>2958101</v>
      </c>
      <c r="H163" s="66"/>
      <c r="I163" s="66"/>
    </row>
    <row r="164" spans="1:9" ht="13.5" thickBot="1">
      <c r="A164" s="27">
        <v>45839</v>
      </c>
      <c r="B164" s="29" t="s">
        <v>185</v>
      </c>
      <c r="C164" s="29" t="s">
        <v>68</v>
      </c>
      <c r="D164" s="28">
        <v>27</v>
      </c>
      <c r="E164" s="27">
        <v>2958101</v>
      </c>
      <c r="H164" s="66"/>
      <c r="I164" s="66"/>
    </row>
    <row r="165" spans="1:9" ht="13.5" thickBot="1">
      <c r="A165" s="27">
        <v>45839</v>
      </c>
      <c r="B165" s="29" t="s">
        <v>186</v>
      </c>
      <c r="C165" s="29" t="s">
        <v>66</v>
      </c>
      <c r="D165" s="28">
        <v>53</v>
      </c>
      <c r="E165" s="27">
        <v>2958101</v>
      </c>
      <c r="H165" s="66"/>
      <c r="I165" s="66"/>
    </row>
    <row r="166" spans="1:9" ht="13.5" thickBot="1">
      <c r="A166" s="27">
        <v>45839</v>
      </c>
      <c r="B166" s="29" t="s">
        <v>187</v>
      </c>
      <c r="C166" s="29" t="s">
        <v>68</v>
      </c>
      <c r="D166" s="28">
        <v>80</v>
      </c>
      <c r="E166" s="27">
        <v>2958101</v>
      </c>
      <c r="H166" s="66"/>
      <c r="I166" s="66"/>
    </row>
    <row r="167" spans="1:9" ht="13.5" thickBot="1">
      <c r="A167" s="27">
        <v>45839</v>
      </c>
      <c r="B167" s="29" t="s">
        <v>188</v>
      </c>
      <c r="C167" s="29" t="s">
        <v>68</v>
      </c>
      <c r="D167" s="28">
        <v>76</v>
      </c>
      <c r="E167" s="27">
        <v>2958101</v>
      </c>
      <c r="H167" s="66"/>
      <c r="I167" s="66"/>
    </row>
    <row r="168" spans="1:9" ht="13.5" thickBot="1">
      <c r="A168" s="27">
        <v>45839</v>
      </c>
      <c r="B168" s="29" t="s">
        <v>189</v>
      </c>
      <c r="C168" s="29" t="s">
        <v>68</v>
      </c>
      <c r="D168" s="28">
        <v>186</v>
      </c>
      <c r="E168" s="27">
        <v>2958101</v>
      </c>
      <c r="H168" s="66"/>
      <c r="I168" s="66"/>
    </row>
    <row r="169" spans="1:9" ht="13.5" thickBot="1">
      <c r="A169" s="27">
        <v>45839</v>
      </c>
      <c r="B169" s="29" t="s">
        <v>190</v>
      </c>
      <c r="C169" s="29" t="s">
        <v>68</v>
      </c>
      <c r="D169" s="28">
        <v>164</v>
      </c>
      <c r="E169" s="27">
        <v>2958101</v>
      </c>
      <c r="H169" s="66"/>
      <c r="I169" s="66"/>
    </row>
    <row r="170" spans="1:9" ht="13.5" thickBot="1">
      <c r="A170" s="27">
        <v>45839</v>
      </c>
      <c r="B170" s="29" t="s">
        <v>191</v>
      </c>
      <c r="C170" s="29" t="s">
        <v>77</v>
      </c>
      <c r="D170" s="28">
        <v>112</v>
      </c>
      <c r="E170" s="27">
        <v>2958101</v>
      </c>
      <c r="H170" s="66"/>
      <c r="I170" s="66"/>
    </row>
    <row r="171" spans="1:9" ht="13.5" thickBot="1">
      <c r="A171" s="27">
        <v>45839</v>
      </c>
      <c r="B171" s="29" t="s">
        <v>192</v>
      </c>
      <c r="C171" s="29" t="s">
        <v>77</v>
      </c>
      <c r="D171" s="28">
        <v>72</v>
      </c>
      <c r="E171" s="27">
        <v>2958101</v>
      </c>
      <c r="H171" s="66"/>
      <c r="I171" s="66"/>
    </row>
    <row r="172" spans="1:9" ht="13.5" thickBot="1">
      <c r="A172" s="27">
        <v>45839</v>
      </c>
      <c r="B172" s="29" t="s">
        <v>193</v>
      </c>
      <c r="C172" s="29" t="s">
        <v>77</v>
      </c>
      <c r="D172" s="28">
        <v>48</v>
      </c>
      <c r="E172" s="27">
        <v>2958101</v>
      </c>
      <c r="H172" s="66"/>
      <c r="I172" s="66"/>
    </row>
    <row r="173" spans="1:9" ht="13.5" thickBot="1">
      <c r="A173" s="27">
        <v>45839</v>
      </c>
      <c r="B173" s="29" t="s">
        <v>194</v>
      </c>
      <c r="C173" s="29" t="s">
        <v>66</v>
      </c>
      <c r="D173" s="28">
        <v>200</v>
      </c>
      <c r="E173" s="27">
        <v>2958101</v>
      </c>
      <c r="H173" s="66"/>
      <c r="I173" s="66"/>
    </row>
    <row r="174" spans="1:9" ht="13.5" thickBot="1">
      <c r="A174" s="27">
        <v>45839</v>
      </c>
      <c r="B174" s="29" t="s">
        <v>195</v>
      </c>
      <c r="C174" s="29" t="s">
        <v>68</v>
      </c>
      <c r="D174" s="28">
        <v>70</v>
      </c>
      <c r="E174" s="27">
        <v>2958101</v>
      </c>
      <c r="H174" s="66"/>
      <c r="I174" s="66"/>
    </row>
    <row r="175" spans="1:9" ht="13.5" thickBot="1">
      <c r="A175" s="27">
        <v>45839</v>
      </c>
      <c r="B175" s="29" t="s">
        <v>196</v>
      </c>
      <c r="C175" s="29" t="s">
        <v>68</v>
      </c>
      <c r="D175" s="28">
        <v>80</v>
      </c>
      <c r="E175" s="27">
        <v>2958101</v>
      </c>
      <c r="H175" s="66"/>
      <c r="I175" s="66"/>
    </row>
    <row r="176" spans="1:9" ht="13.5" thickBot="1">
      <c r="A176" s="27">
        <v>45839</v>
      </c>
      <c r="B176" s="29" t="s">
        <v>197</v>
      </c>
      <c r="C176" s="29" t="s">
        <v>97</v>
      </c>
      <c r="D176" s="28">
        <v>121</v>
      </c>
      <c r="E176" s="27">
        <v>2958101</v>
      </c>
      <c r="H176" s="66"/>
      <c r="I176" s="66"/>
    </row>
    <row r="177" spans="1:9" ht="13.5" thickBot="1">
      <c r="A177" s="27">
        <v>45839</v>
      </c>
      <c r="B177" s="29" t="s">
        <v>198</v>
      </c>
      <c r="C177" s="29" t="s">
        <v>97</v>
      </c>
      <c r="D177" s="28">
        <v>137</v>
      </c>
      <c r="E177" s="27">
        <v>2958101</v>
      </c>
      <c r="H177" s="66"/>
      <c r="I177" s="66"/>
    </row>
    <row r="178" spans="1:9" ht="13.5" thickBot="1">
      <c r="A178" s="27">
        <v>45839</v>
      </c>
      <c r="B178" s="29" t="s">
        <v>199</v>
      </c>
      <c r="C178" s="29" t="s">
        <v>68</v>
      </c>
      <c r="D178" s="28">
        <v>82</v>
      </c>
      <c r="E178" s="27">
        <v>2958101</v>
      </c>
      <c r="H178" s="66"/>
      <c r="I178" s="66"/>
    </row>
    <row r="179" spans="1:9" ht="13.5" thickBot="1">
      <c r="A179" s="27">
        <v>45839</v>
      </c>
      <c r="B179" s="29" t="s">
        <v>200</v>
      </c>
      <c r="C179" s="29" t="s">
        <v>68</v>
      </c>
      <c r="D179" s="28">
        <v>76</v>
      </c>
      <c r="E179" s="27">
        <v>2958101</v>
      </c>
      <c r="H179" s="66"/>
      <c r="I179" s="66"/>
    </row>
    <row r="180" spans="1:9" ht="13.5" thickBot="1">
      <c r="A180" s="27">
        <v>45839</v>
      </c>
      <c r="B180" s="29" t="s">
        <v>201</v>
      </c>
      <c r="C180" s="29" t="s">
        <v>68</v>
      </c>
      <c r="D180" s="28">
        <v>150</v>
      </c>
      <c r="E180" s="27">
        <v>2958101</v>
      </c>
      <c r="H180" s="66"/>
      <c r="I180" s="66"/>
    </row>
    <row r="181" spans="1:9" ht="13.5" thickBot="1">
      <c r="A181" s="27">
        <v>45839</v>
      </c>
      <c r="B181" s="29" t="s">
        <v>202</v>
      </c>
      <c r="C181" s="29" t="s">
        <v>97</v>
      </c>
      <c r="D181" s="28">
        <v>100</v>
      </c>
      <c r="E181" s="27">
        <v>2958101</v>
      </c>
      <c r="H181" s="66"/>
      <c r="I181" s="66"/>
    </row>
    <row r="182" spans="1:9" ht="13.5" thickBot="1">
      <c r="A182" s="27">
        <v>45839</v>
      </c>
      <c r="B182" s="29" t="s">
        <v>203</v>
      </c>
      <c r="C182" s="29" t="s">
        <v>97</v>
      </c>
      <c r="D182" s="28">
        <v>100</v>
      </c>
      <c r="E182" s="27">
        <v>2958101</v>
      </c>
      <c r="H182" s="66"/>
      <c r="I182" s="66"/>
    </row>
    <row r="183" spans="1:9" ht="13.5" thickBot="1">
      <c r="A183" s="27">
        <v>45839</v>
      </c>
      <c r="B183" s="29" t="s">
        <v>204</v>
      </c>
      <c r="C183" s="29" t="s">
        <v>97</v>
      </c>
      <c r="D183" s="28">
        <v>107</v>
      </c>
      <c r="E183" s="27">
        <v>2958101</v>
      </c>
      <c r="H183" s="66"/>
      <c r="I183" s="66"/>
    </row>
    <row r="184" spans="1:9" ht="13.5" thickBot="1">
      <c r="A184" s="27">
        <v>45839</v>
      </c>
      <c r="B184" s="29" t="s">
        <v>205</v>
      </c>
      <c r="C184" s="29" t="s">
        <v>97</v>
      </c>
      <c r="D184" s="28">
        <v>104</v>
      </c>
      <c r="E184" s="27">
        <v>2958101</v>
      </c>
      <c r="H184" s="66"/>
      <c r="I184" s="66"/>
    </row>
    <row r="185" spans="1:9" ht="13.5" thickBot="1">
      <c r="A185" s="27">
        <v>45839</v>
      </c>
      <c r="B185" s="29" t="s">
        <v>206</v>
      </c>
      <c r="C185" s="29" t="s">
        <v>68</v>
      </c>
      <c r="D185" s="28">
        <v>99</v>
      </c>
      <c r="E185" s="27">
        <v>2958101</v>
      </c>
      <c r="H185" s="66"/>
      <c r="I185" s="66"/>
    </row>
    <row r="186" spans="1:9" ht="13.5" thickBot="1">
      <c r="A186" s="27">
        <v>45839</v>
      </c>
      <c r="B186" s="29" t="s">
        <v>207</v>
      </c>
      <c r="C186" s="29" t="s">
        <v>68</v>
      </c>
      <c r="D186" s="28">
        <v>127</v>
      </c>
      <c r="E186" s="27">
        <v>2958101</v>
      </c>
      <c r="H186" s="66"/>
      <c r="I186" s="66"/>
    </row>
    <row r="187" spans="1:9" ht="13.5" thickBot="1">
      <c r="A187" s="27">
        <v>45839</v>
      </c>
      <c r="B187" s="29" t="s">
        <v>208</v>
      </c>
      <c r="C187" s="29" t="s">
        <v>68</v>
      </c>
      <c r="D187" s="28">
        <v>120</v>
      </c>
      <c r="E187" s="27">
        <v>2958101</v>
      </c>
      <c r="H187" s="66"/>
      <c r="I187" s="66"/>
    </row>
    <row r="188" spans="1:9" ht="13.5" thickBot="1">
      <c r="A188" s="27">
        <v>45839</v>
      </c>
      <c r="B188" s="29" t="s">
        <v>209</v>
      </c>
      <c r="C188" s="29" t="s">
        <v>66</v>
      </c>
      <c r="D188" s="28">
        <v>149</v>
      </c>
      <c r="E188" s="27">
        <v>2958101</v>
      </c>
      <c r="H188" s="66"/>
      <c r="I188" s="66"/>
    </row>
    <row r="189" spans="1:9" ht="13.5" thickBot="1">
      <c r="A189" s="27">
        <v>45839</v>
      </c>
      <c r="B189" s="29" t="s">
        <v>210</v>
      </c>
      <c r="C189" s="29" t="s">
        <v>68</v>
      </c>
      <c r="D189" s="28">
        <v>162</v>
      </c>
      <c r="E189" s="27">
        <v>2958101</v>
      </c>
      <c r="H189" s="66"/>
      <c r="I189" s="66"/>
    </row>
    <row r="190" spans="1:9" ht="13.5" thickBot="1">
      <c r="A190" s="27">
        <v>45839</v>
      </c>
      <c r="B190" s="29" t="s">
        <v>211</v>
      </c>
      <c r="C190" s="29" t="s">
        <v>68</v>
      </c>
      <c r="D190" s="28">
        <v>114</v>
      </c>
      <c r="E190" s="27">
        <v>2958101</v>
      </c>
      <c r="H190" s="66"/>
      <c r="I190" s="66"/>
    </row>
    <row r="191" spans="1:9" ht="13.5" thickBot="1">
      <c r="A191" s="27">
        <v>45839</v>
      </c>
      <c r="B191" s="29" t="s">
        <v>212</v>
      </c>
      <c r="C191" s="29" t="s">
        <v>68</v>
      </c>
      <c r="D191" s="28">
        <v>213</v>
      </c>
      <c r="E191" s="27">
        <v>2958101</v>
      </c>
      <c r="H191" s="66"/>
      <c r="I191" s="66"/>
    </row>
    <row r="192" spans="1:9" ht="13.5" thickBot="1">
      <c r="A192" s="27">
        <v>45839</v>
      </c>
      <c r="B192" s="29" t="s">
        <v>213</v>
      </c>
      <c r="C192" s="29" t="s">
        <v>68</v>
      </c>
      <c r="D192" s="28">
        <v>224</v>
      </c>
      <c r="E192" s="27">
        <v>2958101</v>
      </c>
      <c r="H192" s="66"/>
      <c r="I192" s="66"/>
    </row>
    <row r="193" spans="1:9" ht="13.5" thickBot="1">
      <c r="A193" s="27">
        <v>45839</v>
      </c>
      <c r="B193" s="29" t="s">
        <v>214</v>
      </c>
      <c r="C193" s="29" t="s">
        <v>68</v>
      </c>
      <c r="D193" s="28">
        <v>115</v>
      </c>
      <c r="E193" s="27">
        <v>2958101</v>
      </c>
      <c r="H193" s="66"/>
      <c r="I193" s="66"/>
    </row>
    <row r="194" spans="1:9" ht="13.5" thickBot="1">
      <c r="A194" s="27">
        <v>45839</v>
      </c>
      <c r="B194" s="29" t="s">
        <v>444</v>
      </c>
      <c r="C194" s="29" t="s">
        <v>68</v>
      </c>
      <c r="D194" s="28">
        <v>184</v>
      </c>
      <c r="E194" s="27">
        <v>2958101</v>
      </c>
      <c r="H194" s="66"/>
      <c r="I194" s="66"/>
    </row>
    <row r="195" spans="1:9" ht="13.5" thickBot="1">
      <c r="A195" s="27">
        <v>45839</v>
      </c>
      <c r="B195" s="29" t="s">
        <v>215</v>
      </c>
      <c r="C195" s="29" t="s">
        <v>68</v>
      </c>
      <c r="D195" s="28">
        <v>153</v>
      </c>
      <c r="E195" s="27">
        <v>2958101</v>
      </c>
      <c r="H195" s="66"/>
      <c r="I195" s="66"/>
    </row>
    <row r="196" spans="1:9" ht="13.5" thickBot="1">
      <c r="A196" s="27">
        <v>45839</v>
      </c>
      <c r="B196" s="29" t="s">
        <v>216</v>
      </c>
      <c r="C196" s="29" t="s">
        <v>68</v>
      </c>
      <c r="D196" s="28">
        <v>148</v>
      </c>
      <c r="E196" s="27">
        <v>2958101</v>
      </c>
      <c r="H196" s="66"/>
      <c r="I196" s="66"/>
    </row>
    <row r="197" spans="1:9" ht="13.5" thickBot="1">
      <c r="A197" s="27">
        <v>45839</v>
      </c>
      <c r="B197" s="29" t="s">
        <v>217</v>
      </c>
      <c r="C197" s="29" t="s">
        <v>68</v>
      </c>
      <c r="D197" s="28">
        <v>46</v>
      </c>
      <c r="E197" s="27">
        <v>2958101</v>
      </c>
      <c r="H197" s="66"/>
      <c r="I197" s="66"/>
    </row>
    <row r="198" spans="1:9" ht="13.5" thickBot="1">
      <c r="A198" s="27">
        <v>45839</v>
      </c>
      <c r="B198" s="29" t="s">
        <v>218</v>
      </c>
      <c r="C198" s="29" t="s">
        <v>68</v>
      </c>
      <c r="D198" s="28">
        <v>52</v>
      </c>
      <c r="E198" s="27">
        <v>2958101</v>
      </c>
      <c r="H198" s="66"/>
      <c r="I198" s="66"/>
    </row>
    <row r="199" spans="1:9" ht="13.5" thickBot="1">
      <c r="A199" s="27">
        <v>45839</v>
      </c>
      <c r="B199" s="29" t="s">
        <v>219</v>
      </c>
      <c r="C199" s="29" t="s">
        <v>68</v>
      </c>
      <c r="D199" s="28">
        <v>25</v>
      </c>
      <c r="E199" s="27">
        <v>2958101</v>
      </c>
      <c r="H199" s="66"/>
      <c r="I199" s="66"/>
    </row>
    <row r="200" spans="1:9" ht="13.5" thickBot="1">
      <c r="A200" s="27">
        <v>45839</v>
      </c>
      <c r="B200" s="29" t="s">
        <v>220</v>
      </c>
      <c r="C200" s="29" t="s">
        <v>68</v>
      </c>
      <c r="D200" s="28">
        <v>123</v>
      </c>
      <c r="E200" s="27">
        <v>2958101</v>
      </c>
      <c r="H200" s="66"/>
      <c r="I200" s="66"/>
    </row>
    <row r="201" spans="1:9" ht="13.5" thickBot="1">
      <c r="A201" s="27">
        <v>45839</v>
      </c>
      <c r="B201" s="29" t="s">
        <v>221</v>
      </c>
      <c r="C201" s="29" t="s">
        <v>68</v>
      </c>
      <c r="D201" s="28">
        <v>25</v>
      </c>
      <c r="E201" s="27">
        <v>2958101</v>
      </c>
      <c r="H201" s="66"/>
      <c r="I201" s="66"/>
    </row>
    <row r="202" spans="1:9" ht="13.5" thickBot="1">
      <c r="A202" s="27">
        <v>45839</v>
      </c>
      <c r="B202" s="29" t="s">
        <v>222</v>
      </c>
      <c r="C202" s="29" t="s">
        <v>68</v>
      </c>
      <c r="D202" s="28">
        <v>128</v>
      </c>
      <c r="E202" s="27">
        <v>2958101</v>
      </c>
      <c r="H202" s="66"/>
      <c r="I202" s="66"/>
    </row>
    <row r="203" spans="1:9" ht="13.5" thickBot="1">
      <c r="A203" s="27">
        <v>45839</v>
      </c>
      <c r="B203" s="29" t="s">
        <v>223</v>
      </c>
      <c r="C203" s="29" t="s">
        <v>68</v>
      </c>
      <c r="D203" s="28">
        <v>102</v>
      </c>
      <c r="E203" s="27">
        <v>2958101</v>
      </c>
      <c r="H203" s="66"/>
      <c r="I203" s="66"/>
    </row>
    <row r="204" spans="1:9" ht="13.5" thickBot="1">
      <c r="A204" s="27">
        <v>45839</v>
      </c>
      <c r="B204" s="29" t="s">
        <v>224</v>
      </c>
      <c r="C204" s="29" t="s">
        <v>68</v>
      </c>
      <c r="D204" s="28">
        <v>131</v>
      </c>
      <c r="E204" s="27">
        <v>2958101</v>
      </c>
      <c r="H204" s="66"/>
      <c r="I204" s="66"/>
    </row>
    <row r="205" spans="1:9" ht="13.5" thickBot="1">
      <c r="A205" s="27">
        <v>45839</v>
      </c>
      <c r="B205" s="29" t="s">
        <v>225</v>
      </c>
      <c r="C205" s="29" t="s">
        <v>68</v>
      </c>
      <c r="D205" s="28">
        <v>99</v>
      </c>
      <c r="E205" s="27">
        <v>2958101</v>
      </c>
      <c r="H205" s="66"/>
      <c r="I205" s="66"/>
    </row>
    <row r="206" spans="1:9" ht="13.5" thickBot="1">
      <c r="A206" s="27">
        <v>45839</v>
      </c>
      <c r="B206" s="29" t="s">
        <v>226</v>
      </c>
      <c r="C206" s="29" t="s">
        <v>97</v>
      </c>
      <c r="D206" s="28">
        <v>146</v>
      </c>
      <c r="E206" s="27">
        <v>2958101</v>
      </c>
      <c r="H206" s="66"/>
      <c r="I206" s="66"/>
    </row>
    <row r="207" spans="1:9" ht="13.5" thickBot="1">
      <c r="A207" s="27">
        <v>45839</v>
      </c>
      <c r="B207" s="29" t="s">
        <v>227</v>
      </c>
      <c r="C207" s="29" t="s">
        <v>97</v>
      </c>
      <c r="D207" s="28">
        <v>154</v>
      </c>
      <c r="E207" s="27">
        <v>2958101</v>
      </c>
      <c r="H207" s="66"/>
      <c r="I207" s="66"/>
    </row>
    <row r="208" spans="1:9" ht="13.5" thickBot="1">
      <c r="A208" s="27">
        <v>45839</v>
      </c>
      <c r="B208" s="29" t="s">
        <v>228</v>
      </c>
      <c r="C208" s="29" t="s">
        <v>97</v>
      </c>
      <c r="D208" s="28">
        <v>100</v>
      </c>
      <c r="E208" s="27">
        <v>2958101</v>
      </c>
      <c r="H208" s="66"/>
      <c r="I208" s="66"/>
    </row>
    <row r="209" spans="1:9" ht="13.5" thickBot="1">
      <c r="A209" s="27">
        <v>45839</v>
      </c>
      <c r="B209" s="29" t="s">
        <v>229</v>
      </c>
      <c r="C209" s="29" t="s">
        <v>97</v>
      </c>
      <c r="D209" s="28">
        <v>100</v>
      </c>
      <c r="E209" s="27">
        <v>2958101</v>
      </c>
      <c r="H209" s="66"/>
      <c r="I209" s="66"/>
    </row>
    <row r="210" spans="1:9" ht="13.5" thickBot="1">
      <c r="A210" s="27">
        <v>45839</v>
      </c>
      <c r="B210" s="29" t="s">
        <v>230</v>
      </c>
      <c r="C210" s="29" t="s">
        <v>68</v>
      </c>
      <c r="D210" s="28">
        <v>164</v>
      </c>
      <c r="E210" s="27">
        <v>2958101</v>
      </c>
      <c r="H210" s="66"/>
      <c r="I210" s="66"/>
    </row>
    <row r="211" spans="1:9" ht="13.5" thickBot="1">
      <c r="A211" s="27">
        <v>45839</v>
      </c>
      <c r="B211" s="29" t="s">
        <v>231</v>
      </c>
      <c r="C211" s="29" t="s">
        <v>68</v>
      </c>
      <c r="D211" s="28">
        <v>95</v>
      </c>
      <c r="E211" s="27">
        <v>2958101</v>
      </c>
      <c r="H211" s="66"/>
      <c r="I211" s="66"/>
    </row>
    <row r="212" spans="1:9" ht="13.5" thickBot="1">
      <c r="A212" s="27">
        <v>45839</v>
      </c>
      <c r="B212" s="29" t="s">
        <v>232</v>
      </c>
      <c r="C212" s="29" t="s">
        <v>68</v>
      </c>
      <c r="D212" s="28">
        <v>102</v>
      </c>
      <c r="E212" s="27">
        <v>2958101</v>
      </c>
      <c r="H212" s="66"/>
      <c r="I212" s="66"/>
    </row>
    <row r="213" spans="1:9" ht="13.5" thickBot="1">
      <c r="A213" s="27">
        <v>45839</v>
      </c>
      <c r="B213" s="29" t="s">
        <v>233</v>
      </c>
      <c r="C213" s="29" t="s">
        <v>68</v>
      </c>
      <c r="D213" s="28">
        <v>92</v>
      </c>
      <c r="E213" s="27">
        <v>2958101</v>
      </c>
      <c r="H213" s="66"/>
      <c r="I213" s="66"/>
    </row>
    <row r="214" spans="1:9" ht="13.5" thickBot="1">
      <c r="A214" s="27">
        <v>45839</v>
      </c>
      <c r="B214" s="29" t="s">
        <v>234</v>
      </c>
      <c r="C214" s="29" t="s">
        <v>68</v>
      </c>
      <c r="D214" s="28">
        <v>68</v>
      </c>
      <c r="E214" s="27">
        <v>2958101</v>
      </c>
      <c r="H214" s="66"/>
      <c r="I214" s="66"/>
    </row>
    <row r="215" spans="1:9" ht="13.5" thickBot="1">
      <c r="A215" s="27">
        <v>45839</v>
      </c>
      <c r="B215" s="29" t="s">
        <v>235</v>
      </c>
      <c r="C215" s="29" t="s">
        <v>68</v>
      </c>
      <c r="D215" s="28">
        <v>28</v>
      </c>
      <c r="E215" s="27">
        <v>2958101</v>
      </c>
      <c r="H215" s="66"/>
      <c r="I215" s="66"/>
    </row>
    <row r="216" spans="1:9" ht="13.5" thickBot="1">
      <c r="A216" s="27">
        <v>45839</v>
      </c>
      <c r="B216" s="29" t="s">
        <v>236</v>
      </c>
      <c r="C216" s="29" t="s">
        <v>68</v>
      </c>
      <c r="D216" s="28">
        <v>206</v>
      </c>
      <c r="E216" s="27">
        <v>2958101</v>
      </c>
      <c r="H216" s="66"/>
      <c r="I216" s="66"/>
    </row>
    <row r="217" spans="1:9" ht="13.5" thickBot="1">
      <c r="A217" s="27">
        <v>45839</v>
      </c>
      <c r="B217" s="29" t="s">
        <v>237</v>
      </c>
      <c r="C217" s="29" t="s">
        <v>71</v>
      </c>
      <c r="D217" s="28">
        <v>103</v>
      </c>
      <c r="E217" s="27">
        <v>2958101</v>
      </c>
      <c r="H217" s="66"/>
      <c r="I217" s="66"/>
    </row>
    <row r="218" spans="1:9" ht="13.5" thickBot="1">
      <c r="A218" s="27">
        <v>45839</v>
      </c>
      <c r="B218" s="29" t="s">
        <v>238</v>
      </c>
      <c r="C218" s="29" t="s">
        <v>71</v>
      </c>
      <c r="D218" s="28">
        <v>103</v>
      </c>
      <c r="E218" s="27">
        <v>2958101</v>
      </c>
      <c r="H218" s="66"/>
      <c r="I218" s="66"/>
    </row>
    <row r="219" spans="1:9" ht="13.5" thickBot="1">
      <c r="A219" s="27">
        <v>45839</v>
      </c>
      <c r="B219" s="29" t="s">
        <v>239</v>
      </c>
      <c r="C219" s="29" t="s">
        <v>71</v>
      </c>
      <c r="D219" s="28">
        <v>100</v>
      </c>
      <c r="E219" s="27">
        <v>2958101</v>
      </c>
      <c r="H219" s="66"/>
      <c r="I219" s="66"/>
    </row>
    <row r="220" spans="1:9" ht="13.5" thickBot="1">
      <c r="A220" s="27">
        <v>45839</v>
      </c>
      <c r="B220" s="29" t="s">
        <v>240</v>
      </c>
      <c r="C220" s="29" t="s">
        <v>66</v>
      </c>
      <c r="D220" s="28">
        <v>110</v>
      </c>
      <c r="E220" s="27">
        <v>2958101</v>
      </c>
      <c r="H220" s="66"/>
      <c r="I220" s="66"/>
    </row>
    <row r="221" spans="1:9" ht="13.5" thickBot="1">
      <c r="A221" s="27">
        <v>45839</v>
      </c>
      <c r="B221" s="29" t="s">
        <v>241</v>
      </c>
      <c r="C221" s="29" t="s">
        <v>68</v>
      </c>
      <c r="D221" s="28">
        <v>132</v>
      </c>
      <c r="E221" s="27">
        <v>2958101</v>
      </c>
      <c r="H221" s="66"/>
      <c r="I221" s="66"/>
    </row>
    <row r="222" spans="1:9" ht="13.5" thickBot="1">
      <c r="A222" s="27">
        <v>45839</v>
      </c>
      <c r="B222" s="29" t="s">
        <v>242</v>
      </c>
      <c r="C222" s="29" t="s">
        <v>68</v>
      </c>
      <c r="D222" s="28">
        <v>80</v>
      </c>
      <c r="E222" s="27">
        <v>2958101</v>
      </c>
      <c r="H222" s="66"/>
      <c r="I222" s="66"/>
    </row>
    <row r="223" spans="1:9" ht="13.5" thickBot="1">
      <c r="A223" s="27">
        <v>45839</v>
      </c>
      <c r="B223" s="29" t="s">
        <v>243</v>
      </c>
      <c r="C223" s="29" t="s">
        <v>68</v>
      </c>
      <c r="D223" s="28">
        <v>80</v>
      </c>
      <c r="E223" s="27">
        <v>2958101</v>
      </c>
      <c r="H223" s="66"/>
      <c r="I223" s="66"/>
    </row>
    <row r="224" spans="1:9" ht="13.5" thickBot="1">
      <c r="A224" s="27">
        <v>45839</v>
      </c>
      <c r="B224" s="29" t="s">
        <v>244</v>
      </c>
      <c r="C224" s="29" t="s">
        <v>68</v>
      </c>
      <c r="D224" s="28">
        <v>41</v>
      </c>
      <c r="E224" s="27">
        <v>2958101</v>
      </c>
      <c r="H224" s="66"/>
      <c r="I224" s="66"/>
    </row>
    <row r="225" spans="1:9" ht="13.5" thickBot="1">
      <c r="A225" s="27">
        <v>45839</v>
      </c>
      <c r="B225" s="29" t="s">
        <v>245</v>
      </c>
      <c r="C225" s="29" t="s">
        <v>68</v>
      </c>
      <c r="D225" s="28">
        <v>80</v>
      </c>
      <c r="E225" s="27">
        <v>2958101</v>
      </c>
      <c r="H225" s="66"/>
      <c r="I225" s="66"/>
    </row>
    <row r="226" spans="1:9" ht="13.5" thickBot="1">
      <c r="A226" s="27">
        <v>45839</v>
      </c>
      <c r="B226" s="29" t="s">
        <v>246</v>
      </c>
      <c r="C226" s="29" t="s">
        <v>68</v>
      </c>
      <c r="D226" s="28">
        <v>135</v>
      </c>
      <c r="E226" s="27">
        <v>2958101</v>
      </c>
      <c r="H226" s="66"/>
      <c r="I226" s="66"/>
    </row>
    <row r="227" spans="1:9" ht="13.5" thickBot="1">
      <c r="A227" s="27">
        <v>45839</v>
      </c>
      <c r="B227" s="29" t="s">
        <v>247</v>
      </c>
      <c r="C227" s="29" t="s">
        <v>68</v>
      </c>
      <c r="D227" s="28">
        <v>15</v>
      </c>
      <c r="E227" s="27">
        <v>2958101</v>
      </c>
      <c r="H227" s="66"/>
      <c r="I227" s="66"/>
    </row>
    <row r="228" spans="1:9" ht="13.5" thickBot="1">
      <c r="A228" s="27">
        <v>45839</v>
      </c>
      <c r="B228" s="29" t="s">
        <v>248</v>
      </c>
      <c r="C228" s="29" t="s">
        <v>68</v>
      </c>
      <c r="D228" s="28">
        <v>138</v>
      </c>
      <c r="E228" s="27">
        <v>2958101</v>
      </c>
      <c r="H228" s="66"/>
      <c r="I228" s="66"/>
    </row>
    <row r="229" spans="1:9" ht="13.5" thickBot="1">
      <c r="A229" s="27">
        <v>45839</v>
      </c>
      <c r="B229" s="29" t="s">
        <v>249</v>
      </c>
      <c r="C229" s="29" t="s">
        <v>68</v>
      </c>
      <c r="D229" s="28">
        <v>10</v>
      </c>
      <c r="E229" s="27">
        <v>2958101</v>
      </c>
      <c r="H229" s="66"/>
      <c r="I229" s="66"/>
    </row>
    <row r="230" spans="1:9" ht="13.5" thickBot="1">
      <c r="A230" s="27">
        <v>45839</v>
      </c>
      <c r="B230" s="29" t="s">
        <v>250</v>
      </c>
      <c r="C230" s="29" t="s">
        <v>68</v>
      </c>
      <c r="D230" s="28">
        <v>160</v>
      </c>
      <c r="E230" s="27">
        <v>2958101</v>
      </c>
      <c r="H230" s="66"/>
      <c r="I230" s="66"/>
    </row>
    <row r="231" spans="1:9" ht="13.5" thickBot="1">
      <c r="A231" s="27">
        <v>45839</v>
      </c>
      <c r="B231" s="29" t="s">
        <v>251</v>
      </c>
      <c r="C231" s="29" t="s">
        <v>66</v>
      </c>
      <c r="D231" s="28">
        <v>106</v>
      </c>
      <c r="E231" s="27">
        <v>2958101</v>
      </c>
      <c r="H231" s="66"/>
      <c r="I231" s="66"/>
    </row>
    <row r="232" spans="1:9" ht="13.5" thickBot="1">
      <c r="A232" s="27">
        <v>45839</v>
      </c>
      <c r="B232" s="29" t="s">
        <v>252</v>
      </c>
      <c r="C232" s="29" t="s">
        <v>66</v>
      </c>
      <c r="D232" s="28">
        <v>104</v>
      </c>
      <c r="E232" s="27">
        <v>2958101</v>
      </c>
      <c r="H232" s="66"/>
      <c r="I232" s="66"/>
    </row>
    <row r="233" spans="1:9" ht="13.5" thickBot="1">
      <c r="A233" s="27">
        <v>45839</v>
      </c>
      <c r="B233" s="29" t="s">
        <v>253</v>
      </c>
      <c r="C233" s="29" t="s">
        <v>97</v>
      </c>
      <c r="D233" s="28">
        <v>100</v>
      </c>
      <c r="E233" s="27">
        <v>2958101</v>
      </c>
      <c r="H233" s="66"/>
      <c r="I233" s="66"/>
    </row>
    <row r="234" spans="1:9" ht="13.5" thickBot="1">
      <c r="A234" s="27">
        <v>45839</v>
      </c>
      <c r="B234" s="29" t="s">
        <v>254</v>
      </c>
      <c r="C234" s="29" t="s">
        <v>97</v>
      </c>
      <c r="D234" s="28">
        <v>100</v>
      </c>
      <c r="E234" s="27">
        <v>2958101</v>
      </c>
      <c r="H234" s="66"/>
      <c r="I234" s="66"/>
    </row>
    <row r="235" spans="1:9" ht="13.5" thickBot="1">
      <c r="A235" s="27">
        <v>45839</v>
      </c>
      <c r="B235" s="29" t="s">
        <v>255</v>
      </c>
      <c r="C235" s="29" t="s">
        <v>71</v>
      </c>
      <c r="D235" s="28">
        <v>110</v>
      </c>
      <c r="E235" s="27">
        <v>2958101</v>
      </c>
      <c r="H235" s="66"/>
      <c r="I235" s="66"/>
    </row>
    <row r="236" spans="1:9" ht="13.5" thickBot="1">
      <c r="A236" s="27">
        <v>45839</v>
      </c>
      <c r="B236" s="29" t="s">
        <v>256</v>
      </c>
      <c r="C236" s="29" t="s">
        <v>71</v>
      </c>
      <c r="D236" s="28">
        <v>24</v>
      </c>
      <c r="E236" s="27">
        <v>2958101</v>
      </c>
      <c r="H236" s="66"/>
      <c r="I236" s="66"/>
    </row>
    <row r="237" spans="1:9" ht="13.5" thickBot="1">
      <c r="A237" s="27">
        <v>45839</v>
      </c>
      <c r="B237" s="29" t="s">
        <v>257</v>
      </c>
      <c r="C237" s="29" t="s">
        <v>71</v>
      </c>
      <c r="D237" s="28">
        <v>139</v>
      </c>
      <c r="E237" s="27">
        <v>2958101</v>
      </c>
      <c r="H237" s="66"/>
      <c r="I237" s="66"/>
    </row>
    <row r="238" spans="1:9" ht="13.5" thickBot="1">
      <c r="A238" s="27">
        <v>45839</v>
      </c>
      <c r="B238" s="29" t="s">
        <v>258</v>
      </c>
      <c r="C238" s="29" t="s">
        <v>68</v>
      </c>
      <c r="D238" s="28">
        <v>98</v>
      </c>
      <c r="E238" s="27">
        <v>2958101</v>
      </c>
      <c r="H238" s="66"/>
      <c r="I238" s="66"/>
    </row>
    <row r="239" spans="1:9" ht="13.5" thickBot="1">
      <c r="A239" s="27">
        <v>45839</v>
      </c>
      <c r="B239" s="29" t="s">
        <v>259</v>
      </c>
      <c r="C239" s="29" t="s">
        <v>68</v>
      </c>
      <c r="D239" s="28">
        <v>100</v>
      </c>
      <c r="E239" s="27">
        <v>2958101</v>
      </c>
      <c r="H239" s="66"/>
      <c r="I239" s="66"/>
    </row>
    <row r="240" spans="1:9" ht="13.5" thickBot="1">
      <c r="A240" s="27">
        <v>45839</v>
      </c>
      <c r="B240" s="29" t="s">
        <v>260</v>
      </c>
      <c r="C240" s="29" t="s">
        <v>68</v>
      </c>
      <c r="D240" s="28">
        <v>194</v>
      </c>
      <c r="E240" s="27">
        <v>2958101</v>
      </c>
      <c r="H240" s="66"/>
      <c r="I240" s="66"/>
    </row>
    <row r="241" spans="1:9" ht="13.5" thickBot="1">
      <c r="A241" s="27">
        <v>45839</v>
      </c>
      <c r="B241" s="29" t="s">
        <v>261</v>
      </c>
      <c r="C241" s="29" t="s">
        <v>68</v>
      </c>
      <c r="D241" s="28">
        <v>184</v>
      </c>
      <c r="E241" s="27">
        <v>2958101</v>
      </c>
      <c r="H241" s="66"/>
      <c r="I241" s="66"/>
    </row>
    <row r="242" spans="1:9" ht="13.5" thickBot="1">
      <c r="A242" s="27">
        <v>45839</v>
      </c>
      <c r="B242" s="29" t="s">
        <v>262</v>
      </c>
      <c r="C242" s="29" t="s">
        <v>68</v>
      </c>
      <c r="D242" s="28">
        <v>48</v>
      </c>
      <c r="E242" s="27">
        <v>2958101</v>
      </c>
      <c r="H242" s="66"/>
      <c r="I242" s="66"/>
    </row>
    <row r="243" spans="1:9" ht="13.5" thickBot="1">
      <c r="A243" s="27">
        <v>45839</v>
      </c>
      <c r="B243" s="29" t="s">
        <v>263</v>
      </c>
      <c r="C243" s="29" t="s">
        <v>68</v>
      </c>
      <c r="D243" s="28">
        <v>51</v>
      </c>
      <c r="E243" s="27">
        <v>2958101</v>
      </c>
      <c r="H243" s="66"/>
      <c r="I243" s="66"/>
    </row>
    <row r="244" spans="1:9" ht="13.5" thickBot="1">
      <c r="A244" s="27">
        <v>45839</v>
      </c>
      <c r="B244" s="29" t="s">
        <v>264</v>
      </c>
      <c r="C244" s="29" t="s">
        <v>68</v>
      </c>
      <c r="D244" s="28">
        <v>26</v>
      </c>
      <c r="E244" s="27">
        <v>2958101</v>
      </c>
      <c r="H244" s="66"/>
      <c r="I244" s="66"/>
    </row>
    <row r="245" spans="1:9" ht="13.5" thickBot="1">
      <c r="A245" s="27">
        <v>45839</v>
      </c>
      <c r="B245" s="29" t="s">
        <v>265</v>
      </c>
      <c r="C245" s="29" t="s">
        <v>68</v>
      </c>
      <c r="D245" s="28">
        <v>24</v>
      </c>
      <c r="E245" s="27">
        <v>2958101</v>
      </c>
      <c r="H245" s="66"/>
      <c r="I245" s="66"/>
    </row>
    <row r="246" spans="1:9" ht="13.5" thickBot="1">
      <c r="A246" s="27">
        <v>45839</v>
      </c>
      <c r="B246" s="29" t="s">
        <v>266</v>
      </c>
      <c r="C246" s="29" t="s">
        <v>71</v>
      </c>
      <c r="D246" s="28">
        <v>200</v>
      </c>
      <c r="E246" s="27">
        <v>2958101</v>
      </c>
      <c r="H246" s="66"/>
      <c r="I246" s="66"/>
    </row>
    <row r="247" spans="1:9" ht="13.5" thickBot="1">
      <c r="A247" s="27">
        <v>45839</v>
      </c>
      <c r="B247" s="29" t="s">
        <v>267</v>
      </c>
      <c r="C247" s="29" t="s">
        <v>71</v>
      </c>
      <c r="D247" s="28">
        <v>202</v>
      </c>
      <c r="E247" s="27">
        <v>2958101</v>
      </c>
      <c r="H247" s="66"/>
      <c r="I247" s="66"/>
    </row>
    <row r="248" spans="1:9" ht="13.5" thickBot="1">
      <c r="A248" s="27">
        <v>45839</v>
      </c>
      <c r="B248" s="29" t="s">
        <v>268</v>
      </c>
      <c r="C248" s="29" t="s">
        <v>77</v>
      </c>
      <c r="D248" s="28">
        <v>200</v>
      </c>
      <c r="E248" s="27">
        <v>2958101</v>
      </c>
      <c r="H248" s="66"/>
      <c r="I248" s="66"/>
    </row>
    <row r="249" spans="1:9" ht="13.5" thickBot="1">
      <c r="A249" s="27">
        <v>45839</v>
      </c>
      <c r="B249" s="29" t="s">
        <v>269</v>
      </c>
      <c r="C249" s="29" t="s">
        <v>77</v>
      </c>
      <c r="D249" s="28">
        <v>200</v>
      </c>
      <c r="E249" s="27">
        <v>2958101</v>
      </c>
      <c r="H249" s="66"/>
      <c r="I249" s="66"/>
    </row>
    <row r="250" spans="1:9" ht="13.5" thickBot="1">
      <c r="A250" s="27">
        <v>45839</v>
      </c>
      <c r="B250" s="29" t="s">
        <v>270</v>
      </c>
      <c r="C250" s="29" t="s">
        <v>77</v>
      </c>
      <c r="D250" s="28">
        <v>110</v>
      </c>
      <c r="E250" s="27">
        <v>2958101</v>
      </c>
      <c r="H250" s="66"/>
      <c r="I250" s="66"/>
    </row>
    <row r="251" spans="1:9" ht="13.5" thickBot="1">
      <c r="A251" s="27">
        <v>45839</v>
      </c>
      <c r="B251" s="29" t="s">
        <v>271</v>
      </c>
      <c r="C251" s="29" t="s">
        <v>97</v>
      </c>
      <c r="D251" s="28">
        <v>115</v>
      </c>
      <c r="E251" s="27">
        <v>2958101</v>
      </c>
      <c r="H251" s="66"/>
      <c r="I251" s="66"/>
    </row>
    <row r="252" spans="1:9" ht="13.5" thickBot="1">
      <c r="A252" s="27">
        <v>45839</v>
      </c>
      <c r="B252" s="29" t="s">
        <v>272</v>
      </c>
      <c r="C252" s="29" t="s">
        <v>97</v>
      </c>
      <c r="D252" s="28">
        <v>115</v>
      </c>
      <c r="E252" s="27">
        <v>2958101</v>
      </c>
      <c r="H252" s="66"/>
      <c r="I252" s="66"/>
    </row>
    <row r="253" spans="1:9" ht="13.5" thickBot="1">
      <c r="A253" s="27">
        <v>45839</v>
      </c>
      <c r="B253" s="29" t="s">
        <v>273</v>
      </c>
      <c r="C253" s="29" t="s">
        <v>68</v>
      </c>
      <c r="D253" s="28">
        <v>182</v>
      </c>
      <c r="E253" s="27">
        <v>2958101</v>
      </c>
      <c r="H253" s="66"/>
      <c r="I253" s="66"/>
    </row>
    <row r="254" spans="1:9" ht="13.5" thickBot="1">
      <c r="A254" s="27">
        <v>45839</v>
      </c>
      <c r="B254" s="29" t="s">
        <v>274</v>
      </c>
      <c r="C254" s="29" t="s">
        <v>68</v>
      </c>
      <c r="D254" s="28">
        <v>71</v>
      </c>
      <c r="E254" s="27">
        <v>2958101</v>
      </c>
      <c r="H254" s="66"/>
      <c r="I254" s="66"/>
    </row>
    <row r="255" spans="1:9" ht="13.5" thickBot="1">
      <c r="A255" s="27">
        <v>45839</v>
      </c>
      <c r="B255" s="29" t="s">
        <v>275</v>
      </c>
      <c r="C255" s="29" t="s">
        <v>68</v>
      </c>
      <c r="D255" s="28">
        <v>33</v>
      </c>
      <c r="E255" s="27">
        <v>2958101</v>
      </c>
      <c r="H255" s="66"/>
      <c r="I255" s="66"/>
    </row>
    <row r="256" spans="1:9" ht="13.5" thickBot="1">
      <c r="A256" s="27">
        <v>45839</v>
      </c>
      <c r="B256" s="29" t="s">
        <v>276</v>
      </c>
      <c r="C256" s="29" t="s">
        <v>68</v>
      </c>
      <c r="D256" s="28">
        <v>22</v>
      </c>
      <c r="E256" s="27">
        <v>2958101</v>
      </c>
      <c r="H256" s="66"/>
      <c r="I256" s="66"/>
    </row>
    <row r="257" spans="1:9" ht="13.5" thickBot="1">
      <c r="A257" s="27">
        <v>45839</v>
      </c>
      <c r="B257" s="29" t="s">
        <v>277</v>
      </c>
      <c r="C257" s="29" t="s">
        <v>68</v>
      </c>
      <c r="D257" s="28">
        <v>20</v>
      </c>
      <c r="E257" s="27">
        <v>2958101</v>
      </c>
      <c r="H257" s="66"/>
      <c r="I257" s="66"/>
    </row>
    <row r="258" spans="1:9" ht="13.5" thickBot="1">
      <c r="A258" s="27">
        <v>45839</v>
      </c>
      <c r="B258" s="29" t="s">
        <v>278</v>
      </c>
      <c r="C258" s="29" t="s">
        <v>68</v>
      </c>
      <c r="D258" s="28">
        <v>77</v>
      </c>
      <c r="E258" s="27">
        <v>2958101</v>
      </c>
      <c r="H258" s="66"/>
      <c r="I258" s="66"/>
    </row>
    <row r="259" spans="1:9" ht="13.5" thickBot="1">
      <c r="A259" s="27">
        <v>45839</v>
      </c>
      <c r="B259" s="29" t="s">
        <v>279</v>
      </c>
      <c r="C259" s="29" t="s">
        <v>68</v>
      </c>
      <c r="D259" s="28">
        <v>202</v>
      </c>
      <c r="E259" s="27">
        <v>2958101</v>
      </c>
      <c r="H259" s="66"/>
      <c r="I259" s="66"/>
    </row>
    <row r="260" spans="1:9" ht="13.5" thickBot="1">
      <c r="A260" s="27">
        <v>45839</v>
      </c>
      <c r="B260" s="29" t="s">
        <v>280</v>
      </c>
      <c r="C260" s="29" t="s">
        <v>68</v>
      </c>
      <c r="D260" s="28">
        <v>11</v>
      </c>
      <c r="E260" s="27">
        <v>2958101</v>
      </c>
      <c r="H260" s="66"/>
      <c r="I260" s="66"/>
    </row>
    <row r="261" spans="1:9" ht="13.5" thickBot="1">
      <c r="A261" s="27">
        <v>45839</v>
      </c>
      <c r="B261" s="29" t="s">
        <v>281</v>
      </c>
      <c r="C261" s="29" t="s">
        <v>68</v>
      </c>
      <c r="D261" s="28">
        <v>34</v>
      </c>
      <c r="E261" s="27">
        <v>2958101</v>
      </c>
      <c r="H261" s="66"/>
      <c r="I261" s="66"/>
    </row>
    <row r="262" spans="1:9" ht="13.5" thickBot="1">
      <c r="A262" s="27">
        <v>45839</v>
      </c>
      <c r="B262" s="29" t="s">
        <v>282</v>
      </c>
      <c r="C262" s="29" t="s">
        <v>68</v>
      </c>
      <c r="D262" s="28">
        <v>22</v>
      </c>
      <c r="E262" s="27">
        <v>2958101</v>
      </c>
      <c r="H262" s="66"/>
      <c r="I262" s="66"/>
    </row>
    <row r="263" spans="1:9" ht="13.5" thickBot="1">
      <c r="A263" s="27">
        <v>45839</v>
      </c>
      <c r="B263" s="29" t="s">
        <v>283</v>
      </c>
      <c r="C263" s="29" t="s">
        <v>68</v>
      </c>
      <c r="D263" s="28">
        <v>123</v>
      </c>
      <c r="E263" s="27">
        <v>2958101</v>
      </c>
      <c r="H263" s="66"/>
      <c r="I263" s="66"/>
    </row>
    <row r="264" spans="1:9" ht="13.5" thickBot="1">
      <c r="A264" s="27">
        <v>45839</v>
      </c>
      <c r="B264" s="29" t="s">
        <v>284</v>
      </c>
      <c r="C264" s="29" t="s">
        <v>68</v>
      </c>
      <c r="D264" s="28">
        <v>71</v>
      </c>
      <c r="E264" s="27">
        <v>2958101</v>
      </c>
      <c r="H264" s="66"/>
      <c r="I264" s="66"/>
    </row>
    <row r="265" spans="1:9" ht="13.5" thickBot="1">
      <c r="A265" s="27">
        <v>45839</v>
      </c>
      <c r="B265" s="29" t="s">
        <v>285</v>
      </c>
      <c r="C265" s="29" t="s">
        <v>68</v>
      </c>
      <c r="D265" s="28">
        <v>14</v>
      </c>
      <c r="E265" s="27">
        <v>2958101</v>
      </c>
      <c r="H265" s="66"/>
      <c r="I265" s="66"/>
    </row>
    <row r="266" spans="1:9" ht="13.5" thickBot="1">
      <c r="A266" s="27">
        <v>45839</v>
      </c>
      <c r="B266" s="29" t="s">
        <v>286</v>
      </c>
      <c r="C266" s="29" t="s">
        <v>68</v>
      </c>
      <c r="D266" s="28">
        <v>4</v>
      </c>
      <c r="E266" s="27">
        <v>2958101</v>
      </c>
      <c r="H266" s="66"/>
      <c r="I266" s="66"/>
    </row>
    <row r="267" spans="1:9" ht="13.5" thickBot="1">
      <c r="A267" s="27">
        <v>45839</v>
      </c>
      <c r="B267" s="29" t="s">
        <v>287</v>
      </c>
      <c r="C267" s="29" t="s">
        <v>68</v>
      </c>
      <c r="D267" s="28">
        <v>106</v>
      </c>
      <c r="E267" s="27">
        <v>2958101</v>
      </c>
      <c r="H267" s="66"/>
      <c r="I267" s="66"/>
    </row>
    <row r="268" spans="1:9" ht="13.5" thickBot="1">
      <c r="A268" s="27">
        <v>45839</v>
      </c>
      <c r="B268" s="29" t="s">
        <v>288</v>
      </c>
      <c r="C268" s="29" t="s">
        <v>68</v>
      </c>
      <c r="D268" s="28">
        <v>106</v>
      </c>
      <c r="E268" s="27">
        <v>2958101</v>
      </c>
      <c r="H268" s="66"/>
      <c r="I268" s="66"/>
    </row>
    <row r="269" spans="1:9" ht="13.5" thickBot="1">
      <c r="A269" s="27">
        <v>45839</v>
      </c>
      <c r="B269" s="29" t="s">
        <v>289</v>
      </c>
      <c r="C269" s="29" t="s">
        <v>77</v>
      </c>
      <c r="D269" s="28">
        <v>202</v>
      </c>
      <c r="E269" s="27">
        <v>2958101</v>
      </c>
      <c r="H269" s="66"/>
      <c r="I269" s="66"/>
    </row>
    <row r="270" spans="1:9" ht="13.5" thickBot="1">
      <c r="A270" s="27">
        <v>45839</v>
      </c>
      <c r="B270" s="29" t="s">
        <v>290</v>
      </c>
      <c r="C270" s="29" t="s">
        <v>97</v>
      </c>
      <c r="D270" s="28">
        <v>144</v>
      </c>
      <c r="E270" s="27">
        <v>2958101</v>
      </c>
      <c r="H270" s="66"/>
      <c r="I270" s="66"/>
    </row>
    <row r="271" spans="1:9" ht="13.5" thickBot="1">
      <c r="A271" s="27">
        <v>45839</v>
      </c>
      <c r="B271" s="29" t="s">
        <v>291</v>
      </c>
      <c r="C271" s="29" t="s">
        <v>97</v>
      </c>
      <c r="D271" s="28">
        <v>144</v>
      </c>
      <c r="E271" s="27">
        <v>2958101</v>
      </c>
      <c r="H271" s="66"/>
      <c r="I271" s="66"/>
    </row>
    <row r="272" spans="1:9" ht="13.5" thickBot="1">
      <c r="A272" s="27">
        <v>45839</v>
      </c>
      <c r="B272" s="29" t="s">
        <v>292</v>
      </c>
      <c r="C272" s="29" t="s">
        <v>71</v>
      </c>
      <c r="D272" s="28">
        <v>163</v>
      </c>
      <c r="E272" s="27">
        <v>2958101</v>
      </c>
      <c r="H272" s="66"/>
      <c r="I272" s="66"/>
    </row>
    <row r="273" spans="1:9" ht="13.5" thickBot="1">
      <c r="A273" s="27">
        <v>45839</v>
      </c>
      <c r="B273" s="29" t="s">
        <v>293</v>
      </c>
      <c r="C273" s="29" t="s">
        <v>77</v>
      </c>
      <c r="D273" s="28">
        <v>52</v>
      </c>
      <c r="E273" s="27">
        <v>2958101</v>
      </c>
      <c r="H273" s="66"/>
      <c r="I273" s="66"/>
    </row>
    <row r="274" spans="1:9" ht="13.5" thickBot="1">
      <c r="A274" s="27">
        <v>45839</v>
      </c>
      <c r="B274" s="29" t="s">
        <v>294</v>
      </c>
      <c r="C274" s="29" t="s">
        <v>77</v>
      </c>
      <c r="D274" s="28">
        <v>98</v>
      </c>
      <c r="E274" s="27">
        <v>2958101</v>
      </c>
      <c r="H274" s="66"/>
      <c r="I274" s="66"/>
    </row>
    <row r="275" spans="1:9" ht="13.5" thickBot="1">
      <c r="A275" s="27">
        <v>45839</v>
      </c>
      <c r="B275" s="29" t="s">
        <v>295</v>
      </c>
      <c r="C275" s="29" t="s">
        <v>77</v>
      </c>
      <c r="D275" s="28">
        <v>50</v>
      </c>
      <c r="E275" s="27">
        <v>2958101</v>
      </c>
      <c r="H275" s="66"/>
      <c r="I275" s="66"/>
    </row>
    <row r="276" spans="1:9" ht="13.5" thickBot="1">
      <c r="A276" s="27">
        <v>45839</v>
      </c>
      <c r="B276" s="29" t="s">
        <v>296</v>
      </c>
      <c r="C276" s="29" t="s">
        <v>77</v>
      </c>
      <c r="D276" s="28">
        <v>100</v>
      </c>
      <c r="E276" s="27">
        <v>2958101</v>
      </c>
      <c r="H276" s="66"/>
      <c r="I276" s="66"/>
    </row>
    <row r="277" spans="1:9" ht="13.5" thickBot="1">
      <c r="A277" s="27">
        <v>45839</v>
      </c>
      <c r="B277" s="29" t="s">
        <v>297</v>
      </c>
      <c r="C277" s="29" t="s">
        <v>68</v>
      </c>
      <c r="D277" s="28">
        <v>106</v>
      </c>
      <c r="E277" s="27">
        <v>2958101</v>
      </c>
      <c r="H277" s="66"/>
      <c r="I277" s="66"/>
    </row>
    <row r="278" spans="1:9" ht="13.5" thickBot="1">
      <c r="A278" s="27">
        <v>45839</v>
      </c>
      <c r="B278" s="29" t="s">
        <v>298</v>
      </c>
      <c r="C278" s="29" t="s">
        <v>68</v>
      </c>
      <c r="D278" s="28">
        <v>93</v>
      </c>
      <c r="E278" s="27">
        <v>2958101</v>
      </c>
      <c r="H278" s="66"/>
      <c r="I278" s="66"/>
    </row>
    <row r="279" spans="1:9" ht="13.5" thickBot="1">
      <c r="A279" s="27">
        <v>45839</v>
      </c>
      <c r="B279" s="29" t="s">
        <v>299</v>
      </c>
      <c r="C279" s="29" t="s">
        <v>68</v>
      </c>
      <c r="D279" s="28">
        <v>30</v>
      </c>
      <c r="E279" s="27">
        <v>2958101</v>
      </c>
      <c r="H279" s="66"/>
      <c r="I279" s="66"/>
    </row>
    <row r="280" spans="1:9" ht="13.5" thickBot="1">
      <c r="A280" s="27">
        <v>45839</v>
      </c>
      <c r="B280" s="29" t="s">
        <v>300</v>
      </c>
      <c r="C280" s="29" t="s">
        <v>97</v>
      </c>
      <c r="D280" s="28">
        <v>150</v>
      </c>
      <c r="E280" s="27">
        <v>2958101</v>
      </c>
      <c r="H280" s="66"/>
      <c r="I280" s="66"/>
    </row>
    <row r="281" spans="1:9" ht="13.5" thickBot="1">
      <c r="A281" s="27">
        <v>45839</v>
      </c>
      <c r="B281" s="29" t="s">
        <v>301</v>
      </c>
      <c r="C281" s="29" t="s">
        <v>68</v>
      </c>
      <c r="D281" s="28">
        <v>197</v>
      </c>
      <c r="E281" s="27">
        <v>2958101</v>
      </c>
      <c r="H281" s="66"/>
      <c r="I281" s="66"/>
    </row>
    <row r="282" spans="1:9" ht="13.5" thickBot="1">
      <c r="A282" s="27">
        <v>45839</v>
      </c>
      <c r="B282" s="29" t="s">
        <v>302</v>
      </c>
      <c r="C282" s="29" t="s">
        <v>68</v>
      </c>
      <c r="D282" s="28">
        <v>93</v>
      </c>
      <c r="E282" s="27">
        <v>2958101</v>
      </c>
      <c r="H282" s="66"/>
      <c r="I282" s="66"/>
    </row>
    <row r="283" spans="1:9" ht="13.5" thickBot="1">
      <c r="A283" s="27">
        <v>45839</v>
      </c>
      <c r="B283" s="29" t="s">
        <v>303</v>
      </c>
      <c r="C283" s="29" t="s">
        <v>68</v>
      </c>
      <c r="D283" s="28">
        <v>60</v>
      </c>
      <c r="E283" s="27">
        <v>2958101</v>
      </c>
      <c r="H283" s="66"/>
      <c r="I283" s="66"/>
    </row>
    <row r="284" spans="1:9" ht="13.5" thickBot="1">
      <c r="A284" s="27">
        <v>45839</v>
      </c>
      <c r="B284" s="29" t="s">
        <v>304</v>
      </c>
      <c r="C284" s="29" t="s">
        <v>68</v>
      </c>
      <c r="D284" s="28">
        <v>151</v>
      </c>
      <c r="E284" s="27">
        <v>2958101</v>
      </c>
      <c r="H284" s="66"/>
      <c r="I284" s="66"/>
    </row>
    <row r="285" spans="1:9" ht="13.5" thickBot="1">
      <c r="A285" s="27">
        <v>45839</v>
      </c>
      <c r="B285" s="29" t="s">
        <v>305</v>
      </c>
      <c r="C285" s="29" t="s">
        <v>68</v>
      </c>
      <c r="D285" s="28">
        <v>151</v>
      </c>
      <c r="E285" s="27">
        <v>2958101</v>
      </c>
      <c r="H285" s="66"/>
      <c r="I285" s="66"/>
    </row>
    <row r="286" spans="1:9" ht="13.5" thickBot="1">
      <c r="A286" s="27">
        <v>45839</v>
      </c>
      <c r="B286" s="29" t="s">
        <v>306</v>
      </c>
      <c r="C286" s="29" t="s">
        <v>68</v>
      </c>
      <c r="D286" s="28">
        <v>55</v>
      </c>
      <c r="E286" s="27">
        <v>2958101</v>
      </c>
      <c r="H286" s="66"/>
      <c r="I286" s="66"/>
    </row>
    <row r="287" spans="1:9" ht="13.5" thickBot="1">
      <c r="A287" s="27">
        <v>45839</v>
      </c>
      <c r="B287" s="29" t="s">
        <v>307</v>
      </c>
      <c r="C287" s="29" t="s">
        <v>71</v>
      </c>
      <c r="D287" s="28">
        <v>145</v>
      </c>
      <c r="E287" s="27">
        <v>2958101</v>
      </c>
      <c r="H287" s="66"/>
      <c r="I287" s="66"/>
    </row>
    <row r="288" spans="1:9" ht="13.5" thickBot="1">
      <c r="A288" s="27">
        <v>45839</v>
      </c>
      <c r="B288" s="29" t="s">
        <v>308</v>
      </c>
      <c r="C288" s="29" t="s">
        <v>71</v>
      </c>
      <c r="D288" s="28">
        <v>180</v>
      </c>
      <c r="E288" s="27">
        <v>2958101</v>
      </c>
      <c r="H288" s="66"/>
      <c r="I288" s="66"/>
    </row>
    <row r="289" spans="1:9" ht="13.5" thickBot="1">
      <c r="A289" s="27">
        <v>45839</v>
      </c>
      <c r="B289" s="29" t="s">
        <v>309</v>
      </c>
      <c r="C289" s="29" t="s">
        <v>71</v>
      </c>
      <c r="D289" s="28">
        <v>234</v>
      </c>
      <c r="E289" s="27">
        <v>2958101</v>
      </c>
      <c r="H289" s="66"/>
      <c r="I289" s="66"/>
    </row>
    <row r="290" spans="1:9" ht="13.5" thickBot="1">
      <c r="A290" s="27">
        <v>45839</v>
      </c>
      <c r="B290" s="29" t="s">
        <v>310</v>
      </c>
      <c r="C290" s="29" t="s">
        <v>68</v>
      </c>
      <c r="D290" s="28">
        <v>149</v>
      </c>
      <c r="E290" s="27">
        <v>2958101</v>
      </c>
      <c r="H290" s="66"/>
      <c r="I290" s="66"/>
    </row>
    <row r="291" spans="1:9" ht="13.5" thickBot="1">
      <c r="A291" s="27">
        <v>45839</v>
      </c>
      <c r="B291" s="29" t="s">
        <v>311</v>
      </c>
      <c r="C291" s="29" t="s">
        <v>68</v>
      </c>
      <c r="D291" s="28">
        <v>107</v>
      </c>
      <c r="E291" s="27">
        <v>2958101</v>
      </c>
      <c r="H291" s="66"/>
      <c r="I291" s="66"/>
    </row>
    <row r="292" spans="1:9" ht="13.5" thickBot="1">
      <c r="A292" s="27">
        <v>45839</v>
      </c>
      <c r="B292" s="29" t="s">
        <v>312</v>
      </c>
      <c r="C292" s="29" t="s">
        <v>68</v>
      </c>
      <c r="D292" s="28">
        <v>109</v>
      </c>
      <c r="E292" s="27">
        <v>2958101</v>
      </c>
      <c r="H292" s="66"/>
      <c r="I292" s="66"/>
    </row>
    <row r="293" spans="1:9" ht="13.5" thickBot="1">
      <c r="A293" s="27">
        <v>45839</v>
      </c>
      <c r="B293" s="29" t="s">
        <v>313</v>
      </c>
      <c r="C293" s="29" t="s">
        <v>68</v>
      </c>
      <c r="D293" s="28">
        <v>122</v>
      </c>
      <c r="E293" s="27">
        <v>2958101</v>
      </c>
      <c r="H293" s="66"/>
      <c r="I293" s="66"/>
    </row>
    <row r="294" spans="1:9" ht="13.5" thickBot="1">
      <c r="A294" s="27">
        <v>45839</v>
      </c>
      <c r="B294" s="29" t="s">
        <v>314</v>
      </c>
      <c r="C294" s="29" t="s">
        <v>71</v>
      </c>
      <c r="D294" s="28">
        <v>101</v>
      </c>
      <c r="E294" s="27">
        <v>2958101</v>
      </c>
      <c r="H294" s="66"/>
      <c r="I294" s="66"/>
    </row>
    <row r="295" spans="1:9" ht="13.5" thickBot="1">
      <c r="A295" s="27">
        <v>45839</v>
      </c>
      <c r="B295" s="29" t="s">
        <v>315</v>
      </c>
      <c r="C295" s="29" t="s">
        <v>71</v>
      </c>
      <c r="D295" s="28">
        <v>161</v>
      </c>
      <c r="E295" s="27">
        <v>2958101</v>
      </c>
      <c r="H295" s="66"/>
      <c r="I295" s="66"/>
    </row>
    <row r="296" spans="1:9" ht="13.5" thickBot="1">
      <c r="A296" s="27">
        <v>45839</v>
      </c>
      <c r="B296" s="29" t="s">
        <v>316</v>
      </c>
      <c r="C296" s="29" t="s">
        <v>71</v>
      </c>
      <c r="D296" s="28">
        <v>142</v>
      </c>
      <c r="E296" s="27">
        <v>2958101</v>
      </c>
      <c r="H296" s="66"/>
      <c r="I296" s="66"/>
    </row>
    <row r="297" spans="1:9" ht="13.5" thickBot="1">
      <c r="A297" s="27">
        <v>45839</v>
      </c>
      <c r="B297" s="29" t="s">
        <v>317</v>
      </c>
      <c r="C297" s="29" t="s">
        <v>71</v>
      </c>
      <c r="D297" s="28">
        <v>151</v>
      </c>
      <c r="E297" s="27">
        <v>2958101</v>
      </c>
      <c r="H297" s="66"/>
      <c r="I297" s="66"/>
    </row>
    <row r="298" spans="1:9" ht="13.5" thickBot="1">
      <c r="A298" s="27">
        <v>45839</v>
      </c>
      <c r="B298" s="29" t="s">
        <v>318</v>
      </c>
      <c r="C298" s="29" t="s">
        <v>97</v>
      </c>
      <c r="D298" s="28">
        <v>109</v>
      </c>
      <c r="E298" s="27">
        <v>2958101</v>
      </c>
      <c r="H298" s="66"/>
      <c r="I298" s="66"/>
    </row>
    <row r="299" spans="1:9" ht="13.5" thickBot="1">
      <c r="A299" s="27">
        <v>45839</v>
      </c>
      <c r="B299" s="29" t="s">
        <v>319</v>
      </c>
      <c r="C299" s="29" t="s">
        <v>97</v>
      </c>
      <c r="D299" s="28">
        <v>109</v>
      </c>
      <c r="E299" s="27">
        <v>2958101</v>
      </c>
      <c r="H299" s="66"/>
      <c r="I299" s="66"/>
    </row>
    <row r="300" spans="1:9" ht="13.5" thickBot="1">
      <c r="A300" s="27">
        <v>45839</v>
      </c>
      <c r="B300" s="29" t="s">
        <v>320</v>
      </c>
      <c r="C300" s="29" t="s">
        <v>97</v>
      </c>
      <c r="D300" s="28">
        <v>94</v>
      </c>
      <c r="E300" s="27">
        <v>2958101</v>
      </c>
      <c r="H300" s="66"/>
      <c r="I300" s="66"/>
    </row>
    <row r="301" spans="1:9" ht="13.5" thickBot="1">
      <c r="A301" s="27">
        <v>45839</v>
      </c>
      <c r="B301" s="29" t="s">
        <v>321</v>
      </c>
      <c r="C301" s="29" t="s">
        <v>97</v>
      </c>
      <c r="D301" s="28">
        <v>97</v>
      </c>
      <c r="E301" s="27">
        <v>2958101</v>
      </c>
      <c r="H301" s="66"/>
      <c r="I301" s="66"/>
    </row>
    <row r="302" spans="1:9" ht="13.5" thickBot="1">
      <c r="A302" s="27">
        <v>45839</v>
      </c>
      <c r="B302" s="29" t="s">
        <v>322</v>
      </c>
      <c r="C302" s="29" t="s">
        <v>66</v>
      </c>
      <c r="D302" s="28">
        <v>153</v>
      </c>
      <c r="E302" s="27">
        <v>2958101</v>
      </c>
      <c r="H302" s="66"/>
      <c r="I302" s="66"/>
    </row>
    <row r="303" spans="1:9" ht="13.5" thickBot="1">
      <c r="A303" s="27">
        <v>45839</v>
      </c>
      <c r="B303" s="29" t="s">
        <v>323</v>
      </c>
      <c r="C303" s="29" t="s">
        <v>66</v>
      </c>
      <c r="D303" s="28">
        <v>147</v>
      </c>
      <c r="E303" s="27">
        <v>2958101</v>
      </c>
      <c r="H303" s="66"/>
      <c r="I303" s="66"/>
    </row>
    <row r="304" spans="1:9" ht="13.5" thickBot="1">
      <c r="A304" s="27">
        <v>45839</v>
      </c>
      <c r="B304" s="29" t="s">
        <v>324</v>
      </c>
      <c r="C304" s="29" t="s">
        <v>68</v>
      </c>
      <c r="D304" s="28">
        <v>124</v>
      </c>
      <c r="E304" s="27">
        <v>2958101</v>
      </c>
      <c r="H304" s="66"/>
      <c r="I304" s="66"/>
    </row>
    <row r="305" spans="1:9" ht="13.5" thickBot="1">
      <c r="A305" s="27">
        <v>45839</v>
      </c>
      <c r="B305" s="29" t="s">
        <v>325</v>
      </c>
      <c r="C305" s="29" t="s">
        <v>68</v>
      </c>
      <c r="D305" s="28">
        <v>16</v>
      </c>
      <c r="E305" s="27">
        <v>2958101</v>
      </c>
      <c r="H305" s="66"/>
      <c r="I305" s="66"/>
    </row>
    <row r="306" spans="1:9" ht="13.5" thickBot="1">
      <c r="A306" s="27">
        <v>45839</v>
      </c>
      <c r="B306" s="29" t="s">
        <v>326</v>
      </c>
      <c r="C306" s="29" t="s">
        <v>66</v>
      </c>
      <c r="D306" s="28">
        <v>187</v>
      </c>
      <c r="E306" s="27">
        <v>2958101</v>
      </c>
      <c r="H306" s="66"/>
      <c r="I306" s="66"/>
    </row>
    <row r="307" spans="1:9" ht="13.5" thickBot="1">
      <c r="A307" s="27">
        <v>45839</v>
      </c>
      <c r="B307" s="29" t="s">
        <v>327</v>
      </c>
      <c r="C307" s="29" t="s">
        <v>66</v>
      </c>
      <c r="D307" s="28">
        <v>115</v>
      </c>
      <c r="E307" s="27">
        <v>2958101</v>
      </c>
      <c r="H307" s="66"/>
      <c r="I307" s="66"/>
    </row>
    <row r="308" spans="1:9" ht="13.5" thickBot="1">
      <c r="A308" s="27">
        <v>45839</v>
      </c>
      <c r="B308" s="29" t="s">
        <v>328</v>
      </c>
      <c r="C308" s="29" t="s">
        <v>68</v>
      </c>
      <c r="D308" s="28">
        <v>128</v>
      </c>
      <c r="E308" s="27">
        <v>2958101</v>
      </c>
      <c r="H308" s="66"/>
      <c r="I308" s="66"/>
    </row>
    <row r="309" spans="1:9" ht="13.5" thickBot="1">
      <c r="A309" s="27">
        <v>45839</v>
      </c>
      <c r="B309" s="29" t="s">
        <v>329</v>
      </c>
      <c r="C309" s="29" t="s">
        <v>68</v>
      </c>
      <c r="D309" s="28">
        <v>134</v>
      </c>
      <c r="E309" s="27">
        <v>2958101</v>
      </c>
      <c r="H309" s="66"/>
      <c r="I309" s="66"/>
    </row>
    <row r="310" spans="1:9" ht="13.5" thickBot="1">
      <c r="A310" s="27">
        <v>45839</v>
      </c>
      <c r="B310" s="29" t="s">
        <v>330</v>
      </c>
      <c r="C310" s="29" t="s">
        <v>68</v>
      </c>
      <c r="D310" s="28">
        <v>150</v>
      </c>
      <c r="E310" s="27">
        <v>2958101</v>
      </c>
      <c r="H310" s="66"/>
      <c r="I310" s="66"/>
    </row>
    <row r="311" spans="1:9" ht="13.5" thickBot="1">
      <c r="A311" s="27">
        <v>45839</v>
      </c>
      <c r="B311" s="29" t="s">
        <v>331</v>
      </c>
      <c r="C311" s="29" t="s">
        <v>68</v>
      </c>
      <c r="D311" s="28">
        <v>150</v>
      </c>
      <c r="E311" s="27">
        <v>2958101</v>
      </c>
      <c r="H311" s="66"/>
      <c r="I311" s="66"/>
    </row>
    <row r="312" spans="1:9" ht="13.5" thickBot="1">
      <c r="A312" s="27">
        <v>45839</v>
      </c>
      <c r="B312" s="29" t="s">
        <v>332</v>
      </c>
      <c r="C312" s="29" t="s">
        <v>68</v>
      </c>
      <c r="D312" s="28">
        <v>90</v>
      </c>
      <c r="E312" s="27">
        <v>2958101</v>
      </c>
      <c r="H312" s="66"/>
      <c r="I312" s="66"/>
    </row>
    <row r="313" spans="1:9" ht="13.5" thickBot="1">
      <c r="A313" s="27">
        <v>45839</v>
      </c>
      <c r="B313" s="29" t="s">
        <v>333</v>
      </c>
      <c r="C313" s="29" t="s">
        <v>71</v>
      </c>
      <c r="D313" s="28">
        <v>100</v>
      </c>
      <c r="E313" s="27">
        <v>2958101</v>
      </c>
      <c r="H313" s="66"/>
      <c r="I313" s="66"/>
    </row>
    <row r="314" spans="1:9" ht="13.5" thickBot="1">
      <c r="A314" s="27">
        <v>45839</v>
      </c>
      <c r="B314" s="29" t="s">
        <v>334</v>
      </c>
      <c r="C314" s="29" t="s">
        <v>71</v>
      </c>
      <c r="D314" s="28">
        <v>104</v>
      </c>
      <c r="E314" s="27">
        <v>2958101</v>
      </c>
      <c r="H314" s="66"/>
      <c r="I314" s="66"/>
    </row>
    <row r="315" spans="1:9" ht="13.5" thickBot="1">
      <c r="A315" s="27">
        <v>45839</v>
      </c>
      <c r="B315" s="29" t="s">
        <v>335</v>
      </c>
      <c r="C315" s="29" t="s">
        <v>77</v>
      </c>
      <c r="D315" s="28">
        <v>55</v>
      </c>
      <c r="E315" s="27">
        <v>2958101</v>
      </c>
      <c r="H315" s="66"/>
      <c r="I315" s="66"/>
    </row>
    <row r="316" spans="1:9" ht="13.5" thickBot="1">
      <c r="A316" s="27">
        <v>45839</v>
      </c>
      <c r="B316" s="29" t="s">
        <v>336</v>
      </c>
      <c r="C316" s="29" t="s">
        <v>77</v>
      </c>
      <c r="D316" s="28">
        <v>48</v>
      </c>
      <c r="E316" s="27">
        <v>2958101</v>
      </c>
      <c r="H316" s="66"/>
      <c r="I316" s="66"/>
    </row>
    <row r="317" spans="1:9" ht="13.5" thickBot="1">
      <c r="A317" s="27">
        <v>45839</v>
      </c>
      <c r="B317" s="29" t="s">
        <v>337</v>
      </c>
      <c r="C317" s="29" t="s">
        <v>77</v>
      </c>
      <c r="D317" s="28">
        <v>83</v>
      </c>
      <c r="E317" s="27">
        <v>2958101</v>
      </c>
      <c r="H317" s="66"/>
      <c r="I317" s="66"/>
    </row>
    <row r="318" spans="1:9" ht="13.5" thickBot="1">
      <c r="A318" s="27">
        <v>45839</v>
      </c>
      <c r="B318" s="29" t="s">
        <v>338</v>
      </c>
      <c r="C318" s="29" t="s">
        <v>77</v>
      </c>
      <c r="D318" s="28">
        <v>23</v>
      </c>
      <c r="E318" s="27">
        <v>2958101</v>
      </c>
      <c r="H318" s="66"/>
      <c r="I318" s="66"/>
    </row>
    <row r="319" spans="1:9" ht="13.5" thickBot="1">
      <c r="A319" s="27">
        <v>45839</v>
      </c>
      <c r="B319" s="29" t="s">
        <v>339</v>
      </c>
      <c r="C319" s="29" t="s">
        <v>97</v>
      </c>
      <c r="D319" s="28">
        <v>150</v>
      </c>
      <c r="E319" s="27">
        <v>2958101</v>
      </c>
      <c r="H319" s="66"/>
      <c r="I319" s="66"/>
    </row>
    <row r="320" spans="1:9" ht="13.5" thickBot="1">
      <c r="A320" s="27">
        <v>45839</v>
      </c>
      <c r="B320" s="29" t="s">
        <v>340</v>
      </c>
      <c r="C320" s="29" t="s">
        <v>66</v>
      </c>
      <c r="D320" s="28">
        <v>99</v>
      </c>
      <c r="E320" s="27">
        <v>2958101</v>
      </c>
      <c r="H320" s="66"/>
      <c r="I320" s="66"/>
    </row>
    <row r="321" spans="1:9" ht="13.5" thickBot="1">
      <c r="A321" s="27">
        <v>45839</v>
      </c>
      <c r="B321" s="29" t="s">
        <v>341</v>
      </c>
      <c r="C321" s="29" t="s">
        <v>66</v>
      </c>
      <c r="D321" s="28">
        <v>28</v>
      </c>
      <c r="E321" s="27">
        <v>2958101</v>
      </c>
      <c r="H321" s="66"/>
      <c r="I321" s="66"/>
    </row>
    <row r="322" spans="1:9" ht="13.5" thickBot="1">
      <c r="A322" s="27">
        <v>45839</v>
      </c>
      <c r="B322" s="29" t="s">
        <v>342</v>
      </c>
      <c r="C322" s="29" t="s">
        <v>66</v>
      </c>
      <c r="D322" s="28">
        <v>127</v>
      </c>
      <c r="E322" s="27">
        <v>2958101</v>
      </c>
      <c r="H322" s="66"/>
      <c r="I322" s="66"/>
    </row>
    <row r="323" spans="1:9" ht="13.5" thickBot="1">
      <c r="A323" s="27">
        <v>45839</v>
      </c>
      <c r="B323" s="29" t="s">
        <v>343</v>
      </c>
      <c r="C323" s="29" t="s">
        <v>68</v>
      </c>
      <c r="D323" s="28">
        <v>105</v>
      </c>
      <c r="E323" s="27">
        <v>2958101</v>
      </c>
      <c r="H323" s="66"/>
      <c r="I323" s="66"/>
    </row>
    <row r="324" spans="1:9" ht="13.5" thickBot="1">
      <c r="A324" s="27">
        <v>45839</v>
      </c>
      <c r="B324" s="29" t="s">
        <v>344</v>
      </c>
      <c r="C324" s="29" t="s">
        <v>68</v>
      </c>
      <c r="D324" s="28">
        <v>103</v>
      </c>
      <c r="E324" s="27">
        <v>2958101</v>
      </c>
      <c r="H324" s="66"/>
      <c r="I324" s="66"/>
    </row>
    <row r="325" spans="1:9" ht="13.5" thickBot="1">
      <c r="A325" s="27">
        <v>45839</v>
      </c>
      <c r="B325" s="29" t="s">
        <v>345</v>
      </c>
      <c r="C325" s="29" t="s">
        <v>77</v>
      </c>
      <c r="D325" s="28">
        <v>90</v>
      </c>
      <c r="E325" s="27">
        <v>2958101</v>
      </c>
      <c r="H325" s="66"/>
      <c r="I325" s="66"/>
    </row>
    <row r="326" spans="1:9" ht="13.5" thickBot="1">
      <c r="A326" s="27">
        <v>45839</v>
      </c>
      <c r="B326" s="29" t="s">
        <v>346</v>
      </c>
      <c r="C326" s="29" t="s">
        <v>77</v>
      </c>
      <c r="D326" s="28">
        <v>90</v>
      </c>
      <c r="E326" s="27">
        <v>2958101</v>
      </c>
      <c r="H326" s="66"/>
      <c r="I326" s="66"/>
    </row>
    <row r="327" spans="1:9" ht="13.5" thickBot="1">
      <c r="A327" s="27">
        <v>45839</v>
      </c>
      <c r="B327" s="29" t="s">
        <v>347</v>
      </c>
      <c r="C327" s="29" t="s">
        <v>77</v>
      </c>
      <c r="D327" s="28">
        <v>160</v>
      </c>
      <c r="E327" s="27">
        <v>2958101</v>
      </c>
      <c r="H327" s="66"/>
      <c r="I327" s="66"/>
    </row>
    <row r="328" spans="1:9" ht="13.5" thickBot="1">
      <c r="A328" s="27">
        <v>45839</v>
      </c>
      <c r="B328" s="29" t="s">
        <v>348</v>
      </c>
      <c r="C328" s="29" t="s">
        <v>68</v>
      </c>
      <c r="D328" s="28">
        <v>169</v>
      </c>
      <c r="E328" s="27">
        <v>2958101</v>
      </c>
      <c r="H328" s="66"/>
      <c r="I328" s="66"/>
    </row>
    <row r="329" spans="1:9" ht="13.5" thickBot="1">
      <c r="A329" s="27">
        <v>45839</v>
      </c>
      <c r="B329" s="29" t="s">
        <v>349</v>
      </c>
      <c r="C329" s="29" t="s">
        <v>68</v>
      </c>
      <c r="D329" s="28">
        <v>169</v>
      </c>
      <c r="E329" s="27">
        <v>2958101</v>
      </c>
      <c r="H329" s="66"/>
      <c r="I329" s="66"/>
    </row>
    <row r="330" spans="1:9" ht="13.5" thickBot="1">
      <c r="A330" s="27">
        <v>45839</v>
      </c>
      <c r="B330" s="29" t="s">
        <v>350</v>
      </c>
      <c r="C330" s="29" t="s">
        <v>97</v>
      </c>
      <c r="D330" s="28">
        <v>64</v>
      </c>
      <c r="E330" s="27">
        <v>2958101</v>
      </c>
      <c r="H330" s="66"/>
      <c r="I330" s="66"/>
    </row>
    <row r="331" spans="1:9" ht="13.5" thickBot="1">
      <c r="A331" s="27">
        <v>45839</v>
      </c>
      <c r="B331" s="29" t="s">
        <v>351</v>
      </c>
      <c r="C331" s="29" t="s">
        <v>97</v>
      </c>
      <c r="D331" s="28">
        <v>110</v>
      </c>
      <c r="E331" s="27">
        <v>2958101</v>
      </c>
      <c r="H331" s="66"/>
      <c r="I331" s="66"/>
    </row>
    <row r="332" spans="1:9" ht="13.5" thickBot="1">
      <c r="A332" s="27">
        <v>45839</v>
      </c>
      <c r="B332" s="29" t="s">
        <v>352</v>
      </c>
      <c r="C332" s="29" t="s">
        <v>68</v>
      </c>
      <c r="D332" s="28">
        <v>125</v>
      </c>
      <c r="E332" s="27">
        <v>2958101</v>
      </c>
      <c r="H332" s="66"/>
      <c r="I332" s="66"/>
    </row>
    <row r="333" spans="1:9" ht="13.5" thickBot="1">
      <c r="A333" s="27">
        <v>45839</v>
      </c>
      <c r="B333" s="29" t="s">
        <v>353</v>
      </c>
      <c r="C333" s="29" t="s">
        <v>68</v>
      </c>
      <c r="D333" s="28">
        <v>125</v>
      </c>
      <c r="E333" s="27">
        <v>2958101</v>
      </c>
      <c r="H333" s="66"/>
      <c r="I333" s="66"/>
    </row>
    <row r="334" spans="1:9" ht="13.5" thickBot="1">
      <c r="A334" s="27">
        <v>45839</v>
      </c>
      <c r="B334" s="29" t="s">
        <v>354</v>
      </c>
      <c r="C334" s="29" t="s">
        <v>71</v>
      </c>
      <c r="D334" s="28">
        <v>95</v>
      </c>
      <c r="E334" s="27">
        <v>2958101</v>
      </c>
      <c r="H334" s="66"/>
      <c r="I334" s="66"/>
    </row>
    <row r="335" spans="1:9" ht="13.5" thickBot="1">
      <c r="A335" s="27">
        <v>45839</v>
      </c>
      <c r="B335" s="29" t="s">
        <v>355</v>
      </c>
      <c r="C335" s="29" t="s">
        <v>71</v>
      </c>
      <c r="D335" s="28">
        <v>151</v>
      </c>
      <c r="E335" s="27">
        <v>2958101</v>
      </c>
      <c r="H335" s="66"/>
      <c r="I335" s="66"/>
    </row>
    <row r="336" spans="1:9" ht="13.5" thickBot="1">
      <c r="A336" s="27">
        <v>45839</v>
      </c>
      <c r="B336" s="29" t="s">
        <v>356</v>
      </c>
      <c r="C336" s="29" t="s">
        <v>71</v>
      </c>
      <c r="D336" s="28">
        <v>98</v>
      </c>
      <c r="E336" s="27">
        <v>2958101</v>
      </c>
      <c r="H336" s="66"/>
      <c r="I336" s="66"/>
    </row>
    <row r="337" spans="1:9" ht="13.5" thickBot="1">
      <c r="A337" s="27">
        <v>45839</v>
      </c>
      <c r="B337" s="29" t="s">
        <v>357</v>
      </c>
      <c r="C337" s="29" t="s">
        <v>66</v>
      </c>
      <c r="D337" s="28">
        <v>150</v>
      </c>
      <c r="E337" s="27">
        <v>2958101</v>
      </c>
      <c r="H337" s="66"/>
      <c r="I337" s="66"/>
    </row>
    <row r="338" spans="1:9" ht="13.5" thickBot="1">
      <c r="A338" s="27">
        <v>45839</v>
      </c>
      <c r="B338" s="29" t="s">
        <v>358</v>
      </c>
      <c r="C338" s="29" t="s">
        <v>68</v>
      </c>
      <c r="D338" s="28">
        <v>28</v>
      </c>
      <c r="E338" s="27">
        <v>2958101</v>
      </c>
      <c r="H338" s="66"/>
      <c r="I338" s="66"/>
    </row>
    <row r="339" spans="1:9" ht="13.5" thickBot="1">
      <c r="A339" s="27">
        <v>45839</v>
      </c>
      <c r="B339" s="29" t="s">
        <v>359</v>
      </c>
      <c r="C339" s="29" t="s">
        <v>71</v>
      </c>
      <c r="D339" s="28">
        <v>226</v>
      </c>
      <c r="E339" s="27">
        <v>2958101</v>
      </c>
      <c r="H339" s="66"/>
      <c r="I339" s="66"/>
    </row>
    <row r="340" spans="1:9" ht="13.5" thickBot="1">
      <c r="A340" s="27">
        <v>45839</v>
      </c>
      <c r="B340" s="29" t="s">
        <v>360</v>
      </c>
      <c r="C340" s="29" t="s">
        <v>68</v>
      </c>
      <c r="D340" s="28">
        <v>203</v>
      </c>
      <c r="E340" s="27">
        <v>2958101</v>
      </c>
      <c r="H340" s="66"/>
      <c r="I340" s="66"/>
    </row>
    <row r="341" spans="1:9" ht="13.5" thickBot="1">
      <c r="A341" s="27">
        <v>45839</v>
      </c>
      <c r="B341" s="29" t="s">
        <v>361</v>
      </c>
      <c r="C341" s="29" t="s">
        <v>68</v>
      </c>
      <c r="D341" s="28">
        <v>21</v>
      </c>
      <c r="E341" s="27">
        <v>2958101</v>
      </c>
      <c r="H341" s="66"/>
      <c r="I341" s="66"/>
    </row>
    <row r="342" spans="1:9" ht="13.5" thickBot="1">
      <c r="A342" s="27">
        <v>45839</v>
      </c>
      <c r="B342" s="29" t="s">
        <v>362</v>
      </c>
      <c r="C342" s="29" t="s">
        <v>68</v>
      </c>
      <c r="D342" s="28">
        <v>204</v>
      </c>
      <c r="E342" s="27">
        <v>2958101</v>
      </c>
      <c r="H342" s="66"/>
      <c r="I342" s="66"/>
    </row>
    <row r="343" spans="1:9" ht="13.5" thickBot="1">
      <c r="A343" s="27">
        <v>45839</v>
      </c>
      <c r="B343" s="29" t="s">
        <v>363</v>
      </c>
      <c r="C343" s="29" t="s">
        <v>66</v>
      </c>
      <c r="D343" s="28">
        <v>150</v>
      </c>
      <c r="E343" s="27">
        <v>2958101</v>
      </c>
      <c r="H343" s="66"/>
      <c r="I343" s="66"/>
    </row>
    <row r="344" spans="1:9" ht="13.5" thickBot="1">
      <c r="A344" s="27">
        <v>45839</v>
      </c>
      <c r="B344" s="29" t="s">
        <v>364</v>
      </c>
      <c r="C344" s="29" t="s">
        <v>97</v>
      </c>
      <c r="D344" s="28">
        <v>102</v>
      </c>
      <c r="E344" s="27">
        <v>2958101</v>
      </c>
      <c r="H344" s="66"/>
      <c r="I344" s="66"/>
    </row>
    <row r="345" spans="1:9" ht="13.5" thickBot="1">
      <c r="A345" s="27">
        <v>45839</v>
      </c>
      <c r="B345" s="29" t="s">
        <v>365</v>
      </c>
      <c r="C345" s="29" t="s">
        <v>97</v>
      </c>
      <c r="D345" s="28">
        <v>98</v>
      </c>
      <c r="E345" s="27">
        <v>2958101</v>
      </c>
      <c r="H345" s="66"/>
      <c r="I345" s="66"/>
    </row>
    <row r="346" spans="1:9" ht="13.5" thickBot="1">
      <c r="A346" s="27">
        <v>45839</v>
      </c>
      <c r="B346" s="29" t="s">
        <v>366</v>
      </c>
      <c r="C346" s="29" t="s">
        <v>97</v>
      </c>
      <c r="D346" s="28">
        <v>149</v>
      </c>
      <c r="E346" s="27">
        <v>2958101</v>
      </c>
      <c r="H346" s="66"/>
      <c r="I346" s="66"/>
    </row>
    <row r="347" spans="1:9" ht="13.5" thickBot="1">
      <c r="A347" s="27">
        <v>45839</v>
      </c>
      <c r="B347" s="29" t="s">
        <v>367</v>
      </c>
      <c r="C347" s="29" t="s">
        <v>97</v>
      </c>
      <c r="D347" s="28">
        <v>152</v>
      </c>
      <c r="E347" s="27">
        <v>2958101</v>
      </c>
      <c r="H347" s="66"/>
      <c r="I347" s="66"/>
    </row>
    <row r="348" spans="1:9" ht="13.5" thickBot="1">
      <c r="A348" s="27">
        <v>45839</v>
      </c>
      <c r="B348" s="29" t="s">
        <v>368</v>
      </c>
      <c r="C348" s="29" t="s">
        <v>68</v>
      </c>
      <c r="D348" s="28">
        <v>165</v>
      </c>
      <c r="E348" s="27">
        <v>2958101</v>
      </c>
      <c r="H348" s="66"/>
      <c r="I348" s="66"/>
    </row>
    <row r="349" spans="1:9" ht="13.5" thickBot="1">
      <c r="A349" s="27">
        <v>45839</v>
      </c>
      <c r="B349" s="29" t="s">
        <v>369</v>
      </c>
      <c r="C349" s="29" t="s">
        <v>68</v>
      </c>
      <c r="D349" s="28">
        <v>211</v>
      </c>
      <c r="E349" s="27">
        <v>2958101</v>
      </c>
      <c r="H349" s="66"/>
      <c r="I349" s="66"/>
    </row>
    <row r="350" spans="1:9" ht="13.5" thickBot="1">
      <c r="A350" s="27">
        <v>45839</v>
      </c>
      <c r="B350" s="29" t="s">
        <v>370</v>
      </c>
      <c r="C350" s="29" t="s">
        <v>97</v>
      </c>
      <c r="D350" s="28">
        <v>96</v>
      </c>
      <c r="E350" s="27">
        <v>2958101</v>
      </c>
      <c r="H350" s="66"/>
      <c r="I350" s="66"/>
    </row>
    <row r="351" spans="1:9" ht="13.5" thickBot="1">
      <c r="A351" s="27">
        <v>45839</v>
      </c>
      <c r="B351" s="29" t="s">
        <v>371</v>
      </c>
      <c r="C351" s="29" t="s">
        <v>97</v>
      </c>
      <c r="D351" s="28">
        <v>98</v>
      </c>
      <c r="E351" s="27">
        <v>2958101</v>
      </c>
      <c r="H351" s="66"/>
      <c r="I351" s="66"/>
    </row>
    <row r="352" spans="1:9" ht="13.5" thickBot="1">
      <c r="A352" s="27">
        <v>45839</v>
      </c>
      <c r="B352" s="29" t="s">
        <v>372</v>
      </c>
      <c r="C352" s="29" t="s">
        <v>97</v>
      </c>
      <c r="D352" s="28">
        <v>161</v>
      </c>
      <c r="E352" s="27">
        <v>2958101</v>
      </c>
      <c r="H352" s="66"/>
      <c r="I352" s="66"/>
    </row>
    <row r="353" spans="1:9" ht="13.5" thickBot="1">
      <c r="A353" s="27">
        <v>45839</v>
      </c>
      <c r="B353" s="29" t="s">
        <v>373</v>
      </c>
      <c r="C353" s="29" t="s">
        <v>71</v>
      </c>
      <c r="D353" s="28">
        <v>201</v>
      </c>
      <c r="E353" s="27">
        <v>2958101</v>
      </c>
      <c r="H353" s="66"/>
      <c r="I353" s="66"/>
    </row>
    <row r="354" spans="1:9" ht="13.5" thickBot="1">
      <c r="A354" s="27">
        <v>45839</v>
      </c>
      <c r="B354" s="29" t="s">
        <v>374</v>
      </c>
      <c r="C354" s="29" t="s">
        <v>68</v>
      </c>
      <c r="D354" s="28">
        <v>98</v>
      </c>
      <c r="E354" s="27">
        <v>2958101</v>
      </c>
      <c r="H354" s="66"/>
      <c r="I354" s="66"/>
    </row>
    <row r="355" spans="1:9" ht="13.5" thickBot="1">
      <c r="A355" s="27">
        <v>45839</v>
      </c>
      <c r="B355" s="29" t="s">
        <v>375</v>
      </c>
      <c r="C355" s="29" t="s">
        <v>68</v>
      </c>
      <c r="D355" s="28">
        <v>120</v>
      </c>
      <c r="E355" s="27">
        <v>2958101</v>
      </c>
      <c r="H355" s="66"/>
      <c r="I355" s="66"/>
    </row>
    <row r="356" spans="1:9" ht="13.5" thickBot="1">
      <c r="A356" s="27">
        <v>45839</v>
      </c>
      <c r="B356" s="29" t="s">
        <v>376</v>
      </c>
      <c r="C356" s="29" t="s">
        <v>68</v>
      </c>
      <c r="D356" s="28">
        <v>111</v>
      </c>
      <c r="E356" s="27">
        <v>2958101</v>
      </c>
      <c r="H356" s="66"/>
      <c r="I356" s="66"/>
    </row>
    <row r="357" spans="1:9" ht="13.5" thickBot="1">
      <c r="A357" s="27">
        <v>45839</v>
      </c>
      <c r="B357" s="29" t="s">
        <v>377</v>
      </c>
      <c r="C357" s="29" t="s">
        <v>68</v>
      </c>
      <c r="D357" s="28">
        <v>17</v>
      </c>
      <c r="E357" s="27">
        <v>2958101</v>
      </c>
      <c r="H357" s="66"/>
      <c r="I357" s="66"/>
    </row>
    <row r="358" spans="1:9" ht="13.5" thickBot="1">
      <c r="A358" s="27">
        <v>45839</v>
      </c>
      <c r="B358" s="29" t="s">
        <v>378</v>
      </c>
      <c r="C358" s="29" t="s">
        <v>68</v>
      </c>
      <c r="D358" s="28">
        <v>34</v>
      </c>
      <c r="E358" s="27">
        <v>2958101</v>
      </c>
      <c r="H358" s="66"/>
      <c r="I358" s="66"/>
    </row>
    <row r="359" spans="1:9" ht="13.5" thickBot="1">
      <c r="A359" s="27">
        <v>45839</v>
      </c>
      <c r="B359" s="29" t="s">
        <v>379</v>
      </c>
      <c r="C359" s="29" t="s">
        <v>68</v>
      </c>
      <c r="D359" s="28">
        <v>119</v>
      </c>
      <c r="E359" s="27">
        <v>2958101</v>
      </c>
      <c r="H359" s="66"/>
      <c r="I359" s="66"/>
    </row>
    <row r="360" spans="1:9" ht="13.5" thickBot="1">
      <c r="A360" s="27">
        <v>45839</v>
      </c>
      <c r="B360" s="29" t="s">
        <v>380</v>
      </c>
      <c r="C360" s="29" t="s">
        <v>68</v>
      </c>
      <c r="D360" s="28">
        <v>125</v>
      </c>
      <c r="E360" s="27">
        <v>2958101</v>
      </c>
      <c r="H360" s="66"/>
      <c r="I360" s="66"/>
    </row>
    <row r="361" spans="1:9" ht="13.5" thickBot="1">
      <c r="A361" s="27">
        <v>45839</v>
      </c>
      <c r="B361" s="29" t="s">
        <v>381</v>
      </c>
      <c r="C361" s="29" t="s">
        <v>68</v>
      </c>
      <c r="D361" s="28">
        <v>112</v>
      </c>
      <c r="E361" s="27">
        <v>2958101</v>
      </c>
      <c r="H361" s="66"/>
      <c r="I361" s="66"/>
    </row>
    <row r="362" spans="1:9" ht="13.5" thickBot="1">
      <c r="A362" s="27">
        <v>45839</v>
      </c>
      <c r="B362" s="29" t="s">
        <v>382</v>
      </c>
      <c r="C362" s="29" t="s">
        <v>68</v>
      </c>
      <c r="D362" s="28">
        <v>85</v>
      </c>
      <c r="E362" s="27">
        <v>2958101</v>
      </c>
      <c r="H362" s="66"/>
      <c r="I362" s="66"/>
    </row>
    <row r="363" spans="1:9" ht="13.5" thickBot="1">
      <c r="A363" s="27">
        <v>45839</v>
      </c>
      <c r="B363" s="29" t="s">
        <v>383</v>
      </c>
      <c r="C363" s="29" t="s">
        <v>68</v>
      </c>
      <c r="D363" s="28">
        <v>43</v>
      </c>
      <c r="E363" s="27">
        <v>2958101</v>
      </c>
      <c r="H363" s="66"/>
      <c r="I363" s="66"/>
    </row>
    <row r="364" spans="1:9" ht="13.5" thickBot="1">
      <c r="A364" s="27">
        <v>45839</v>
      </c>
      <c r="B364" s="29" t="s">
        <v>384</v>
      </c>
      <c r="C364" s="29" t="s">
        <v>68</v>
      </c>
      <c r="D364" s="28">
        <v>30</v>
      </c>
      <c r="E364" s="27">
        <v>2958101</v>
      </c>
      <c r="H364" s="66"/>
      <c r="I364" s="66"/>
    </row>
    <row r="365" spans="1:9" ht="13.5" thickBot="1">
      <c r="A365" s="27">
        <v>45839</v>
      </c>
      <c r="B365" s="29" t="s">
        <v>385</v>
      </c>
      <c r="C365" s="29" t="s">
        <v>68</v>
      </c>
      <c r="D365" s="28">
        <v>150</v>
      </c>
      <c r="E365" s="27">
        <v>2958101</v>
      </c>
      <c r="H365" s="66"/>
      <c r="I365" s="66"/>
    </row>
    <row r="366" spans="1:9" ht="13.5" thickBot="1">
      <c r="A366" s="27">
        <v>45839</v>
      </c>
      <c r="B366" s="29" t="s">
        <v>386</v>
      </c>
      <c r="C366" s="29" t="s">
        <v>68</v>
      </c>
      <c r="D366" s="28">
        <v>150</v>
      </c>
      <c r="E366" s="27">
        <v>2958101</v>
      </c>
      <c r="H366" s="66"/>
      <c r="I366" s="66"/>
    </row>
    <row r="367" spans="1:9" ht="13.5" thickBot="1">
      <c r="A367" s="27">
        <v>45839</v>
      </c>
      <c r="B367" s="29" t="s">
        <v>387</v>
      </c>
      <c r="C367" s="29" t="s">
        <v>71</v>
      </c>
      <c r="D367" s="28">
        <v>142</v>
      </c>
      <c r="E367" s="27">
        <v>2958101</v>
      </c>
      <c r="H367" s="66"/>
      <c r="I367" s="66"/>
    </row>
    <row r="368" spans="1:9" ht="13.5" thickBot="1">
      <c r="A368" s="27">
        <v>45839</v>
      </c>
      <c r="B368" s="29" t="s">
        <v>388</v>
      </c>
      <c r="C368" s="29" t="s">
        <v>71</v>
      </c>
      <c r="D368" s="28">
        <v>142</v>
      </c>
      <c r="E368" s="27">
        <v>2958101</v>
      </c>
      <c r="H368" s="66"/>
      <c r="I368" s="66"/>
    </row>
    <row r="369" spans="1:9" ht="13.5" thickBot="1">
      <c r="A369" s="27">
        <v>45839</v>
      </c>
      <c r="B369" s="29" t="s">
        <v>389</v>
      </c>
      <c r="C369" s="29" t="s">
        <v>68</v>
      </c>
      <c r="D369" s="28">
        <v>114</v>
      </c>
      <c r="E369" s="27">
        <v>2958101</v>
      </c>
      <c r="H369" s="66"/>
      <c r="I369" s="66"/>
    </row>
    <row r="370" spans="1:9" ht="13.5" thickBot="1">
      <c r="A370" s="27">
        <v>45839</v>
      </c>
      <c r="B370" s="29" t="s">
        <v>390</v>
      </c>
      <c r="C370" s="29" t="s">
        <v>68</v>
      </c>
      <c r="D370" s="28">
        <v>95</v>
      </c>
      <c r="E370" s="27">
        <v>2958101</v>
      </c>
      <c r="H370" s="66"/>
      <c r="I370" s="66"/>
    </row>
    <row r="371" spans="1:9" ht="13.5" thickBot="1">
      <c r="A371" s="27">
        <v>45839</v>
      </c>
      <c r="B371" s="29" t="s">
        <v>391</v>
      </c>
      <c r="C371" s="29" t="s">
        <v>77</v>
      </c>
      <c r="D371" s="28">
        <v>150</v>
      </c>
      <c r="E371" s="27">
        <v>2958101</v>
      </c>
      <c r="H371" s="66"/>
      <c r="I371" s="66"/>
    </row>
    <row r="372" spans="1:9" ht="13.5" thickBot="1">
      <c r="A372" s="27">
        <v>45839</v>
      </c>
      <c r="B372" s="29" t="s">
        <v>392</v>
      </c>
      <c r="C372" s="29" t="s">
        <v>77</v>
      </c>
      <c r="D372" s="28">
        <v>23</v>
      </c>
      <c r="E372" s="27">
        <v>2958101</v>
      </c>
      <c r="H372" s="66"/>
      <c r="I372" s="66"/>
    </row>
    <row r="373" spans="1:9" ht="13.5" thickBot="1">
      <c r="A373" s="27">
        <v>45839</v>
      </c>
      <c r="B373" s="29" t="s">
        <v>393</v>
      </c>
      <c r="C373" s="29" t="s">
        <v>77</v>
      </c>
      <c r="D373" s="28">
        <v>128</v>
      </c>
      <c r="E373" s="27">
        <v>2958101</v>
      </c>
      <c r="H373" s="66"/>
      <c r="I373" s="66"/>
    </row>
    <row r="374" spans="1:9" ht="13.5" thickBot="1">
      <c r="A374" s="27">
        <v>45839</v>
      </c>
      <c r="B374" s="29" t="s">
        <v>394</v>
      </c>
      <c r="C374" s="29" t="s">
        <v>68</v>
      </c>
      <c r="D374" s="28">
        <v>38</v>
      </c>
      <c r="E374" s="27">
        <v>2958101</v>
      </c>
      <c r="H374" s="66"/>
      <c r="I374" s="66"/>
    </row>
    <row r="375" spans="1:9" ht="13.5" thickBot="1">
      <c r="A375" s="27">
        <v>45839</v>
      </c>
      <c r="B375" s="29" t="s">
        <v>395</v>
      </c>
      <c r="C375" s="29" t="s">
        <v>68</v>
      </c>
      <c r="D375" s="28">
        <v>16</v>
      </c>
      <c r="E375" s="27">
        <v>2958101</v>
      </c>
      <c r="H375" s="66"/>
      <c r="I375" s="66"/>
    </row>
    <row r="376" spans="1:9" ht="13.5" thickBot="1">
      <c r="A376" s="27">
        <v>45839</v>
      </c>
      <c r="B376" s="29" t="s">
        <v>396</v>
      </c>
      <c r="C376" s="29" t="s">
        <v>68</v>
      </c>
      <c r="D376" s="28">
        <v>50</v>
      </c>
      <c r="E376" s="27">
        <v>2958101</v>
      </c>
      <c r="H376" s="66"/>
      <c r="I376" s="66"/>
    </row>
    <row r="377" spans="1:9" ht="13.5" thickBot="1">
      <c r="A377" s="27">
        <v>45839</v>
      </c>
      <c r="B377" s="29" t="s">
        <v>397</v>
      </c>
      <c r="C377" s="29" t="s">
        <v>68</v>
      </c>
      <c r="D377" s="28">
        <v>38</v>
      </c>
      <c r="E377" s="27">
        <v>2958101</v>
      </c>
      <c r="H377" s="66"/>
      <c r="I377" s="66"/>
    </row>
    <row r="378" spans="1:9" ht="13.5" thickBot="1">
      <c r="A378" s="27">
        <v>45839</v>
      </c>
      <c r="B378" s="29" t="s">
        <v>398</v>
      </c>
      <c r="C378" s="29" t="s">
        <v>68</v>
      </c>
      <c r="D378" s="28">
        <v>14</v>
      </c>
      <c r="E378" s="27">
        <v>2958101</v>
      </c>
      <c r="H378" s="66"/>
      <c r="I378" s="66"/>
    </row>
    <row r="379" spans="1:9" ht="13.5" thickBot="1">
      <c r="A379" s="27">
        <v>45839</v>
      </c>
      <c r="B379" s="29" t="s">
        <v>399</v>
      </c>
      <c r="C379" s="29" t="s">
        <v>68</v>
      </c>
      <c r="D379" s="28">
        <v>103</v>
      </c>
      <c r="E379" s="27">
        <v>2958101</v>
      </c>
      <c r="H379" s="66"/>
      <c r="I379" s="66"/>
    </row>
    <row r="380" spans="1:9" ht="13.5" thickBot="1">
      <c r="A380" s="27">
        <v>45839</v>
      </c>
      <c r="B380" s="29" t="s">
        <v>400</v>
      </c>
      <c r="C380" s="29" t="s">
        <v>68</v>
      </c>
      <c r="D380" s="28">
        <v>95</v>
      </c>
      <c r="E380" s="27">
        <v>2958101</v>
      </c>
      <c r="H380" s="66"/>
      <c r="I380" s="66"/>
    </row>
    <row r="381" spans="1:9" ht="13.5" thickBot="1">
      <c r="A381" s="27">
        <v>45839</v>
      </c>
      <c r="B381" s="29" t="s">
        <v>401</v>
      </c>
      <c r="C381" s="29" t="s">
        <v>71</v>
      </c>
      <c r="D381" s="28">
        <v>117</v>
      </c>
      <c r="E381" s="27">
        <v>2958101</v>
      </c>
      <c r="H381" s="66"/>
      <c r="I381" s="66"/>
    </row>
    <row r="382" spans="1:9" ht="13.5" thickBot="1">
      <c r="A382" s="27">
        <v>45839</v>
      </c>
      <c r="B382" s="29" t="s">
        <v>402</v>
      </c>
      <c r="C382" s="29" t="s">
        <v>71</v>
      </c>
      <c r="D382" s="28">
        <v>123</v>
      </c>
      <c r="E382" s="27">
        <v>2958101</v>
      </c>
      <c r="H382" s="66"/>
      <c r="I382" s="66"/>
    </row>
    <row r="383" spans="1:9" ht="13.5" thickBot="1">
      <c r="A383" s="27">
        <v>45839</v>
      </c>
      <c r="B383" s="29" t="s">
        <v>403</v>
      </c>
      <c r="C383" s="29" t="s">
        <v>68</v>
      </c>
      <c r="D383" s="28">
        <v>42</v>
      </c>
      <c r="E383" s="27">
        <v>2958101</v>
      </c>
      <c r="H383" s="66"/>
      <c r="I383" s="66"/>
    </row>
    <row r="384" spans="1:9" ht="13.5" thickBot="1">
      <c r="A384" s="27">
        <v>45839</v>
      </c>
      <c r="B384" s="29" t="s">
        <v>404</v>
      </c>
      <c r="C384" s="29" t="s">
        <v>68</v>
      </c>
      <c r="D384" s="28">
        <v>45</v>
      </c>
      <c r="E384" s="27">
        <v>2958101</v>
      </c>
      <c r="H384" s="66"/>
      <c r="I384" s="66"/>
    </row>
    <row r="385" spans="1:9" ht="13.5" thickBot="1">
      <c r="A385" s="27">
        <v>45839</v>
      </c>
      <c r="B385" s="29" t="s">
        <v>405</v>
      </c>
      <c r="C385" s="29" t="s">
        <v>68</v>
      </c>
      <c r="D385" s="28">
        <v>42</v>
      </c>
      <c r="E385" s="27">
        <v>2958101</v>
      </c>
      <c r="H385" s="66"/>
      <c r="I385" s="66"/>
    </row>
    <row r="386" spans="1:9" ht="13.5" thickBot="1">
      <c r="A386" s="27">
        <v>45839</v>
      </c>
      <c r="B386" s="29" t="s">
        <v>406</v>
      </c>
      <c r="C386" s="29" t="s">
        <v>68</v>
      </c>
      <c r="D386" s="28">
        <v>207</v>
      </c>
      <c r="E386" s="27">
        <v>2958101</v>
      </c>
      <c r="H386" s="66"/>
      <c r="I386" s="66"/>
    </row>
    <row r="387" spans="1:9" ht="13.5" thickBot="1">
      <c r="A387" s="27">
        <v>45839</v>
      </c>
      <c r="B387" s="29" t="s">
        <v>407</v>
      </c>
      <c r="C387" s="29" t="s">
        <v>68</v>
      </c>
      <c r="D387" s="28">
        <v>170</v>
      </c>
      <c r="E387" s="27">
        <v>2958101</v>
      </c>
      <c r="H387" s="66"/>
      <c r="I387" s="66"/>
    </row>
    <row r="388" spans="1:9" ht="13.5" thickBot="1">
      <c r="A388" s="27">
        <v>45839</v>
      </c>
      <c r="B388" s="29" t="s">
        <v>408</v>
      </c>
      <c r="C388" s="29" t="s">
        <v>66</v>
      </c>
      <c r="D388" s="28">
        <v>126</v>
      </c>
      <c r="E388" s="27">
        <v>2958101</v>
      </c>
      <c r="H388" s="66"/>
      <c r="I388" s="66"/>
    </row>
    <row r="389" spans="1:9" ht="13.5" thickBot="1">
      <c r="A389" s="27">
        <v>45839</v>
      </c>
      <c r="B389" s="29" t="s">
        <v>409</v>
      </c>
      <c r="C389" s="29" t="s">
        <v>77</v>
      </c>
      <c r="D389" s="28">
        <v>105</v>
      </c>
      <c r="E389" s="27">
        <v>2958101</v>
      </c>
      <c r="H389" s="66"/>
      <c r="I389" s="66"/>
    </row>
    <row r="390" spans="1:9" ht="13.5" thickBot="1">
      <c r="A390" s="27">
        <v>45839</v>
      </c>
      <c r="B390" s="29" t="s">
        <v>410</v>
      </c>
      <c r="C390" s="29" t="s">
        <v>77</v>
      </c>
      <c r="D390" s="28">
        <v>97</v>
      </c>
      <c r="E390" s="27">
        <v>2958101</v>
      </c>
      <c r="H390" s="66"/>
      <c r="I390" s="66"/>
    </row>
    <row r="391" spans="1:9" ht="13.5" thickBot="1">
      <c r="A391" s="27">
        <v>45839</v>
      </c>
      <c r="B391" s="29" t="s">
        <v>411</v>
      </c>
      <c r="C391" s="29" t="s">
        <v>68</v>
      </c>
      <c r="D391" s="28">
        <v>12</v>
      </c>
      <c r="E391" s="27">
        <v>2958101</v>
      </c>
      <c r="H391" s="66"/>
      <c r="I391" s="66"/>
    </row>
    <row r="392" spans="1:9" ht="13.5" thickBot="1">
      <c r="A392" s="27">
        <v>45839</v>
      </c>
      <c r="B392" s="29" t="s">
        <v>412</v>
      </c>
      <c r="C392" s="29" t="s">
        <v>68</v>
      </c>
      <c r="D392" s="28">
        <v>7</v>
      </c>
      <c r="E392" s="27">
        <v>2958101</v>
      </c>
      <c r="H392" s="66"/>
      <c r="I392" s="66"/>
    </row>
    <row r="393" spans="1:9" ht="13.5" thickBot="1">
      <c r="A393" s="27">
        <v>45839</v>
      </c>
      <c r="B393" s="29" t="s">
        <v>413</v>
      </c>
      <c r="C393" s="29" t="s">
        <v>68</v>
      </c>
      <c r="D393" s="28">
        <v>101</v>
      </c>
      <c r="E393" s="27">
        <v>2958101</v>
      </c>
      <c r="H393" s="66"/>
      <c r="I393" s="66"/>
    </row>
    <row r="394" spans="1:9" ht="13.5" thickBot="1">
      <c r="A394" s="27">
        <v>45839</v>
      </c>
      <c r="B394" s="29" t="s">
        <v>414</v>
      </c>
      <c r="C394" s="29" t="s">
        <v>68</v>
      </c>
      <c r="D394" s="28">
        <v>22</v>
      </c>
      <c r="E394" s="27">
        <v>2958101</v>
      </c>
      <c r="H394" s="66"/>
      <c r="I394" s="66"/>
    </row>
    <row r="395" spans="1:9" ht="13.5" thickBot="1">
      <c r="A395" s="27">
        <v>45839</v>
      </c>
      <c r="B395" s="29" t="s">
        <v>415</v>
      </c>
      <c r="C395" s="29" t="s">
        <v>68</v>
      </c>
      <c r="D395" s="28">
        <v>101</v>
      </c>
      <c r="E395" s="27">
        <v>2958101</v>
      </c>
      <c r="H395" s="66"/>
      <c r="I395" s="66"/>
    </row>
    <row r="396" spans="1:9" ht="13.5" thickBot="1">
      <c r="A396" s="27">
        <v>45839</v>
      </c>
      <c r="B396" s="29" t="s">
        <v>416</v>
      </c>
      <c r="C396" s="29" t="s">
        <v>68</v>
      </c>
      <c r="D396" s="28">
        <v>150</v>
      </c>
      <c r="E396" s="27">
        <v>2958101</v>
      </c>
      <c r="H396" s="66"/>
      <c r="I396" s="66"/>
    </row>
    <row r="397" spans="1:9" ht="13.5" thickBot="1">
      <c r="A397" s="27">
        <v>45839</v>
      </c>
      <c r="B397" s="29" t="s">
        <v>417</v>
      </c>
      <c r="C397" s="29" t="s">
        <v>68</v>
      </c>
      <c r="D397" s="28">
        <v>154</v>
      </c>
      <c r="E397" s="27">
        <v>2958101</v>
      </c>
      <c r="H397" s="66"/>
      <c r="I397" s="66"/>
    </row>
    <row r="398" spans="1:9" ht="13.5" thickBot="1">
      <c r="A398" s="27">
        <v>45839</v>
      </c>
      <c r="B398" s="29" t="s">
        <v>418</v>
      </c>
      <c r="C398" s="29" t="s">
        <v>68</v>
      </c>
      <c r="D398" s="28">
        <v>24</v>
      </c>
      <c r="E398" s="27">
        <v>2958101</v>
      </c>
      <c r="H398" s="66"/>
      <c r="I398" s="66"/>
    </row>
    <row r="399" spans="1:9" ht="13.5" thickBot="1">
      <c r="A399" s="27">
        <v>45839</v>
      </c>
      <c r="B399" s="29" t="s">
        <v>419</v>
      </c>
      <c r="C399" s="29" t="s">
        <v>68</v>
      </c>
      <c r="D399" s="28">
        <v>158</v>
      </c>
      <c r="E399" s="27">
        <v>2958101</v>
      </c>
      <c r="H399" s="66"/>
      <c r="I399" s="66"/>
    </row>
    <row r="400" spans="1:9" ht="13.5" thickBot="1">
      <c r="A400" s="27">
        <v>45839</v>
      </c>
      <c r="B400" s="29" t="s">
        <v>420</v>
      </c>
      <c r="C400" s="29" t="s">
        <v>68</v>
      </c>
      <c r="D400" s="28">
        <v>14</v>
      </c>
      <c r="E400" s="27">
        <v>2958101</v>
      </c>
      <c r="H400" s="66"/>
      <c r="I400" s="66"/>
    </row>
    <row r="401" spans="1:9" ht="13.5" thickBot="1">
      <c r="A401" s="27">
        <v>45839</v>
      </c>
      <c r="B401" s="29" t="s">
        <v>421</v>
      </c>
      <c r="C401" s="29" t="s">
        <v>97</v>
      </c>
      <c r="D401" s="28">
        <v>115</v>
      </c>
      <c r="E401" s="27">
        <v>2958101</v>
      </c>
      <c r="H401" s="66"/>
      <c r="I401" s="66"/>
    </row>
    <row r="402" spans="1:9" ht="13.5" thickBot="1">
      <c r="A402" s="27">
        <v>45839</v>
      </c>
      <c r="B402" s="29" t="s">
        <v>422</v>
      </c>
      <c r="C402" s="29" t="s">
        <v>97</v>
      </c>
      <c r="D402" s="28">
        <v>142</v>
      </c>
      <c r="E402" s="27">
        <v>2958101</v>
      </c>
      <c r="H402" s="66"/>
      <c r="I402" s="66"/>
    </row>
    <row r="403" spans="1:9" ht="13.5" thickBot="1">
      <c r="A403" s="27">
        <v>45839</v>
      </c>
      <c r="B403" s="29" t="s">
        <v>423</v>
      </c>
      <c r="C403" s="29" t="s">
        <v>97</v>
      </c>
      <c r="D403" s="28">
        <v>57</v>
      </c>
      <c r="E403" s="27">
        <v>2958101</v>
      </c>
      <c r="H403" s="66"/>
      <c r="I403" s="66"/>
    </row>
    <row r="404" spans="1:9" ht="13.5" thickBot="1">
      <c r="A404" s="27">
        <v>45839</v>
      </c>
      <c r="B404" s="29" t="s">
        <v>424</v>
      </c>
      <c r="C404" s="29" t="s">
        <v>68</v>
      </c>
      <c r="D404" s="28">
        <v>152</v>
      </c>
      <c r="E404" s="27">
        <v>2958101</v>
      </c>
      <c r="H404" s="66"/>
      <c r="I404" s="66"/>
    </row>
    <row r="405" spans="1:9" ht="13.5" thickBot="1">
      <c r="A405" s="27">
        <v>45839</v>
      </c>
      <c r="B405" s="29" t="s">
        <v>425</v>
      </c>
      <c r="C405" s="29" t="s">
        <v>68</v>
      </c>
      <c r="D405" s="28">
        <v>14</v>
      </c>
      <c r="E405" s="27">
        <v>2958101</v>
      </c>
      <c r="H405" s="66"/>
      <c r="I405" s="66"/>
    </row>
    <row r="406" spans="1:9" ht="13.5" thickBot="1">
      <c r="A406" s="27">
        <v>45839</v>
      </c>
      <c r="B406" s="29" t="s">
        <v>426</v>
      </c>
      <c r="C406" s="29" t="s">
        <v>68</v>
      </c>
      <c r="D406" s="28">
        <v>183</v>
      </c>
      <c r="E406" s="27">
        <v>2958101</v>
      </c>
      <c r="H406" s="66"/>
      <c r="I406" s="66"/>
    </row>
    <row r="407" spans="1:9" ht="13.5" thickBot="1">
      <c r="A407" s="27">
        <v>45839</v>
      </c>
      <c r="B407" s="29" t="s">
        <v>427</v>
      </c>
      <c r="C407" s="29" t="s">
        <v>68</v>
      </c>
      <c r="D407" s="28">
        <v>19</v>
      </c>
      <c r="E407" s="27">
        <v>2958101</v>
      </c>
      <c r="H407" s="66"/>
      <c r="I407" s="66"/>
    </row>
    <row r="408" spans="1:9" ht="13.5" thickBot="1">
      <c r="A408" s="27">
        <v>45839</v>
      </c>
      <c r="B408" s="29" t="s">
        <v>428</v>
      </c>
      <c r="C408" s="29" t="s">
        <v>68</v>
      </c>
      <c r="D408" s="28">
        <v>133</v>
      </c>
      <c r="E408" s="27">
        <v>2958101</v>
      </c>
      <c r="H408" s="66"/>
      <c r="I408" s="66"/>
    </row>
    <row r="409" spans="1:9" ht="13.5" thickBot="1">
      <c r="A409" s="27">
        <v>45839</v>
      </c>
      <c r="B409" s="29" t="s">
        <v>429</v>
      </c>
      <c r="C409" s="29" t="s">
        <v>66</v>
      </c>
      <c r="D409" s="28">
        <v>122</v>
      </c>
      <c r="E409" s="27">
        <v>2958101</v>
      </c>
      <c r="H409" s="66"/>
      <c r="I409" s="66"/>
    </row>
    <row r="410" spans="1:9" ht="13.5" thickBot="1">
      <c r="A410" s="27">
        <v>45839</v>
      </c>
      <c r="B410" s="29" t="s">
        <v>430</v>
      </c>
      <c r="C410" s="29" t="s">
        <v>68</v>
      </c>
      <c r="D410" s="28">
        <v>209</v>
      </c>
      <c r="E410" s="27">
        <v>2958101</v>
      </c>
      <c r="H410" s="66"/>
      <c r="I410" s="66"/>
    </row>
    <row r="411" spans="1:9" ht="13.5" thickBot="1">
      <c r="A411" s="27">
        <v>45839</v>
      </c>
      <c r="B411" s="29" t="s">
        <v>431</v>
      </c>
      <c r="C411" s="29" t="s">
        <v>68</v>
      </c>
      <c r="D411" s="28">
        <v>210</v>
      </c>
      <c r="E411" s="27">
        <v>2958101</v>
      </c>
      <c r="H411" s="66"/>
      <c r="I411" s="66"/>
    </row>
    <row r="412" spans="1:9" ht="13.5" thickBot="1">
      <c r="A412" s="27">
        <v>45839</v>
      </c>
      <c r="B412" s="29" t="s">
        <v>432</v>
      </c>
      <c r="C412" s="29" t="s">
        <v>66</v>
      </c>
      <c r="D412" s="28">
        <v>18</v>
      </c>
      <c r="E412" s="27">
        <v>2958101</v>
      </c>
      <c r="H412" s="66"/>
      <c r="I412" s="66"/>
    </row>
    <row r="413" spans="1:9" ht="13.5" thickBot="1">
      <c r="A413" s="27">
        <v>45839</v>
      </c>
      <c r="B413" s="29" t="s">
        <v>433</v>
      </c>
      <c r="C413" s="29" t="s">
        <v>66</v>
      </c>
      <c r="D413" s="28">
        <v>48</v>
      </c>
      <c r="E413" s="27">
        <v>2958101</v>
      </c>
      <c r="H413" s="66"/>
      <c r="I413" s="66"/>
    </row>
    <row r="414" spans="1:9" ht="13.5" thickBot="1">
      <c r="A414" s="27">
        <v>45839</v>
      </c>
      <c r="B414" s="29" t="s">
        <v>434</v>
      </c>
      <c r="C414" s="29" t="s">
        <v>66</v>
      </c>
      <c r="D414" s="28">
        <v>6</v>
      </c>
      <c r="E414" s="27">
        <v>2958101</v>
      </c>
      <c r="H414" s="66"/>
      <c r="I414" s="66"/>
    </row>
    <row r="415" spans="1:9" ht="13.5" thickBot="1">
      <c r="A415" s="27">
        <v>45839</v>
      </c>
      <c r="B415" s="29" t="s">
        <v>435</v>
      </c>
      <c r="C415" s="29" t="s">
        <v>66</v>
      </c>
      <c r="D415" s="28">
        <v>55</v>
      </c>
      <c r="E415" s="27">
        <v>2958101</v>
      </c>
      <c r="H415" s="66"/>
      <c r="I415" s="66"/>
    </row>
    <row r="416" spans="1:9" ht="13.5" thickBot="1">
      <c r="A416" s="27">
        <v>45839</v>
      </c>
      <c r="B416" s="29" t="s">
        <v>436</v>
      </c>
      <c r="C416" s="29" t="s">
        <v>66</v>
      </c>
      <c r="D416" s="28">
        <v>53</v>
      </c>
      <c r="E416" s="27">
        <v>2958101</v>
      </c>
      <c r="H416" s="66"/>
      <c r="I416" s="66"/>
    </row>
    <row r="417" spans="1:9" ht="13.5" thickBot="1">
      <c r="A417" s="27">
        <v>45839</v>
      </c>
      <c r="B417" s="29" t="s">
        <v>437</v>
      </c>
      <c r="C417" s="29" t="s">
        <v>68</v>
      </c>
      <c r="D417" s="28">
        <v>200</v>
      </c>
      <c r="E417" s="27">
        <v>2958101</v>
      </c>
      <c r="H417" s="66"/>
      <c r="I417" s="66"/>
    </row>
    <row r="418" spans="1:9" ht="13.5" thickBot="1">
      <c r="A418" s="27">
        <v>45839</v>
      </c>
      <c r="B418" s="29" t="s">
        <v>438</v>
      </c>
      <c r="C418" s="29" t="s">
        <v>68</v>
      </c>
      <c r="D418" s="28">
        <v>68</v>
      </c>
      <c r="E418" s="27">
        <v>2958101</v>
      </c>
      <c r="H418" s="66"/>
      <c r="I418" s="66"/>
    </row>
    <row r="419" spans="1:9" ht="13.5" thickBot="1">
      <c r="A419" s="27">
        <v>45839</v>
      </c>
      <c r="B419" s="29" t="s">
        <v>439</v>
      </c>
      <c r="C419" s="29" t="s">
        <v>68</v>
      </c>
      <c r="D419" s="28">
        <v>92</v>
      </c>
      <c r="E419" s="27">
        <v>2958101</v>
      </c>
      <c r="H419" s="66"/>
      <c r="I419" s="66"/>
    </row>
    <row r="420" spans="1:9" ht="13.5" thickBot="1">
      <c r="A420" s="27">
        <v>45839</v>
      </c>
      <c r="B420" s="29" t="s">
        <v>440</v>
      </c>
      <c r="C420" s="29" t="s">
        <v>68</v>
      </c>
      <c r="D420" s="28">
        <v>86</v>
      </c>
      <c r="E420" s="27">
        <v>2958101</v>
      </c>
      <c r="H420" s="66"/>
      <c r="I420" s="66"/>
    </row>
    <row r="421" spans="1:9" ht="13.5" thickBot="1">
      <c r="A421" s="27">
        <v>45839</v>
      </c>
      <c r="B421" s="29" t="s">
        <v>441</v>
      </c>
      <c r="C421" s="29" t="s">
        <v>68</v>
      </c>
      <c r="D421" s="28">
        <v>197</v>
      </c>
      <c r="E421" s="27">
        <v>2958101</v>
      </c>
      <c r="H421" s="66"/>
      <c r="I421" s="66"/>
    </row>
    <row r="422" spans="1:9" ht="13.5" thickBot="1">
      <c r="A422" s="27">
        <v>45839</v>
      </c>
      <c r="B422" s="29" t="s">
        <v>442</v>
      </c>
      <c r="C422" s="29" t="s">
        <v>68</v>
      </c>
      <c r="D422" s="28">
        <v>152</v>
      </c>
      <c r="E422" s="27">
        <v>2958101</v>
      </c>
      <c r="H422" s="66"/>
      <c r="I422" s="66"/>
    </row>
    <row r="423" spans="1:9" ht="13.5" thickBot="1">
      <c r="A423" s="27">
        <v>45839</v>
      </c>
      <c r="B423" s="29" t="s">
        <v>443</v>
      </c>
      <c r="C423" s="29" t="s">
        <v>68</v>
      </c>
      <c r="D423" s="28">
        <v>149</v>
      </c>
      <c r="E423" s="27">
        <v>2958101</v>
      </c>
      <c r="H423" s="66"/>
      <c r="I423" s="66"/>
    </row>
    <row r="424" spans="1:9" ht="13.5" thickBot="1">
      <c r="A424" s="27">
        <v>45840</v>
      </c>
      <c r="B424" s="29" t="s">
        <v>65</v>
      </c>
      <c r="C424" s="29" t="s">
        <v>66</v>
      </c>
      <c r="D424" s="28">
        <v>193</v>
      </c>
      <c r="E424" s="27">
        <v>2958101</v>
      </c>
      <c r="H424" s="66"/>
      <c r="I424" s="66"/>
    </row>
    <row r="425" spans="1:9" ht="13.5" thickBot="1">
      <c r="A425" s="27">
        <v>45840</v>
      </c>
      <c r="B425" s="29" t="s">
        <v>67</v>
      </c>
      <c r="C425" s="29" t="s">
        <v>68</v>
      </c>
      <c r="D425" s="28">
        <v>226</v>
      </c>
      <c r="E425" s="27">
        <v>2958101</v>
      </c>
      <c r="H425" s="66"/>
      <c r="I425" s="66"/>
    </row>
    <row r="426" spans="1:9" ht="13.5" thickBot="1">
      <c r="A426" s="27">
        <v>45840</v>
      </c>
      <c r="B426" s="29" t="s">
        <v>69</v>
      </c>
      <c r="C426" s="29" t="s">
        <v>68</v>
      </c>
      <c r="D426" s="28">
        <v>141</v>
      </c>
      <c r="E426" s="27">
        <v>2958101</v>
      </c>
      <c r="H426" s="66"/>
      <c r="I426" s="66"/>
    </row>
    <row r="427" spans="1:9" ht="13.5" thickBot="1">
      <c r="A427" s="27">
        <v>45840</v>
      </c>
      <c r="B427" s="29" t="s">
        <v>70</v>
      </c>
      <c r="C427" s="29" t="s">
        <v>71</v>
      </c>
      <c r="D427" s="28">
        <v>172</v>
      </c>
      <c r="E427" s="27">
        <v>2958101</v>
      </c>
      <c r="H427" s="66"/>
      <c r="I427" s="66"/>
    </row>
    <row r="428" spans="1:9" ht="13.5" thickBot="1">
      <c r="A428" s="27">
        <v>45840</v>
      </c>
      <c r="B428" s="29" t="s">
        <v>72</v>
      </c>
      <c r="C428" s="29" t="s">
        <v>71</v>
      </c>
      <c r="D428" s="28">
        <v>29</v>
      </c>
      <c r="E428" s="27">
        <v>2958101</v>
      </c>
      <c r="H428" s="66"/>
      <c r="I428" s="66"/>
    </row>
    <row r="429" spans="1:9" ht="13.5" thickBot="1">
      <c r="A429" s="27">
        <v>45840</v>
      </c>
      <c r="B429" s="29" t="s">
        <v>73</v>
      </c>
      <c r="C429" s="29" t="s">
        <v>68</v>
      </c>
      <c r="D429" s="28">
        <v>37</v>
      </c>
      <c r="E429" s="27">
        <v>2958101</v>
      </c>
      <c r="H429" s="66"/>
      <c r="I429" s="66"/>
    </row>
    <row r="430" spans="1:9" ht="13.5" thickBot="1">
      <c r="A430" s="27">
        <v>45840</v>
      </c>
      <c r="B430" s="29" t="s">
        <v>74</v>
      </c>
      <c r="C430" s="29" t="s">
        <v>68</v>
      </c>
      <c r="D430" s="28">
        <v>36</v>
      </c>
      <c r="E430" s="27">
        <v>2958101</v>
      </c>
      <c r="H430" s="66"/>
      <c r="I430" s="66"/>
    </row>
    <row r="431" spans="1:9" ht="13.5" thickBot="1">
      <c r="A431" s="27">
        <v>45840</v>
      </c>
      <c r="B431" s="29" t="s">
        <v>75</v>
      </c>
      <c r="C431" s="29" t="s">
        <v>68</v>
      </c>
      <c r="D431" s="28">
        <v>178</v>
      </c>
      <c r="E431" s="27">
        <v>2958101</v>
      </c>
      <c r="H431" s="66"/>
      <c r="I431" s="66"/>
    </row>
    <row r="432" spans="1:9" ht="13.5" thickBot="1">
      <c r="A432" s="27">
        <v>45840</v>
      </c>
      <c r="B432" s="29" t="s">
        <v>76</v>
      </c>
      <c r="C432" s="29" t="s">
        <v>77</v>
      </c>
      <c r="D432" s="28">
        <v>100</v>
      </c>
      <c r="E432" s="27">
        <v>2958101</v>
      </c>
      <c r="H432" s="66"/>
      <c r="I432" s="66"/>
    </row>
    <row r="433" spans="1:9" ht="13.5" thickBot="1">
      <c r="A433" s="27">
        <v>45840</v>
      </c>
      <c r="B433" s="29" t="s">
        <v>78</v>
      </c>
      <c r="C433" s="29" t="s">
        <v>68</v>
      </c>
      <c r="D433" s="28">
        <v>16</v>
      </c>
      <c r="E433" s="27">
        <v>2958101</v>
      </c>
      <c r="H433" s="66"/>
      <c r="I433" s="66"/>
    </row>
    <row r="434" spans="1:9" ht="13.5" thickBot="1">
      <c r="A434" s="27">
        <v>45840</v>
      </c>
      <c r="B434" s="29" t="s">
        <v>79</v>
      </c>
      <c r="C434" s="29" t="s">
        <v>68</v>
      </c>
      <c r="D434" s="28">
        <v>99</v>
      </c>
      <c r="E434" s="27">
        <v>2958101</v>
      </c>
      <c r="H434" s="66"/>
      <c r="I434" s="66"/>
    </row>
    <row r="435" spans="1:9" ht="13.5" thickBot="1">
      <c r="A435" s="27">
        <v>45840</v>
      </c>
      <c r="B435" s="29" t="s">
        <v>80</v>
      </c>
      <c r="C435" s="29" t="s">
        <v>68</v>
      </c>
      <c r="D435" s="28">
        <v>90</v>
      </c>
      <c r="E435" s="27">
        <v>2958101</v>
      </c>
      <c r="H435" s="66"/>
      <c r="I435" s="66"/>
    </row>
    <row r="436" spans="1:9" ht="13.5" thickBot="1">
      <c r="A436" s="27">
        <v>45840</v>
      </c>
      <c r="B436" s="29" t="s">
        <v>81</v>
      </c>
      <c r="C436" s="29" t="s">
        <v>68</v>
      </c>
      <c r="D436" s="28">
        <v>39</v>
      </c>
      <c r="E436" s="27">
        <v>2958101</v>
      </c>
      <c r="H436" s="66"/>
      <c r="I436" s="66"/>
    </row>
    <row r="437" spans="1:9" ht="13.5" thickBot="1">
      <c r="A437" s="27">
        <v>45840</v>
      </c>
      <c r="B437" s="29" t="s">
        <v>82</v>
      </c>
      <c r="C437" s="29" t="s">
        <v>68</v>
      </c>
      <c r="D437" s="28">
        <v>19</v>
      </c>
      <c r="E437" s="27">
        <v>2958101</v>
      </c>
      <c r="H437" s="66"/>
      <c r="I437" s="66"/>
    </row>
    <row r="438" spans="1:9" ht="13.5" thickBot="1">
      <c r="A438" s="27">
        <v>45840</v>
      </c>
      <c r="B438" s="29" t="s">
        <v>83</v>
      </c>
      <c r="C438" s="29" t="s">
        <v>68</v>
      </c>
      <c r="D438" s="28">
        <v>25</v>
      </c>
      <c r="E438" s="27">
        <v>2958101</v>
      </c>
      <c r="H438" s="66"/>
      <c r="I438" s="66"/>
    </row>
    <row r="439" spans="1:9" ht="13.5" thickBot="1">
      <c r="A439" s="27">
        <v>45840</v>
      </c>
      <c r="B439" s="29" t="s">
        <v>84</v>
      </c>
      <c r="C439" s="29" t="s">
        <v>68</v>
      </c>
      <c r="D439" s="28">
        <v>14</v>
      </c>
      <c r="E439" s="27">
        <v>2958101</v>
      </c>
      <c r="H439" s="66"/>
      <c r="I439" s="66"/>
    </row>
    <row r="440" spans="1:9" ht="13.5" thickBot="1">
      <c r="A440" s="27">
        <v>45840</v>
      </c>
      <c r="B440" s="29" t="s">
        <v>85</v>
      </c>
      <c r="C440" s="29" t="s">
        <v>68</v>
      </c>
      <c r="D440" s="28">
        <v>30</v>
      </c>
      <c r="E440" s="27">
        <v>2958101</v>
      </c>
      <c r="H440" s="66"/>
      <c r="I440" s="66"/>
    </row>
    <row r="441" spans="1:9" ht="13.5" thickBot="1">
      <c r="A441" s="27">
        <v>45840</v>
      </c>
      <c r="B441" s="29" t="s">
        <v>86</v>
      </c>
      <c r="C441" s="29" t="s">
        <v>68</v>
      </c>
      <c r="D441" s="28">
        <v>115</v>
      </c>
      <c r="E441" s="27">
        <v>2958101</v>
      </c>
      <c r="H441" s="66"/>
      <c r="I441" s="66"/>
    </row>
    <row r="442" spans="1:9" ht="13.5" thickBot="1">
      <c r="A442" s="27">
        <v>45840</v>
      </c>
      <c r="B442" s="29" t="s">
        <v>87</v>
      </c>
      <c r="C442" s="29" t="s">
        <v>68</v>
      </c>
      <c r="D442" s="28">
        <v>110</v>
      </c>
      <c r="E442" s="27">
        <v>2958101</v>
      </c>
      <c r="H442" s="66"/>
      <c r="I442" s="66"/>
    </row>
    <row r="443" spans="1:9" ht="13.5" thickBot="1">
      <c r="A443" s="27">
        <v>45840</v>
      </c>
      <c r="B443" s="29" t="s">
        <v>88</v>
      </c>
      <c r="C443" s="29" t="s">
        <v>68</v>
      </c>
      <c r="D443" s="28">
        <v>24</v>
      </c>
      <c r="E443" s="27">
        <v>2958101</v>
      </c>
      <c r="H443" s="66"/>
      <c r="I443" s="66"/>
    </row>
    <row r="444" spans="1:9" ht="13.5" thickBot="1">
      <c r="A444" s="27">
        <v>45840</v>
      </c>
      <c r="B444" s="29" t="s">
        <v>89</v>
      </c>
      <c r="C444" s="29" t="s">
        <v>68</v>
      </c>
      <c r="D444" s="28">
        <v>75</v>
      </c>
      <c r="E444" s="27">
        <v>2958101</v>
      </c>
      <c r="H444" s="66"/>
      <c r="I444" s="66"/>
    </row>
    <row r="445" spans="1:9" ht="13.5" thickBot="1">
      <c r="A445" s="27">
        <v>45840</v>
      </c>
      <c r="B445" s="29" t="s">
        <v>90</v>
      </c>
      <c r="C445" s="29" t="s">
        <v>68</v>
      </c>
      <c r="D445" s="28">
        <v>158</v>
      </c>
      <c r="E445" s="27">
        <v>2958101</v>
      </c>
      <c r="H445" s="66"/>
      <c r="I445" s="66"/>
    </row>
    <row r="446" spans="1:9" ht="13.5" thickBot="1">
      <c r="A446" s="27">
        <v>45840</v>
      </c>
      <c r="B446" s="29" t="s">
        <v>91</v>
      </c>
      <c r="C446" s="29" t="s">
        <v>68</v>
      </c>
      <c r="D446" s="28">
        <v>14</v>
      </c>
      <c r="E446" s="27">
        <v>2958101</v>
      </c>
      <c r="H446" s="66"/>
      <c r="I446" s="66"/>
    </row>
    <row r="447" spans="1:9" ht="13.5" thickBot="1">
      <c r="A447" s="27">
        <v>45840</v>
      </c>
      <c r="B447" s="29" t="s">
        <v>92</v>
      </c>
      <c r="C447" s="29" t="s">
        <v>66</v>
      </c>
      <c r="D447" s="28">
        <v>14</v>
      </c>
      <c r="E447" s="27">
        <v>2958101</v>
      </c>
      <c r="H447" s="66"/>
      <c r="I447" s="66"/>
    </row>
    <row r="448" spans="1:9" ht="13.5" thickBot="1">
      <c r="A448" s="27">
        <v>45840</v>
      </c>
      <c r="B448" s="29" t="s">
        <v>93</v>
      </c>
      <c r="C448" s="29" t="s">
        <v>66</v>
      </c>
      <c r="D448" s="28">
        <v>135</v>
      </c>
      <c r="E448" s="27">
        <v>2958101</v>
      </c>
      <c r="H448" s="66"/>
      <c r="I448" s="66"/>
    </row>
    <row r="449" spans="1:9" ht="13.5" thickBot="1">
      <c r="A449" s="27">
        <v>45840</v>
      </c>
      <c r="B449" s="29" t="s">
        <v>94</v>
      </c>
      <c r="C449" s="29" t="s">
        <v>66</v>
      </c>
      <c r="D449" s="28">
        <v>7</v>
      </c>
      <c r="E449" s="27">
        <v>2958101</v>
      </c>
      <c r="H449" s="66"/>
      <c r="I449" s="66"/>
    </row>
    <row r="450" spans="1:9" ht="13.5" thickBot="1">
      <c r="A450" s="27">
        <v>45840</v>
      </c>
      <c r="B450" s="29" t="s">
        <v>95</v>
      </c>
      <c r="C450" s="29" t="s">
        <v>66</v>
      </c>
      <c r="D450" s="28">
        <v>144</v>
      </c>
      <c r="E450" s="27">
        <v>2958101</v>
      </c>
      <c r="H450" s="66"/>
      <c r="I450" s="66"/>
    </row>
    <row r="451" spans="1:9" ht="13.5" thickBot="1">
      <c r="A451" s="27">
        <v>45840</v>
      </c>
      <c r="B451" s="29" t="s">
        <v>96</v>
      </c>
      <c r="C451" s="29" t="s">
        <v>97</v>
      </c>
      <c r="D451" s="28">
        <v>163</v>
      </c>
      <c r="E451" s="27">
        <v>2958101</v>
      </c>
      <c r="H451" s="66"/>
      <c r="I451" s="66"/>
    </row>
    <row r="452" spans="1:9" ht="13.5" thickBot="1">
      <c r="A452" s="27">
        <v>45840</v>
      </c>
      <c r="B452" s="29" t="s">
        <v>98</v>
      </c>
      <c r="C452" s="29" t="s">
        <v>68</v>
      </c>
      <c r="D452" s="28">
        <v>180</v>
      </c>
      <c r="E452" s="27">
        <v>2958101</v>
      </c>
      <c r="H452" s="66"/>
      <c r="I452" s="66"/>
    </row>
    <row r="453" spans="1:9" ht="13.5" thickBot="1">
      <c r="A453" s="27">
        <v>45840</v>
      </c>
      <c r="B453" s="29" t="s">
        <v>99</v>
      </c>
      <c r="C453" s="29" t="s">
        <v>68</v>
      </c>
      <c r="D453" s="28">
        <v>146</v>
      </c>
      <c r="E453" s="27">
        <v>2958101</v>
      </c>
      <c r="H453" s="66"/>
      <c r="I453" s="66"/>
    </row>
    <row r="454" spans="1:9" ht="13.5" thickBot="1">
      <c r="A454" s="27">
        <v>45840</v>
      </c>
      <c r="B454" s="29" t="s">
        <v>100</v>
      </c>
      <c r="C454" s="29" t="s">
        <v>71</v>
      </c>
      <c r="D454" s="28">
        <v>100</v>
      </c>
      <c r="E454" s="27">
        <v>2958101</v>
      </c>
      <c r="H454" s="66"/>
      <c r="I454" s="66"/>
    </row>
    <row r="455" spans="1:9" ht="13.5" thickBot="1">
      <c r="A455" s="27">
        <v>45840</v>
      </c>
      <c r="B455" s="29" t="s">
        <v>101</v>
      </c>
      <c r="C455" s="29" t="s">
        <v>71</v>
      </c>
      <c r="D455" s="28">
        <v>102</v>
      </c>
      <c r="E455" s="27">
        <v>2958101</v>
      </c>
      <c r="H455" s="66"/>
      <c r="I455" s="66"/>
    </row>
    <row r="456" spans="1:9" ht="13.5" thickBot="1">
      <c r="A456" s="27">
        <v>45840</v>
      </c>
      <c r="B456" s="29" t="s">
        <v>102</v>
      </c>
      <c r="C456" s="29" t="s">
        <v>68</v>
      </c>
      <c r="D456" s="28">
        <v>195</v>
      </c>
      <c r="E456" s="27">
        <v>2958101</v>
      </c>
      <c r="H456" s="66"/>
      <c r="I456" s="66"/>
    </row>
    <row r="457" spans="1:9" ht="13.5" thickBot="1">
      <c r="A457" s="27">
        <v>45840</v>
      </c>
      <c r="B457" s="29" t="s">
        <v>103</v>
      </c>
      <c r="C457" s="29" t="s">
        <v>68</v>
      </c>
      <c r="D457" s="28">
        <v>145</v>
      </c>
      <c r="E457" s="27">
        <v>2958101</v>
      </c>
      <c r="H457" s="66"/>
      <c r="I457" s="66"/>
    </row>
    <row r="458" spans="1:9" ht="13.5" thickBot="1">
      <c r="A458" s="27">
        <v>45840</v>
      </c>
      <c r="B458" s="29" t="s">
        <v>104</v>
      </c>
      <c r="C458" s="29" t="s">
        <v>68</v>
      </c>
      <c r="D458" s="28">
        <v>90</v>
      </c>
      <c r="E458" s="27">
        <v>2958101</v>
      </c>
      <c r="H458" s="66"/>
      <c r="I458" s="66"/>
    </row>
    <row r="459" spans="1:9" ht="13.5" thickBot="1">
      <c r="A459" s="27">
        <v>45840</v>
      </c>
      <c r="B459" s="29" t="s">
        <v>105</v>
      </c>
      <c r="C459" s="29" t="s">
        <v>68</v>
      </c>
      <c r="D459" s="28">
        <v>71</v>
      </c>
      <c r="E459" s="27">
        <v>2958101</v>
      </c>
      <c r="H459" s="66"/>
      <c r="I459" s="66"/>
    </row>
    <row r="460" spans="1:9" ht="13.5" thickBot="1">
      <c r="A460" s="27">
        <v>45840</v>
      </c>
      <c r="B460" s="29" t="s">
        <v>106</v>
      </c>
      <c r="C460" s="29" t="s">
        <v>71</v>
      </c>
      <c r="D460" s="28">
        <v>120</v>
      </c>
      <c r="E460" s="27">
        <v>2958101</v>
      </c>
      <c r="H460" s="66"/>
      <c r="I460" s="66"/>
    </row>
    <row r="461" spans="1:9" ht="13.5" thickBot="1">
      <c r="A461" s="27">
        <v>45840</v>
      </c>
      <c r="B461" s="29" t="s">
        <v>107</v>
      </c>
      <c r="C461" s="29" t="s">
        <v>71</v>
      </c>
      <c r="D461" s="28">
        <v>108</v>
      </c>
      <c r="E461" s="27">
        <v>2958101</v>
      </c>
      <c r="H461" s="66"/>
      <c r="I461" s="66"/>
    </row>
    <row r="462" spans="1:9" ht="13.5" thickBot="1">
      <c r="A462" s="27">
        <v>45840</v>
      </c>
      <c r="B462" s="29" t="s">
        <v>108</v>
      </c>
      <c r="C462" s="29" t="s">
        <v>68</v>
      </c>
      <c r="D462" s="28">
        <v>162</v>
      </c>
      <c r="E462" s="27">
        <v>2958101</v>
      </c>
      <c r="H462" s="66"/>
      <c r="I462" s="66"/>
    </row>
    <row r="463" spans="1:9" ht="13.5" thickBot="1">
      <c r="A463" s="27">
        <v>45840</v>
      </c>
      <c r="B463" s="29" t="s">
        <v>52</v>
      </c>
      <c r="C463" s="29" t="s">
        <v>68</v>
      </c>
      <c r="D463" s="28">
        <v>133</v>
      </c>
      <c r="E463" s="27">
        <v>2958101</v>
      </c>
      <c r="H463" s="66"/>
      <c r="I463" s="66"/>
    </row>
    <row r="464" spans="1:9" ht="13.5" thickBot="1">
      <c r="A464" s="27">
        <v>45840</v>
      </c>
      <c r="B464" s="29" t="s">
        <v>53</v>
      </c>
      <c r="C464" s="29" t="s">
        <v>68</v>
      </c>
      <c r="D464" s="28">
        <v>133</v>
      </c>
      <c r="E464" s="27">
        <v>2958101</v>
      </c>
      <c r="H464" s="66"/>
      <c r="I464" s="66"/>
    </row>
    <row r="465" spans="1:9" ht="13.5" thickBot="1">
      <c r="A465" s="27">
        <v>45840</v>
      </c>
      <c r="B465" s="29" t="s">
        <v>109</v>
      </c>
      <c r="C465" s="29" t="s">
        <v>77</v>
      </c>
      <c r="D465" s="28">
        <v>120</v>
      </c>
      <c r="E465" s="27">
        <v>2958101</v>
      </c>
      <c r="H465" s="66"/>
      <c r="I465" s="66"/>
    </row>
    <row r="466" spans="1:9" ht="13.5" thickBot="1">
      <c r="A466" s="27">
        <v>45840</v>
      </c>
      <c r="B466" s="29" t="s">
        <v>110</v>
      </c>
      <c r="C466" s="29" t="s">
        <v>77</v>
      </c>
      <c r="D466" s="28">
        <v>120</v>
      </c>
      <c r="E466" s="27">
        <v>2958101</v>
      </c>
      <c r="H466" s="66"/>
      <c r="I466" s="66"/>
    </row>
    <row r="467" spans="1:9" ht="13.5" thickBot="1">
      <c r="A467" s="27">
        <v>45840</v>
      </c>
      <c r="B467" s="29" t="s">
        <v>111</v>
      </c>
      <c r="C467" s="29" t="s">
        <v>68</v>
      </c>
      <c r="D467" s="28">
        <v>13</v>
      </c>
      <c r="E467" s="27">
        <v>2958101</v>
      </c>
      <c r="H467" s="66"/>
      <c r="I467" s="66"/>
    </row>
    <row r="468" spans="1:9" ht="13.5" thickBot="1">
      <c r="A468" s="27">
        <v>45840</v>
      </c>
      <c r="B468" s="29" t="s">
        <v>112</v>
      </c>
      <c r="C468" s="29" t="s">
        <v>68</v>
      </c>
      <c r="D468" s="28">
        <v>182</v>
      </c>
      <c r="E468" s="27">
        <v>2958101</v>
      </c>
      <c r="H468" s="66"/>
      <c r="I468" s="66"/>
    </row>
    <row r="469" spans="1:9" ht="13.5" thickBot="1">
      <c r="A469" s="27">
        <v>45840</v>
      </c>
      <c r="B469" s="29" t="s">
        <v>113</v>
      </c>
      <c r="C469" s="29" t="s">
        <v>68</v>
      </c>
      <c r="D469" s="28">
        <v>133</v>
      </c>
      <c r="E469" s="27">
        <v>2958101</v>
      </c>
      <c r="H469" s="66"/>
      <c r="I469" s="66"/>
    </row>
    <row r="470" spans="1:9" ht="13.5" thickBot="1">
      <c r="A470" s="27">
        <v>45840</v>
      </c>
      <c r="B470" s="29" t="s">
        <v>114</v>
      </c>
      <c r="C470" s="29" t="s">
        <v>68</v>
      </c>
      <c r="D470" s="28">
        <v>7</v>
      </c>
      <c r="E470" s="27">
        <v>2958101</v>
      </c>
      <c r="H470" s="66"/>
      <c r="I470" s="66"/>
    </row>
    <row r="471" spans="1:9" ht="13.5" thickBot="1">
      <c r="A471" s="27">
        <v>45840</v>
      </c>
      <c r="B471" s="29" t="s">
        <v>115</v>
      </c>
      <c r="C471" s="29" t="s">
        <v>68</v>
      </c>
      <c r="D471" s="28">
        <v>7</v>
      </c>
      <c r="E471" s="27">
        <v>2958101</v>
      </c>
      <c r="H471" s="66"/>
      <c r="I471" s="66"/>
    </row>
    <row r="472" spans="1:9" ht="13.5" thickBot="1">
      <c r="A472" s="27">
        <v>45840</v>
      </c>
      <c r="B472" s="29" t="s">
        <v>116</v>
      </c>
      <c r="C472" s="29" t="s">
        <v>68</v>
      </c>
      <c r="D472" s="28">
        <v>93</v>
      </c>
      <c r="E472" s="27">
        <v>2958101</v>
      </c>
      <c r="H472" s="66"/>
      <c r="I472" s="66"/>
    </row>
    <row r="473" spans="1:9" ht="13.5" thickBot="1">
      <c r="A473" s="27">
        <v>45840</v>
      </c>
      <c r="B473" s="29" t="s">
        <v>117</v>
      </c>
      <c r="C473" s="29" t="s">
        <v>66</v>
      </c>
      <c r="D473" s="28">
        <v>109</v>
      </c>
      <c r="E473" s="27">
        <v>2958101</v>
      </c>
      <c r="H473" s="66"/>
      <c r="I473" s="66"/>
    </row>
    <row r="474" spans="1:9" ht="13.5" thickBot="1">
      <c r="A474" s="27">
        <v>45840</v>
      </c>
      <c r="B474" s="29" t="s">
        <v>118</v>
      </c>
      <c r="C474" s="29" t="s">
        <v>66</v>
      </c>
      <c r="D474" s="28">
        <v>190</v>
      </c>
      <c r="E474" s="27">
        <v>2958101</v>
      </c>
      <c r="H474" s="66"/>
      <c r="I474" s="66"/>
    </row>
    <row r="475" spans="1:9" ht="13.5" thickBot="1">
      <c r="A475" s="27">
        <v>45840</v>
      </c>
      <c r="B475" s="29" t="s">
        <v>119</v>
      </c>
      <c r="C475" s="29" t="s">
        <v>77</v>
      </c>
      <c r="D475" s="28">
        <v>96</v>
      </c>
      <c r="E475" s="27">
        <v>2958101</v>
      </c>
      <c r="H475" s="66"/>
      <c r="I475" s="66"/>
    </row>
    <row r="476" spans="1:9" ht="13.5" thickBot="1">
      <c r="A476" s="27">
        <v>45840</v>
      </c>
      <c r="B476" s="29" t="s">
        <v>120</v>
      </c>
      <c r="C476" s="29" t="s">
        <v>77</v>
      </c>
      <c r="D476" s="28">
        <v>74</v>
      </c>
      <c r="E476" s="27">
        <v>2958101</v>
      </c>
      <c r="H476" s="66"/>
      <c r="I476" s="66"/>
    </row>
    <row r="477" spans="1:9" ht="13.5" thickBot="1">
      <c r="A477" s="27">
        <v>45840</v>
      </c>
      <c r="B477" s="29" t="s">
        <v>121</v>
      </c>
      <c r="C477" s="29" t="s">
        <v>77</v>
      </c>
      <c r="D477" s="28">
        <v>30</v>
      </c>
      <c r="E477" s="27">
        <v>2958101</v>
      </c>
      <c r="H477" s="66"/>
      <c r="I477" s="66"/>
    </row>
    <row r="478" spans="1:9" ht="13.5" thickBot="1">
      <c r="A478" s="27">
        <v>45840</v>
      </c>
      <c r="B478" s="29" t="s">
        <v>122</v>
      </c>
      <c r="C478" s="29" t="s">
        <v>77</v>
      </c>
      <c r="D478" s="28">
        <v>20</v>
      </c>
      <c r="E478" s="27">
        <v>2958101</v>
      </c>
      <c r="H478" s="66"/>
      <c r="I478" s="66"/>
    </row>
    <row r="479" spans="1:9" ht="13.5" thickBot="1">
      <c r="A479" s="27">
        <v>45840</v>
      </c>
      <c r="B479" s="29" t="s">
        <v>123</v>
      </c>
      <c r="C479" s="29" t="s">
        <v>77</v>
      </c>
      <c r="D479" s="28">
        <v>230</v>
      </c>
      <c r="E479" s="27">
        <v>2958101</v>
      </c>
      <c r="H479" s="66"/>
      <c r="I479" s="66"/>
    </row>
    <row r="480" spans="1:9" ht="13.5" thickBot="1">
      <c r="A480" s="27">
        <v>45840</v>
      </c>
      <c r="B480" s="29" t="s">
        <v>124</v>
      </c>
      <c r="C480" s="29" t="s">
        <v>68</v>
      </c>
      <c r="D480" s="28">
        <v>120</v>
      </c>
      <c r="E480" s="27">
        <v>2958101</v>
      </c>
      <c r="H480" s="66"/>
      <c r="I480" s="66"/>
    </row>
    <row r="481" spans="1:9" ht="13.5" thickBot="1">
      <c r="A481" s="27">
        <v>45840</v>
      </c>
      <c r="B481" s="29" t="s">
        <v>125</v>
      </c>
      <c r="C481" s="29" t="s">
        <v>68</v>
      </c>
      <c r="D481" s="28">
        <v>62</v>
      </c>
      <c r="E481" s="27">
        <v>2958101</v>
      </c>
      <c r="H481" s="66"/>
      <c r="I481" s="66"/>
    </row>
    <row r="482" spans="1:9" ht="13.5" thickBot="1">
      <c r="A482" s="27">
        <v>45840</v>
      </c>
      <c r="B482" s="29" t="s">
        <v>126</v>
      </c>
      <c r="C482" s="29" t="s">
        <v>97</v>
      </c>
      <c r="D482" s="28">
        <v>150</v>
      </c>
      <c r="E482" s="27">
        <v>2958101</v>
      </c>
      <c r="H482" s="66"/>
      <c r="I482" s="66"/>
    </row>
    <row r="483" spans="1:9" ht="13.5" thickBot="1">
      <c r="A483" s="27">
        <v>45840</v>
      </c>
      <c r="B483" s="29" t="s">
        <v>127</v>
      </c>
      <c r="C483" s="29" t="s">
        <v>66</v>
      </c>
      <c r="D483" s="28">
        <v>120</v>
      </c>
      <c r="E483" s="27">
        <v>2958101</v>
      </c>
      <c r="H483" s="66"/>
      <c r="I483" s="66"/>
    </row>
    <row r="484" spans="1:9" ht="13.5" thickBot="1">
      <c r="A484" s="27">
        <v>45840</v>
      </c>
      <c r="B484" s="29" t="s">
        <v>128</v>
      </c>
      <c r="C484" s="29" t="s">
        <v>66</v>
      </c>
      <c r="D484" s="28">
        <v>45</v>
      </c>
      <c r="E484" s="27">
        <v>2958101</v>
      </c>
      <c r="H484" s="66"/>
      <c r="I484" s="66"/>
    </row>
    <row r="485" spans="1:9" ht="13.5" thickBot="1">
      <c r="A485" s="27">
        <v>45840</v>
      </c>
      <c r="B485" s="29" t="s">
        <v>129</v>
      </c>
      <c r="C485" s="29" t="s">
        <v>66</v>
      </c>
      <c r="D485" s="28">
        <v>56</v>
      </c>
      <c r="E485" s="27">
        <v>2958101</v>
      </c>
      <c r="H485" s="66"/>
      <c r="I485" s="66"/>
    </row>
    <row r="486" spans="1:9" ht="13.5" thickBot="1">
      <c r="A486" s="27">
        <v>45840</v>
      </c>
      <c r="B486" s="29" t="s">
        <v>130</v>
      </c>
      <c r="C486" s="29" t="s">
        <v>68</v>
      </c>
      <c r="D486" s="28">
        <v>121</v>
      </c>
      <c r="E486" s="27">
        <v>2958101</v>
      </c>
      <c r="H486" s="66"/>
      <c r="I486" s="66"/>
    </row>
    <row r="487" spans="1:9" ht="13.5" thickBot="1">
      <c r="A487" s="27">
        <v>45840</v>
      </c>
      <c r="B487" s="29" t="s">
        <v>131</v>
      </c>
      <c r="C487" s="29" t="s">
        <v>68</v>
      </c>
      <c r="D487" s="28">
        <v>116</v>
      </c>
      <c r="E487" s="27">
        <v>2958101</v>
      </c>
      <c r="H487" s="66"/>
      <c r="I487" s="66"/>
    </row>
    <row r="488" spans="1:9" ht="13.5" thickBot="1">
      <c r="A488" s="27">
        <v>45840</v>
      </c>
      <c r="B488" s="29" t="s">
        <v>132</v>
      </c>
      <c r="C488" s="29" t="s">
        <v>68</v>
      </c>
      <c r="D488" s="28">
        <v>117</v>
      </c>
      <c r="E488" s="27">
        <v>2958101</v>
      </c>
      <c r="H488" s="66"/>
      <c r="I488" s="66"/>
    </row>
    <row r="489" spans="1:9" ht="13.5" thickBot="1">
      <c r="A489" s="27">
        <v>45840</v>
      </c>
      <c r="B489" s="29" t="s">
        <v>133</v>
      </c>
      <c r="C489" s="29" t="s">
        <v>68</v>
      </c>
      <c r="D489" s="28">
        <v>170</v>
      </c>
      <c r="E489" s="27">
        <v>2958101</v>
      </c>
      <c r="H489" s="66"/>
      <c r="I489" s="66"/>
    </row>
    <row r="490" spans="1:9" ht="13.5" thickBot="1">
      <c r="A490" s="27">
        <v>45840</v>
      </c>
      <c r="B490" s="29" t="s">
        <v>134</v>
      </c>
      <c r="C490" s="29" t="s">
        <v>68</v>
      </c>
      <c r="D490" s="28">
        <v>88</v>
      </c>
      <c r="E490" s="27">
        <v>2958101</v>
      </c>
      <c r="H490" s="66"/>
      <c r="I490" s="66"/>
    </row>
    <row r="491" spans="1:9" ht="13.5" thickBot="1">
      <c r="A491" s="27">
        <v>45840</v>
      </c>
      <c r="B491" s="29" t="s">
        <v>135</v>
      </c>
      <c r="C491" s="29" t="s">
        <v>68</v>
      </c>
      <c r="D491" s="28">
        <v>90</v>
      </c>
      <c r="E491" s="27">
        <v>2958101</v>
      </c>
      <c r="H491" s="66"/>
      <c r="I491" s="66"/>
    </row>
    <row r="492" spans="1:9" ht="13.5" thickBot="1">
      <c r="A492" s="27">
        <v>45840</v>
      </c>
      <c r="B492" s="29" t="s">
        <v>136</v>
      </c>
      <c r="C492" s="29" t="s">
        <v>77</v>
      </c>
      <c r="D492" s="28">
        <v>115</v>
      </c>
      <c r="E492" s="27">
        <v>2958101</v>
      </c>
      <c r="H492" s="66"/>
      <c r="I492" s="66"/>
    </row>
    <row r="493" spans="1:9" ht="13.5" thickBot="1">
      <c r="A493" s="27">
        <v>45840</v>
      </c>
      <c r="B493" s="29" t="s">
        <v>137</v>
      </c>
      <c r="C493" s="29" t="s">
        <v>77</v>
      </c>
      <c r="D493" s="28">
        <v>122</v>
      </c>
      <c r="E493" s="27">
        <v>2958101</v>
      </c>
      <c r="H493" s="66"/>
      <c r="I493" s="66"/>
    </row>
    <row r="494" spans="1:9" ht="13.5" thickBot="1">
      <c r="A494" s="27">
        <v>45840</v>
      </c>
      <c r="B494" s="29" t="s">
        <v>138</v>
      </c>
      <c r="C494" s="29" t="s">
        <v>71</v>
      </c>
      <c r="D494" s="28">
        <v>165</v>
      </c>
      <c r="E494" s="27">
        <v>2958101</v>
      </c>
      <c r="H494" s="66"/>
      <c r="I494" s="66"/>
    </row>
    <row r="495" spans="1:9" ht="13.5" thickBot="1">
      <c r="A495" s="27">
        <v>45840</v>
      </c>
      <c r="B495" s="29" t="s">
        <v>139</v>
      </c>
      <c r="C495" s="29" t="s">
        <v>68</v>
      </c>
      <c r="D495" s="28">
        <v>144</v>
      </c>
      <c r="E495" s="27">
        <v>2958101</v>
      </c>
      <c r="H495" s="66"/>
      <c r="I495" s="66"/>
    </row>
    <row r="496" spans="1:9" ht="13.5" thickBot="1">
      <c r="A496" s="27">
        <v>45840</v>
      </c>
      <c r="B496" s="29" t="s">
        <v>140</v>
      </c>
      <c r="C496" s="29" t="s">
        <v>68</v>
      </c>
      <c r="D496" s="28">
        <v>2</v>
      </c>
      <c r="E496" s="27">
        <v>2958101</v>
      </c>
      <c r="H496" s="66"/>
      <c r="I496" s="66"/>
    </row>
    <row r="497" spans="1:9" ht="13.5" thickBot="1">
      <c r="A497" s="27">
        <v>45840</v>
      </c>
      <c r="B497" s="29" t="s">
        <v>141</v>
      </c>
      <c r="C497" s="29" t="s">
        <v>68</v>
      </c>
      <c r="D497" s="28">
        <v>58</v>
      </c>
      <c r="E497" s="27">
        <v>2958101</v>
      </c>
      <c r="H497" s="66"/>
      <c r="I497" s="66"/>
    </row>
    <row r="498" spans="1:9" ht="13.5" thickBot="1">
      <c r="A498" s="27">
        <v>45840</v>
      </c>
      <c r="B498" s="29" t="s">
        <v>142</v>
      </c>
      <c r="C498" s="29" t="s">
        <v>68</v>
      </c>
      <c r="D498" s="28">
        <v>20</v>
      </c>
      <c r="E498" s="27">
        <v>2958101</v>
      </c>
      <c r="H498" s="66"/>
      <c r="I498" s="66"/>
    </row>
    <row r="499" spans="1:9" ht="13.5" thickBot="1">
      <c r="A499" s="27">
        <v>45840</v>
      </c>
      <c r="B499" s="29" t="s">
        <v>143</v>
      </c>
      <c r="C499" s="29" t="s">
        <v>68</v>
      </c>
      <c r="D499" s="28">
        <v>66</v>
      </c>
      <c r="E499" s="27">
        <v>2958101</v>
      </c>
      <c r="H499" s="66"/>
      <c r="I499" s="66"/>
    </row>
    <row r="500" spans="1:9" ht="13.5" thickBot="1">
      <c r="A500" s="27">
        <v>45840</v>
      </c>
      <c r="B500" s="29" t="s">
        <v>144</v>
      </c>
      <c r="C500" s="29" t="s">
        <v>68</v>
      </c>
      <c r="D500" s="28">
        <v>12</v>
      </c>
      <c r="E500" s="27">
        <v>2958101</v>
      </c>
      <c r="H500" s="66"/>
      <c r="I500" s="66"/>
    </row>
    <row r="501" spans="1:9" ht="13.5" thickBot="1">
      <c r="A501" s="27">
        <v>45840</v>
      </c>
      <c r="B501" s="29" t="s">
        <v>145</v>
      </c>
      <c r="C501" s="29" t="s">
        <v>68</v>
      </c>
      <c r="D501" s="28">
        <v>122</v>
      </c>
      <c r="E501" s="27">
        <v>2958101</v>
      </c>
      <c r="H501" s="66"/>
      <c r="I501" s="66"/>
    </row>
    <row r="502" spans="1:9" ht="13.5" thickBot="1">
      <c r="A502" s="27">
        <v>45840</v>
      </c>
      <c r="B502" s="29" t="s">
        <v>146</v>
      </c>
      <c r="C502" s="29" t="s">
        <v>68</v>
      </c>
      <c r="D502" s="28">
        <v>232</v>
      </c>
      <c r="E502" s="27">
        <v>2958101</v>
      </c>
      <c r="H502" s="66"/>
      <c r="I502" s="66"/>
    </row>
    <row r="503" spans="1:9" ht="13.5" thickBot="1">
      <c r="A503" s="27">
        <v>45840</v>
      </c>
      <c r="B503" s="29" t="s">
        <v>147</v>
      </c>
      <c r="C503" s="29" t="s">
        <v>68</v>
      </c>
      <c r="D503" s="28">
        <v>150</v>
      </c>
      <c r="E503" s="27">
        <v>2958101</v>
      </c>
      <c r="H503" s="66"/>
      <c r="I503" s="66"/>
    </row>
    <row r="504" spans="1:9" ht="13.5" thickBot="1">
      <c r="A504" s="27">
        <v>45840</v>
      </c>
      <c r="B504" s="29" t="s">
        <v>148</v>
      </c>
      <c r="C504" s="29" t="s">
        <v>68</v>
      </c>
      <c r="D504" s="28">
        <v>201</v>
      </c>
      <c r="E504" s="27">
        <v>2958101</v>
      </c>
      <c r="H504" s="66"/>
      <c r="I504" s="66"/>
    </row>
    <row r="505" spans="1:9" ht="13.5" thickBot="1">
      <c r="A505" s="27">
        <v>45840</v>
      </c>
      <c r="B505" s="29" t="s">
        <v>149</v>
      </c>
      <c r="C505" s="29" t="s">
        <v>77</v>
      </c>
      <c r="D505" s="28">
        <v>78</v>
      </c>
      <c r="E505" s="27">
        <v>2958101</v>
      </c>
      <c r="H505" s="66"/>
      <c r="I505" s="66"/>
    </row>
    <row r="506" spans="1:9" ht="13.5" thickBot="1">
      <c r="A506" s="27">
        <v>45840</v>
      </c>
      <c r="B506" s="29" t="s">
        <v>150</v>
      </c>
      <c r="C506" s="29" t="s">
        <v>77</v>
      </c>
      <c r="D506" s="28">
        <v>76</v>
      </c>
      <c r="E506" s="27">
        <v>2958101</v>
      </c>
      <c r="H506" s="66"/>
      <c r="I506" s="66"/>
    </row>
    <row r="507" spans="1:9" ht="13.5" thickBot="1">
      <c r="A507" s="27">
        <v>45840</v>
      </c>
      <c r="B507" s="29" t="s">
        <v>151</v>
      </c>
      <c r="C507" s="29" t="s">
        <v>68</v>
      </c>
      <c r="D507" s="28">
        <v>148</v>
      </c>
      <c r="E507" s="27">
        <v>2958101</v>
      </c>
      <c r="H507" s="66"/>
      <c r="I507" s="66"/>
    </row>
    <row r="508" spans="1:9" ht="13.5" thickBot="1">
      <c r="A508" s="27">
        <v>45840</v>
      </c>
      <c r="B508" s="29" t="s">
        <v>152</v>
      </c>
      <c r="C508" s="29" t="s">
        <v>71</v>
      </c>
      <c r="D508" s="28">
        <v>173</v>
      </c>
      <c r="E508" s="27">
        <v>2958101</v>
      </c>
      <c r="H508" s="66"/>
      <c r="I508" s="66"/>
    </row>
    <row r="509" spans="1:9" ht="13.5" thickBot="1">
      <c r="A509" s="27">
        <v>45840</v>
      </c>
      <c r="B509" s="29" t="s">
        <v>153</v>
      </c>
      <c r="C509" s="29" t="s">
        <v>71</v>
      </c>
      <c r="D509" s="28">
        <v>25</v>
      </c>
      <c r="E509" s="27">
        <v>2958101</v>
      </c>
      <c r="H509" s="66"/>
      <c r="I509" s="66"/>
    </row>
    <row r="510" spans="1:9" ht="13.5" thickBot="1">
      <c r="A510" s="27">
        <v>45840</v>
      </c>
      <c r="B510" s="29" t="s">
        <v>154</v>
      </c>
      <c r="C510" s="29" t="s">
        <v>68</v>
      </c>
      <c r="D510" s="28">
        <v>95</v>
      </c>
      <c r="E510" s="27">
        <v>2958101</v>
      </c>
      <c r="H510" s="66"/>
      <c r="I510" s="66"/>
    </row>
    <row r="511" spans="1:9" ht="13.5" thickBot="1">
      <c r="A511" s="27">
        <v>45840</v>
      </c>
      <c r="B511" s="29" t="s">
        <v>155</v>
      </c>
      <c r="C511" s="29" t="s">
        <v>68</v>
      </c>
      <c r="D511" s="28">
        <v>18</v>
      </c>
      <c r="E511" s="27">
        <v>2958101</v>
      </c>
      <c r="H511" s="66"/>
      <c r="I511" s="66"/>
    </row>
    <row r="512" spans="1:9" ht="13.5" thickBot="1">
      <c r="A512" s="27">
        <v>45840</v>
      </c>
      <c r="B512" s="29" t="s">
        <v>156</v>
      </c>
      <c r="C512" s="29" t="s">
        <v>68</v>
      </c>
      <c r="D512" s="28">
        <v>9</v>
      </c>
      <c r="E512" s="27">
        <v>2958101</v>
      </c>
      <c r="H512" s="66"/>
      <c r="I512" s="66"/>
    </row>
    <row r="513" spans="1:9" ht="13.5" thickBot="1">
      <c r="A513" s="27">
        <v>45840</v>
      </c>
      <c r="B513" s="29" t="s">
        <v>157</v>
      </c>
      <c r="C513" s="29" t="s">
        <v>97</v>
      </c>
      <c r="D513" s="28">
        <v>210</v>
      </c>
      <c r="E513" s="27">
        <v>2958101</v>
      </c>
      <c r="H513" s="66"/>
      <c r="I513" s="66"/>
    </row>
    <row r="514" spans="1:9" ht="13.5" thickBot="1">
      <c r="A514" s="27">
        <v>45840</v>
      </c>
      <c r="B514" s="29" t="s">
        <v>158</v>
      </c>
      <c r="C514" s="29" t="s">
        <v>97</v>
      </c>
      <c r="D514" s="28">
        <v>50</v>
      </c>
      <c r="E514" s="27">
        <v>2958101</v>
      </c>
      <c r="H514" s="66"/>
      <c r="I514" s="66"/>
    </row>
    <row r="515" spans="1:9" ht="13.5" thickBot="1">
      <c r="A515" s="27">
        <v>45840</v>
      </c>
      <c r="B515" s="29" t="s">
        <v>159</v>
      </c>
      <c r="C515" s="29" t="s">
        <v>97</v>
      </c>
      <c r="D515" s="28">
        <v>151</v>
      </c>
      <c r="E515" s="27">
        <v>2958101</v>
      </c>
      <c r="H515" s="66"/>
      <c r="I515" s="66"/>
    </row>
    <row r="516" spans="1:9" ht="13.5" thickBot="1">
      <c r="A516" s="27">
        <v>45840</v>
      </c>
      <c r="B516" s="29" t="s">
        <v>160</v>
      </c>
      <c r="C516" s="29" t="s">
        <v>71</v>
      </c>
      <c r="D516" s="28">
        <v>200</v>
      </c>
      <c r="E516" s="27">
        <v>2958101</v>
      </c>
      <c r="H516" s="66"/>
      <c r="I516" s="66"/>
    </row>
    <row r="517" spans="1:9" ht="13.5" thickBot="1">
      <c r="A517" s="27">
        <v>45840</v>
      </c>
      <c r="B517" s="29" t="s">
        <v>161</v>
      </c>
      <c r="C517" s="29" t="s">
        <v>68</v>
      </c>
      <c r="D517" s="28">
        <v>90</v>
      </c>
      <c r="E517" s="27">
        <v>2958101</v>
      </c>
      <c r="H517" s="66"/>
      <c r="I517" s="66"/>
    </row>
    <row r="518" spans="1:9" ht="13.5" thickBot="1">
      <c r="A518" s="27">
        <v>45840</v>
      </c>
      <c r="B518" s="29" t="s">
        <v>162</v>
      </c>
      <c r="C518" s="29" t="s">
        <v>68</v>
      </c>
      <c r="D518" s="28">
        <v>27</v>
      </c>
      <c r="E518" s="27">
        <v>2958101</v>
      </c>
      <c r="H518" s="66"/>
      <c r="I518" s="66"/>
    </row>
    <row r="519" spans="1:9" ht="13.5" thickBot="1">
      <c r="A519" s="27">
        <v>45840</v>
      </c>
      <c r="B519" s="29" t="s">
        <v>163</v>
      </c>
      <c r="C519" s="29" t="s">
        <v>68</v>
      </c>
      <c r="D519" s="28">
        <v>126</v>
      </c>
      <c r="E519" s="27">
        <v>2958101</v>
      </c>
      <c r="H519" s="66"/>
      <c r="I519" s="66"/>
    </row>
    <row r="520" spans="1:9" ht="13.5" thickBot="1">
      <c r="A520" s="27">
        <v>45840</v>
      </c>
      <c r="B520" s="29" t="s">
        <v>164</v>
      </c>
      <c r="C520" s="29" t="s">
        <v>71</v>
      </c>
      <c r="D520" s="28">
        <v>220</v>
      </c>
      <c r="E520" s="27">
        <v>2958101</v>
      </c>
      <c r="H520" s="66"/>
      <c r="I520" s="66"/>
    </row>
    <row r="521" spans="1:9" ht="13.5" thickBot="1">
      <c r="A521" s="27">
        <v>45840</v>
      </c>
      <c r="B521" s="29" t="s">
        <v>165</v>
      </c>
      <c r="C521" s="29" t="s">
        <v>77</v>
      </c>
      <c r="D521" s="28">
        <v>159</v>
      </c>
      <c r="E521" s="27">
        <v>2958101</v>
      </c>
      <c r="H521" s="66"/>
      <c r="I521" s="66"/>
    </row>
    <row r="522" spans="1:9" ht="13.5" thickBot="1">
      <c r="A522" s="27">
        <v>45840</v>
      </c>
      <c r="B522" s="29" t="s">
        <v>166</v>
      </c>
      <c r="C522" s="29" t="s">
        <v>68</v>
      </c>
      <c r="D522" s="28">
        <v>131</v>
      </c>
      <c r="E522" s="27">
        <v>2958101</v>
      </c>
      <c r="H522" s="66"/>
      <c r="I522" s="66"/>
    </row>
    <row r="523" spans="1:9" ht="13.5" thickBot="1">
      <c r="A523" s="27">
        <v>45840</v>
      </c>
      <c r="B523" s="29" t="s">
        <v>167</v>
      </c>
      <c r="C523" s="29" t="s">
        <v>68</v>
      </c>
      <c r="D523" s="28">
        <v>120</v>
      </c>
      <c r="E523" s="27">
        <v>2958101</v>
      </c>
      <c r="H523" s="66"/>
      <c r="I523" s="66"/>
    </row>
    <row r="524" spans="1:9" ht="13.5" thickBot="1">
      <c r="A524" s="27">
        <v>45840</v>
      </c>
      <c r="B524" s="29" t="s">
        <v>168</v>
      </c>
      <c r="C524" s="29" t="s">
        <v>68</v>
      </c>
      <c r="D524" s="28">
        <v>127</v>
      </c>
      <c r="E524" s="27">
        <v>2958101</v>
      </c>
      <c r="H524" s="66"/>
      <c r="I524" s="66"/>
    </row>
    <row r="525" spans="1:9" ht="13.5" thickBot="1">
      <c r="A525" s="27">
        <v>45840</v>
      </c>
      <c r="B525" s="29" t="s">
        <v>169</v>
      </c>
      <c r="C525" s="29" t="s">
        <v>68</v>
      </c>
      <c r="D525" s="28">
        <v>127</v>
      </c>
      <c r="E525" s="27">
        <v>2958101</v>
      </c>
      <c r="H525" s="66"/>
      <c r="I525" s="66"/>
    </row>
    <row r="526" spans="1:9" ht="13.5" thickBot="1">
      <c r="A526" s="27">
        <v>45840</v>
      </c>
      <c r="B526" s="29" t="s">
        <v>170</v>
      </c>
      <c r="C526" s="29" t="s">
        <v>68</v>
      </c>
      <c r="D526" s="28">
        <v>199</v>
      </c>
      <c r="E526" s="27">
        <v>2958101</v>
      </c>
      <c r="H526" s="66"/>
      <c r="I526" s="66"/>
    </row>
    <row r="527" spans="1:9" ht="13.5" thickBot="1">
      <c r="A527" s="27">
        <v>45840</v>
      </c>
      <c r="B527" s="29" t="s">
        <v>171</v>
      </c>
      <c r="C527" s="29" t="s">
        <v>68</v>
      </c>
      <c r="D527" s="28">
        <v>99</v>
      </c>
      <c r="E527" s="27">
        <v>2958101</v>
      </c>
      <c r="H527" s="66"/>
      <c r="I527" s="66"/>
    </row>
    <row r="528" spans="1:9" ht="13.5" thickBot="1">
      <c r="A528" s="27">
        <v>45840</v>
      </c>
      <c r="B528" s="29" t="s">
        <v>172</v>
      </c>
      <c r="C528" s="29" t="s">
        <v>68</v>
      </c>
      <c r="D528" s="28">
        <v>131</v>
      </c>
      <c r="E528" s="27">
        <v>2958101</v>
      </c>
      <c r="H528" s="66"/>
      <c r="I528" s="66"/>
    </row>
    <row r="529" spans="1:9" ht="13.5" thickBot="1">
      <c r="A529" s="27">
        <v>45840</v>
      </c>
      <c r="B529" s="29" t="s">
        <v>173</v>
      </c>
      <c r="C529" s="29" t="s">
        <v>68</v>
      </c>
      <c r="D529" s="28">
        <v>53</v>
      </c>
      <c r="E529" s="27">
        <v>2958101</v>
      </c>
      <c r="H529" s="66"/>
      <c r="I529" s="66"/>
    </row>
    <row r="530" spans="1:9" ht="13.5" thickBot="1">
      <c r="A530" s="27">
        <v>45840</v>
      </c>
      <c r="B530" s="29" t="s">
        <v>174</v>
      </c>
      <c r="C530" s="29" t="s">
        <v>68</v>
      </c>
      <c r="D530" s="28">
        <v>19</v>
      </c>
      <c r="E530" s="27">
        <v>2958101</v>
      </c>
      <c r="H530" s="66"/>
      <c r="I530" s="66"/>
    </row>
    <row r="531" spans="1:9" ht="13.5" thickBot="1">
      <c r="A531" s="27">
        <v>45840</v>
      </c>
      <c r="B531" s="29" t="s">
        <v>175</v>
      </c>
      <c r="C531" s="29" t="s">
        <v>68</v>
      </c>
      <c r="D531" s="28">
        <v>50</v>
      </c>
      <c r="E531" s="27">
        <v>2958101</v>
      </c>
      <c r="H531" s="66"/>
      <c r="I531" s="66"/>
    </row>
    <row r="532" spans="1:9" ht="13.5" thickBot="1">
      <c r="A532" s="27">
        <v>45840</v>
      </c>
      <c r="B532" s="29" t="s">
        <v>176</v>
      </c>
      <c r="C532" s="29" t="s">
        <v>68</v>
      </c>
      <c r="D532" s="28">
        <v>8</v>
      </c>
      <c r="E532" s="27">
        <v>2958101</v>
      </c>
      <c r="H532" s="66"/>
      <c r="I532" s="66"/>
    </row>
    <row r="533" spans="1:9" ht="13.5" thickBot="1">
      <c r="A533" s="27">
        <v>45840</v>
      </c>
      <c r="B533" s="29" t="s">
        <v>177</v>
      </c>
      <c r="C533" s="29" t="s">
        <v>68</v>
      </c>
      <c r="D533" s="28">
        <v>122</v>
      </c>
      <c r="E533" s="27">
        <v>2958101</v>
      </c>
      <c r="H533" s="66"/>
      <c r="I533" s="66"/>
    </row>
    <row r="534" spans="1:9" ht="13.5" thickBot="1">
      <c r="A534" s="27">
        <v>45840</v>
      </c>
      <c r="B534" s="29" t="s">
        <v>178</v>
      </c>
      <c r="C534" s="29" t="s">
        <v>71</v>
      </c>
      <c r="D534" s="28">
        <v>153</v>
      </c>
      <c r="E534" s="27">
        <v>2958101</v>
      </c>
      <c r="H534" s="66"/>
      <c r="I534" s="66"/>
    </row>
    <row r="535" spans="1:9" ht="13.5" thickBot="1">
      <c r="A535" s="27">
        <v>45840</v>
      </c>
      <c r="B535" s="29" t="s">
        <v>179</v>
      </c>
      <c r="C535" s="29" t="s">
        <v>71</v>
      </c>
      <c r="D535" s="28">
        <v>149</v>
      </c>
      <c r="E535" s="27">
        <v>2958101</v>
      </c>
      <c r="H535" s="66"/>
      <c r="I535" s="66"/>
    </row>
    <row r="536" spans="1:9" ht="13.5" thickBot="1">
      <c r="A536" s="27">
        <v>45840</v>
      </c>
      <c r="B536" s="29" t="s">
        <v>180</v>
      </c>
      <c r="C536" s="29" t="s">
        <v>71</v>
      </c>
      <c r="D536" s="28">
        <v>98</v>
      </c>
      <c r="E536" s="27">
        <v>2958101</v>
      </c>
      <c r="H536" s="66"/>
      <c r="I536" s="66"/>
    </row>
    <row r="537" spans="1:9" ht="13.5" thickBot="1">
      <c r="A537" s="27">
        <v>45840</v>
      </c>
      <c r="B537" s="29" t="s">
        <v>181</v>
      </c>
      <c r="C537" s="29" t="s">
        <v>71</v>
      </c>
      <c r="D537" s="28">
        <v>96</v>
      </c>
      <c r="E537" s="27">
        <v>2958101</v>
      </c>
      <c r="H537" s="66"/>
      <c r="I537" s="66"/>
    </row>
    <row r="538" spans="1:9" ht="13.5" thickBot="1">
      <c r="A538" s="27">
        <v>45840</v>
      </c>
      <c r="B538" s="29" t="s">
        <v>182</v>
      </c>
      <c r="C538" s="29" t="s">
        <v>77</v>
      </c>
      <c r="D538" s="28">
        <v>78</v>
      </c>
      <c r="E538" s="27">
        <v>2958101</v>
      </c>
      <c r="H538" s="66"/>
      <c r="I538" s="66"/>
    </row>
    <row r="539" spans="1:9" ht="13.5" thickBot="1">
      <c r="A539" s="27">
        <v>45840</v>
      </c>
      <c r="B539" s="29" t="s">
        <v>183</v>
      </c>
      <c r="C539" s="29" t="s">
        <v>77</v>
      </c>
      <c r="D539" s="28">
        <v>92</v>
      </c>
      <c r="E539" s="27">
        <v>2958101</v>
      </c>
      <c r="H539" s="66"/>
      <c r="I539" s="66"/>
    </row>
    <row r="540" spans="1:9" ht="13.5" thickBot="1">
      <c r="A540" s="27">
        <v>45840</v>
      </c>
      <c r="B540" s="29" t="s">
        <v>184</v>
      </c>
      <c r="C540" s="29" t="s">
        <v>68</v>
      </c>
      <c r="D540" s="28">
        <v>122</v>
      </c>
      <c r="E540" s="27">
        <v>2958101</v>
      </c>
      <c r="H540" s="66"/>
      <c r="I540" s="66"/>
    </row>
    <row r="541" spans="1:9" ht="13.5" thickBot="1">
      <c r="A541" s="27">
        <v>45840</v>
      </c>
      <c r="B541" s="29" t="s">
        <v>185</v>
      </c>
      <c r="C541" s="29" t="s">
        <v>68</v>
      </c>
      <c r="D541" s="28">
        <v>27</v>
      </c>
      <c r="E541" s="27">
        <v>2958101</v>
      </c>
      <c r="H541" s="66"/>
      <c r="I541" s="66"/>
    </row>
    <row r="542" spans="1:9" ht="13.5" thickBot="1">
      <c r="A542" s="27">
        <v>45840</v>
      </c>
      <c r="B542" s="29" t="s">
        <v>186</v>
      </c>
      <c r="C542" s="29" t="s">
        <v>66</v>
      </c>
      <c r="D542" s="28">
        <v>53</v>
      </c>
      <c r="E542" s="27">
        <v>2958101</v>
      </c>
      <c r="H542" s="66"/>
      <c r="I542" s="66"/>
    </row>
    <row r="543" spans="1:9" ht="13.5" thickBot="1">
      <c r="A543" s="27">
        <v>45840</v>
      </c>
      <c r="B543" s="29" t="s">
        <v>187</v>
      </c>
      <c r="C543" s="29" t="s">
        <v>68</v>
      </c>
      <c r="D543" s="28">
        <v>80</v>
      </c>
      <c r="E543" s="27">
        <v>2958101</v>
      </c>
      <c r="H543" s="66"/>
      <c r="I543" s="66"/>
    </row>
    <row r="544" spans="1:9" ht="13.5" thickBot="1">
      <c r="A544" s="27">
        <v>45840</v>
      </c>
      <c r="B544" s="29" t="s">
        <v>188</v>
      </c>
      <c r="C544" s="29" t="s">
        <v>68</v>
      </c>
      <c r="D544" s="28">
        <v>76</v>
      </c>
      <c r="E544" s="27">
        <v>2958101</v>
      </c>
      <c r="H544" s="66"/>
      <c r="I544" s="66"/>
    </row>
    <row r="545" spans="1:9" ht="13.5" thickBot="1">
      <c r="A545" s="27">
        <v>45840</v>
      </c>
      <c r="B545" s="29" t="s">
        <v>189</v>
      </c>
      <c r="C545" s="29" t="s">
        <v>68</v>
      </c>
      <c r="D545" s="28">
        <v>186</v>
      </c>
      <c r="E545" s="27">
        <v>2958101</v>
      </c>
      <c r="H545" s="66"/>
      <c r="I545" s="66"/>
    </row>
    <row r="546" spans="1:9" ht="13.5" thickBot="1">
      <c r="A546" s="27">
        <v>45840</v>
      </c>
      <c r="B546" s="29" t="s">
        <v>190</v>
      </c>
      <c r="C546" s="29" t="s">
        <v>68</v>
      </c>
      <c r="D546" s="28">
        <v>164</v>
      </c>
      <c r="E546" s="27">
        <v>2958101</v>
      </c>
      <c r="H546" s="66"/>
      <c r="I546" s="66"/>
    </row>
    <row r="547" spans="1:9" ht="13.5" thickBot="1">
      <c r="A547" s="27">
        <v>45840</v>
      </c>
      <c r="B547" s="29" t="s">
        <v>191</v>
      </c>
      <c r="C547" s="29" t="s">
        <v>77</v>
      </c>
      <c r="D547" s="28">
        <v>112</v>
      </c>
      <c r="E547" s="27">
        <v>2958101</v>
      </c>
      <c r="H547" s="66"/>
      <c r="I547" s="66"/>
    </row>
    <row r="548" spans="1:9" ht="13.5" thickBot="1">
      <c r="A548" s="27">
        <v>45840</v>
      </c>
      <c r="B548" s="29" t="s">
        <v>192</v>
      </c>
      <c r="C548" s="29" t="s">
        <v>77</v>
      </c>
      <c r="D548" s="28">
        <v>72</v>
      </c>
      <c r="E548" s="27">
        <v>2958101</v>
      </c>
      <c r="H548" s="66"/>
      <c r="I548" s="66"/>
    </row>
    <row r="549" spans="1:9" ht="13.5" thickBot="1">
      <c r="A549" s="27">
        <v>45840</v>
      </c>
      <c r="B549" s="29" t="s">
        <v>193</v>
      </c>
      <c r="C549" s="29" t="s">
        <v>77</v>
      </c>
      <c r="D549" s="28">
        <v>48</v>
      </c>
      <c r="E549" s="27">
        <v>2958101</v>
      </c>
      <c r="H549" s="66"/>
      <c r="I549" s="66"/>
    </row>
    <row r="550" spans="1:9" ht="13.5" thickBot="1">
      <c r="A550" s="27">
        <v>45840</v>
      </c>
      <c r="B550" s="29" t="s">
        <v>194</v>
      </c>
      <c r="C550" s="29" t="s">
        <v>66</v>
      </c>
      <c r="D550" s="28">
        <v>200</v>
      </c>
      <c r="E550" s="27">
        <v>2958101</v>
      </c>
      <c r="H550" s="66"/>
      <c r="I550" s="66"/>
    </row>
    <row r="551" spans="1:9" ht="13.5" thickBot="1">
      <c r="A551" s="27">
        <v>45840</v>
      </c>
      <c r="B551" s="29" t="s">
        <v>195</v>
      </c>
      <c r="C551" s="29" t="s">
        <v>68</v>
      </c>
      <c r="D551" s="28">
        <v>70</v>
      </c>
      <c r="E551" s="27">
        <v>2958101</v>
      </c>
      <c r="H551" s="66"/>
      <c r="I551" s="66"/>
    </row>
    <row r="552" spans="1:9" ht="13.5" thickBot="1">
      <c r="A552" s="27">
        <v>45840</v>
      </c>
      <c r="B552" s="29" t="s">
        <v>196</v>
      </c>
      <c r="C552" s="29" t="s">
        <v>68</v>
      </c>
      <c r="D552" s="28">
        <v>80</v>
      </c>
      <c r="E552" s="27">
        <v>2958101</v>
      </c>
      <c r="H552" s="66"/>
      <c r="I552" s="66"/>
    </row>
    <row r="553" spans="1:9" ht="13.5" thickBot="1">
      <c r="A553" s="27">
        <v>45840</v>
      </c>
      <c r="B553" s="29" t="s">
        <v>197</v>
      </c>
      <c r="C553" s="29" t="s">
        <v>97</v>
      </c>
      <c r="D553" s="28">
        <v>121</v>
      </c>
      <c r="E553" s="27">
        <v>2958101</v>
      </c>
      <c r="H553" s="66"/>
      <c r="I553" s="66"/>
    </row>
    <row r="554" spans="1:9" ht="13.5" thickBot="1">
      <c r="A554" s="27">
        <v>45840</v>
      </c>
      <c r="B554" s="29" t="s">
        <v>198</v>
      </c>
      <c r="C554" s="29" t="s">
        <v>97</v>
      </c>
      <c r="D554" s="28">
        <v>137</v>
      </c>
      <c r="E554" s="27">
        <v>2958101</v>
      </c>
      <c r="H554" s="66"/>
      <c r="I554" s="66"/>
    </row>
    <row r="555" spans="1:9" ht="13.5" thickBot="1">
      <c r="A555" s="27">
        <v>45840</v>
      </c>
      <c r="B555" s="29" t="s">
        <v>199</v>
      </c>
      <c r="C555" s="29" t="s">
        <v>68</v>
      </c>
      <c r="D555" s="28">
        <v>82</v>
      </c>
      <c r="E555" s="27">
        <v>2958101</v>
      </c>
      <c r="H555" s="66"/>
      <c r="I555" s="66"/>
    </row>
    <row r="556" spans="1:9" ht="13.5" thickBot="1">
      <c r="A556" s="27">
        <v>45840</v>
      </c>
      <c r="B556" s="29" t="s">
        <v>200</v>
      </c>
      <c r="C556" s="29" t="s">
        <v>68</v>
      </c>
      <c r="D556" s="28">
        <v>76</v>
      </c>
      <c r="E556" s="27">
        <v>2958101</v>
      </c>
      <c r="H556" s="66"/>
      <c r="I556" s="66"/>
    </row>
    <row r="557" spans="1:9" ht="13.5" thickBot="1">
      <c r="A557" s="27">
        <v>45840</v>
      </c>
      <c r="B557" s="29" t="s">
        <v>201</v>
      </c>
      <c r="C557" s="29" t="s">
        <v>68</v>
      </c>
      <c r="D557" s="28">
        <v>150</v>
      </c>
      <c r="E557" s="27">
        <v>2958101</v>
      </c>
      <c r="H557" s="66"/>
      <c r="I557" s="66"/>
    </row>
    <row r="558" spans="1:9" ht="13.5" thickBot="1">
      <c r="A558" s="27">
        <v>45840</v>
      </c>
      <c r="B558" s="29" t="s">
        <v>202</v>
      </c>
      <c r="C558" s="29" t="s">
        <v>97</v>
      </c>
      <c r="D558" s="28">
        <v>100</v>
      </c>
      <c r="E558" s="27">
        <v>2958101</v>
      </c>
      <c r="H558" s="66"/>
      <c r="I558" s="66"/>
    </row>
    <row r="559" spans="1:9" ht="13.5" thickBot="1">
      <c r="A559" s="27">
        <v>45840</v>
      </c>
      <c r="B559" s="29" t="s">
        <v>203</v>
      </c>
      <c r="C559" s="29" t="s">
        <v>97</v>
      </c>
      <c r="D559" s="28">
        <v>100</v>
      </c>
      <c r="E559" s="27">
        <v>2958101</v>
      </c>
      <c r="H559" s="66"/>
      <c r="I559" s="66"/>
    </row>
    <row r="560" spans="1:9" ht="13.5" thickBot="1">
      <c r="A560" s="27">
        <v>45840</v>
      </c>
      <c r="B560" s="29" t="s">
        <v>204</v>
      </c>
      <c r="C560" s="29" t="s">
        <v>97</v>
      </c>
      <c r="D560" s="28">
        <v>107</v>
      </c>
      <c r="E560" s="27">
        <v>2958101</v>
      </c>
      <c r="H560" s="66"/>
      <c r="I560" s="66"/>
    </row>
    <row r="561" spans="1:9" ht="13.5" thickBot="1">
      <c r="A561" s="27">
        <v>45840</v>
      </c>
      <c r="B561" s="29" t="s">
        <v>205</v>
      </c>
      <c r="C561" s="29" t="s">
        <v>97</v>
      </c>
      <c r="D561" s="28">
        <v>104</v>
      </c>
      <c r="E561" s="27">
        <v>2958101</v>
      </c>
      <c r="H561" s="66"/>
      <c r="I561" s="66"/>
    </row>
    <row r="562" spans="1:9" ht="13.5" thickBot="1">
      <c r="A562" s="27">
        <v>45840</v>
      </c>
      <c r="B562" s="29" t="s">
        <v>206</v>
      </c>
      <c r="C562" s="29" t="s">
        <v>68</v>
      </c>
      <c r="D562" s="28">
        <v>99</v>
      </c>
      <c r="E562" s="27">
        <v>2958101</v>
      </c>
      <c r="H562" s="66"/>
      <c r="I562" s="66"/>
    </row>
    <row r="563" spans="1:9" ht="13.5" thickBot="1">
      <c r="A563" s="27">
        <v>45840</v>
      </c>
      <c r="B563" s="29" t="s">
        <v>207</v>
      </c>
      <c r="C563" s="29" t="s">
        <v>68</v>
      </c>
      <c r="D563" s="28">
        <v>127</v>
      </c>
      <c r="E563" s="27">
        <v>2958101</v>
      </c>
      <c r="H563" s="66"/>
      <c r="I563" s="66"/>
    </row>
    <row r="564" spans="1:9" ht="13.5" thickBot="1">
      <c r="A564" s="27">
        <v>45840</v>
      </c>
      <c r="B564" s="29" t="s">
        <v>208</v>
      </c>
      <c r="C564" s="29" t="s">
        <v>68</v>
      </c>
      <c r="D564" s="28">
        <v>120</v>
      </c>
      <c r="E564" s="27">
        <v>2958101</v>
      </c>
      <c r="H564" s="66"/>
      <c r="I564" s="66"/>
    </row>
    <row r="565" spans="1:9" ht="13.5" thickBot="1">
      <c r="A565" s="27">
        <v>45840</v>
      </c>
      <c r="B565" s="29" t="s">
        <v>209</v>
      </c>
      <c r="C565" s="29" t="s">
        <v>66</v>
      </c>
      <c r="D565" s="28">
        <v>149</v>
      </c>
      <c r="E565" s="27">
        <v>2958101</v>
      </c>
      <c r="H565" s="66"/>
      <c r="I565" s="66"/>
    </row>
    <row r="566" spans="1:9" ht="13.5" thickBot="1">
      <c r="A566" s="27">
        <v>45840</v>
      </c>
      <c r="B566" s="29" t="s">
        <v>210</v>
      </c>
      <c r="C566" s="29" t="s">
        <v>68</v>
      </c>
      <c r="D566" s="28">
        <v>162</v>
      </c>
      <c r="E566" s="27">
        <v>2958101</v>
      </c>
      <c r="H566" s="66"/>
      <c r="I566" s="66"/>
    </row>
    <row r="567" spans="1:9" ht="13.5" thickBot="1">
      <c r="A567" s="27">
        <v>45840</v>
      </c>
      <c r="B567" s="29" t="s">
        <v>470</v>
      </c>
      <c r="C567" s="29" t="s">
        <v>97</v>
      </c>
      <c r="D567" s="28">
        <v>163</v>
      </c>
      <c r="E567" s="27">
        <v>2958101</v>
      </c>
      <c r="H567" s="66"/>
      <c r="I567" s="66"/>
    </row>
    <row r="568" spans="1:9" ht="13.5" thickBot="1">
      <c r="A568" s="27">
        <v>45840</v>
      </c>
      <c r="B568" s="29" t="s">
        <v>211</v>
      </c>
      <c r="C568" s="29" t="s">
        <v>68</v>
      </c>
      <c r="D568" s="28">
        <v>114</v>
      </c>
      <c r="E568" s="27">
        <v>2958101</v>
      </c>
      <c r="H568" s="66"/>
      <c r="I568" s="66"/>
    </row>
    <row r="569" spans="1:9" ht="13.5" thickBot="1">
      <c r="A569" s="27">
        <v>45840</v>
      </c>
      <c r="B569" s="29" t="s">
        <v>212</v>
      </c>
      <c r="C569" s="29" t="s">
        <v>68</v>
      </c>
      <c r="D569" s="28">
        <v>213</v>
      </c>
      <c r="E569" s="27">
        <v>2958101</v>
      </c>
      <c r="H569" s="66"/>
      <c r="I569" s="66"/>
    </row>
    <row r="570" spans="1:9" ht="13.5" thickBot="1">
      <c r="A570" s="27">
        <v>45840</v>
      </c>
      <c r="B570" s="29" t="s">
        <v>213</v>
      </c>
      <c r="C570" s="29" t="s">
        <v>68</v>
      </c>
      <c r="D570" s="28">
        <v>224</v>
      </c>
      <c r="E570" s="27">
        <v>2958101</v>
      </c>
      <c r="H570" s="66"/>
      <c r="I570" s="66"/>
    </row>
    <row r="571" spans="1:9" ht="13.5" thickBot="1">
      <c r="A571" s="27">
        <v>45840</v>
      </c>
      <c r="B571" s="29" t="s">
        <v>214</v>
      </c>
      <c r="C571" s="29" t="s">
        <v>68</v>
      </c>
      <c r="D571" s="28">
        <v>115</v>
      </c>
      <c r="E571" s="27">
        <v>2958101</v>
      </c>
      <c r="H571" s="66"/>
      <c r="I571" s="66"/>
    </row>
    <row r="572" spans="1:9" ht="13.5" thickBot="1">
      <c r="A572" s="27">
        <v>45840</v>
      </c>
      <c r="B572" s="29" t="s">
        <v>444</v>
      </c>
      <c r="C572" s="29" t="s">
        <v>68</v>
      </c>
      <c r="D572" s="28">
        <v>184</v>
      </c>
      <c r="E572" s="27">
        <v>2958101</v>
      </c>
      <c r="H572" s="66"/>
      <c r="I572" s="66"/>
    </row>
    <row r="573" spans="1:9" ht="13.5" thickBot="1">
      <c r="A573" s="27">
        <v>45840</v>
      </c>
      <c r="B573" s="29" t="s">
        <v>215</v>
      </c>
      <c r="C573" s="29" t="s">
        <v>68</v>
      </c>
      <c r="D573" s="28">
        <v>153</v>
      </c>
      <c r="E573" s="27">
        <v>2958101</v>
      </c>
      <c r="H573" s="66"/>
      <c r="I573" s="66"/>
    </row>
    <row r="574" spans="1:9" ht="13.5" thickBot="1">
      <c r="A574" s="27">
        <v>45840</v>
      </c>
      <c r="B574" s="29" t="s">
        <v>216</v>
      </c>
      <c r="C574" s="29" t="s">
        <v>68</v>
      </c>
      <c r="D574" s="28">
        <v>148</v>
      </c>
      <c r="E574" s="27">
        <v>2958101</v>
      </c>
      <c r="H574" s="66"/>
      <c r="I574" s="66"/>
    </row>
    <row r="575" spans="1:9" ht="13.5" thickBot="1">
      <c r="A575" s="27">
        <v>45840</v>
      </c>
      <c r="B575" s="29" t="s">
        <v>217</v>
      </c>
      <c r="C575" s="29" t="s">
        <v>68</v>
      </c>
      <c r="D575" s="28">
        <v>46</v>
      </c>
      <c r="E575" s="27">
        <v>2958101</v>
      </c>
      <c r="H575" s="66"/>
      <c r="I575" s="66"/>
    </row>
    <row r="576" spans="1:9" ht="13.5" thickBot="1">
      <c r="A576" s="27">
        <v>45840</v>
      </c>
      <c r="B576" s="29" t="s">
        <v>218</v>
      </c>
      <c r="C576" s="29" t="s">
        <v>68</v>
      </c>
      <c r="D576" s="28">
        <v>52</v>
      </c>
      <c r="E576" s="27">
        <v>2958101</v>
      </c>
      <c r="H576" s="66"/>
      <c r="I576" s="66"/>
    </row>
    <row r="577" spans="1:9" ht="13.5" thickBot="1">
      <c r="A577" s="27">
        <v>45840</v>
      </c>
      <c r="B577" s="29" t="s">
        <v>219</v>
      </c>
      <c r="C577" s="29" t="s">
        <v>68</v>
      </c>
      <c r="D577" s="28">
        <v>25</v>
      </c>
      <c r="E577" s="27">
        <v>2958101</v>
      </c>
      <c r="H577" s="66"/>
      <c r="I577" s="66"/>
    </row>
    <row r="578" spans="1:9" ht="13.5" thickBot="1">
      <c r="A578" s="27">
        <v>45840</v>
      </c>
      <c r="B578" s="29" t="s">
        <v>220</v>
      </c>
      <c r="C578" s="29" t="s">
        <v>68</v>
      </c>
      <c r="D578" s="28">
        <v>123</v>
      </c>
      <c r="E578" s="27">
        <v>2958101</v>
      </c>
      <c r="H578" s="66"/>
      <c r="I578" s="66"/>
    </row>
    <row r="579" spans="1:9" ht="13.5" thickBot="1">
      <c r="A579" s="27">
        <v>45840</v>
      </c>
      <c r="B579" s="29" t="s">
        <v>221</v>
      </c>
      <c r="C579" s="29" t="s">
        <v>68</v>
      </c>
      <c r="D579" s="28">
        <v>25</v>
      </c>
      <c r="E579" s="27">
        <v>2958101</v>
      </c>
      <c r="H579" s="66"/>
      <c r="I579" s="66"/>
    </row>
    <row r="580" spans="1:9" ht="13.5" thickBot="1">
      <c r="A580" s="27">
        <v>45840</v>
      </c>
      <c r="B580" s="29" t="s">
        <v>222</v>
      </c>
      <c r="C580" s="29" t="s">
        <v>68</v>
      </c>
      <c r="D580" s="28">
        <v>128</v>
      </c>
      <c r="E580" s="27">
        <v>2958101</v>
      </c>
      <c r="H580" s="66"/>
      <c r="I580" s="66"/>
    </row>
    <row r="581" spans="1:9" ht="13.5" thickBot="1">
      <c r="A581" s="27">
        <v>45840</v>
      </c>
      <c r="B581" s="29" t="s">
        <v>223</v>
      </c>
      <c r="C581" s="29" t="s">
        <v>68</v>
      </c>
      <c r="D581" s="28">
        <v>102</v>
      </c>
      <c r="E581" s="27">
        <v>2958101</v>
      </c>
      <c r="H581" s="66"/>
      <c r="I581" s="66"/>
    </row>
    <row r="582" spans="1:9" ht="13.5" thickBot="1">
      <c r="A582" s="27">
        <v>45840</v>
      </c>
      <c r="B582" s="29" t="s">
        <v>224</v>
      </c>
      <c r="C582" s="29" t="s">
        <v>68</v>
      </c>
      <c r="D582" s="28">
        <v>131</v>
      </c>
      <c r="E582" s="27">
        <v>2958101</v>
      </c>
      <c r="H582" s="66"/>
      <c r="I582" s="66"/>
    </row>
    <row r="583" spans="1:9" ht="13.5" thickBot="1">
      <c r="A583" s="27">
        <v>45840</v>
      </c>
      <c r="B583" s="29" t="s">
        <v>225</v>
      </c>
      <c r="C583" s="29" t="s">
        <v>68</v>
      </c>
      <c r="D583" s="28">
        <v>99</v>
      </c>
      <c r="E583" s="27">
        <v>2958101</v>
      </c>
      <c r="H583" s="66"/>
      <c r="I583" s="66"/>
    </row>
    <row r="584" spans="1:9" ht="13.5" thickBot="1">
      <c r="A584" s="27">
        <v>45840</v>
      </c>
      <c r="B584" s="29" t="s">
        <v>226</v>
      </c>
      <c r="C584" s="29" t="s">
        <v>97</v>
      </c>
      <c r="D584" s="28">
        <v>146</v>
      </c>
      <c r="E584" s="27">
        <v>2958101</v>
      </c>
      <c r="H584" s="66"/>
      <c r="I584" s="66"/>
    </row>
    <row r="585" spans="1:9" ht="13.5" thickBot="1">
      <c r="A585" s="27">
        <v>45840</v>
      </c>
      <c r="B585" s="29" t="s">
        <v>227</v>
      </c>
      <c r="C585" s="29" t="s">
        <v>97</v>
      </c>
      <c r="D585" s="28">
        <v>154</v>
      </c>
      <c r="E585" s="27">
        <v>2958101</v>
      </c>
      <c r="H585" s="66"/>
      <c r="I585" s="66"/>
    </row>
    <row r="586" spans="1:9" ht="13.5" thickBot="1">
      <c r="A586" s="27">
        <v>45840</v>
      </c>
      <c r="B586" s="29" t="s">
        <v>228</v>
      </c>
      <c r="C586" s="29" t="s">
        <v>97</v>
      </c>
      <c r="D586" s="28">
        <v>100</v>
      </c>
      <c r="E586" s="27">
        <v>2958101</v>
      </c>
      <c r="H586" s="66"/>
      <c r="I586" s="66"/>
    </row>
    <row r="587" spans="1:9" ht="13.5" thickBot="1">
      <c r="A587" s="27">
        <v>45840</v>
      </c>
      <c r="B587" s="29" t="s">
        <v>229</v>
      </c>
      <c r="C587" s="29" t="s">
        <v>97</v>
      </c>
      <c r="D587" s="28">
        <v>100</v>
      </c>
      <c r="E587" s="27">
        <v>2958101</v>
      </c>
      <c r="H587" s="66"/>
      <c r="I587" s="66"/>
    </row>
    <row r="588" spans="1:9" ht="13.5" thickBot="1">
      <c r="A588" s="27">
        <v>45840</v>
      </c>
      <c r="B588" s="29" t="s">
        <v>230</v>
      </c>
      <c r="C588" s="29" t="s">
        <v>68</v>
      </c>
      <c r="D588" s="28">
        <v>164</v>
      </c>
      <c r="E588" s="27">
        <v>2958101</v>
      </c>
      <c r="H588" s="66"/>
      <c r="I588" s="66"/>
    </row>
    <row r="589" spans="1:9" ht="13.5" thickBot="1">
      <c r="A589" s="27">
        <v>45840</v>
      </c>
      <c r="B589" s="29" t="s">
        <v>231</v>
      </c>
      <c r="C589" s="29" t="s">
        <v>68</v>
      </c>
      <c r="D589" s="28">
        <v>95</v>
      </c>
      <c r="E589" s="27">
        <v>2958101</v>
      </c>
      <c r="H589" s="66"/>
      <c r="I589" s="66"/>
    </row>
    <row r="590" spans="1:9" ht="13.5" thickBot="1">
      <c r="A590" s="27">
        <v>45840</v>
      </c>
      <c r="B590" s="29" t="s">
        <v>232</v>
      </c>
      <c r="C590" s="29" t="s">
        <v>68</v>
      </c>
      <c r="D590" s="28">
        <v>102</v>
      </c>
      <c r="E590" s="27">
        <v>2958101</v>
      </c>
      <c r="H590" s="66"/>
      <c r="I590" s="66"/>
    </row>
    <row r="591" spans="1:9" ht="13.5" thickBot="1">
      <c r="A591" s="27">
        <v>45840</v>
      </c>
      <c r="B591" s="29" t="s">
        <v>233</v>
      </c>
      <c r="C591" s="29" t="s">
        <v>68</v>
      </c>
      <c r="D591" s="28">
        <v>92</v>
      </c>
      <c r="E591" s="27">
        <v>2958101</v>
      </c>
      <c r="H591" s="66"/>
      <c r="I591" s="66"/>
    </row>
    <row r="592" spans="1:9" ht="13.5" thickBot="1">
      <c r="A592" s="27">
        <v>45840</v>
      </c>
      <c r="B592" s="29" t="s">
        <v>234</v>
      </c>
      <c r="C592" s="29" t="s">
        <v>68</v>
      </c>
      <c r="D592" s="28">
        <v>68</v>
      </c>
      <c r="E592" s="27">
        <v>2958101</v>
      </c>
      <c r="H592" s="66"/>
      <c r="I592" s="66"/>
    </row>
    <row r="593" spans="1:9" ht="13.5" thickBot="1">
      <c r="A593" s="27">
        <v>45840</v>
      </c>
      <c r="B593" s="29" t="s">
        <v>235</v>
      </c>
      <c r="C593" s="29" t="s">
        <v>68</v>
      </c>
      <c r="D593" s="28">
        <v>28</v>
      </c>
      <c r="E593" s="27">
        <v>2958101</v>
      </c>
      <c r="H593" s="66"/>
      <c r="I593" s="66"/>
    </row>
    <row r="594" spans="1:9" ht="13.5" thickBot="1">
      <c r="A594" s="27">
        <v>45840</v>
      </c>
      <c r="B594" s="29" t="s">
        <v>236</v>
      </c>
      <c r="C594" s="29" t="s">
        <v>68</v>
      </c>
      <c r="D594" s="28">
        <v>206</v>
      </c>
      <c r="E594" s="27">
        <v>2958101</v>
      </c>
      <c r="H594" s="66"/>
      <c r="I594" s="66"/>
    </row>
    <row r="595" spans="1:9" ht="13.5" thickBot="1">
      <c r="A595" s="27">
        <v>45840</v>
      </c>
      <c r="B595" s="29" t="s">
        <v>237</v>
      </c>
      <c r="C595" s="29" t="s">
        <v>71</v>
      </c>
      <c r="D595" s="28">
        <v>103</v>
      </c>
      <c r="E595" s="27">
        <v>2958101</v>
      </c>
      <c r="H595" s="66"/>
      <c r="I595" s="66"/>
    </row>
    <row r="596" spans="1:9" ht="13.5" thickBot="1">
      <c r="A596" s="27">
        <v>45840</v>
      </c>
      <c r="B596" s="29" t="s">
        <v>238</v>
      </c>
      <c r="C596" s="29" t="s">
        <v>71</v>
      </c>
      <c r="D596" s="28">
        <v>103</v>
      </c>
      <c r="E596" s="27">
        <v>2958101</v>
      </c>
      <c r="H596" s="66"/>
      <c r="I596" s="66"/>
    </row>
    <row r="597" spans="1:9" ht="13.5" thickBot="1">
      <c r="A597" s="27">
        <v>45840</v>
      </c>
      <c r="B597" s="29" t="s">
        <v>239</v>
      </c>
      <c r="C597" s="29" t="s">
        <v>71</v>
      </c>
      <c r="D597" s="28">
        <v>100</v>
      </c>
      <c r="E597" s="27">
        <v>2958101</v>
      </c>
      <c r="H597" s="66"/>
      <c r="I597" s="66"/>
    </row>
    <row r="598" spans="1:9" ht="13.5" thickBot="1">
      <c r="A598" s="27">
        <v>45840</v>
      </c>
      <c r="B598" s="29" t="s">
        <v>240</v>
      </c>
      <c r="C598" s="29" t="s">
        <v>66</v>
      </c>
      <c r="D598" s="28">
        <v>110</v>
      </c>
      <c r="E598" s="27">
        <v>2958101</v>
      </c>
      <c r="H598" s="66"/>
      <c r="I598" s="66"/>
    </row>
    <row r="599" spans="1:9" ht="13.5" thickBot="1">
      <c r="A599" s="27">
        <v>45840</v>
      </c>
      <c r="B599" s="29" t="s">
        <v>241</v>
      </c>
      <c r="C599" s="29" t="s">
        <v>68</v>
      </c>
      <c r="D599" s="28">
        <v>132</v>
      </c>
      <c r="E599" s="27">
        <v>2958101</v>
      </c>
      <c r="H599" s="66"/>
      <c r="I599" s="66"/>
    </row>
    <row r="600" spans="1:9" ht="13.5" thickBot="1">
      <c r="A600" s="27">
        <v>45840</v>
      </c>
      <c r="B600" s="29" t="s">
        <v>242</v>
      </c>
      <c r="C600" s="29" t="s">
        <v>68</v>
      </c>
      <c r="D600" s="28">
        <v>80</v>
      </c>
      <c r="E600" s="27">
        <v>2958101</v>
      </c>
      <c r="H600" s="66"/>
      <c r="I600" s="66"/>
    </row>
    <row r="601" spans="1:9" ht="13.5" thickBot="1">
      <c r="A601" s="27">
        <v>45840</v>
      </c>
      <c r="B601" s="29" t="s">
        <v>243</v>
      </c>
      <c r="C601" s="29" t="s">
        <v>68</v>
      </c>
      <c r="D601" s="28">
        <v>80</v>
      </c>
      <c r="E601" s="27">
        <v>2958101</v>
      </c>
      <c r="H601" s="66"/>
      <c r="I601" s="66"/>
    </row>
    <row r="602" spans="1:9" ht="13.5" thickBot="1">
      <c r="A602" s="27">
        <v>45840</v>
      </c>
      <c r="B602" s="29" t="s">
        <v>244</v>
      </c>
      <c r="C602" s="29" t="s">
        <v>68</v>
      </c>
      <c r="D602" s="28">
        <v>41</v>
      </c>
      <c r="E602" s="27">
        <v>2958101</v>
      </c>
      <c r="H602" s="66"/>
      <c r="I602" s="66"/>
    </row>
    <row r="603" spans="1:9" ht="13.5" thickBot="1">
      <c r="A603" s="27">
        <v>45840</v>
      </c>
      <c r="B603" s="29" t="s">
        <v>245</v>
      </c>
      <c r="C603" s="29" t="s">
        <v>68</v>
      </c>
      <c r="D603" s="28">
        <v>80</v>
      </c>
      <c r="E603" s="27">
        <v>2958101</v>
      </c>
      <c r="H603" s="66"/>
      <c r="I603" s="66"/>
    </row>
    <row r="604" spans="1:9" ht="13.5" thickBot="1">
      <c r="A604" s="27">
        <v>45840</v>
      </c>
      <c r="B604" s="29" t="s">
        <v>246</v>
      </c>
      <c r="C604" s="29" t="s">
        <v>68</v>
      </c>
      <c r="D604" s="28">
        <v>135</v>
      </c>
      <c r="E604" s="27">
        <v>2958101</v>
      </c>
      <c r="H604" s="66"/>
      <c r="I604" s="66"/>
    </row>
    <row r="605" spans="1:9" ht="13.5" thickBot="1">
      <c r="A605" s="27">
        <v>45840</v>
      </c>
      <c r="B605" s="29" t="s">
        <v>247</v>
      </c>
      <c r="C605" s="29" t="s">
        <v>68</v>
      </c>
      <c r="D605" s="28">
        <v>15</v>
      </c>
      <c r="E605" s="27">
        <v>2958101</v>
      </c>
      <c r="H605" s="66"/>
      <c r="I605" s="66"/>
    </row>
    <row r="606" spans="1:9" ht="13.5" thickBot="1">
      <c r="A606" s="27">
        <v>45840</v>
      </c>
      <c r="B606" s="29" t="s">
        <v>248</v>
      </c>
      <c r="C606" s="29" t="s">
        <v>68</v>
      </c>
      <c r="D606" s="28">
        <v>138</v>
      </c>
      <c r="E606" s="27">
        <v>2958101</v>
      </c>
      <c r="H606" s="66"/>
      <c r="I606" s="66"/>
    </row>
    <row r="607" spans="1:9" ht="13.5" thickBot="1">
      <c r="A607" s="27">
        <v>45840</v>
      </c>
      <c r="B607" s="29" t="s">
        <v>249</v>
      </c>
      <c r="C607" s="29" t="s">
        <v>68</v>
      </c>
      <c r="D607" s="28">
        <v>10</v>
      </c>
      <c r="E607" s="27">
        <v>2958101</v>
      </c>
      <c r="H607" s="66"/>
      <c r="I607" s="66"/>
    </row>
    <row r="608" spans="1:9" ht="13.5" thickBot="1">
      <c r="A608" s="27">
        <v>45840</v>
      </c>
      <c r="B608" s="29" t="s">
        <v>250</v>
      </c>
      <c r="C608" s="29" t="s">
        <v>68</v>
      </c>
      <c r="D608" s="28">
        <v>160</v>
      </c>
      <c r="E608" s="27">
        <v>2958101</v>
      </c>
      <c r="H608" s="66"/>
      <c r="I608" s="66"/>
    </row>
    <row r="609" spans="1:9" ht="13.5" thickBot="1">
      <c r="A609" s="27">
        <v>45840</v>
      </c>
      <c r="B609" s="29" t="s">
        <v>251</v>
      </c>
      <c r="C609" s="29" t="s">
        <v>66</v>
      </c>
      <c r="D609" s="28">
        <v>106</v>
      </c>
      <c r="E609" s="27">
        <v>2958101</v>
      </c>
      <c r="H609" s="66"/>
      <c r="I609" s="66"/>
    </row>
    <row r="610" spans="1:9" ht="13.5" thickBot="1">
      <c r="A610" s="27">
        <v>45840</v>
      </c>
      <c r="B610" s="29" t="s">
        <v>252</v>
      </c>
      <c r="C610" s="29" t="s">
        <v>66</v>
      </c>
      <c r="D610" s="28">
        <v>104</v>
      </c>
      <c r="E610" s="27">
        <v>2958101</v>
      </c>
      <c r="H610" s="66"/>
      <c r="I610" s="66"/>
    </row>
    <row r="611" spans="1:9" ht="13.5" thickBot="1">
      <c r="A611" s="27">
        <v>45840</v>
      </c>
      <c r="B611" s="29" t="s">
        <v>253</v>
      </c>
      <c r="C611" s="29" t="s">
        <v>97</v>
      </c>
      <c r="D611" s="28">
        <v>100</v>
      </c>
      <c r="E611" s="27">
        <v>2958101</v>
      </c>
      <c r="H611" s="66"/>
      <c r="I611" s="66"/>
    </row>
    <row r="612" spans="1:9" ht="13.5" thickBot="1">
      <c r="A612" s="27">
        <v>45840</v>
      </c>
      <c r="B612" s="29" t="s">
        <v>254</v>
      </c>
      <c r="C612" s="29" t="s">
        <v>97</v>
      </c>
      <c r="D612" s="28">
        <v>100</v>
      </c>
      <c r="E612" s="27">
        <v>2958101</v>
      </c>
      <c r="H612" s="66"/>
      <c r="I612" s="66"/>
    </row>
    <row r="613" spans="1:9" ht="13.5" thickBot="1">
      <c r="A613" s="27">
        <v>45840</v>
      </c>
      <c r="B613" s="29" t="s">
        <v>255</v>
      </c>
      <c r="C613" s="29" t="s">
        <v>71</v>
      </c>
      <c r="D613" s="28">
        <v>110</v>
      </c>
      <c r="E613" s="27">
        <v>2958101</v>
      </c>
      <c r="H613" s="66"/>
      <c r="I613" s="66"/>
    </row>
    <row r="614" spans="1:9" ht="13.5" thickBot="1">
      <c r="A614" s="27">
        <v>45840</v>
      </c>
      <c r="B614" s="29" t="s">
        <v>256</v>
      </c>
      <c r="C614" s="29" t="s">
        <v>71</v>
      </c>
      <c r="D614" s="28">
        <v>24</v>
      </c>
      <c r="E614" s="27">
        <v>2958101</v>
      </c>
      <c r="H614" s="66"/>
      <c r="I614" s="66"/>
    </row>
    <row r="615" spans="1:9" ht="13.5" thickBot="1">
      <c r="A615" s="27">
        <v>45840</v>
      </c>
      <c r="B615" s="29" t="s">
        <v>257</v>
      </c>
      <c r="C615" s="29" t="s">
        <v>71</v>
      </c>
      <c r="D615" s="28">
        <v>139</v>
      </c>
      <c r="E615" s="27">
        <v>2958101</v>
      </c>
      <c r="H615" s="66"/>
      <c r="I615" s="66"/>
    </row>
    <row r="616" spans="1:9" ht="13.5" thickBot="1">
      <c r="A616" s="27">
        <v>45840</v>
      </c>
      <c r="B616" s="29" t="s">
        <v>258</v>
      </c>
      <c r="C616" s="29" t="s">
        <v>68</v>
      </c>
      <c r="D616" s="28">
        <v>98</v>
      </c>
      <c r="E616" s="27">
        <v>2958101</v>
      </c>
      <c r="H616" s="66"/>
      <c r="I616" s="66"/>
    </row>
    <row r="617" spans="1:9" ht="13.5" thickBot="1">
      <c r="A617" s="27">
        <v>45840</v>
      </c>
      <c r="B617" s="29" t="s">
        <v>259</v>
      </c>
      <c r="C617" s="29" t="s">
        <v>68</v>
      </c>
      <c r="D617" s="28">
        <v>100</v>
      </c>
      <c r="E617" s="27">
        <v>2958101</v>
      </c>
      <c r="H617" s="66"/>
      <c r="I617" s="66"/>
    </row>
    <row r="618" spans="1:9" ht="13.5" thickBot="1">
      <c r="A618" s="27">
        <v>45840</v>
      </c>
      <c r="B618" s="29" t="s">
        <v>260</v>
      </c>
      <c r="C618" s="29" t="s">
        <v>68</v>
      </c>
      <c r="D618" s="28">
        <v>194</v>
      </c>
      <c r="E618" s="27">
        <v>2958101</v>
      </c>
      <c r="H618" s="66"/>
      <c r="I618" s="66"/>
    </row>
    <row r="619" spans="1:9" ht="13.5" thickBot="1">
      <c r="A619" s="27">
        <v>45840</v>
      </c>
      <c r="B619" s="29" t="s">
        <v>261</v>
      </c>
      <c r="C619" s="29" t="s">
        <v>68</v>
      </c>
      <c r="D619" s="28">
        <v>184</v>
      </c>
      <c r="E619" s="27">
        <v>2958101</v>
      </c>
      <c r="H619" s="66"/>
      <c r="I619" s="66"/>
    </row>
    <row r="620" spans="1:9" ht="13.5" thickBot="1">
      <c r="A620" s="27">
        <v>45840</v>
      </c>
      <c r="B620" s="29" t="s">
        <v>262</v>
      </c>
      <c r="C620" s="29" t="s">
        <v>68</v>
      </c>
      <c r="D620" s="28">
        <v>48</v>
      </c>
      <c r="E620" s="27">
        <v>2958101</v>
      </c>
      <c r="H620" s="66"/>
      <c r="I620" s="66"/>
    </row>
    <row r="621" spans="1:9" ht="13.5" thickBot="1">
      <c r="A621" s="27">
        <v>45840</v>
      </c>
      <c r="B621" s="29" t="s">
        <v>263</v>
      </c>
      <c r="C621" s="29" t="s">
        <v>68</v>
      </c>
      <c r="D621" s="28">
        <v>51</v>
      </c>
      <c r="E621" s="27">
        <v>2958101</v>
      </c>
      <c r="H621" s="66"/>
      <c r="I621" s="66"/>
    </row>
    <row r="622" spans="1:9" ht="13.5" thickBot="1">
      <c r="A622" s="27">
        <v>45840</v>
      </c>
      <c r="B622" s="29" t="s">
        <v>264</v>
      </c>
      <c r="C622" s="29" t="s">
        <v>68</v>
      </c>
      <c r="D622" s="28">
        <v>26</v>
      </c>
      <c r="E622" s="27">
        <v>2958101</v>
      </c>
      <c r="H622" s="66"/>
      <c r="I622" s="66"/>
    </row>
    <row r="623" spans="1:9" ht="13.5" thickBot="1">
      <c r="A623" s="27">
        <v>45840</v>
      </c>
      <c r="B623" s="29" t="s">
        <v>265</v>
      </c>
      <c r="C623" s="29" t="s">
        <v>68</v>
      </c>
      <c r="D623" s="28">
        <v>24</v>
      </c>
      <c r="E623" s="27">
        <v>2958101</v>
      </c>
      <c r="H623" s="66"/>
      <c r="I623" s="66"/>
    </row>
    <row r="624" spans="1:9" ht="13.5" thickBot="1">
      <c r="A624" s="27">
        <v>45840</v>
      </c>
      <c r="B624" s="29" t="s">
        <v>266</v>
      </c>
      <c r="C624" s="29" t="s">
        <v>71</v>
      </c>
      <c r="D624" s="28">
        <v>200</v>
      </c>
      <c r="E624" s="27">
        <v>2958101</v>
      </c>
      <c r="H624" s="66"/>
      <c r="I624" s="66"/>
    </row>
    <row r="625" spans="1:9" ht="13.5" thickBot="1">
      <c r="A625" s="27">
        <v>45840</v>
      </c>
      <c r="B625" s="29" t="s">
        <v>267</v>
      </c>
      <c r="C625" s="29" t="s">
        <v>71</v>
      </c>
      <c r="D625" s="28">
        <v>202</v>
      </c>
      <c r="E625" s="27">
        <v>2958101</v>
      </c>
      <c r="H625" s="66"/>
      <c r="I625" s="66"/>
    </row>
    <row r="626" spans="1:9" ht="13.5" thickBot="1">
      <c r="A626" s="27">
        <v>45840</v>
      </c>
      <c r="B626" s="29" t="s">
        <v>268</v>
      </c>
      <c r="C626" s="29" t="s">
        <v>77</v>
      </c>
      <c r="D626" s="28">
        <v>200</v>
      </c>
      <c r="E626" s="27">
        <v>2958101</v>
      </c>
      <c r="H626" s="66"/>
      <c r="I626" s="66"/>
    </row>
    <row r="627" spans="1:9" ht="13.5" thickBot="1">
      <c r="A627" s="27">
        <v>45840</v>
      </c>
      <c r="B627" s="29" t="s">
        <v>269</v>
      </c>
      <c r="C627" s="29" t="s">
        <v>77</v>
      </c>
      <c r="D627" s="28">
        <v>200</v>
      </c>
      <c r="E627" s="27">
        <v>2958101</v>
      </c>
      <c r="H627" s="66"/>
      <c r="I627" s="66"/>
    </row>
    <row r="628" spans="1:9" ht="13.5" thickBot="1">
      <c r="A628" s="27">
        <v>45840</v>
      </c>
      <c r="B628" s="29" t="s">
        <v>270</v>
      </c>
      <c r="C628" s="29" t="s">
        <v>77</v>
      </c>
      <c r="D628" s="28">
        <v>110</v>
      </c>
      <c r="E628" s="27">
        <v>2958101</v>
      </c>
      <c r="H628" s="66"/>
      <c r="I628" s="66"/>
    </row>
    <row r="629" spans="1:9" ht="13.5" thickBot="1">
      <c r="A629" s="27">
        <v>45840</v>
      </c>
      <c r="B629" s="29" t="s">
        <v>271</v>
      </c>
      <c r="C629" s="29" t="s">
        <v>97</v>
      </c>
      <c r="D629" s="28">
        <v>115</v>
      </c>
      <c r="E629" s="27">
        <v>2958101</v>
      </c>
      <c r="H629" s="66"/>
      <c r="I629" s="66"/>
    </row>
    <row r="630" spans="1:9" ht="13.5" thickBot="1">
      <c r="A630" s="27">
        <v>45840</v>
      </c>
      <c r="B630" s="29" t="s">
        <v>272</v>
      </c>
      <c r="C630" s="29" t="s">
        <v>97</v>
      </c>
      <c r="D630" s="28">
        <v>115</v>
      </c>
      <c r="E630" s="27">
        <v>2958101</v>
      </c>
      <c r="H630" s="66"/>
      <c r="I630" s="66"/>
    </row>
    <row r="631" spans="1:9" ht="13.5" thickBot="1">
      <c r="A631" s="27">
        <v>45840</v>
      </c>
      <c r="B631" s="29" t="s">
        <v>273</v>
      </c>
      <c r="C631" s="29" t="s">
        <v>68</v>
      </c>
      <c r="D631" s="28">
        <v>182</v>
      </c>
      <c r="E631" s="27">
        <v>2958101</v>
      </c>
      <c r="H631" s="66"/>
      <c r="I631" s="66"/>
    </row>
    <row r="632" spans="1:9" ht="13.5" thickBot="1">
      <c r="A632" s="27">
        <v>45840</v>
      </c>
      <c r="B632" s="29" t="s">
        <v>274</v>
      </c>
      <c r="C632" s="29" t="s">
        <v>68</v>
      </c>
      <c r="D632" s="28">
        <v>71</v>
      </c>
      <c r="E632" s="27">
        <v>2958101</v>
      </c>
      <c r="H632" s="66"/>
      <c r="I632" s="66"/>
    </row>
    <row r="633" spans="1:9" ht="13.5" thickBot="1">
      <c r="A633" s="27">
        <v>45840</v>
      </c>
      <c r="B633" s="29" t="s">
        <v>275</v>
      </c>
      <c r="C633" s="29" t="s">
        <v>68</v>
      </c>
      <c r="D633" s="28">
        <v>33</v>
      </c>
      <c r="E633" s="27">
        <v>2958101</v>
      </c>
      <c r="H633" s="66"/>
      <c r="I633" s="66"/>
    </row>
    <row r="634" spans="1:9" ht="13.5" thickBot="1">
      <c r="A634" s="27">
        <v>45840</v>
      </c>
      <c r="B634" s="29" t="s">
        <v>276</v>
      </c>
      <c r="C634" s="29" t="s">
        <v>68</v>
      </c>
      <c r="D634" s="28">
        <v>22</v>
      </c>
      <c r="E634" s="27">
        <v>2958101</v>
      </c>
      <c r="H634" s="66"/>
      <c r="I634" s="66"/>
    </row>
    <row r="635" spans="1:9" ht="13.5" thickBot="1">
      <c r="A635" s="27">
        <v>45840</v>
      </c>
      <c r="B635" s="29" t="s">
        <v>277</v>
      </c>
      <c r="C635" s="29" t="s">
        <v>68</v>
      </c>
      <c r="D635" s="28">
        <v>20</v>
      </c>
      <c r="E635" s="27">
        <v>2958101</v>
      </c>
      <c r="H635" s="66"/>
      <c r="I635" s="66"/>
    </row>
    <row r="636" spans="1:9" ht="13.5" thickBot="1">
      <c r="A636" s="27">
        <v>45840</v>
      </c>
      <c r="B636" s="29" t="s">
        <v>278</v>
      </c>
      <c r="C636" s="29" t="s">
        <v>68</v>
      </c>
      <c r="D636" s="28">
        <v>77</v>
      </c>
      <c r="E636" s="27">
        <v>2958101</v>
      </c>
      <c r="H636" s="66"/>
      <c r="I636" s="66"/>
    </row>
    <row r="637" spans="1:9" ht="13.5" thickBot="1">
      <c r="A637" s="27">
        <v>45840</v>
      </c>
      <c r="B637" s="29" t="s">
        <v>279</v>
      </c>
      <c r="C637" s="29" t="s">
        <v>68</v>
      </c>
      <c r="D637" s="28">
        <v>202</v>
      </c>
      <c r="E637" s="27">
        <v>2958101</v>
      </c>
      <c r="H637" s="66"/>
      <c r="I637" s="66"/>
    </row>
    <row r="638" spans="1:9" ht="13.5" thickBot="1">
      <c r="A638" s="27">
        <v>45840</v>
      </c>
      <c r="B638" s="29" t="s">
        <v>280</v>
      </c>
      <c r="C638" s="29" t="s">
        <v>68</v>
      </c>
      <c r="D638" s="28">
        <v>11</v>
      </c>
      <c r="E638" s="27">
        <v>2958101</v>
      </c>
      <c r="H638" s="66"/>
      <c r="I638" s="66"/>
    </row>
    <row r="639" spans="1:9" ht="13.5" thickBot="1">
      <c r="A639" s="27">
        <v>45840</v>
      </c>
      <c r="B639" s="29" t="s">
        <v>281</v>
      </c>
      <c r="C639" s="29" t="s">
        <v>68</v>
      </c>
      <c r="D639" s="28">
        <v>34</v>
      </c>
      <c r="E639" s="27">
        <v>2958101</v>
      </c>
      <c r="H639" s="66"/>
      <c r="I639" s="66"/>
    </row>
    <row r="640" spans="1:9" ht="13.5" thickBot="1">
      <c r="A640" s="27">
        <v>45840</v>
      </c>
      <c r="B640" s="29" t="s">
        <v>282</v>
      </c>
      <c r="C640" s="29" t="s">
        <v>68</v>
      </c>
      <c r="D640" s="28">
        <v>22</v>
      </c>
      <c r="E640" s="27">
        <v>2958101</v>
      </c>
      <c r="H640" s="66"/>
      <c r="I640" s="66"/>
    </row>
    <row r="641" spans="1:9" ht="13.5" thickBot="1">
      <c r="A641" s="27">
        <v>45840</v>
      </c>
      <c r="B641" s="29" t="s">
        <v>283</v>
      </c>
      <c r="C641" s="29" t="s">
        <v>68</v>
      </c>
      <c r="D641" s="28">
        <v>123</v>
      </c>
      <c r="E641" s="27">
        <v>2958101</v>
      </c>
      <c r="H641" s="66"/>
      <c r="I641" s="66"/>
    </row>
    <row r="642" spans="1:9" ht="13.5" thickBot="1">
      <c r="A642" s="27">
        <v>45840</v>
      </c>
      <c r="B642" s="29" t="s">
        <v>284</v>
      </c>
      <c r="C642" s="29" t="s">
        <v>68</v>
      </c>
      <c r="D642" s="28">
        <v>71</v>
      </c>
      <c r="E642" s="27">
        <v>2958101</v>
      </c>
      <c r="H642" s="66"/>
      <c r="I642" s="66"/>
    </row>
    <row r="643" spans="1:9" ht="13.5" thickBot="1">
      <c r="A643" s="27">
        <v>45840</v>
      </c>
      <c r="B643" s="29" t="s">
        <v>285</v>
      </c>
      <c r="C643" s="29" t="s">
        <v>68</v>
      </c>
      <c r="D643" s="28">
        <v>14</v>
      </c>
      <c r="E643" s="27">
        <v>2958101</v>
      </c>
      <c r="H643" s="66"/>
      <c r="I643" s="66"/>
    </row>
    <row r="644" spans="1:9" ht="13.5" thickBot="1">
      <c r="A644" s="27">
        <v>45840</v>
      </c>
      <c r="B644" s="29" t="s">
        <v>286</v>
      </c>
      <c r="C644" s="29" t="s">
        <v>68</v>
      </c>
      <c r="D644" s="28">
        <v>4</v>
      </c>
      <c r="E644" s="27">
        <v>2958101</v>
      </c>
      <c r="H644" s="66"/>
      <c r="I644" s="66"/>
    </row>
    <row r="645" spans="1:9" ht="13.5" thickBot="1">
      <c r="A645" s="27">
        <v>45840</v>
      </c>
      <c r="B645" s="29" t="s">
        <v>287</v>
      </c>
      <c r="C645" s="29" t="s">
        <v>68</v>
      </c>
      <c r="D645" s="28">
        <v>106</v>
      </c>
      <c r="E645" s="27">
        <v>2958101</v>
      </c>
      <c r="H645" s="66"/>
      <c r="I645" s="66"/>
    </row>
    <row r="646" spans="1:9" ht="13.5" thickBot="1">
      <c r="A646" s="27">
        <v>45840</v>
      </c>
      <c r="B646" s="29" t="s">
        <v>288</v>
      </c>
      <c r="C646" s="29" t="s">
        <v>68</v>
      </c>
      <c r="D646" s="28">
        <v>106</v>
      </c>
      <c r="E646" s="27">
        <v>2958101</v>
      </c>
      <c r="H646" s="66"/>
      <c r="I646" s="66"/>
    </row>
    <row r="647" spans="1:9" ht="13.5" thickBot="1">
      <c r="A647" s="27">
        <v>45840</v>
      </c>
      <c r="B647" s="29" t="s">
        <v>289</v>
      </c>
      <c r="C647" s="29" t="s">
        <v>77</v>
      </c>
      <c r="D647" s="28">
        <v>202</v>
      </c>
      <c r="E647" s="27">
        <v>2958101</v>
      </c>
      <c r="H647" s="66"/>
      <c r="I647" s="66"/>
    </row>
    <row r="648" spans="1:9" ht="13.5" thickBot="1">
      <c r="A648" s="27">
        <v>45840</v>
      </c>
      <c r="B648" s="29" t="s">
        <v>290</v>
      </c>
      <c r="C648" s="29" t="s">
        <v>97</v>
      </c>
      <c r="D648" s="28">
        <v>144</v>
      </c>
      <c r="E648" s="27">
        <v>2958101</v>
      </c>
      <c r="H648" s="66"/>
      <c r="I648" s="66"/>
    </row>
    <row r="649" spans="1:9" ht="13.5" thickBot="1">
      <c r="A649" s="27">
        <v>45840</v>
      </c>
      <c r="B649" s="29" t="s">
        <v>291</v>
      </c>
      <c r="C649" s="29" t="s">
        <v>97</v>
      </c>
      <c r="D649" s="28">
        <v>144</v>
      </c>
      <c r="E649" s="27">
        <v>2958101</v>
      </c>
      <c r="H649" s="66"/>
      <c r="I649" s="66"/>
    </row>
    <row r="650" spans="1:9" ht="13.5" thickBot="1">
      <c r="A650" s="27">
        <v>45840</v>
      </c>
      <c r="B650" s="29" t="s">
        <v>292</v>
      </c>
      <c r="C650" s="29" t="s">
        <v>71</v>
      </c>
      <c r="D650" s="28">
        <v>163</v>
      </c>
      <c r="E650" s="27">
        <v>2958101</v>
      </c>
      <c r="H650" s="66"/>
      <c r="I650" s="66"/>
    </row>
    <row r="651" spans="1:9" ht="13.5" thickBot="1">
      <c r="A651" s="27">
        <v>45840</v>
      </c>
      <c r="B651" s="29" t="s">
        <v>293</v>
      </c>
      <c r="C651" s="29" t="s">
        <v>77</v>
      </c>
      <c r="D651" s="28">
        <v>52</v>
      </c>
      <c r="E651" s="27">
        <v>2958101</v>
      </c>
      <c r="H651" s="66"/>
      <c r="I651" s="66"/>
    </row>
    <row r="652" spans="1:9" ht="13.5" thickBot="1">
      <c r="A652" s="27">
        <v>45840</v>
      </c>
      <c r="B652" s="29" t="s">
        <v>294</v>
      </c>
      <c r="C652" s="29" t="s">
        <v>77</v>
      </c>
      <c r="D652" s="28">
        <v>98</v>
      </c>
      <c r="E652" s="27">
        <v>2958101</v>
      </c>
      <c r="H652" s="66"/>
      <c r="I652" s="66"/>
    </row>
    <row r="653" spans="1:9" ht="13.5" thickBot="1">
      <c r="A653" s="27">
        <v>45840</v>
      </c>
      <c r="B653" s="29" t="s">
        <v>295</v>
      </c>
      <c r="C653" s="29" t="s">
        <v>77</v>
      </c>
      <c r="D653" s="28">
        <v>50</v>
      </c>
      <c r="E653" s="27">
        <v>2958101</v>
      </c>
      <c r="H653" s="66"/>
      <c r="I653" s="66"/>
    </row>
    <row r="654" spans="1:9" ht="13.5" thickBot="1">
      <c r="A654" s="27">
        <v>45840</v>
      </c>
      <c r="B654" s="29" t="s">
        <v>296</v>
      </c>
      <c r="C654" s="29" t="s">
        <v>77</v>
      </c>
      <c r="D654" s="28">
        <v>100</v>
      </c>
      <c r="E654" s="27">
        <v>2958101</v>
      </c>
      <c r="H654" s="66"/>
      <c r="I654" s="66"/>
    </row>
    <row r="655" spans="1:9" ht="13.5" thickBot="1">
      <c r="A655" s="27">
        <v>45840</v>
      </c>
      <c r="B655" s="29" t="s">
        <v>297</v>
      </c>
      <c r="C655" s="29" t="s">
        <v>68</v>
      </c>
      <c r="D655" s="28">
        <v>106</v>
      </c>
      <c r="E655" s="27">
        <v>2958101</v>
      </c>
      <c r="H655" s="66"/>
      <c r="I655" s="66"/>
    </row>
    <row r="656" spans="1:9" ht="13.5" thickBot="1">
      <c r="A656" s="27">
        <v>45840</v>
      </c>
      <c r="B656" s="29" t="s">
        <v>298</v>
      </c>
      <c r="C656" s="29" t="s">
        <v>68</v>
      </c>
      <c r="D656" s="28">
        <v>93</v>
      </c>
      <c r="E656" s="27">
        <v>2958101</v>
      </c>
      <c r="H656" s="66"/>
      <c r="I656" s="66"/>
    </row>
    <row r="657" spans="1:9" ht="13.5" thickBot="1">
      <c r="A657" s="27">
        <v>45840</v>
      </c>
      <c r="B657" s="29" t="s">
        <v>299</v>
      </c>
      <c r="C657" s="29" t="s">
        <v>68</v>
      </c>
      <c r="D657" s="28">
        <v>30</v>
      </c>
      <c r="E657" s="27">
        <v>2958101</v>
      </c>
      <c r="H657" s="66"/>
      <c r="I657" s="66"/>
    </row>
    <row r="658" spans="1:9" ht="13.5" thickBot="1">
      <c r="A658" s="27">
        <v>45840</v>
      </c>
      <c r="B658" s="29" t="s">
        <v>300</v>
      </c>
      <c r="C658" s="29" t="s">
        <v>97</v>
      </c>
      <c r="D658" s="28">
        <v>150</v>
      </c>
      <c r="E658" s="27">
        <v>2958101</v>
      </c>
      <c r="H658" s="66"/>
      <c r="I658" s="66"/>
    </row>
    <row r="659" spans="1:9" ht="13.5" thickBot="1">
      <c r="A659" s="27">
        <v>45840</v>
      </c>
      <c r="B659" s="29" t="s">
        <v>301</v>
      </c>
      <c r="C659" s="29" t="s">
        <v>68</v>
      </c>
      <c r="D659" s="28">
        <v>197</v>
      </c>
      <c r="E659" s="27">
        <v>2958101</v>
      </c>
      <c r="H659" s="66"/>
      <c r="I659" s="66"/>
    </row>
    <row r="660" spans="1:9" ht="13.5" thickBot="1">
      <c r="A660" s="27">
        <v>45840</v>
      </c>
      <c r="B660" s="29" t="s">
        <v>302</v>
      </c>
      <c r="C660" s="29" t="s">
        <v>68</v>
      </c>
      <c r="D660" s="28">
        <v>93</v>
      </c>
      <c r="E660" s="27">
        <v>2958101</v>
      </c>
      <c r="H660" s="66"/>
      <c r="I660" s="66"/>
    </row>
    <row r="661" spans="1:9" ht="13.5" thickBot="1">
      <c r="A661" s="27">
        <v>45840</v>
      </c>
      <c r="B661" s="29" t="s">
        <v>303</v>
      </c>
      <c r="C661" s="29" t="s">
        <v>68</v>
      </c>
      <c r="D661" s="28">
        <v>60</v>
      </c>
      <c r="E661" s="27">
        <v>2958101</v>
      </c>
      <c r="H661" s="66"/>
      <c r="I661" s="66"/>
    </row>
    <row r="662" spans="1:9" ht="13.5" thickBot="1">
      <c r="A662" s="27">
        <v>45840</v>
      </c>
      <c r="B662" s="29" t="s">
        <v>304</v>
      </c>
      <c r="C662" s="29" t="s">
        <v>68</v>
      </c>
      <c r="D662" s="28">
        <v>151</v>
      </c>
      <c r="E662" s="27">
        <v>2958101</v>
      </c>
      <c r="H662" s="66"/>
      <c r="I662" s="66"/>
    </row>
    <row r="663" spans="1:9" ht="13.5" thickBot="1">
      <c r="A663" s="27">
        <v>45840</v>
      </c>
      <c r="B663" s="29" t="s">
        <v>305</v>
      </c>
      <c r="C663" s="29" t="s">
        <v>68</v>
      </c>
      <c r="D663" s="28">
        <v>151</v>
      </c>
      <c r="E663" s="27">
        <v>2958101</v>
      </c>
      <c r="H663" s="66"/>
      <c r="I663" s="66"/>
    </row>
    <row r="664" spans="1:9" ht="13.5" thickBot="1">
      <c r="A664" s="27">
        <v>45840</v>
      </c>
      <c r="B664" s="29" t="s">
        <v>306</v>
      </c>
      <c r="C664" s="29" t="s">
        <v>68</v>
      </c>
      <c r="D664" s="28">
        <v>55</v>
      </c>
      <c r="E664" s="27">
        <v>2958101</v>
      </c>
      <c r="H664" s="66"/>
      <c r="I664" s="66"/>
    </row>
    <row r="665" spans="1:9" ht="13.5" thickBot="1">
      <c r="A665" s="27">
        <v>45840</v>
      </c>
      <c r="B665" s="29" t="s">
        <v>307</v>
      </c>
      <c r="C665" s="29" t="s">
        <v>71</v>
      </c>
      <c r="D665" s="28">
        <v>145</v>
      </c>
      <c r="E665" s="27">
        <v>2958101</v>
      </c>
      <c r="H665" s="66"/>
      <c r="I665" s="66"/>
    </row>
    <row r="666" spans="1:9" ht="13.5" thickBot="1">
      <c r="A666" s="27">
        <v>45840</v>
      </c>
      <c r="B666" s="29" t="s">
        <v>308</v>
      </c>
      <c r="C666" s="29" t="s">
        <v>71</v>
      </c>
      <c r="D666" s="28">
        <v>180</v>
      </c>
      <c r="E666" s="27">
        <v>2958101</v>
      </c>
      <c r="H666" s="66"/>
      <c r="I666" s="66"/>
    </row>
    <row r="667" spans="1:9" ht="13.5" thickBot="1">
      <c r="A667" s="27">
        <v>45840</v>
      </c>
      <c r="B667" s="29" t="s">
        <v>309</v>
      </c>
      <c r="C667" s="29" t="s">
        <v>71</v>
      </c>
      <c r="D667" s="28">
        <v>234</v>
      </c>
      <c r="E667" s="27">
        <v>2958101</v>
      </c>
      <c r="H667" s="66"/>
      <c r="I667" s="66"/>
    </row>
    <row r="668" spans="1:9" ht="13.5" thickBot="1">
      <c r="A668" s="27">
        <v>45840</v>
      </c>
      <c r="B668" s="29" t="s">
        <v>310</v>
      </c>
      <c r="C668" s="29" t="s">
        <v>68</v>
      </c>
      <c r="D668" s="28">
        <v>149</v>
      </c>
      <c r="E668" s="27">
        <v>2958101</v>
      </c>
      <c r="H668" s="66"/>
      <c r="I668" s="66"/>
    </row>
    <row r="669" spans="1:9" ht="13.5" thickBot="1">
      <c r="A669" s="27">
        <v>45840</v>
      </c>
      <c r="B669" s="29" t="s">
        <v>311</v>
      </c>
      <c r="C669" s="29" t="s">
        <v>68</v>
      </c>
      <c r="D669" s="28">
        <v>107</v>
      </c>
      <c r="E669" s="27">
        <v>2958101</v>
      </c>
      <c r="H669" s="66"/>
      <c r="I669" s="66"/>
    </row>
    <row r="670" spans="1:9" ht="13.5" thickBot="1">
      <c r="A670" s="27">
        <v>45840</v>
      </c>
      <c r="B670" s="29" t="s">
        <v>312</v>
      </c>
      <c r="C670" s="29" t="s">
        <v>68</v>
      </c>
      <c r="D670" s="28">
        <v>109</v>
      </c>
      <c r="E670" s="27">
        <v>2958101</v>
      </c>
      <c r="H670" s="66"/>
      <c r="I670" s="66"/>
    </row>
    <row r="671" spans="1:9" ht="13.5" thickBot="1">
      <c r="A671" s="27">
        <v>45840</v>
      </c>
      <c r="B671" s="29" t="s">
        <v>313</v>
      </c>
      <c r="C671" s="29" t="s">
        <v>68</v>
      </c>
      <c r="D671" s="28">
        <v>122</v>
      </c>
      <c r="E671" s="27">
        <v>2958101</v>
      </c>
      <c r="H671" s="66"/>
      <c r="I671" s="66"/>
    </row>
    <row r="672" spans="1:9" ht="13.5" thickBot="1">
      <c r="A672" s="27">
        <v>45840</v>
      </c>
      <c r="B672" s="29" t="s">
        <v>314</v>
      </c>
      <c r="C672" s="29" t="s">
        <v>71</v>
      </c>
      <c r="D672" s="28">
        <v>101</v>
      </c>
      <c r="E672" s="27">
        <v>2958101</v>
      </c>
      <c r="H672" s="66"/>
      <c r="I672" s="66"/>
    </row>
    <row r="673" spans="1:9" ht="13.5" thickBot="1">
      <c r="A673" s="27">
        <v>45840</v>
      </c>
      <c r="B673" s="29" t="s">
        <v>315</v>
      </c>
      <c r="C673" s="29" t="s">
        <v>71</v>
      </c>
      <c r="D673" s="28">
        <v>161</v>
      </c>
      <c r="E673" s="27">
        <v>2958101</v>
      </c>
      <c r="H673" s="66"/>
      <c r="I673" s="66"/>
    </row>
    <row r="674" spans="1:9" ht="13.5" thickBot="1">
      <c r="A674" s="27">
        <v>45840</v>
      </c>
      <c r="B674" s="29" t="s">
        <v>316</v>
      </c>
      <c r="C674" s="29" t="s">
        <v>71</v>
      </c>
      <c r="D674" s="28">
        <v>142</v>
      </c>
      <c r="E674" s="27">
        <v>2958101</v>
      </c>
      <c r="H674" s="66"/>
      <c r="I674" s="66"/>
    </row>
    <row r="675" spans="1:9" ht="13.5" thickBot="1">
      <c r="A675" s="27">
        <v>45840</v>
      </c>
      <c r="B675" s="29" t="s">
        <v>317</v>
      </c>
      <c r="C675" s="29" t="s">
        <v>71</v>
      </c>
      <c r="D675" s="28">
        <v>151</v>
      </c>
      <c r="E675" s="27">
        <v>2958101</v>
      </c>
      <c r="H675" s="66"/>
      <c r="I675" s="66"/>
    </row>
    <row r="676" spans="1:9" ht="13.5" thickBot="1">
      <c r="A676" s="27">
        <v>45840</v>
      </c>
      <c r="B676" s="29" t="s">
        <v>318</v>
      </c>
      <c r="C676" s="29" t="s">
        <v>97</v>
      </c>
      <c r="D676" s="28">
        <v>109</v>
      </c>
      <c r="E676" s="27">
        <v>2958101</v>
      </c>
      <c r="H676" s="66"/>
      <c r="I676" s="66"/>
    </row>
    <row r="677" spans="1:9" ht="13.5" thickBot="1">
      <c r="A677" s="27">
        <v>45840</v>
      </c>
      <c r="B677" s="29" t="s">
        <v>319</v>
      </c>
      <c r="C677" s="29" t="s">
        <v>97</v>
      </c>
      <c r="D677" s="28">
        <v>109</v>
      </c>
      <c r="E677" s="27">
        <v>2958101</v>
      </c>
      <c r="H677" s="66"/>
      <c r="I677" s="66"/>
    </row>
    <row r="678" spans="1:9" ht="13.5" thickBot="1">
      <c r="A678" s="27">
        <v>45840</v>
      </c>
      <c r="B678" s="29" t="s">
        <v>320</v>
      </c>
      <c r="C678" s="29" t="s">
        <v>97</v>
      </c>
      <c r="D678" s="28">
        <v>94</v>
      </c>
      <c r="E678" s="27">
        <v>2958101</v>
      </c>
      <c r="H678" s="66"/>
      <c r="I678" s="66"/>
    </row>
    <row r="679" spans="1:9" ht="13.5" thickBot="1">
      <c r="A679" s="27">
        <v>45840</v>
      </c>
      <c r="B679" s="29" t="s">
        <v>321</v>
      </c>
      <c r="C679" s="29" t="s">
        <v>97</v>
      </c>
      <c r="D679" s="28">
        <v>97</v>
      </c>
      <c r="E679" s="27">
        <v>2958101</v>
      </c>
      <c r="H679" s="66"/>
      <c r="I679" s="66"/>
    </row>
    <row r="680" spans="1:9" ht="13.5" thickBot="1">
      <c r="A680" s="27">
        <v>45840</v>
      </c>
      <c r="B680" s="29" t="s">
        <v>322</v>
      </c>
      <c r="C680" s="29" t="s">
        <v>66</v>
      </c>
      <c r="D680" s="28">
        <v>153</v>
      </c>
      <c r="E680" s="27">
        <v>2958101</v>
      </c>
      <c r="H680" s="66"/>
      <c r="I680" s="66"/>
    </row>
    <row r="681" spans="1:9" ht="13.5" thickBot="1">
      <c r="A681" s="27">
        <v>45840</v>
      </c>
      <c r="B681" s="29" t="s">
        <v>323</v>
      </c>
      <c r="C681" s="29" t="s">
        <v>66</v>
      </c>
      <c r="D681" s="28">
        <v>147</v>
      </c>
      <c r="E681" s="27">
        <v>2958101</v>
      </c>
      <c r="H681" s="66"/>
      <c r="I681" s="66"/>
    </row>
    <row r="682" spans="1:9" ht="13.5" thickBot="1">
      <c r="A682" s="27">
        <v>45840</v>
      </c>
      <c r="B682" s="29" t="s">
        <v>324</v>
      </c>
      <c r="C682" s="29" t="s">
        <v>68</v>
      </c>
      <c r="D682" s="28">
        <v>124</v>
      </c>
      <c r="E682" s="27">
        <v>2958101</v>
      </c>
      <c r="H682" s="66"/>
      <c r="I682" s="66"/>
    </row>
    <row r="683" spans="1:9" ht="13.5" thickBot="1">
      <c r="A683" s="27">
        <v>45840</v>
      </c>
      <c r="B683" s="29" t="s">
        <v>325</v>
      </c>
      <c r="C683" s="29" t="s">
        <v>68</v>
      </c>
      <c r="D683" s="28">
        <v>16</v>
      </c>
      <c r="E683" s="27">
        <v>2958101</v>
      </c>
      <c r="H683" s="66"/>
      <c r="I683" s="66"/>
    </row>
    <row r="684" spans="1:9" ht="13.5" thickBot="1">
      <c r="A684" s="27">
        <v>45840</v>
      </c>
      <c r="B684" s="29" t="s">
        <v>326</v>
      </c>
      <c r="C684" s="29" t="s">
        <v>66</v>
      </c>
      <c r="D684" s="28">
        <v>187</v>
      </c>
      <c r="E684" s="27">
        <v>2958101</v>
      </c>
      <c r="H684" s="66"/>
      <c r="I684" s="66"/>
    </row>
    <row r="685" spans="1:9" ht="13.5" thickBot="1">
      <c r="A685" s="27">
        <v>45840</v>
      </c>
      <c r="B685" s="29" t="s">
        <v>327</v>
      </c>
      <c r="C685" s="29" t="s">
        <v>66</v>
      </c>
      <c r="D685" s="28">
        <v>115</v>
      </c>
      <c r="E685" s="27">
        <v>2958101</v>
      </c>
      <c r="H685" s="66"/>
      <c r="I685" s="66"/>
    </row>
    <row r="686" spans="1:9" ht="13.5" thickBot="1">
      <c r="A686" s="27">
        <v>45840</v>
      </c>
      <c r="B686" s="29" t="s">
        <v>328</v>
      </c>
      <c r="C686" s="29" t="s">
        <v>68</v>
      </c>
      <c r="D686" s="28">
        <v>128</v>
      </c>
      <c r="E686" s="27">
        <v>2958101</v>
      </c>
      <c r="H686" s="66"/>
      <c r="I686" s="66"/>
    </row>
    <row r="687" spans="1:9" ht="13.5" thickBot="1">
      <c r="A687" s="27">
        <v>45840</v>
      </c>
      <c r="B687" s="29" t="s">
        <v>329</v>
      </c>
      <c r="C687" s="29" t="s">
        <v>68</v>
      </c>
      <c r="D687" s="28">
        <v>134</v>
      </c>
      <c r="E687" s="27">
        <v>2958101</v>
      </c>
      <c r="H687" s="66"/>
      <c r="I687" s="66"/>
    </row>
    <row r="688" spans="1:9" ht="13.5" thickBot="1">
      <c r="A688" s="27">
        <v>45840</v>
      </c>
      <c r="B688" s="29" t="s">
        <v>330</v>
      </c>
      <c r="C688" s="29" t="s">
        <v>68</v>
      </c>
      <c r="D688" s="28">
        <v>150</v>
      </c>
      <c r="E688" s="27">
        <v>2958101</v>
      </c>
      <c r="H688" s="66"/>
      <c r="I688" s="66"/>
    </row>
    <row r="689" spans="1:9" ht="13.5" thickBot="1">
      <c r="A689" s="27">
        <v>45840</v>
      </c>
      <c r="B689" s="29" t="s">
        <v>331</v>
      </c>
      <c r="C689" s="29" t="s">
        <v>68</v>
      </c>
      <c r="D689" s="28">
        <v>150</v>
      </c>
      <c r="E689" s="27">
        <v>2958101</v>
      </c>
      <c r="H689" s="66"/>
      <c r="I689" s="66"/>
    </row>
    <row r="690" spans="1:9" ht="13.5" thickBot="1">
      <c r="A690" s="27">
        <v>45840</v>
      </c>
      <c r="B690" s="29" t="s">
        <v>332</v>
      </c>
      <c r="C690" s="29" t="s">
        <v>68</v>
      </c>
      <c r="D690" s="28">
        <v>90</v>
      </c>
      <c r="E690" s="27">
        <v>2958101</v>
      </c>
      <c r="H690" s="66"/>
      <c r="I690" s="66"/>
    </row>
    <row r="691" spans="1:9" ht="13.5" thickBot="1">
      <c r="A691" s="27">
        <v>45840</v>
      </c>
      <c r="B691" s="29" t="s">
        <v>333</v>
      </c>
      <c r="C691" s="29" t="s">
        <v>71</v>
      </c>
      <c r="D691" s="28">
        <v>100</v>
      </c>
      <c r="E691" s="27">
        <v>2958101</v>
      </c>
      <c r="H691" s="66"/>
      <c r="I691" s="66"/>
    </row>
    <row r="692" spans="1:9" ht="13.5" thickBot="1">
      <c r="A692" s="27">
        <v>45840</v>
      </c>
      <c r="B692" s="29" t="s">
        <v>334</v>
      </c>
      <c r="C692" s="29" t="s">
        <v>71</v>
      </c>
      <c r="D692" s="28">
        <v>104</v>
      </c>
      <c r="E692" s="27">
        <v>2958101</v>
      </c>
      <c r="H692" s="66"/>
      <c r="I692" s="66"/>
    </row>
    <row r="693" spans="1:9" ht="13.5" thickBot="1">
      <c r="A693" s="27">
        <v>45840</v>
      </c>
      <c r="B693" s="29" t="s">
        <v>335</v>
      </c>
      <c r="C693" s="29" t="s">
        <v>77</v>
      </c>
      <c r="D693" s="28">
        <v>55</v>
      </c>
      <c r="E693" s="27">
        <v>2958101</v>
      </c>
      <c r="H693" s="66"/>
      <c r="I693" s="66"/>
    </row>
    <row r="694" spans="1:9" ht="13.5" thickBot="1">
      <c r="A694" s="27">
        <v>45840</v>
      </c>
      <c r="B694" s="29" t="s">
        <v>336</v>
      </c>
      <c r="C694" s="29" t="s">
        <v>77</v>
      </c>
      <c r="D694" s="28">
        <v>48</v>
      </c>
      <c r="E694" s="27">
        <v>2958101</v>
      </c>
      <c r="H694" s="66"/>
      <c r="I694" s="66"/>
    </row>
    <row r="695" spans="1:9" ht="13.5" thickBot="1">
      <c r="A695" s="27">
        <v>45840</v>
      </c>
      <c r="B695" s="29" t="s">
        <v>337</v>
      </c>
      <c r="C695" s="29" t="s">
        <v>77</v>
      </c>
      <c r="D695" s="28">
        <v>83</v>
      </c>
      <c r="E695" s="27">
        <v>2958101</v>
      </c>
      <c r="H695" s="66"/>
      <c r="I695" s="66"/>
    </row>
    <row r="696" spans="1:9" ht="13.5" thickBot="1">
      <c r="A696" s="27">
        <v>45840</v>
      </c>
      <c r="B696" s="29" t="s">
        <v>338</v>
      </c>
      <c r="C696" s="29" t="s">
        <v>77</v>
      </c>
      <c r="D696" s="28">
        <v>23</v>
      </c>
      <c r="E696" s="27">
        <v>2958101</v>
      </c>
      <c r="H696" s="66"/>
      <c r="I696" s="66"/>
    </row>
    <row r="697" spans="1:9" ht="13.5" thickBot="1">
      <c r="A697" s="27">
        <v>45840</v>
      </c>
      <c r="B697" s="29" t="s">
        <v>339</v>
      </c>
      <c r="C697" s="29" t="s">
        <v>97</v>
      </c>
      <c r="D697" s="28">
        <v>150</v>
      </c>
      <c r="E697" s="27">
        <v>2958101</v>
      </c>
      <c r="H697" s="66"/>
      <c r="I697" s="66"/>
    </row>
    <row r="698" spans="1:9" ht="13.5" thickBot="1">
      <c r="A698" s="27">
        <v>45840</v>
      </c>
      <c r="B698" s="29" t="s">
        <v>340</v>
      </c>
      <c r="C698" s="29" t="s">
        <v>66</v>
      </c>
      <c r="D698" s="28">
        <v>99</v>
      </c>
      <c r="E698" s="27">
        <v>2958101</v>
      </c>
      <c r="H698" s="66"/>
      <c r="I698" s="66"/>
    </row>
    <row r="699" spans="1:9" ht="13.5" thickBot="1">
      <c r="A699" s="27">
        <v>45840</v>
      </c>
      <c r="B699" s="29" t="s">
        <v>341</v>
      </c>
      <c r="C699" s="29" t="s">
        <v>66</v>
      </c>
      <c r="D699" s="28">
        <v>28</v>
      </c>
      <c r="E699" s="27">
        <v>2958101</v>
      </c>
      <c r="H699" s="66"/>
      <c r="I699" s="66"/>
    </row>
    <row r="700" spans="1:9" ht="13.5" thickBot="1">
      <c r="A700" s="27">
        <v>45840</v>
      </c>
      <c r="B700" s="29" t="s">
        <v>342</v>
      </c>
      <c r="C700" s="29" t="s">
        <v>66</v>
      </c>
      <c r="D700" s="28">
        <v>127</v>
      </c>
      <c r="E700" s="27">
        <v>2958101</v>
      </c>
      <c r="H700" s="66"/>
      <c r="I700" s="66"/>
    </row>
    <row r="701" spans="1:9" ht="13.5" thickBot="1">
      <c r="A701" s="27">
        <v>45840</v>
      </c>
      <c r="B701" s="29" t="s">
        <v>343</v>
      </c>
      <c r="C701" s="29" t="s">
        <v>68</v>
      </c>
      <c r="D701" s="28">
        <v>105</v>
      </c>
      <c r="E701" s="27">
        <v>2958101</v>
      </c>
      <c r="H701" s="66"/>
      <c r="I701" s="66"/>
    </row>
    <row r="702" spans="1:9" ht="13.5" thickBot="1">
      <c r="A702" s="27">
        <v>45840</v>
      </c>
      <c r="B702" s="29" t="s">
        <v>344</v>
      </c>
      <c r="C702" s="29" t="s">
        <v>68</v>
      </c>
      <c r="D702" s="28">
        <v>103</v>
      </c>
      <c r="E702" s="27">
        <v>2958101</v>
      </c>
      <c r="H702" s="66"/>
      <c r="I702" s="66"/>
    </row>
    <row r="703" spans="1:9" ht="13.5" thickBot="1">
      <c r="A703" s="27">
        <v>45840</v>
      </c>
      <c r="B703" s="29" t="s">
        <v>345</v>
      </c>
      <c r="C703" s="29" t="s">
        <v>77</v>
      </c>
      <c r="D703" s="28">
        <v>90</v>
      </c>
      <c r="E703" s="27">
        <v>2958101</v>
      </c>
      <c r="H703" s="66"/>
      <c r="I703" s="66"/>
    </row>
    <row r="704" spans="1:9" ht="13.5" thickBot="1">
      <c r="A704" s="27">
        <v>45840</v>
      </c>
      <c r="B704" s="29" t="s">
        <v>346</v>
      </c>
      <c r="C704" s="29" t="s">
        <v>77</v>
      </c>
      <c r="D704" s="28">
        <v>90</v>
      </c>
      <c r="E704" s="27">
        <v>2958101</v>
      </c>
      <c r="H704" s="66"/>
      <c r="I704" s="66"/>
    </row>
    <row r="705" spans="1:9" ht="13.5" thickBot="1">
      <c r="A705" s="27">
        <v>45840</v>
      </c>
      <c r="B705" s="29" t="s">
        <v>347</v>
      </c>
      <c r="C705" s="29" t="s">
        <v>77</v>
      </c>
      <c r="D705" s="28">
        <v>160</v>
      </c>
      <c r="E705" s="27">
        <v>2958101</v>
      </c>
      <c r="H705" s="66"/>
      <c r="I705" s="66"/>
    </row>
    <row r="706" spans="1:9" ht="13.5" thickBot="1">
      <c r="A706" s="27">
        <v>45840</v>
      </c>
      <c r="B706" s="29" t="s">
        <v>348</v>
      </c>
      <c r="C706" s="29" t="s">
        <v>68</v>
      </c>
      <c r="D706" s="28">
        <v>169</v>
      </c>
      <c r="E706" s="27">
        <v>2958101</v>
      </c>
      <c r="H706" s="66"/>
      <c r="I706" s="66"/>
    </row>
    <row r="707" spans="1:9" ht="13.5" thickBot="1">
      <c r="A707" s="27">
        <v>45840</v>
      </c>
      <c r="B707" s="29" t="s">
        <v>349</v>
      </c>
      <c r="C707" s="29" t="s">
        <v>68</v>
      </c>
      <c r="D707" s="28">
        <v>169</v>
      </c>
      <c r="E707" s="27">
        <v>2958101</v>
      </c>
      <c r="H707" s="66"/>
      <c r="I707" s="66"/>
    </row>
    <row r="708" spans="1:9" ht="13.5" thickBot="1">
      <c r="A708" s="27">
        <v>45840</v>
      </c>
      <c r="B708" s="29" t="s">
        <v>350</v>
      </c>
      <c r="C708" s="29" t="s">
        <v>97</v>
      </c>
      <c r="D708" s="28">
        <v>64</v>
      </c>
      <c r="E708" s="27">
        <v>2958101</v>
      </c>
      <c r="H708" s="66"/>
      <c r="I708" s="66"/>
    </row>
    <row r="709" spans="1:9" ht="13.5" thickBot="1">
      <c r="A709" s="27">
        <v>45840</v>
      </c>
      <c r="B709" s="29" t="s">
        <v>351</v>
      </c>
      <c r="C709" s="29" t="s">
        <v>97</v>
      </c>
      <c r="D709" s="28">
        <v>110</v>
      </c>
      <c r="E709" s="27">
        <v>2958101</v>
      </c>
      <c r="H709" s="66"/>
      <c r="I709" s="66"/>
    </row>
    <row r="710" spans="1:9" ht="13.5" thickBot="1">
      <c r="A710" s="27">
        <v>45840</v>
      </c>
      <c r="B710" s="29" t="s">
        <v>352</v>
      </c>
      <c r="C710" s="29" t="s">
        <v>68</v>
      </c>
      <c r="D710" s="28">
        <v>125</v>
      </c>
      <c r="E710" s="27">
        <v>2958101</v>
      </c>
      <c r="H710" s="66"/>
      <c r="I710" s="66"/>
    </row>
    <row r="711" spans="1:9" ht="13.5" thickBot="1">
      <c r="A711" s="27">
        <v>45840</v>
      </c>
      <c r="B711" s="29" t="s">
        <v>353</v>
      </c>
      <c r="C711" s="29" t="s">
        <v>68</v>
      </c>
      <c r="D711" s="28">
        <v>125</v>
      </c>
      <c r="E711" s="27">
        <v>2958101</v>
      </c>
      <c r="H711" s="66"/>
      <c r="I711" s="66"/>
    </row>
    <row r="712" spans="1:9" ht="13.5" thickBot="1">
      <c r="A712" s="27">
        <v>45840</v>
      </c>
      <c r="B712" s="29" t="s">
        <v>354</v>
      </c>
      <c r="C712" s="29" t="s">
        <v>71</v>
      </c>
      <c r="D712" s="28">
        <v>95</v>
      </c>
      <c r="E712" s="27">
        <v>2958101</v>
      </c>
      <c r="H712" s="66"/>
      <c r="I712" s="66"/>
    </row>
    <row r="713" spans="1:9" ht="13.5" thickBot="1">
      <c r="A713" s="27">
        <v>45840</v>
      </c>
      <c r="B713" s="29" t="s">
        <v>355</v>
      </c>
      <c r="C713" s="29" t="s">
        <v>71</v>
      </c>
      <c r="D713" s="28">
        <v>151</v>
      </c>
      <c r="E713" s="27">
        <v>2958101</v>
      </c>
      <c r="H713" s="66"/>
      <c r="I713" s="66"/>
    </row>
    <row r="714" spans="1:9" ht="13.5" thickBot="1">
      <c r="A714" s="27">
        <v>45840</v>
      </c>
      <c r="B714" s="29" t="s">
        <v>356</v>
      </c>
      <c r="C714" s="29" t="s">
        <v>71</v>
      </c>
      <c r="D714" s="28">
        <v>98</v>
      </c>
      <c r="E714" s="27">
        <v>2958101</v>
      </c>
      <c r="H714" s="66"/>
      <c r="I714" s="66"/>
    </row>
    <row r="715" spans="1:9" ht="13.5" thickBot="1">
      <c r="A715" s="27">
        <v>45840</v>
      </c>
      <c r="B715" s="29" t="s">
        <v>357</v>
      </c>
      <c r="C715" s="29" t="s">
        <v>66</v>
      </c>
      <c r="D715" s="28">
        <v>150</v>
      </c>
      <c r="E715" s="27">
        <v>2958101</v>
      </c>
      <c r="H715" s="66"/>
      <c r="I715" s="66"/>
    </row>
    <row r="716" spans="1:9" ht="13.5" thickBot="1">
      <c r="A716" s="27">
        <v>45840</v>
      </c>
      <c r="B716" s="29" t="s">
        <v>358</v>
      </c>
      <c r="C716" s="29" t="s">
        <v>68</v>
      </c>
      <c r="D716" s="28">
        <v>28</v>
      </c>
      <c r="E716" s="27">
        <v>2958101</v>
      </c>
      <c r="H716" s="66"/>
      <c r="I716" s="66"/>
    </row>
    <row r="717" spans="1:9" ht="13.5" thickBot="1">
      <c r="A717" s="27">
        <v>45840</v>
      </c>
      <c r="B717" s="29" t="s">
        <v>359</v>
      </c>
      <c r="C717" s="29" t="s">
        <v>71</v>
      </c>
      <c r="D717" s="28">
        <v>226</v>
      </c>
      <c r="E717" s="27">
        <v>2958101</v>
      </c>
      <c r="H717" s="66"/>
      <c r="I717" s="66"/>
    </row>
    <row r="718" spans="1:9" ht="13.5" thickBot="1">
      <c r="A718" s="27">
        <v>45840</v>
      </c>
      <c r="B718" s="29" t="s">
        <v>360</v>
      </c>
      <c r="C718" s="29" t="s">
        <v>68</v>
      </c>
      <c r="D718" s="28">
        <v>203</v>
      </c>
      <c r="E718" s="27">
        <v>2958101</v>
      </c>
      <c r="H718" s="66"/>
      <c r="I718" s="66"/>
    </row>
    <row r="719" spans="1:9" ht="13.5" thickBot="1">
      <c r="A719" s="27">
        <v>45840</v>
      </c>
      <c r="B719" s="29" t="s">
        <v>361</v>
      </c>
      <c r="C719" s="29" t="s">
        <v>68</v>
      </c>
      <c r="D719" s="28">
        <v>21</v>
      </c>
      <c r="E719" s="27">
        <v>2958101</v>
      </c>
      <c r="H719" s="66"/>
      <c r="I719" s="66"/>
    </row>
    <row r="720" spans="1:9" ht="13.5" thickBot="1">
      <c r="A720" s="27">
        <v>45840</v>
      </c>
      <c r="B720" s="29" t="s">
        <v>362</v>
      </c>
      <c r="C720" s="29" t="s">
        <v>68</v>
      </c>
      <c r="D720" s="28">
        <v>204</v>
      </c>
      <c r="E720" s="27">
        <v>2958101</v>
      </c>
      <c r="H720" s="66"/>
      <c r="I720" s="66"/>
    </row>
    <row r="721" spans="1:9" ht="13.5" thickBot="1">
      <c r="A721" s="27">
        <v>45840</v>
      </c>
      <c r="B721" s="29" t="s">
        <v>363</v>
      </c>
      <c r="C721" s="29" t="s">
        <v>66</v>
      </c>
      <c r="D721" s="28">
        <v>150</v>
      </c>
      <c r="E721" s="27">
        <v>2958101</v>
      </c>
      <c r="H721" s="66"/>
      <c r="I721" s="66"/>
    </row>
    <row r="722" spans="1:9" ht="13.5" thickBot="1">
      <c r="A722" s="27">
        <v>45840</v>
      </c>
      <c r="B722" s="29" t="s">
        <v>364</v>
      </c>
      <c r="C722" s="29" t="s">
        <v>97</v>
      </c>
      <c r="D722" s="28">
        <v>102</v>
      </c>
      <c r="E722" s="27">
        <v>2958101</v>
      </c>
      <c r="H722" s="66"/>
      <c r="I722" s="66"/>
    </row>
    <row r="723" spans="1:9" ht="13.5" thickBot="1">
      <c r="A723" s="27">
        <v>45840</v>
      </c>
      <c r="B723" s="29" t="s">
        <v>365</v>
      </c>
      <c r="C723" s="29" t="s">
        <v>97</v>
      </c>
      <c r="D723" s="28">
        <v>98</v>
      </c>
      <c r="E723" s="27">
        <v>2958101</v>
      </c>
      <c r="H723" s="66"/>
      <c r="I723" s="66"/>
    </row>
    <row r="724" spans="1:9" ht="13.5" thickBot="1">
      <c r="A724" s="27">
        <v>45840</v>
      </c>
      <c r="B724" s="29" t="s">
        <v>366</v>
      </c>
      <c r="C724" s="29" t="s">
        <v>97</v>
      </c>
      <c r="D724" s="28">
        <v>149</v>
      </c>
      <c r="E724" s="27">
        <v>2958101</v>
      </c>
      <c r="H724" s="66"/>
      <c r="I724" s="66"/>
    </row>
    <row r="725" spans="1:9" ht="13.5" thickBot="1">
      <c r="A725" s="27">
        <v>45840</v>
      </c>
      <c r="B725" s="29" t="s">
        <v>367</v>
      </c>
      <c r="C725" s="29" t="s">
        <v>97</v>
      </c>
      <c r="D725" s="28">
        <v>152</v>
      </c>
      <c r="E725" s="27">
        <v>2958101</v>
      </c>
      <c r="H725" s="66"/>
      <c r="I725" s="66"/>
    </row>
    <row r="726" spans="1:9" ht="13.5" thickBot="1">
      <c r="A726" s="27">
        <v>45840</v>
      </c>
      <c r="B726" s="29" t="s">
        <v>368</v>
      </c>
      <c r="C726" s="29" t="s">
        <v>68</v>
      </c>
      <c r="D726" s="28">
        <v>165</v>
      </c>
      <c r="E726" s="27">
        <v>2958101</v>
      </c>
      <c r="H726" s="66"/>
      <c r="I726" s="66"/>
    </row>
    <row r="727" spans="1:9" ht="13.5" thickBot="1">
      <c r="A727" s="27">
        <v>45840</v>
      </c>
      <c r="B727" s="29" t="s">
        <v>369</v>
      </c>
      <c r="C727" s="29" t="s">
        <v>68</v>
      </c>
      <c r="D727" s="28">
        <v>211</v>
      </c>
      <c r="E727" s="27">
        <v>2958101</v>
      </c>
      <c r="H727" s="66"/>
      <c r="I727" s="66"/>
    </row>
    <row r="728" spans="1:9" ht="13.5" thickBot="1">
      <c r="A728" s="27">
        <v>45840</v>
      </c>
      <c r="B728" s="29" t="s">
        <v>370</v>
      </c>
      <c r="C728" s="29" t="s">
        <v>97</v>
      </c>
      <c r="D728" s="28">
        <v>96</v>
      </c>
      <c r="E728" s="27">
        <v>2958101</v>
      </c>
      <c r="H728" s="66"/>
      <c r="I728" s="66"/>
    </row>
    <row r="729" spans="1:9" ht="13.5" thickBot="1">
      <c r="A729" s="27">
        <v>45840</v>
      </c>
      <c r="B729" s="29" t="s">
        <v>371</v>
      </c>
      <c r="C729" s="29" t="s">
        <v>97</v>
      </c>
      <c r="D729" s="28">
        <v>98</v>
      </c>
      <c r="E729" s="27">
        <v>2958101</v>
      </c>
      <c r="H729" s="66"/>
      <c r="I729" s="66"/>
    </row>
    <row r="730" spans="1:9" ht="13.5" thickBot="1">
      <c r="A730" s="27">
        <v>45840</v>
      </c>
      <c r="B730" s="29" t="s">
        <v>372</v>
      </c>
      <c r="C730" s="29" t="s">
        <v>97</v>
      </c>
      <c r="D730" s="28">
        <v>161</v>
      </c>
      <c r="E730" s="27">
        <v>2958101</v>
      </c>
      <c r="H730" s="66"/>
      <c r="I730" s="66"/>
    </row>
    <row r="731" spans="1:9" ht="13.5" thickBot="1">
      <c r="A731" s="27">
        <v>45840</v>
      </c>
      <c r="B731" s="29" t="s">
        <v>373</v>
      </c>
      <c r="C731" s="29" t="s">
        <v>71</v>
      </c>
      <c r="D731" s="28">
        <v>201</v>
      </c>
      <c r="E731" s="27">
        <v>2958101</v>
      </c>
      <c r="H731" s="66"/>
      <c r="I731" s="66"/>
    </row>
    <row r="732" spans="1:9" ht="13.5" thickBot="1">
      <c r="A732" s="27">
        <v>45840</v>
      </c>
      <c r="B732" s="29" t="s">
        <v>374</v>
      </c>
      <c r="C732" s="29" t="s">
        <v>68</v>
      </c>
      <c r="D732" s="28">
        <v>98</v>
      </c>
      <c r="E732" s="27">
        <v>2958101</v>
      </c>
      <c r="H732" s="66"/>
      <c r="I732" s="66"/>
    </row>
    <row r="733" spans="1:9" ht="13.5" thickBot="1">
      <c r="A733" s="27">
        <v>45840</v>
      </c>
      <c r="B733" s="29" t="s">
        <v>375</v>
      </c>
      <c r="C733" s="29" t="s">
        <v>68</v>
      </c>
      <c r="D733" s="28">
        <v>120</v>
      </c>
      <c r="E733" s="27">
        <v>2958101</v>
      </c>
      <c r="H733" s="66"/>
      <c r="I733" s="66"/>
    </row>
    <row r="734" spans="1:9" ht="13.5" thickBot="1">
      <c r="A734" s="27">
        <v>45840</v>
      </c>
      <c r="B734" s="29" t="s">
        <v>376</v>
      </c>
      <c r="C734" s="29" t="s">
        <v>68</v>
      </c>
      <c r="D734" s="28">
        <v>111</v>
      </c>
      <c r="E734" s="27">
        <v>2958101</v>
      </c>
      <c r="H734" s="66"/>
      <c r="I734" s="66"/>
    </row>
    <row r="735" spans="1:9" ht="13.5" thickBot="1">
      <c r="A735" s="27">
        <v>45840</v>
      </c>
      <c r="B735" s="29" t="s">
        <v>377</v>
      </c>
      <c r="C735" s="29" t="s">
        <v>68</v>
      </c>
      <c r="D735" s="28">
        <v>17</v>
      </c>
      <c r="E735" s="27">
        <v>2958101</v>
      </c>
      <c r="H735" s="66"/>
      <c r="I735" s="66"/>
    </row>
    <row r="736" spans="1:9" ht="13.5" thickBot="1">
      <c r="A736" s="27">
        <v>45840</v>
      </c>
      <c r="B736" s="29" t="s">
        <v>378</v>
      </c>
      <c r="C736" s="29" t="s">
        <v>68</v>
      </c>
      <c r="D736" s="28">
        <v>34</v>
      </c>
      <c r="E736" s="27">
        <v>2958101</v>
      </c>
      <c r="H736" s="66"/>
      <c r="I736" s="66"/>
    </row>
    <row r="737" spans="1:9" ht="13.5" thickBot="1">
      <c r="A737" s="27">
        <v>45840</v>
      </c>
      <c r="B737" s="29" t="s">
        <v>379</v>
      </c>
      <c r="C737" s="29" t="s">
        <v>68</v>
      </c>
      <c r="D737" s="28">
        <v>119</v>
      </c>
      <c r="E737" s="27">
        <v>2958101</v>
      </c>
      <c r="H737" s="66"/>
      <c r="I737" s="66"/>
    </row>
    <row r="738" spans="1:9" ht="13.5" thickBot="1">
      <c r="A738" s="27">
        <v>45840</v>
      </c>
      <c r="B738" s="29" t="s">
        <v>380</v>
      </c>
      <c r="C738" s="29" t="s">
        <v>68</v>
      </c>
      <c r="D738" s="28">
        <v>125</v>
      </c>
      <c r="E738" s="27">
        <v>2958101</v>
      </c>
      <c r="H738" s="66"/>
      <c r="I738" s="66"/>
    </row>
    <row r="739" spans="1:9" ht="13.5" thickBot="1">
      <c r="A739" s="27">
        <v>45840</v>
      </c>
      <c r="B739" s="29" t="s">
        <v>381</v>
      </c>
      <c r="C739" s="29" t="s">
        <v>68</v>
      </c>
      <c r="D739" s="28">
        <v>112</v>
      </c>
      <c r="E739" s="27">
        <v>2958101</v>
      </c>
      <c r="H739" s="66"/>
      <c r="I739" s="66"/>
    </row>
    <row r="740" spans="1:9" ht="13.5" thickBot="1">
      <c r="A740" s="27">
        <v>45840</v>
      </c>
      <c r="B740" s="29" t="s">
        <v>382</v>
      </c>
      <c r="C740" s="29" t="s">
        <v>68</v>
      </c>
      <c r="D740" s="28">
        <v>85</v>
      </c>
      <c r="E740" s="27">
        <v>2958101</v>
      </c>
      <c r="H740" s="66"/>
      <c r="I740" s="66"/>
    </row>
    <row r="741" spans="1:9" ht="13.5" thickBot="1">
      <c r="A741" s="27">
        <v>45840</v>
      </c>
      <c r="B741" s="29" t="s">
        <v>383</v>
      </c>
      <c r="C741" s="29" t="s">
        <v>68</v>
      </c>
      <c r="D741" s="28">
        <v>43</v>
      </c>
      <c r="E741" s="27">
        <v>2958101</v>
      </c>
      <c r="H741" s="66"/>
      <c r="I741" s="66"/>
    </row>
    <row r="742" spans="1:9" ht="13.5" thickBot="1">
      <c r="A742" s="27">
        <v>45840</v>
      </c>
      <c r="B742" s="29" t="s">
        <v>384</v>
      </c>
      <c r="C742" s="29" t="s">
        <v>68</v>
      </c>
      <c r="D742" s="28">
        <v>30</v>
      </c>
      <c r="E742" s="27">
        <v>2958101</v>
      </c>
      <c r="H742" s="66"/>
      <c r="I742" s="66"/>
    </row>
    <row r="743" spans="1:9" ht="13.5" thickBot="1">
      <c r="A743" s="27">
        <v>45840</v>
      </c>
      <c r="B743" s="29" t="s">
        <v>385</v>
      </c>
      <c r="C743" s="29" t="s">
        <v>68</v>
      </c>
      <c r="D743" s="28">
        <v>150</v>
      </c>
      <c r="E743" s="27">
        <v>2958101</v>
      </c>
      <c r="H743" s="66"/>
      <c r="I743" s="66"/>
    </row>
    <row r="744" spans="1:9" ht="13.5" thickBot="1">
      <c r="A744" s="27">
        <v>45840</v>
      </c>
      <c r="B744" s="29" t="s">
        <v>386</v>
      </c>
      <c r="C744" s="29" t="s">
        <v>68</v>
      </c>
      <c r="D744" s="28">
        <v>150</v>
      </c>
      <c r="E744" s="27">
        <v>2958101</v>
      </c>
      <c r="H744" s="66"/>
      <c r="I744" s="66"/>
    </row>
    <row r="745" spans="1:9" ht="13.5" thickBot="1">
      <c r="A745" s="27">
        <v>45840</v>
      </c>
      <c r="B745" s="29" t="s">
        <v>387</v>
      </c>
      <c r="C745" s="29" t="s">
        <v>71</v>
      </c>
      <c r="D745" s="28">
        <v>142</v>
      </c>
      <c r="E745" s="27">
        <v>2958101</v>
      </c>
      <c r="H745" s="66"/>
      <c r="I745" s="66"/>
    </row>
    <row r="746" spans="1:9" ht="13.5" thickBot="1">
      <c r="A746" s="27">
        <v>45840</v>
      </c>
      <c r="B746" s="29" t="s">
        <v>388</v>
      </c>
      <c r="C746" s="29" t="s">
        <v>71</v>
      </c>
      <c r="D746" s="28">
        <v>142</v>
      </c>
      <c r="E746" s="27">
        <v>2958101</v>
      </c>
      <c r="H746" s="66"/>
      <c r="I746" s="66"/>
    </row>
    <row r="747" spans="1:9" ht="13.5" thickBot="1">
      <c r="A747" s="27">
        <v>45840</v>
      </c>
      <c r="B747" s="29" t="s">
        <v>389</v>
      </c>
      <c r="C747" s="29" t="s">
        <v>68</v>
      </c>
      <c r="D747" s="28">
        <v>114</v>
      </c>
      <c r="E747" s="27">
        <v>2958101</v>
      </c>
      <c r="H747" s="66"/>
      <c r="I747" s="66"/>
    </row>
    <row r="748" spans="1:9" ht="13.5" thickBot="1">
      <c r="A748" s="27">
        <v>45840</v>
      </c>
      <c r="B748" s="29" t="s">
        <v>390</v>
      </c>
      <c r="C748" s="29" t="s">
        <v>68</v>
      </c>
      <c r="D748" s="28">
        <v>95</v>
      </c>
      <c r="E748" s="27">
        <v>2958101</v>
      </c>
      <c r="H748" s="66"/>
      <c r="I748" s="66"/>
    </row>
    <row r="749" spans="1:9" ht="13.5" thickBot="1">
      <c r="A749" s="27">
        <v>45840</v>
      </c>
      <c r="B749" s="29" t="s">
        <v>391</v>
      </c>
      <c r="C749" s="29" t="s">
        <v>77</v>
      </c>
      <c r="D749" s="28">
        <v>150</v>
      </c>
      <c r="E749" s="27">
        <v>2958101</v>
      </c>
      <c r="H749" s="66"/>
      <c r="I749" s="66"/>
    </row>
    <row r="750" spans="1:9" ht="13.5" thickBot="1">
      <c r="A750" s="27">
        <v>45840</v>
      </c>
      <c r="B750" s="29" t="s">
        <v>392</v>
      </c>
      <c r="C750" s="29" t="s">
        <v>77</v>
      </c>
      <c r="D750" s="28">
        <v>23</v>
      </c>
      <c r="E750" s="27">
        <v>2958101</v>
      </c>
      <c r="H750" s="66"/>
      <c r="I750" s="66"/>
    </row>
    <row r="751" spans="1:9" ht="13.5" thickBot="1">
      <c r="A751" s="27">
        <v>45840</v>
      </c>
      <c r="B751" s="29" t="s">
        <v>393</v>
      </c>
      <c r="C751" s="29" t="s">
        <v>77</v>
      </c>
      <c r="D751" s="28">
        <v>128</v>
      </c>
      <c r="E751" s="27">
        <v>2958101</v>
      </c>
      <c r="H751" s="66"/>
      <c r="I751" s="66"/>
    </row>
    <row r="752" spans="1:9" ht="13.5" thickBot="1">
      <c r="A752" s="27">
        <v>45840</v>
      </c>
      <c r="B752" s="29" t="s">
        <v>394</v>
      </c>
      <c r="C752" s="29" t="s">
        <v>68</v>
      </c>
      <c r="D752" s="28">
        <v>38</v>
      </c>
      <c r="E752" s="27">
        <v>2958101</v>
      </c>
      <c r="H752" s="66"/>
      <c r="I752" s="66"/>
    </row>
    <row r="753" spans="1:9" ht="13.5" thickBot="1">
      <c r="A753" s="27">
        <v>45840</v>
      </c>
      <c r="B753" s="29" t="s">
        <v>395</v>
      </c>
      <c r="C753" s="29" t="s">
        <v>68</v>
      </c>
      <c r="D753" s="28">
        <v>16</v>
      </c>
      <c r="E753" s="27">
        <v>2958101</v>
      </c>
      <c r="H753" s="66"/>
      <c r="I753" s="66"/>
    </row>
    <row r="754" spans="1:9" ht="13.5" thickBot="1">
      <c r="A754" s="27">
        <v>45840</v>
      </c>
      <c r="B754" s="29" t="s">
        <v>396</v>
      </c>
      <c r="C754" s="29" t="s">
        <v>68</v>
      </c>
      <c r="D754" s="28">
        <v>50</v>
      </c>
      <c r="E754" s="27">
        <v>2958101</v>
      </c>
      <c r="H754" s="66"/>
      <c r="I754" s="66"/>
    </row>
    <row r="755" spans="1:9" ht="13.5" thickBot="1">
      <c r="A755" s="27">
        <v>45840</v>
      </c>
      <c r="B755" s="29" t="s">
        <v>397</v>
      </c>
      <c r="C755" s="29" t="s">
        <v>68</v>
      </c>
      <c r="D755" s="28">
        <v>38</v>
      </c>
      <c r="E755" s="27">
        <v>2958101</v>
      </c>
      <c r="H755" s="66"/>
      <c r="I755" s="66"/>
    </row>
    <row r="756" spans="1:9" ht="13.5" thickBot="1">
      <c r="A756" s="27">
        <v>45840</v>
      </c>
      <c r="B756" s="29" t="s">
        <v>398</v>
      </c>
      <c r="C756" s="29" t="s">
        <v>68</v>
      </c>
      <c r="D756" s="28">
        <v>14</v>
      </c>
      <c r="E756" s="27">
        <v>2958101</v>
      </c>
      <c r="H756" s="66"/>
      <c r="I756" s="66"/>
    </row>
    <row r="757" spans="1:9" ht="13.5" thickBot="1">
      <c r="A757" s="27">
        <v>45840</v>
      </c>
      <c r="B757" s="29" t="s">
        <v>399</v>
      </c>
      <c r="C757" s="29" t="s">
        <v>68</v>
      </c>
      <c r="D757" s="28">
        <v>103</v>
      </c>
      <c r="E757" s="27">
        <v>2958101</v>
      </c>
      <c r="H757" s="66"/>
      <c r="I757" s="66"/>
    </row>
    <row r="758" spans="1:9" ht="13.5" thickBot="1">
      <c r="A758" s="27">
        <v>45840</v>
      </c>
      <c r="B758" s="29" t="s">
        <v>400</v>
      </c>
      <c r="C758" s="29" t="s">
        <v>68</v>
      </c>
      <c r="D758" s="28">
        <v>95</v>
      </c>
      <c r="E758" s="27">
        <v>2958101</v>
      </c>
      <c r="H758" s="66"/>
      <c r="I758" s="66"/>
    </row>
    <row r="759" spans="1:9" ht="13.5" thickBot="1">
      <c r="A759" s="27">
        <v>45840</v>
      </c>
      <c r="B759" s="29" t="s">
        <v>401</v>
      </c>
      <c r="C759" s="29" t="s">
        <v>71</v>
      </c>
      <c r="D759" s="28">
        <v>117</v>
      </c>
      <c r="E759" s="27">
        <v>2958101</v>
      </c>
      <c r="H759" s="66"/>
      <c r="I759" s="66"/>
    </row>
    <row r="760" spans="1:9" ht="13.5" thickBot="1">
      <c r="A760" s="27">
        <v>45840</v>
      </c>
      <c r="B760" s="29" t="s">
        <v>402</v>
      </c>
      <c r="C760" s="29" t="s">
        <v>71</v>
      </c>
      <c r="D760" s="28">
        <v>123</v>
      </c>
      <c r="E760" s="27">
        <v>2958101</v>
      </c>
      <c r="H760" s="66"/>
      <c r="I760" s="66"/>
    </row>
    <row r="761" spans="1:9" ht="13.5" thickBot="1">
      <c r="A761" s="27">
        <v>45840</v>
      </c>
      <c r="B761" s="29" t="s">
        <v>403</v>
      </c>
      <c r="C761" s="29" t="s">
        <v>68</v>
      </c>
      <c r="D761" s="28">
        <v>42</v>
      </c>
      <c r="E761" s="27">
        <v>2958101</v>
      </c>
      <c r="H761" s="66"/>
      <c r="I761" s="66"/>
    </row>
    <row r="762" spans="1:9" ht="13.5" thickBot="1">
      <c r="A762" s="27">
        <v>45840</v>
      </c>
      <c r="B762" s="29" t="s">
        <v>404</v>
      </c>
      <c r="C762" s="29" t="s">
        <v>68</v>
      </c>
      <c r="D762" s="28">
        <v>45</v>
      </c>
      <c r="E762" s="27">
        <v>2958101</v>
      </c>
      <c r="H762" s="66"/>
      <c r="I762" s="66"/>
    </row>
    <row r="763" spans="1:9" ht="13.5" thickBot="1">
      <c r="A763" s="27">
        <v>45840</v>
      </c>
      <c r="B763" s="29" t="s">
        <v>405</v>
      </c>
      <c r="C763" s="29" t="s">
        <v>68</v>
      </c>
      <c r="D763" s="28">
        <v>42</v>
      </c>
      <c r="E763" s="27">
        <v>2958101</v>
      </c>
      <c r="H763" s="66"/>
      <c r="I763" s="66"/>
    </row>
    <row r="764" spans="1:9" ht="13.5" thickBot="1">
      <c r="A764" s="27">
        <v>45840</v>
      </c>
      <c r="B764" s="29" t="s">
        <v>406</v>
      </c>
      <c r="C764" s="29" t="s">
        <v>68</v>
      </c>
      <c r="D764" s="28">
        <v>207</v>
      </c>
      <c r="E764" s="27">
        <v>2958101</v>
      </c>
      <c r="H764" s="66"/>
      <c r="I764" s="66"/>
    </row>
    <row r="765" spans="1:9" ht="13.5" thickBot="1">
      <c r="A765" s="27">
        <v>45840</v>
      </c>
      <c r="B765" s="29" t="s">
        <v>407</v>
      </c>
      <c r="C765" s="29" t="s">
        <v>68</v>
      </c>
      <c r="D765" s="28">
        <v>170</v>
      </c>
      <c r="E765" s="27">
        <v>2958101</v>
      </c>
      <c r="H765" s="66"/>
      <c r="I765" s="66"/>
    </row>
    <row r="766" spans="1:9" ht="13.5" thickBot="1">
      <c r="A766" s="27">
        <v>45840</v>
      </c>
      <c r="B766" s="29" t="s">
        <v>408</v>
      </c>
      <c r="C766" s="29" t="s">
        <v>66</v>
      </c>
      <c r="D766" s="28">
        <v>126</v>
      </c>
      <c r="E766" s="27">
        <v>2958101</v>
      </c>
      <c r="H766" s="66"/>
      <c r="I766" s="66"/>
    </row>
    <row r="767" spans="1:9" ht="13.5" thickBot="1">
      <c r="A767" s="27">
        <v>45840</v>
      </c>
      <c r="B767" s="29" t="s">
        <v>409</v>
      </c>
      <c r="C767" s="29" t="s">
        <v>77</v>
      </c>
      <c r="D767" s="28">
        <v>105</v>
      </c>
      <c r="E767" s="27">
        <v>2958101</v>
      </c>
      <c r="H767" s="66"/>
      <c r="I767" s="66"/>
    </row>
    <row r="768" spans="1:9" ht="13.5" thickBot="1">
      <c r="A768" s="27">
        <v>45840</v>
      </c>
      <c r="B768" s="29" t="s">
        <v>410</v>
      </c>
      <c r="C768" s="29" t="s">
        <v>77</v>
      </c>
      <c r="D768" s="28">
        <v>97</v>
      </c>
      <c r="E768" s="27">
        <v>2958101</v>
      </c>
      <c r="H768" s="66"/>
      <c r="I768" s="66"/>
    </row>
    <row r="769" spans="1:9" ht="13.5" thickBot="1">
      <c r="A769" s="27">
        <v>45840</v>
      </c>
      <c r="B769" s="29" t="s">
        <v>411</v>
      </c>
      <c r="C769" s="29" t="s">
        <v>68</v>
      </c>
      <c r="D769" s="28">
        <v>12</v>
      </c>
      <c r="E769" s="27">
        <v>2958101</v>
      </c>
      <c r="H769" s="66"/>
      <c r="I769" s="66"/>
    </row>
    <row r="770" spans="1:9" ht="13.5" thickBot="1">
      <c r="A770" s="27">
        <v>45840</v>
      </c>
      <c r="B770" s="29" t="s">
        <v>412</v>
      </c>
      <c r="C770" s="29" t="s">
        <v>68</v>
      </c>
      <c r="D770" s="28">
        <v>7</v>
      </c>
      <c r="E770" s="27">
        <v>2958101</v>
      </c>
      <c r="H770" s="66"/>
      <c r="I770" s="66"/>
    </row>
    <row r="771" spans="1:9" ht="13.5" thickBot="1">
      <c r="A771" s="27">
        <v>45840</v>
      </c>
      <c r="B771" s="29" t="s">
        <v>413</v>
      </c>
      <c r="C771" s="29" t="s">
        <v>68</v>
      </c>
      <c r="D771" s="28">
        <v>101</v>
      </c>
      <c r="E771" s="27">
        <v>2958101</v>
      </c>
      <c r="H771" s="66"/>
      <c r="I771" s="66"/>
    </row>
    <row r="772" spans="1:9" ht="13.5" thickBot="1">
      <c r="A772" s="27">
        <v>45840</v>
      </c>
      <c r="B772" s="29" t="s">
        <v>414</v>
      </c>
      <c r="C772" s="29" t="s">
        <v>68</v>
      </c>
      <c r="D772" s="28">
        <v>22</v>
      </c>
      <c r="E772" s="27">
        <v>2958101</v>
      </c>
      <c r="H772" s="66"/>
      <c r="I772" s="66"/>
    </row>
    <row r="773" spans="1:9" ht="13.5" thickBot="1">
      <c r="A773" s="27">
        <v>45840</v>
      </c>
      <c r="B773" s="29" t="s">
        <v>415</v>
      </c>
      <c r="C773" s="29" t="s">
        <v>68</v>
      </c>
      <c r="D773" s="28">
        <v>101</v>
      </c>
      <c r="E773" s="27">
        <v>2958101</v>
      </c>
      <c r="H773" s="66"/>
      <c r="I773" s="66"/>
    </row>
    <row r="774" spans="1:9" ht="13.5" thickBot="1">
      <c r="A774" s="27">
        <v>45840</v>
      </c>
      <c r="B774" s="29" t="s">
        <v>416</v>
      </c>
      <c r="C774" s="29" t="s">
        <v>68</v>
      </c>
      <c r="D774" s="28">
        <v>150</v>
      </c>
      <c r="E774" s="27">
        <v>2958101</v>
      </c>
      <c r="H774" s="66"/>
      <c r="I774" s="66"/>
    </row>
    <row r="775" spans="1:9" ht="13.5" thickBot="1">
      <c r="A775" s="27">
        <v>45840</v>
      </c>
      <c r="B775" s="29" t="s">
        <v>417</v>
      </c>
      <c r="C775" s="29" t="s">
        <v>68</v>
      </c>
      <c r="D775" s="28">
        <v>154</v>
      </c>
      <c r="E775" s="27">
        <v>2958101</v>
      </c>
      <c r="H775" s="66"/>
      <c r="I775" s="66"/>
    </row>
    <row r="776" spans="1:9" ht="13.5" thickBot="1">
      <c r="A776" s="27">
        <v>45840</v>
      </c>
      <c r="B776" s="29" t="s">
        <v>418</v>
      </c>
      <c r="C776" s="29" t="s">
        <v>68</v>
      </c>
      <c r="D776" s="28">
        <v>24</v>
      </c>
      <c r="E776" s="27">
        <v>2958101</v>
      </c>
      <c r="H776" s="66"/>
      <c r="I776" s="66"/>
    </row>
    <row r="777" spans="1:9" ht="13.5" thickBot="1">
      <c r="A777" s="27">
        <v>45840</v>
      </c>
      <c r="B777" s="29" t="s">
        <v>419</v>
      </c>
      <c r="C777" s="29" t="s">
        <v>68</v>
      </c>
      <c r="D777" s="28">
        <v>158</v>
      </c>
      <c r="E777" s="27">
        <v>2958101</v>
      </c>
      <c r="H777" s="66"/>
      <c r="I777" s="66"/>
    </row>
    <row r="778" spans="1:9" ht="13.5" thickBot="1">
      <c r="A778" s="27">
        <v>45840</v>
      </c>
      <c r="B778" s="29" t="s">
        <v>420</v>
      </c>
      <c r="C778" s="29" t="s">
        <v>68</v>
      </c>
      <c r="D778" s="28">
        <v>14</v>
      </c>
      <c r="E778" s="27">
        <v>2958101</v>
      </c>
      <c r="H778" s="66"/>
      <c r="I778" s="66"/>
    </row>
    <row r="779" spans="1:9" ht="13.5" thickBot="1">
      <c r="A779" s="27">
        <v>45840</v>
      </c>
      <c r="B779" s="29" t="s">
        <v>421</v>
      </c>
      <c r="C779" s="29" t="s">
        <v>97</v>
      </c>
      <c r="D779" s="28">
        <v>115</v>
      </c>
      <c r="E779" s="27">
        <v>2958101</v>
      </c>
      <c r="H779" s="66"/>
      <c r="I779" s="66"/>
    </row>
    <row r="780" spans="1:9" ht="13.5" thickBot="1">
      <c r="A780" s="27">
        <v>45840</v>
      </c>
      <c r="B780" s="29" t="s">
        <v>422</v>
      </c>
      <c r="C780" s="29" t="s">
        <v>97</v>
      </c>
      <c r="D780" s="28">
        <v>142</v>
      </c>
      <c r="E780" s="27">
        <v>2958101</v>
      </c>
      <c r="H780" s="66"/>
      <c r="I780" s="66"/>
    </row>
    <row r="781" spans="1:9" ht="13.5" thickBot="1">
      <c r="A781" s="27">
        <v>45840</v>
      </c>
      <c r="B781" s="29" t="s">
        <v>423</v>
      </c>
      <c r="C781" s="29" t="s">
        <v>97</v>
      </c>
      <c r="D781" s="28">
        <v>57</v>
      </c>
      <c r="E781" s="27">
        <v>2958101</v>
      </c>
      <c r="H781" s="66"/>
      <c r="I781" s="66"/>
    </row>
    <row r="782" spans="1:9" ht="13.5" thickBot="1">
      <c r="A782" s="27">
        <v>45840</v>
      </c>
      <c r="B782" s="29" t="s">
        <v>424</v>
      </c>
      <c r="C782" s="29" t="s">
        <v>68</v>
      </c>
      <c r="D782" s="28">
        <v>152</v>
      </c>
      <c r="E782" s="27">
        <v>2958101</v>
      </c>
      <c r="H782" s="66"/>
      <c r="I782" s="66"/>
    </row>
    <row r="783" spans="1:9" ht="13.5" thickBot="1">
      <c r="A783" s="27">
        <v>45840</v>
      </c>
      <c r="B783" s="29" t="s">
        <v>425</v>
      </c>
      <c r="C783" s="29" t="s">
        <v>68</v>
      </c>
      <c r="D783" s="28">
        <v>14</v>
      </c>
      <c r="E783" s="27">
        <v>2958101</v>
      </c>
      <c r="H783" s="66"/>
      <c r="I783" s="66"/>
    </row>
    <row r="784" spans="1:9" ht="13.5" thickBot="1">
      <c r="A784" s="27">
        <v>45840</v>
      </c>
      <c r="B784" s="29" t="s">
        <v>426</v>
      </c>
      <c r="C784" s="29" t="s">
        <v>68</v>
      </c>
      <c r="D784" s="28">
        <v>183</v>
      </c>
      <c r="E784" s="27">
        <v>2958101</v>
      </c>
      <c r="H784" s="66"/>
      <c r="I784" s="66"/>
    </row>
    <row r="785" spans="1:9" ht="13.5" thickBot="1">
      <c r="A785" s="27">
        <v>45840</v>
      </c>
      <c r="B785" s="29" t="s">
        <v>427</v>
      </c>
      <c r="C785" s="29" t="s">
        <v>68</v>
      </c>
      <c r="D785" s="28">
        <v>19</v>
      </c>
      <c r="E785" s="27">
        <v>2958101</v>
      </c>
      <c r="H785" s="66"/>
      <c r="I785" s="66"/>
    </row>
    <row r="786" spans="1:9" ht="13.5" thickBot="1">
      <c r="A786" s="27">
        <v>45840</v>
      </c>
      <c r="B786" s="29" t="s">
        <v>428</v>
      </c>
      <c r="C786" s="29" t="s">
        <v>68</v>
      </c>
      <c r="D786" s="28">
        <v>133</v>
      </c>
      <c r="E786" s="27">
        <v>2958101</v>
      </c>
      <c r="H786" s="66"/>
      <c r="I786" s="66"/>
    </row>
    <row r="787" spans="1:9" ht="13.5" thickBot="1">
      <c r="A787" s="27">
        <v>45840</v>
      </c>
      <c r="B787" s="29" t="s">
        <v>429</v>
      </c>
      <c r="C787" s="29" t="s">
        <v>66</v>
      </c>
      <c r="D787" s="28">
        <v>122</v>
      </c>
      <c r="E787" s="27">
        <v>2958101</v>
      </c>
      <c r="H787" s="66"/>
      <c r="I787" s="66"/>
    </row>
    <row r="788" spans="1:9" ht="13.5" thickBot="1">
      <c r="A788" s="27">
        <v>45840</v>
      </c>
      <c r="B788" s="29" t="s">
        <v>430</v>
      </c>
      <c r="C788" s="29" t="s">
        <v>68</v>
      </c>
      <c r="D788" s="28">
        <v>209</v>
      </c>
      <c r="E788" s="27">
        <v>2958101</v>
      </c>
      <c r="H788" s="66"/>
      <c r="I788" s="66"/>
    </row>
    <row r="789" spans="1:9" ht="13.5" thickBot="1">
      <c r="A789" s="27">
        <v>45840</v>
      </c>
      <c r="B789" s="29" t="s">
        <v>431</v>
      </c>
      <c r="C789" s="29" t="s">
        <v>68</v>
      </c>
      <c r="D789" s="28">
        <v>210</v>
      </c>
      <c r="E789" s="27">
        <v>2958101</v>
      </c>
      <c r="H789" s="66"/>
      <c r="I789" s="66"/>
    </row>
    <row r="790" spans="1:9" ht="13.5" thickBot="1">
      <c r="A790" s="27">
        <v>45840</v>
      </c>
      <c r="B790" s="29" t="s">
        <v>432</v>
      </c>
      <c r="C790" s="29" t="s">
        <v>66</v>
      </c>
      <c r="D790" s="28">
        <v>18</v>
      </c>
      <c r="E790" s="27">
        <v>2958101</v>
      </c>
      <c r="H790" s="66"/>
      <c r="I790" s="66"/>
    </row>
    <row r="791" spans="1:9" ht="13.5" thickBot="1">
      <c r="A791" s="27">
        <v>45840</v>
      </c>
      <c r="B791" s="29" t="s">
        <v>433</v>
      </c>
      <c r="C791" s="29" t="s">
        <v>66</v>
      </c>
      <c r="D791" s="28">
        <v>48</v>
      </c>
      <c r="E791" s="27">
        <v>2958101</v>
      </c>
      <c r="H791" s="66"/>
      <c r="I791" s="66"/>
    </row>
    <row r="792" spans="1:9" ht="13.5" thickBot="1">
      <c r="A792" s="27">
        <v>45840</v>
      </c>
      <c r="B792" s="29" t="s">
        <v>434</v>
      </c>
      <c r="C792" s="29" t="s">
        <v>66</v>
      </c>
      <c r="D792" s="28">
        <v>6</v>
      </c>
      <c r="E792" s="27">
        <v>2958101</v>
      </c>
      <c r="H792" s="66"/>
      <c r="I792" s="66"/>
    </row>
    <row r="793" spans="1:9" ht="13.5" thickBot="1">
      <c r="A793" s="27">
        <v>45840</v>
      </c>
      <c r="B793" s="29" t="s">
        <v>435</v>
      </c>
      <c r="C793" s="29" t="s">
        <v>66</v>
      </c>
      <c r="D793" s="28">
        <v>55</v>
      </c>
      <c r="E793" s="27">
        <v>2958101</v>
      </c>
      <c r="H793" s="66"/>
      <c r="I793" s="66"/>
    </row>
    <row r="794" spans="1:9" ht="13.5" thickBot="1">
      <c r="A794" s="27">
        <v>45840</v>
      </c>
      <c r="B794" s="29" t="s">
        <v>436</v>
      </c>
      <c r="C794" s="29" t="s">
        <v>66</v>
      </c>
      <c r="D794" s="28">
        <v>53</v>
      </c>
      <c r="E794" s="27">
        <v>2958101</v>
      </c>
      <c r="H794" s="66"/>
      <c r="I794" s="66"/>
    </row>
    <row r="795" spans="1:9" ht="13.5" thickBot="1">
      <c r="A795" s="27">
        <v>45840</v>
      </c>
      <c r="B795" s="29" t="s">
        <v>437</v>
      </c>
      <c r="C795" s="29" t="s">
        <v>68</v>
      </c>
      <c r="D795" s="28">
        <v>200</v>
      </c>
      <c r="E795" s="27">
        <v>2958101</v>
      </c>
      <c r="H795" s="66"/>
      <c r="I795" s="66"/>
    </row>
    <row r="796" spans="1:9" ht="13.5" thickBot="1">
      <c r="A796" s="27">
        <v>45840</v>
      </c>
      <c r="B796" s="29" t="s">
        <v>438</v>
      </c>
      <c r="C796" s="29" t="s">
        <v>68</v>
      </c>
      <c r="D796" s="28">
        <v>68</v>
      </c>
      <c r="E796" s="27">
        <v>2958101</v>
      </c>
      <c r="H796" s="66"/>
      <c r="I796" s="66"/>
    </row>
    <row r="797" spans="1:9" ht="13.5" thickBot="1">
      <c r="A797" s="27">
        <v>45840</v>
      </c>
      <c r="B797" s="29" t="s">
        <v>439</v>
      </c>
      <c r="C797" s="29" t="s">
        <v>68</v>
      </c>
      <c r="D797" s="28">
        <v>92</v>
      </c>
      <c r="E797" s="27">
        <v>2958101</v>
      </c>
      <c r="H797" s="66"/>
      <c r="I797" s="66"/>
    </row>
    <row r="798" spans="1:9" ht="13.5" thickBot="1">
      <c r="A798" s="27">
        <v>45840</v>
      </c>
      <c r="B798" s="29" t="s">
        <v>440</v>
      </c>
      <c r="C798" s="29" t="s">
        <v>68</v>
      </c>
      <c r="D798" s="28">
        <v>86</v>
      </c>
      <c r="E798" s="27">
        <v>2958101</v>
      </c>
      <c r="H798" s="66"/>
      <c r="I798" s="66"/>
    </row>
    <row r="799" spans="1:9" ht="13.5" thickBot="1">
      <c r="A799" s="27">
        <v>45840</v>
      </c>
      <c r="B799" s="29" t="s">
        <v>441</v>
      </c>
      <c r="C799" s="29" t="s">
        <v>68</v>
      </c>
      <c r="D799" s="28">
        <v>197</v>
      </c>
      <c r="E799" s="27">
        <v>2958101</v>
      </c>
      <c r="H799" s="66"/>
      <c r="I799" s="66"/>
    </row>
    <row r="800" spans="1:9" ht="13.5" thickBot="1">
      <c r="A800" s="27">
        <v>45840</v>
      </c>
      <c r="B800" s="29" t="s">
        <v>442</v>
      </c>
      <c r="C800" s="29" t="s">
        <v>68</v>
      </c>
      <c r="D800" s="28">
        <v>152</v>
      </c>
      <c r="E800" s="27">
        <v>2958101</v>
      </c>
      <c r="H800" s="66"/>
      <c r="I800" s="66"/>
    </row>
    <row r="801" spans="1:9" ht="13.5" thickBot="1">
      <c r="A801" s="27">
        <v>45840</v>
      </c>
      <c r="B801" s="29" t="s">
        <v>443</v>
      </c>
      <c r="C801" s="29" t="s">
        <v>68</v>
      </c>
      <c r="D801" s="28">
        <v>149</v>
      </c>
      <c r="E801" s="27">
        <v>2958101</v>
      </c>
      <c r="H801" s="66"/>
      <c r="I801" s="66"/>
    </row>
    <row r="802" spans="1:9" ht="13.5" thickBot="1">
      <c r="A802" s="27">
        <v>45841</v>
      </c>
      <c r="B802" s="29" t="s">
        <v>65</v>
      </c>
      <c r="C802" s="29" t="s">
        <v>66</v>
      </c>
      <c r="D802" s="28">
        <v>193</v>
      </c>
      <c r="E802" s="27">
        <v>2958101</v>
      </c>
      <c r="H802" s="66"/>
      <c r="I802" s="66"/>
    </row>
    <row r="803" spans="1:9" ht="13.5" thickBot="1">
      <c r="A803" s="27">
        <v>45841</v>
      </c>
      <c r="B803" s="29" t="s">
        <v>67</v>
      </c>
      <c r="C803" s="29" t="s">
        <v>68</v>
      </c>
      <c r="D803" s="28">
        <v>226</v>
      </c>
      <c r="E803" s="27">
        <v>2958101</v>
      </c>
      <c r="H803" s="66"/>
      <c r="I803" s="66"/>
    </row>
    <row r="804" spans="1:9" ht="13.5" thickBot="1">
      <c r="A804" s="27">
        <v>45841</v>
      </c>
      <c r="B804" s="29" t="s">
        <v>69</v>
      </c>
      <c r="C804" s="29" t="s">
        <v>68</v>
      </c>
      <c r="D804" s="28">
        <v>141</v>
      </c>
      <c r="E804" s="27">
        <v>2958101</v>
      </c>
      <c r="H804" s="66"/>
      <c r="I804" s="66"/>
    </row>
    <row r="805" spans="1:9" ht="13.5" thickBot="1">
      <c r="A805" s="27">
        <v>45841</v>
      </c>
      <c r="B805" s="29" t="s">
        <v>70</v>
      </c>
      <c r="C805" s="29" t="s">
        <v>71</v>
      </c>
      <c r="D805" s="28">
        <v>172</v>
      </c>
      <c r="E805" s="27">
        <v>2958101</v>
      </c>
      <c r="H805" s="66"/>
      <c r="I805" s="66"/>
    </row>
    <row r="806" spans="1:9" ht="13.5" thickBot="1">
      <c r="A806" s="27">
        <v>45841</v>
      </c>
      <c r="B806" s="29" t="s">
        <v>72</v>
      </c>
      <c r="C806" s="29" t="s">
        <v>71</v>
      </c>
      <c r="D806" s="28">
        <v>29</v>
      </c>
      <c r="E806" s="27">
        <v>2958101</v>
      </c>
      <c r="H806" s="66"/>
      <c r="I806" s="66"/>
    </row>
    <row r="807" spans="1:9" ht="13.5" thickBot="1">
      <c r="A807" s="27">
        <v>45841</v>
      </c>
      <c r="B807" s="29" t="s">
        <v>73</v>
      </c>
      <c r="C807" s="29" t="s">
        <v>68</v>
      </c>
      <c r="D807" s="28">
        <v>37</v>
      </c>
      <c r="E807" s="27">
        <v>2958101</v>
      </c>
      <c r="H807" s="66"/>
      <c r="I807" s="66"/>
    </row>
    <row r="808" spans="1:9" ht="13.5" thickBot="1">
      <c r="A808" s="27">
        <v>45841</v>
      </c>
      <c r="B808" s="29" t="s">
        <v>74</v>
      </c>
      <c r="C808" s="29" t="s">
        <v>68</v>
      </c>
      <c r="D808" s="28">
        <v>36</v>
      </c>
      <c r="E808" s="27">
        <v>2958101</v>
      </c>
      <c r="H808" s="66"/>
      <c r="I808" s="66"/>
    </row>
    <row r="809" spans="1:9" ht="13.5" thickBot="1">
      <c r="A809" s="27">
        <v>45841</v>
      </c>
      <c r="B809" s="29" t="s">
        <v>75</v>
      </c>
      <c r="C809" s="29" t="s">
        <v>68</v>
      </c>
      <c r="D809" s="28">
        <v>178</v>
      </c>
      <c r="E809" s="27">
        <v>2958101</v>
      </c>
      <c r="H809" s="66"/>
      <c r="I809" s="66"/>
    </row>
    <row r="810" spans="1:9" ht="13.5" thickBot="1">
      <c r="A810" s="27">
        <v>45841</v>
      </c>
      <c r="B810" s="29" t="s">
        <v>76</v>
      </c>
      <c r="C810" s="29" t="s">
        <v>77</v>
      </c>
      <c r="D810" s="28">
        <v>100</v>
      </c>
      <c r="E810" s="27">
        <v>2958101</v>
      </c>
      <c r="H810" s="66"/>
      <c r="I810" s="66"/>
    </row>
    <row r="811" spans="1:9" ht="13.5" thickBot="1">
      <c r="A811" s="27">
        <v>45841</v>
      </c>
      <c r="B811" s="29" t="s">
        <v>78</v>
      </c>
      <c r="C811" s="29" t="s">
        <v>68</v>
      </c>
      <c r="D811" s="28">
        <v>16</v>
      </c>
      <c r="E811" s="27">
        <v>2958101</v>
      </c>
      <c r="H811" s="66"/>
      <c r="I811" s="66"/>
    </row>
    <row r="812" spans="1:9" ht="13.5" thickBot="1">
      <c r="A812" s="27">
        <v>45841</v>
      </c>
      <c r="B812" s="29" t="s">
        <v>79</v>
      </c>
      <c r="C812" s="29" t="s">
        <v>68</v>
      </c>
      <c r="D812" s="28">
        <v>99</v>
      </c>
      <c r="E812" s="27">
        <v>2958101</v>
      </c>
      <c r="H812" s="66"/>
      <c r="I812" s="66"/>
    </row>
    <row r="813" spans="1:9" ht="13.5" thickBot="1">
      <c r="A813" s="27">
        <v>45841</v>
      </c>
      <c r="B813" s="29" t="s">
        <v>80</v>
      </c>
      <c r="C813" s="29" t="s">
        <v>68</v>
      </c>
      <c r="D813" s="28">
        <v>90</v>
      </c>
      <c r="E813" s="27">
        <v>2958101</v>
      </c>
      <c r="H813" s="66"/>
      <c r="I813" s="66"/>
    </row>
    <row r="814" spans="1:9" ht="13.5" thickBot="1">
      <c r="A814" s="27">
        <v>45841</v>
      </c>
      <c r="B814" s="29" t="s">
        <v>81</v>
      </c>
      <c r="C814" s="29" t="s">
        <v>68</v>
      </c>
      <c r="D814" s="28">
        <v>39</v>
      </c>
      <c r="E814" s="27">
        <v>2958101</v>
      </c>
      <c r="H814" s="66"/>
      <c r="I814" s="66"/>
    </row>
    <row r="815" spans="1:9" ht="13.5" thickBot="1">
      <c r="A815" s="27">
        <v>45841</v>
      </c>
      <c r="B815" s="29" t="s">
        <v>82</v>
      </c>
      <c r="C815" s="29" t="s">
        <v>68</v>
      </c>
      <c r="D815" s="28">
        <v>19</v>
      </c>
      <c r="E815" s="27">
        <v>2958101</v>
      </c>
      <c r="H815" s="66"/>
      <c r="I815" s="66"/>
    </row>
    <row r="816" spans="1:9" ht="13.5" thickBot="1">
      <c r="A816" s="27">
        <v>45841</v>
      </c>
      <c r="B816" s="29" t="s">
        <v>83</v>
      </c>
      <c r="C816" s="29" t="s">
        <v>68</v>
      </c>
      <c r="D816" s="28">
        <v>25</v>
      </c>
      <c r="E816" s="27">
        <v>2958101</v>
      </c>
      <c r="H816" s="66"/>
      <c r="I816" s="66"/>
    </row>
    <row r="817" spans="1:9" ht="13.5" thickBot="1">
      <c r="A817" s="27">
        <v>45841</v>
      </c>
      <c r="B817" s="29" t="s">
        <v>84</v>
      </c>
      <c r="C817" s="29" t="s">
        <v>68</v>
      </c>
      <c r="D817" s="28">
        <v>14</v>
      </c>
      <c r="E817" s="27">
        <v>2958101</v>
      </c>
      <c r="H817" s="66"/>
      <c r="I817" s="66"/>
    </row>
    <row r="818" spans="1:9" ht="13.5" thickBot="1">
      <c r="A818" s="27">
        <v>45841</v>
      </c>
      <c r="B818" s="29" t="s">
        <v>85</v>
      </c>
      <c r="C818" s="29" t="s">
        <v>68</v>
      </c>
      <c r="D818" s="28">
        <v>30</v>
      </c>
      <c r="E818" s="27">
        <v>2958101</v>
      </c>
      <c r="H818" s="66"/>
      <c r="I818" s="66"/>
    </row>
    <row r="819" spans="1:9" ht="13.5" thickBot="1">
      <c r="A819" s="27">
        <v>45841</v>
      </c>
      <c r="B819" s="29" t="s">
        <v>86</v>
      </c>
      <c r="C819" s="29" t="s">
        <v>68</v>
      </c>
      <c r="D819" s="28">
        <v>115</v>
      </c>
      <c r="E819" s="27">
        <v>2958101</v>
      </c>
      <c r="H819" s="66"/>
      <c r="I819" s="66"/>
    </row>
    <row r="820" spans="1:9" ht="13.5" thickBot="1">
      <c r="A820" s="27">
        <v>45841</v>
      </c>
      <c r="B820" s="29" t="s">
        <v>87</v>
      </c>
      <c r="C820" s="29" t="s">
        <v>68</v>
      </c>
      <c r="D820" s="28">
        <v>110</v>
      </c>
      <c r="E820" s="27">
        <v>2958101</v>
      </c>
      <c r="H820" s="66"/>
      <c r="I820" s="66"/>
    </row>
    <row r="821" spans="1:9" ht="13.5" thickBot="1">
      <c r="A821" s="27">
        <v>45841</v>
      </c>
      <c r="B821" s="29" t="s">
        <v>88</v>
      </c>
      <c r="C821" s="29" t="s">
        <v>68</v>
      </c>
      <c r="D821" s="28">
        <v>24</v>
      </c>
      <c r="E821" s="27">
        <v>2958101</v>
      </c>
      <c r="H821" s="66"/>
      <c r="I821" s="66"/>
    </row>
    <row r="822" spans="1:9" ht="13.5" thickBot="1">
      <c r="A822" s="27">
        <v>45841</v>
      </c>
      <c r="B822" s="29" t="s">
        <v>89</v>
      </c>
      <c r="C822" s="29" t="s">
        <v>68</v>
      </c>
      <c r="D822" s="28">
        <v>75</v>
      </c>
      <c r="E822" s="27">
        <v>2958101</v>
      </c>
      <c r="H822" s="66"/>
      <c r="I822" s="66"/>
    </row>
    <row r="823" spans="1:9" ht="13.5" thickBot="1">
      <c r="A823" s="27">
        <v>45841</v>
      </c>
      <c r="B823" s="29" t="s">
        <v>90</v>
      </c>
      <c r="C823" s="29" t="s">
        <v>68</v>
      </c>
      <c r="D823" s="28">
        <v>158</v>
      </c>
      <c r="E823" s="27">
        <v>2958101</v>
      </c>
      <c r="H823" s="66"/>
      <c r="I823" s="66"/>
    </row>
    <row r="824" spans="1:9" ht="13.5" thickBot="1">
      <c r="A824" s="27">
        <v>45841</v>
      </c>
      <c r="B824" s="29" t="s">
        <v>91</v>
      </c>
      <c r="C824" s="29" t="s">
        <v>68</v>
      </c>
      <c r="D824" s="28">
        <v>14</v>
      </c>
      <c r="E824" s="27">
        <v>2958101</v>
      </c>
      <c r="H824" s="66"/>
      <c r="I824" s="66"/>
    </row>
    <row r="825" spans="1:9" ht="13.5" thickBot="1">
      <c r="A825" s="27">
        <v>45841</v>
      </c>
      <c r="B825" s="29" t="s">
        <v>92</v>
      </c>
      <c r="C825" s="29" t="s">
        <v>66</v>
      </c>
      <c r="D825" s="28">
        <v>14</v>
      </c>
      <c r="E825" s="27">
        <v>2958101</v>
      </c>
      <c r="H825" s="66"/>
      <c r="I825" s="66"/>
    </row>
    <row r="826" spans="1:9" ht="13.5" thickBot="1">
      <c r="A826" s="27">
        <v>45841</v>
      </c>
      <c r="B826" s="29" t="s">
        <v>93</v>
      </c>
      <c r="C826" s="29" t="s">
        <v>66</v>
      </c>
      <c r="D826" s="28">
        <v>135</v>
      </c>
      <c r="E826" s="27">
        <v>2958101</v>
      </c>
      <c r="H826" s="66"/>
      <c r="I826" s="66"/>
    </row>
    <row r="827" spans="1:9" ht="13.5" thickBot="1">
      <c r="A827" s="27">
        <v>45841</v>
      </c>
      <c r="B827" s="29" t="s">
        <v>94</v>
      </c>
      <c r="C827" s="29" t="s">
        <v>66</v>
      </c>
      <c r="D827" s="28">
        <v>7</v>
      </c>
      <c r="E827" s="27">
        <v>2958101</v>
      </c>
      <c r="H827" s="66"/>
      <c r="I827" s="66"/>
    </row>
    <row r="828" spans="1:9" ht="13.5" thickBot="1">
      <c r="A828" s="27">
        <v>45841</v>
      </c>
      <c r="B828" s="29" t="s">
        <v>95</v>
      </c>
      <c r="C828" s="29" t="s">
        <v>66</v>
      </c>
      <c r="D828" s="28">
        <v>144</v>
      </c>
      <c r="E828" s="27">
        <v>2958101</v>
      </c>
      <c r="H828" s="66"/>
      <c r="I828" s="66"/>
    </row>
    <row r="829" spans="1:9" ht="13.5" thickBot="1">
      <c r="A829" s="27">
        <v>45841</v>
      </c>
      <c r="B829" s="29" t="s">
        <v>96</v>
      </c>
      <c r="C829" s="29" t="s">
        <v>97</v>
      </c>
      <c r="D829" s="28">
        <v>163</v>
      </c>
      <c r="E829" s="27">
        <v>2958101</v>
      </c>
      <c r="H829" s="66"/>
      <c r="I829" s="66"/>
    </row>
    <row r="830" spans="1:9" ht="13.5" thickBot="1">
      <c r="A830" s="27">
        <v>45841</v>
      </c>
      <c r="B830" s="29" t="s">
        <v>98</v>
      </c>
      <c r="C830" s="29" t="s">
        <v>68</v>
      </c>
      <c r="D830" s="28">
        <v>180</v>
      </c>
      <c r="E830" s="27">
        <v>2958101</v>
      </c>
      <c r="H830" s="66"/>
      <c r="I830" s="66"/>
    </row>
    <row r="831" spans="1:9" ht="13.5" thickBot="1">
      <c r="A831" s="27">
        <v>45841</v>
      </c>
      <c r="B831" s="29" t="s">
        <v>99</v>
      </c>
      <c r="C831" s="29" t="s">
        <v>68</v>
      </c>
      <c r="D831" s="28">
        <v>146</v>
      </c>
      <c r="E831" s="27">
        <v>2958101</v>
      </c>
      <c r="H831" s="66"/>
      <c r="I831" s="66"/>
    </row>
    <row r="832" spans="1:9" ht="13.5" thickBot="1">
      <c r="A832" s="27">
        <v>45841</v>
      </c>
      <c r="B832" s="29" t="s">
        <v>100</v>
      </c>
      <c r="C832" s="29" t="s">
        <v>71</v>
      </c>
      <c r="D832" s="28">
        <v>100</v>
      </c>
      <c r="E832" s="27">
        <v>2958101</v>
      </c>
      <c r="H832" s="66"/>
      <c r="I832" s="66"/>
    </row>
    <row r="833" spans="1:9" ht="13.5" thickBot="1">
      <c r="A833" s="27">
        <v>45841</v>
      </c>
      <c r="B833" s="29" t="s">
        <v>101</v>
      </c>
      <c r="C833" s="29" t="s">
        <v>71</v>
      </c>
      <c r="D833" s="28">
        <v>102</v>
      </c>
      <c r="E833" s="27">
        <v>2958101</v>
      </c>
      <c r="H833" s="66"/>
      <c r="I833" s="66"/>
    </row>
    <row r="834" spans="1:9" ht="13.5" thickBot="1">
      <c r="A834" s="27">
        <v>45841</v>
      </c>
      <c r="B834" s="29" t="s">
        <v>102</v>
      </c>
      <c r="C834" s="29" t="s">
        <v>68</v>
      </c>
      <c r="D834" s="28">
        <v>195</v>
      </c>
      <c r="E834" s="27">
        <v>2958101</v>
      </c>
      <c r="H834" s="66"/>
      <c r="I834" s="66"/>
    </row>
    <row r="835" spans="1:9" ht="13.5" thickBot="1">
      <c r="A835" s="27">
        <v>45841</v>
      </c>
      <c r="B835" s="29" t="s">
        <v>103</v>
      </c>
      <c r="C835" s="29" t="s">
        <v>68</v>
      </c>
      <c r="D835" s="28">
        <v>145</v>
      </c>
      <c r="E835" s="27">
        <v>2958101</v>
      </c>
      <c r="H835" s="66"/>
      <c r="I835" s="66"/>
    </row>
    <row r="836" spans="1:9" ht="13.5" thickBot="1">
      <c r="A836" s="27">
        <v>45841</v>
      </c>
      <c r="B836" s="29" t="s">
        <v>104</v>
      </c>
      <c r="C836" s="29" t="s">
        <v>68</v>
      </c>
      <c r="D836" s="28">
        <v>90</v>
      </c>
      <c r="E836" s="27">
        <v>2958101</v>
      </c>
      <c r="H836" s="66"/>
      <c r="I836" s="66"/>
    </row>
    <row r="837" spans="1:9" ht="13.5" thickBot="1">
      <c r="A837" s="27">
        <v>45841</v>
      </c>
      <c r="B837" s="29" t="s">
        <v>105</v>
      </c>
      <c r="C837" s="29" t="s">
        <v>68</v>
      </c>
      <c r="D837" s="28">
        <v>71</v>
      </c>
      <c r="E837" s="27">
        <v>2958101</v>
      </c>
      <c r="H837" s="66"/>
      <c r="I837" s="66"/>
    </row>
    <row r="838" spans="1:9" ht="13.5" thickBot="1">
      <c r="A838" s="27">
        <v>45841</v>
      </c>
      <c r="B838" s="29" t="s">
        <v>106</v>
      </c>
      <c r="C838" s="29" t="s">
        <v>71</v>
      </c>
      <c r="D838" s="28">
        <v>120</v>
      </c>
      <c r="E838" s="27">
        <v>2958101</v>
      </c>
      <c r="H838" s="66"/>
      <c r="I838" s="66"/>
    </row>
    <row r="839" spans="1:9" ht="13.5" thickBot="1">
      <c r="A839" s="27">
        <v>45841</v>
      </c>
      <c r="B839" s="29" t="s">
        <v>107</v>
      </c>
      <c r="C839" s="29" t="s">
        <v>71</v>
      </c>
      <c r="D839" s="28">
        <v>108</v>
      </c>
      <c r="E839" s="27">
        <v>2958101</v>
      </c>
      <c r="H839" s="66"/>
      <c r="I839" s="66"/>
    </row>
    <row r="840" spans="1:9" ht="13.5" thickBot="1">
      <c r="A840" s="27">
        <v>45841</v>
      </c>
      <c r="B840" s="29" t="s">
        <v>108</v>
      </c>
      <c r="C840" s="29" t="s">
        <v>68</v>
      </c>
      <c r="D840" s="28">
        <v>162</v>
      </c>
      <c r="E840" s="27">
        <v>2958101</v>
      </c>
      <c r="H840" s="66"/>
      <c r="I840" s="66"/>
    </row>
    <row r="841" spans="1:9" ht="13.5" thickBot="1">
      <c r="A841" s="27">
        <v>45841</v>
      </c>
      <c r="B841" s="29" t="s">
        <v>52</v>
      </c>
      <c r="C841" s="29" t="s">
        <v>68</v>
      </c>
      <c r="D841" s="28">
        <v>133</v>
      </c>
      <c r="E841" s="27">
        <v>2958101</v>
      </c>
      <c r="H841" s="66"/>
      <c r="I841" s="66"/>
    </row>
    <row r="842" spans="1:9" ht="13.5" thickBot="1">
      <c r="A842" s="27">
        <v>45841</v>
      </c>
      <c r="B842" s="29" t="s">
        <v>53</v>
      </c>
      <c r="C842" s="29" t="s">
        <v>68</v>
      </c>
      <c r="D842" s="28">
        <v>133</v>
      </c>
      <c r="E842" s="27">
        <v>2958101</v>
      </c>
      <c r="H842" s="66"/>
      <c r="I842" s="66"/>
    </row>
    <row r="843" spans="1:9" ht="13.5" thickBot="1">
      <c r="A843" s="27">
        <v>45841</v>
      </c>
      <c r="B843" s="29" t="s">
        <v>109</v>
      </c>
      <c r="C843" s="29" t="s">
        <v>77</v>
      </c>
      <c r="D843" s="28">
        <v>120</v>
      </c>
      <c r="E843" s="27">
        <v>2958101</v>
      </c>
      <c r="H843" s="66"/>
      <c r="I843" s="66"/>
    </row>
    <row r="844" spans="1:9" ht="13.5" thickBot="1">
      <c r="A844" s="27">
        <v>45841</v>
      </c>
      <c r="B844" s="29" t="s">
        <v>110</v>
      </c>
      <c r="C844" s="29" t="s">
        <v>77</v>
      </c>
      <c r="D844" s="28">
        <v>120</v>
      </c>
      <c r="E844" s="27">
        <v>2958101</v>
      </c>
      <c r="H844" s="66"/>
      <c r="I844" s="66"/>
    </row>
    <row r="845" spans="1:9" ht="13.5" thickBot="1">
      <c r="A845" s="27">
        <v>45841</v>
      </c>
      <c r="B845" s="29" t="s">
        <v>111</v>
      </c>
      <c r="C845" s="29" t="s">
        <v>68</v>
      </c>
      <c r="D845" s="28">
        <v>13</v>
      </c>
      <c r="E845" s="27">
        <v>2958101</v>
      </c>
      <c r="H845" s="66"/>
      <c r="I845" s="66"/>
    </row>
    <row r="846" spans="1:9" ht="13.5" thickBot="1">
      <c r="A846" s="27">
        <v>45841</v>
      </c>
      <c r="B846" s="29" t="s">
        <v>112</v>
      </c>
      <c r="C846" s="29" t="s">
        <v>68</v>
      </c>
      <c r="D846" s="28">
        <v>182</v>
      </c>
      <c r="E846" s="27">
        <v>2958101</v>
      </c>
      <c r="H846" s="66"/>
      <c r="I846" s="66"/>
    </row>
    <row r="847" spans="1:9" ht="13.5" thickBot="1">
      <c r="A847" s="27">
        <v>45841</v>
      </c>
      <c r="B847" s="29" t="s">
        <v>113</v>
      </c>
      <c r="C847" s="29" t="s">
        <v>68</v>
      </c>
      <c r="D847" s="28">
        <v>133</v>
      </c>
      <c r="E847" s="27">
        <v>2958101</v>
      </c>
      <c r="H847" s="66"/>
      <c r="I847" s="66"/>
    </row>
    <row r="848" spans="1:9" ht="13.5" thickBot="1">
      <c r="A848" s="27">
        <v>45841</v>
      </c>
      <c r="B848" s="29" t="s">
        <v>114</v>
      </c>
      <c r="C848" s="29" t="s">
        <v>68</v>
      </c>
      <c r="D848" s="28">
        <v>7</v>
      </c>
      <c r="E848" s="27">
        <v>2958101</v>
      </c>
      <c r="H848" s="66"/>
      <c r="I848" s="66"/>
    </row>
    <row r="849" spans="1:9" ht="13.5" thickBot="1">
      <c r="A849" s="27">
        <v>45841</v>
      </c>
      <c r="B849" s="29" t="s">
        <v>115</v>
      </c>
      <c r="C849" s="29" t="s">
        <v>68</v>
      </c>
      <c r="D849" s="28">
        <v>7</v>
      </c>
      <c r="E849" s="27">
        <v>2958101</v>
      </c>
      <c r="H849" s="66"/>
      <c r="I849" s="66"/>
    </row>
    <row r="850" spans="1:9" ht="13.5" thickBot="1">
      <c r="A850" s="27">
        <v>45841</v>
      </c>
      <c r="B850" s="29" t="s">
        <v>116</v>
      </c>
      <c r="C850" s="29" t="s">
        <v>68</v>
      </c>
      <c r="D850" s="28">
        <v>93</v>
      </c>
      <c r="E850" s="27">
        <v>2958101</v>
      </c>
      <c r="H850" s="66"/>
      <c r="I850" s="66"/>
    </row>
    <row r="851" spans="1:9" ht="13.5" thickBot="1">
      <c r="A851" s="27">
        <v>45841</v>
      </c>
      <c r="B851" s="29" t="s">
        <v>117</v>
      </c>
      <c r="C851" s="29" t="s">
        <v>66</v>
      </c>
      <c r="D851" s="28">
        <v>109</v>
      </c>
      <c r="E851" s="27">
        <v>2958101</v>
      </c>
      <c r="H851" s="66"/>
      <c r="I851" s="66"/>
    </row>
    <row r="852" spans="1:9" ht="13.5" thickBot="1">
      <c r="A852" s="27">
        <v>45841</v>
      </c>
      <c r="B852" s="29" t="s">
        <v>118</v>
      </c>
      <c r="C852" s="29" t="s">
        <v>66</v>
      </c>
      <c r="D852" s="28">
        <v>190</v>
      </c>
      <c r="E852" s="27">
        <v>2958101</v>
      </c>
      <c r="H852" s="66"/>
      <c r="I852" s="66"/>
    </row>
    <row r="853" spans="1:9" ht="13.5" thickBot="1">
      <c r="A853" s="27">
        <v>45841</v>
      </c>
      <c r="B853" s="29" t="s">
        <v>119</v>
      </c>
      <c r="C853" s="29" t="s">
        <v>77</v>
      </c>
      <c r="D853" s="28">
        <v>96</v>
      </c>
      <c r="E853" s="27">
        <v>2958101</v>
      </c>
      <c r="H853" s="66"/>
      <c r="I853" s="66"/>
    </row>
    <row r="854" spans="1:9" ht="13.5" thickBot="1">
      <c r="A854" s="27">
        <v>45841</v>
      </c>
      <c r="B854" s="29" t="s">
        <v>120</v>
      </c>
      <c r="C854" s="29" t="s">
        <v>77</v>
      </c>
      <c r="D854" s="28">
        <v>74</v>
      </c>
      <c r="E854" s="27">
        <v>2958101</v>
      </c>
      <c r="H854" s="66"/>
      <c r="I854" s="66"/>
    </row>
    <row r="855" spans="1:9" ht="13.5" thickBot="1">
      <c r="A855" s="27">
        <v>45841</v>
      </c>
      <c r="B855" s="29" t="s">
        <v>121</v>
      </c>
      <c r="C855" s="29" t="s">
        <v>77</v>
      </c>
      <c r="D855" s="28">
        <v>30</v>
      </c>
      <c r="E855" s="27">
        <v>2958101</v>
      </c>
      <c r="H855" s="66"/>
      <c r="I855" s="66"/>
    </row>
    <row r="856" spans="1:9" ht="13.5" thickBot="1">
      <c r="A856" s="27">
        <v>45841</v>
      </c>
      <c r="B856" s="29" t="s">
        <v>122</v>
      </c>
      <c r="C856" s="29" t="s">
        <v>77</v>
      </c>
      <c r="D856" s="28">
        <v>20</v>
      </c>
      <c r="E856" s="27">
        <v>2958101</v>
      </c>
      <c r="H856" s="66"/>
      <c r="I856" s="66"/>
    </row>
    <row r="857" spans="1:9" ht="13.5" thickBot="1">
      <c r="A857" s="27">
        <v>45841</v>
      </c>
      <c r="B857" s="29" t="s">
        <v>123</v>
      </c>
      <c r="C857" s="29" t="s">
        <v>77</v>
      </c>
      <c r="D857" s="28">
        <v>230</v>
      </c>
      <c r="E857" s="27">
        <v>2958101</v>
      </c>
      <c r="H857" s="66"/>
      <c r="I857" s="66"/>
    </row>
    <row r="858" spans="1:9" ht="13.5" thickBot="1">
      <c r="A858" s="27">
        <v>45841</v>
      </c>
      <c r="B858" s="29" t="s">
        <v>124</v>
      </c>
      <c r="C858" s="29" t="s">
        <v>68</v>
      </c>
      <c r="D858" s="28">
        <v>120</v>
      </c>
      <c r="E858" s="27">
        <v>2958101</v>
      </c>
      <c r="H858" s="66"/>
      <c r="I858" s="66"/>
    </row>
    <row r="859" spans="1:9" ht="13.5" thickBot="1">
      <c r="A859" s="27">
        <v>45841</v>
      </c>
      <c r="B859" s="29" t="s">
        <v>125</v>
      </c>
      <c r="C859" s="29" t="s">
        <v>68</v>
      </c>
      <c r="D859" s="28">
        <v>62</v>
      </c>
      <c r="E859" s="27">
        <v>2958101</v>
      </c>
      <c r="H859" s="66"/>
      <c r="I859" s="66"/>
    </row>
    <row r="860" spans="1:9" ht="13.5" thickBot="1">
      <c r="A860" s="27">
        <v>45841</v>
      </c>
      <c r="B860" s="29" t="s">
        <v>126</v>
      </c>
      <c r="C860" s="29" t="s">
        <v>97</v>
      </c>
      <c r="D860" s="28">
        <v>150</v>
      </c>
      <c r="E860" s="27">
        <v>2958101</v>
      </c>
      <c r="H860" s="66"/>
      <c r="I860" s="66"/>
    </row>
    <row r="861" spans="1:9" ht="13.5" thickBot="1">
      <c r="A861" s="27">
        <v>45841</v>
      </c>
      <c r="B861" s="29" t="s">
        <v>127</v>
      </c>
      <c r="C861" s="29" t="s">
        <v>66</v>
      </c>
      <c r="D861" s="28">
        <v>120</v>
      </c>
      <c r="E861" s="27">
        <v>2958101</v>
      </c>
      <c r="H861" s="66"/>
      <c r="I861" s="66"/>
    </row>
    <row r="862" spans="1:9" ht="13.5" thickBot="1">
      <c r="A862" s="27">
        <v>45841</v>
      </c>
      <c r="B862" s="29" t="s">
        <v>128</v>
      </c>
      <c r="C862" s="29" t="s">
        <v>66</v>
      </c>
      <c r="D862" s="28">
        <v>45</v>
      </c>
      <c r="E862" s="27">
        <v>2958101</v>
      </c>
      <c r="H862" s="66"/>
      <c r="I862" s="66"/>
    </row>
    <row r="863" spans="1:9" ht="13.5" thickBot="1">
      <c r="A863" s="27">
        <v>45841</v>
      </c>
      <c r="B863" s="29" t="s">
        <v>129</v>
      </c>
      <c r="C863" s="29" t="s">
        <v>66</v>
      </c>
      <c r="D863" s="28">
        <v>56</v>
      </c>
      <c r="E863" s="27">
        <v>2958101</v>
      </c>
      <c r="H863" s="66"/>
      <c r="I863" s="66"/>
    </row>
    <row r="864" spans="1:9" ht="13.5" thickBot="1">
      <c r="A864" s="27">
        <v>45841</v>
      </c>
      <c r="B864" s="29" t="s">
        <v>130</v>
      </c>
      <c r="C864" s="29" t="s">
        <v>68</v>
      </c>
      <c r="D864" s="28">
        <v>121</v>
      </c>
      <c r="E864" s="27">
        <v>2958101</v>
      </c>
      <c r="H864" s="66"/>
      <c r="I864" s="66"/>
    </row>
    <row r="865" spans="1:9" ht="13.5" thickBot="1">
      <c r="A865" s="27">
        <v>45841</v>
      </c>
      <c r="B865" s="29" t="s">
        <v>131</v>
      </c>
      <c r="C865" s="29" t="s">
        <v>68</v>
      </c>
      <c r="D865" s="28">
        <v>116</v>
      </c>
      <c r="E865" s="27">
        <v>2958101</v>
      </c>
      <c r="H865" s="66"/>
      <c r="I865" s="66"/>
    </row>
    <row r="866" spans="1:9" ht="13.5" thickBot="1">
      <c r="A866" s="27">
        <v>45841</v>
      </c>
      <c r="B866" s="29" t="s">
        <v>132</v>
      </c>
      <c r="C866" s="29" t="s">
        <v>68</v>
      </c>
      <c r="D866" s="28">
        <v>117</v>
      </c>
      <c r="E866" s="27">
        <v>2958101</v>
      </c>
      <c r="H866" s="66"/>
      <c r="I866" s="66"/>
    </row>
    <row r="867" spans="1:9" ht="13.5" thickBot="1">
      <c r="A867" s="27">
        <v>45841</v>
      </c>
      <c r="B867" s="29" t="s">
        <v>133</v>
      </c>
      <c r="C867" s="29" t="s">
        <v>68</v>
      </c>
      <c r="D867" s="28">
        <v>170</v>
      </c>
      <c r="E867" s="27">
        <v>2958101</v>
      </c>
      <c r="H867" s="66"/>
      <c r="I867" s="66"/>
    </row>
    <row r="868" spans="1:9" ht="13.5" thickBot="1">
      <c r="A868" s="27">
        <v>45841</v>
      </c>
      <c r="B868" s="29" t="s">
        <v>134</v>
      </c>
      <c r="C868" s="29" t="s">
        <v>68</v>
      </c>
      <c r="D868" s="28">
        <v>88</v>
      </c>
      <c r="E868" s="27">
        <v>2958101</v>
      </c>
      <c r="H868" s="66"/>
      <c r="I868" s="66"/>
    </row>
    <row r="869" spans="1:9" ht="13.5" thickBot="1">
      <c r="A869" s="27">
        <v>45841</v>
      </c>
      <c r="B869" s="29" t="s">
        <v>135</v>
      </c>
      <c r="C869" s="29" t="s">
        <v>68</v>
      </c>
      <c r="D869" s="28">
        <v>90</v>
      </c>
      <c r="E869" s="27">
        <v>2958101</v>
      </c>
      <c r="H869" s="66"/>
      <c r="I869" s="66"/>
    </row>
    <row r="870" spans="1:9" ht="13.5" thickBot="1">
      <c r="A870" s="27">
        <v>45841</v>
      </c>
      <c r="B870" s="29" t="s">
        <v>136</v>
      </c>
      <c r="C870" s="29" t="s">
        <v>77</v>
      </c>
      <c r="D870" s="28">
        <v>115</v>
      </c>
      <c r="E870" s="27">
        <v>2958101</v>
      </c>
      <c r="H870" s="66"/>
      <c r="I870" s="66"/>
    </row>
    <row r="871" spans="1:9" ht="13.5" thickBot="1">
      <c r="A871" s="27">
        <v>45841</v>
      </c>
      <c r="B871" s="29" t="s">
        <v>137</v>
      </c>
      <c r="C871" s="29" t="s">
        <v>77</v>
      </c>
      <c r="D871" s="28">
        <v>122</v>
      </c>
      <c r="E871" s="27">
        <v>2958101</v>
      </c>
      <c r="H871" s="66"/>
      <c r="I871" s="66"/>
    </row>
    <row r="872" spans="1:9" ht="13.5" thickBot="1">
      <c r="A872" s="27">
        <v>45841</v>
      </c>
      <c r="B872" s="29" t="s">
        <v>138</v>
      </c>
      <c r="C872" s="29" t="s">
        <v>71</v>
      </c>
      <c r="D872" s="28">
        <v>165</v>
      </c>
      <c r="E872" s="27">
        <v>2958101</v>
      </c>
      <c r="H872" s="66"/>
      <c r="I872" s="66"/>
    </row>
    <row r="873" spans="1:9" ht="13.5" thickBot="1">
      <c r="A873" s="27">
        <v>45841</v>
      </c>
      <c r="B873" s="29" t="s">
        <v>139</v>
      </c>
      <c r="C873" s="29" t="s">
        <v>68</v>
      </c>
      <c r="D873" s="28">
        <v>144</v>
      </c>
      <c r="E873" s="27">
        <v>2958101</v>
      </c>
      <c r="H873" s="66"/>
      <c r="I873" s="66"/>
    </row>
    <row r="874" spans="1:9" ht="13.5" thickBot="1">
      <c r="A874" s="27">
        <v>45841</v>
      </c>
      <c r="B874" s="29" t="s">
        <v>140</v>
      </c>
      <c r="C874" s="29" t="s">
        <v>68</v>
      </c>
      <c r="D874" s="28">
        <v>2</v>
      </c>
      <c r="E874" s="27">
        <v>2958101</v>
      </c>
      <c r="H874" s="66"/>
      <c r="I874" s="66"/>
    </row>
    <row r="875" spans="1:9" ht="13.5" thickBot="1">
      <c r="A875" s="27">
        <v>45841</v>
      </c>
      <c r="B875" s="29" t="s">
        <v>141</v>
      </c>
      <c r="C875" s="29" t="s">
        <v>68</v>
      </c>
      <c r="D875" s="28">
        <v>58</v>
      </c>
      <c r="E875" s="27">
        <v>2958101</v>
      </c>
      <c r="H875" s="66"/>
      <c r="I875" s="66"/>
    </row>
    <row r="876" spans="1:9" ht="13.5" thickBot="1">
      <c r="A876" s="27">
        <v>45841</v>
      </c>
      <c r="B876" s="29" t="s">
        <v>142</v>
      </c>
      <c r="C876" s="29" t="s">
        <v>68</v>
      </c>
      <c r="D876" s="28">
        <v>20</v>
      </c>
      <c r="E876" s="27">
        <v>2958101</v>
      </c>
      <c r="H876" s="66"/>
      <c r="I876" s="66"/>
    </row>
    <row r="877" spans="1:9" ht="13.5" thickBot="1">
      <c r="A877" s="27">
        <v>45841</v>
      </c>
      <c r="B877" s="29" t="s">
        <v>143</v>
      </c>
      <c r="C877" s="29" t="s">
        <v>68</v>
      </c>
      <c r="D877" s="28">
        <v>66</v>
      </c>
      <c r="E877" s="27">
        <v>2958101</v>
      </c>
      <c r="H877" s="66"/>
      <c r="I877" s="66"/>
    </row>
    <row r="878" spans="1:9" ht="13.5" thickBot="1">
      <c r="A878" s="27">
        <v>45841</v>
      </c>
      <c r="B878" s="29" t="s">
        <v>144</v>
      </c>
      <c r="C878" s="29" t="s">
        <v>68</v>
      </c>
      <c r="D878" s="28">
        <v>12</v>
      </c>
      <c r="E878" s="27">
        <v>2958101</v>
      </c>
      <c r="H878" s="66"/>
      <c r="I878" s="66"/>
    </row>
    <row r="879" spans="1:9" ht="13.5" thickBot="1">
      <c r="A879" s="27">
        <v>45841</v>
      </c>
      <c r="B879" s="29" t="s">
        <v>145</v>
      </c>
      <c r="C879" s="29" t="s">
        <v>68</v>
      </c>
      <c r="D879" s="28">
        <v>122</v>
      </c>
      <c r="E879" s="27">
        <v>2958101</v>
      </c>
      <c r="H879" s="66"/>
      <c r="I879" s="66"/>
    </row>
    <row r="880" spans="1:9" ht="13.5" thickBot="1">
      <c r="A880" s="27">
        <v>45841</v>
      </c>
      <c r="B880" s="29" t="s">
        <v>146</v>
      </c>
      <c r="C880" s="29" t="s">
        <v>68</v>
      </c>
      <c r="D880" s="28">
        <v>232</v>
      </c>
      <c r="E880" s="27">
        <v>2958101</v>
      </c>
      <c r="H880" s="66"/>
      <c r="I880" s="66"/>
    </row>
    <row r="881" spans="1:9" ht="13.5" thickBot="1">
      <c r="A881" s="27">
        <v>45841</v>
      </c>
      <c r="B881" s="29" t="s">
        <v>147</v>
      </c>
      <c r="C881" s="29" t="s">
        <v>68</v>
      </c>
      <c r="D881" s="28">
        <v>150</v>
      </c>
      <c r="E881" s="27">
        <v>2958101</v>
      </c>
      <c r="H881" s="66"/>
      <c r="I881" s="66"/>
    </row>
    <row r="882" spans="1:9" ht="13.5" thickBot="1">
      <c r="A882" s="27">
        <v>45841</v>
      </c>
      <c r="B882" s="29" t="s">
        <v>148</v>
      </c>
      <c r="C882" s="29" t="s">
        <v>68</v>
      </c>
      <c r="D882" s="28">
        <v>201</v>
      </c>
      <c r="E882" s="27">
        <v>2958101</v>
      </c>
      <c r="H882" s="66"/>
      <c r="I882" s="66"/>
    </row>
    <row r="883" spans="1:9" ht="13.5" thickBot="1">
      <c r="A883" s="27">
        <v>45841</v>
      </c>
      <c r="B883" s="29" t="s">
        <v>149</v>
      </c>
      <c r="C883" s="29" t="s">
        <v>77</v>
      </c>
      <c r="D883" s="28">
        <v>78</v>
      </c>
      <c r="E883" s="27">
        <v>2958101</v>
      </c>
      <c r="H883" s="66"/>
      <c r="I883" s="66"/>
    </row>
    <row r="884" spans="1:9" ht="13.5" thickBot="1">
      <c r="A884" s="27">
        <v>45841</v>
      </c>
      <c r="B884" s="29" t="s">
        <v>150</v>
      </c>
      <c r="C884" s="29" t="s">
        <v>77</v>
      </c>
      <c r="D884" s="28">
        <v>76</v>
      </c>
      <c r="E884" s="27">
        <v>2958101</v>
      </c>
      <c r="H884" s="66"/>
      <c r="I884" s="66"/>
    </row>
    <row r="885" spans="1:9" ht="13.5" thickBot="1">
      <c r="A885" s="27">
        <v>45841</v>
      </c>
      <c r="B885" s="29" t="s">
        <v>151</v>
      </c>
      <c r="C885" s="29" t="s">
        <v>68</v>
      </c>
      <c r="D885" s="28">
        <v>148</v>
      </c>
      <c r="E885" s="27">
        <v>2958101</v>
      </c>
      <c r="H885" s="66"/>
      <c r="I885" s="66"/>
    </row>
    <row r="886" spans="1:9" ht="13.5" thickBot="1">
      <c r="A886" s="27">
        <v>45841</v>
      </c>
      <c r="B886" s="29" t="s">
        <v>152</v>
      </c>
      <c r="C886" s="29" t="s">
        <v>71</v>
      </c>
      <c r="D886" s="28">
        <v>173</v>
      </c>
      <c r="E886" s="27">
        <v>2958101</v>
      </c>
      <c r="H886" s="66"/>
      <c r="I886" s="66"/>
    </row>
    <row r="887" spans="1:9" ht="13.5" thickBot="1">
      <c r="A887" s="27">
        <v>45841</v>
      </c>
      <c r="B887" s="29" t="s">
        <v>153</v>
      </c>
      <c r="C887" s="29" t="s">
        <v>71</v>
      </c>
      <c r="D887" s="28">
        <v>25</v>
      </c>
      <c r="E887" s="27">
        <v>2958101</v>
      </c>
      <c r="H887" s="66"/>
      <c r="I887" s="66"/>
    </row>
    <row r="888" spans="1:9" ht="13.5" thickBot="1">
      <c r="A888" s="27">
        <v>45841</v>
      </c>
      <c r="B888" s="29" t="s">
        <v>154</v>
      </c>
      <c r="C888" s="29" t="s">
        <v>68</v>
      </c>
      <c r="D888" s="28">
        <v>95</v>
      </c>
      <c r="E888" s="27">
        <v>2958101</v>
      </c>
      <c r="H888" s="66"/>
      <c r="I888" s="66"/>
    </row>
    <row r="889" spans="1:9" ht="13.5" thickBot="1">
      <c r="A889" s="27">
        <v>45841</v>
      </c>
      <c r="B889" s="29" t="s">
        <v>155</v>
      </c>
      <c r="C889" s="29" t="s">
        <v>68</v>
      </c>
      <c r="D889" s="28">
        <v>18</v>
      </c>
      <c r="E889" s="27">
        <v>2958101</v>
      </c>
      <c r="H889" s="66"/>
      <c r="I889" s="66"/>
    </row>
    <row r="890" spans="1:9" ht="13.5" thickBot="1">
      <c r="A890" s="27">
        <v>45841</v>
      </c>
      <c r="B890" s="29" t="s">
        <v>156</v>
      </c>
      <c r="C890" s="29" t="s">
        <v>68</v>
      </c>
      <c r="D890" s="28">
        <v>9</v>
      </c>
      <c r="E890" s="27">
        <v>2958101</v>
      </c>
      <c r="H890" s="66"/>
      <c r="I890" s="66"/>
    </row>
    <row r="891" spans="1:9" ht="13.5" thickBot="1">
      <c r="A891" s="27">
        <v>45841</v>
      </c>
      <c r="B891" s="29" t="s">
        <v>157</v>
      </c>
      <c r="C891" s="29" t="s">
        <v>97</v>
      </c>
      <c r="D891" s="28">
        <v>210</v>
      </c>
      <c r="E891" s="27">
        <v>2958101</v>
      </c>
      <c r="H891" s="66"/>
      <c r="I891" s="66"/>
    </row>
    <row r="892" spans="1:9" ht="13.5" thickBot="1">
      <c r="A892" s="27">
        <v>45841</v>
      </c>
      <c r="B892" s="29" t="s">
        <v>158</v>
      </c>
      <c r="C892" s="29" t="s">
        <v>97</v>
      </c>
      <c r="D892" s="28">
        <v>50</v>
      </c>
      <c r="E892" s="27">
        <v>2958101</v>
      </c>
      <c r="H892" s="66"/>
      <c r="I892" s="66"/>
    </row>
    <row r="893" spans="1:9" ht="13.5" thickBot="1">
      <c r="A893" s="27">
        <v>45841</v>
      </c>
      <c r="B893" s="29" t="s">
        <v>159</v>
      </c>
      <c r="C893" s="29" t="s">
        <v>97</v>
      </c>
      <c r="D893" s="28">
        <v>151</v>
      </c>
      <c r="E893" s="27">
        <v>2958101</v>
      </c>
      <c r="H893" s="66"/>
      <c r="I893" s="66"/>
    </row>
    <row r="894" spans="1:9" ht="13.5" thickBot="1">
      <c r="A894" s="27">
        <v>45841</v>
      </c>
      <c r="B894" s="29" t="s">
        <v>160</v>
      </c>
      <c r="C894" s="29" t="s">
        <v>71</v>
      </c>
      <c r="D894" s="28">
        <v>200</v>
      </c>
      <c r="E894" s="27">
        <v>2958101</v>
      </c>
      <c r="H894" s="66"/>
      <c r="I894" s="66"/>
    </row>
    <row r="895" spans="1:9" ht="13.5" thickBot="1">
      <c r="A895" s="27">
        <v>45841</v>
      </c>
      <c r="B895" s="29" t="s">
        <v>161</v>
      </c>
      <c r="C895" s="29" t="s">
        <v>68</v>
      </c>
      <c r="D895" s="28">
        <v>90</v>
      </c>
      <c r="E895" s="27">
        <v>2958101</v>
      </c>
      <c r="H895" s="66"/>
      <c r="I895" s="66"/>
    </row>
    <row r="896" spans="1:9" ht="13.5" thickBot="1">
      <c r="A896" s="27">
        <v>45841</v>
      </c>
      <c r="B896" s="29" t="s">
        <v>162</v>
      </c>
      <c r="C896" s="29" t="s">
        <v>68</v>
      </c>
      <c r="D896" s="28">
        <v>27</v>
      </c>
      <c r="E896" s="27">
        <v>2958101</v>
      </c>
      <c r="H896" s="66"/>
      <c r="I896" s="66"/>
    </row>
    <row r="897" spans="1:9" ht="13.5" thickBot="1">
      <c r="A897" s="27">
        <v>45841</v>
      </c>
      <c r="B897" s="29" t="s">
        <v>163</v>
      </c>
      <c r="C897" s="29" t="s">
        <v>68</v>
      </c>
      <c r="D897" s="28">
        <v>126</v>
      </c>
      <c r="E897" s="27">
        <v>2958101</v>
      </c>
      <c r="H897" s="66"/>
      <c r="I897" s="66"/>
    </row>
    <row r="898" spans="1:9" ht="13.5" thickBot="1">
      <c r="A898" s="27">
        <v>45841</v>
      </c>
      <c r="B898" s="29" t="s">
        <v>164</v>
      </c>
      <c r="C898" s="29" t="s">
        <v>71</v>
      </c>
      <c r="D898" s="28">
        <v>220</v>
      </c>
      <c r="E898" s="27">
        <v>2958101</v>
      </c>
      <c r="H898" s="66"/>
      <c r="I898" s="66"/>
    </row>
    <row r="899" spans="1:9" ht="13.5" thickBot="1">
      <c r="A899" s="27">
        <v>45841</v>
      </c>
      <c r="B899" s="29" t="s">
        <v>165</v>
      </c>
      <c r="C899" s="29" t="s">
        <v>77</v>
      </c>
      <c r="D899" s="28">
        <v>159</v>
      </c>
      <c r="E899" s="27">
        <v>2958101</v>
      </c>
      <c r="H899" s="66"/>
      <c r="I899" s="66"/>
    </row>
    <row r="900" spans="1:9" ht="13.5" thickBot="1">
      <c r="A900" s="27">
        <v>45841</v>
      </c>
      <c r="B900" s="29" t="s">
        <v>166</v>
      </c>
      <c r="C900" s="29" t="s">
        <v>68</v>
      </c>
      <c r="D900" s="28">
        <v>131</v>
      </c>
      <c r="E900" s="27">
        <v>2958101</v>
      </c>
      <c r="H900" s="66"/>
      <c r="I900" s="66"/>
    </row>
    <row r="901" spans="1:9" ht="13.5" thickBot="1">
      <c r="A901" s="27">
        <v>45841</v>
      </c>
      <c r="B901" s="29" t="s">
        <v>167</v>
      </c>
      <c r="C901" s="29" t="s">
        <v>68</v>
      </c>
      <c r="D901" s="28">
        <v>120</v>
      </c>
      <c r="E901" s="27">
        <v>2958101</v>
      </c>
      <c r="H901" s="66"/>
      <c r="I901" s="66"/>
    </row>
    <row r="902" spans="1:9" ht="13.5" thickBot="1">
      <c r="A902" s="27">
        <v>45841</v>
      </c>
      <c r="B902" s="29" t="s">
        <v>168</v>
      </c>
      <c r="C902" s="29" t="s">
        <v>68</v>
      </c>
      <c r="D902" s="28">
        <v>127</v>
      </c>
      <c r="E902" s="27">
        <v>2958101</v>
      </c>
      <c r="H902" s="66"/>
      <c r="I902" s="66"/>
    </row>
    <row r="903" spans="1:9" ht="13.5" thickBot="1">
      <c r="A903" s="27">
        <v>45841</v>
      </c>
      <c r="B903" s="29" t="s">
        <v>169</v>
      </c>
      <c r="C903" s="29" t="s">
        <v>68</v>
      </c>
      <c r="D903" s="28">
        <v>127</v>
      </c>
      <c r="E903" s="27">
        <v>2958101</v>
      </c>
      <c r="H903" s="66"/>
      <c r="I903" s="66"/>
    </row>
    <row r="904" spans="1:9" ht="13.5" thickBot="1">
      <c r="A904" s="27">
        <v>45841</v>
      </c>
      <c r="B904" s="29" t="s">
        <v>170</v>
      </c>
      <c r="C904" s="29" t="s">
        <v>68</v>
      </c>
      <c r="D904" s="28">
        <v>199</v>
      </c>
      <c r="E904" s="27">
        <v>2958101</v>
      </c>
      <c r="H904" s="66"/>
      <c r="I904" s="66"/>
    </row>
    <row r="905" spans="1:9" ht="13.5" thickBot="1">
      <c r="A905" s="27">
        <v>45841</v>
      </c>
      <c r="B905" s="29" t="s">
        <v>171</v>
      </c>
      <c r="C905" s="29" t="s">
        <v>68</v>
      </c>
      <c r="D905" s="28">
        <v>99</v>
      </c>
      <c r="E905" s="27">
        <v>2958101</v>
      </c>
      <c r="H905" s="66"/>
      <c r="I905" s="66"/>
    </row>
    <row r="906" spans="1:9" ht="13.5" thickBot="1">
      <c r="A906" s="27">
        <v>45841</v>
      </c>
      <c r="B906" s="29" t="s">
        <v>172</v>
      </c>
      <c r="C906" s="29" t="s">
        <v>68</v>
      </c>
      <c r="D906" s="28">
        <v>131</v>
      </c>
      <c r="E906" s="27">
        <v>2958101</v>
      </c>
      <c r="H906" s="66"/>
      <c r="I906" s="66"/>
    </row>
    <row r="907" spans="1:9" ht="13.5" thickBot="1">
      <c r="A907" s="27">
        <v>45841</v>
      </c>
      <c r="B907" s="29" t="s">
        <v>173</v>
      </c>
      <c r="C907" s="29" t="s">
        <v>68</v>
      </c>
      <c r="D907" s="28">
        <v>53</v>
      </c>
      <c r="E907" s="27">
        <v>2958101</v>
      </c>
      <c r="H907" s="66"/>
      <c r="I907" s="66"/>
    </row>
    <row r="908" spans="1:9" ht="13.5" thickBot="1">
      <c r="A908" s="27">
        <v>45841</v>
      </c>
      <c r="B908" s="29" t="s">
        <v>174</v>
      </c>
      <c r="C908" s="29" t="s">
        <v>68</v>
      </c>
      <c r="D908" s="28">
        <v>19</v>
      </c>
      <c r="E908" s="27">
        <v>2958101</v>
      </c>
      <c r="H908" s="66"/>
      <c r="I908" s="66"/>
    </row>
    <row r="909" spans="1:9" ht="13.5" thickBot="1">
      <c r="A909" s="27">
        <v>45841</v>
      </c>
      <c r="B909" s="29" t="s">
        <v>175</v>
      </c>
      <c r="C909" s="29" t="s">
        <v>68</v>
      </c>
      <c r="D909" s="28">
        <v>50</v>
      </c>
      <c r="E909" s="27">
        <v>2958101</v>
      </c>
      <c r="H909" s="66"/>
      <c r="I909" s="66"/>
    </row>
    <row r="910" spans="1:9" ht="13.5" thickBot="1">
      <c r="A910" s="27">
        <v>45841</v>
      </c>
      <c r="B910" s="29" t="s">
        <v>176</v>
      </c>
      <c r="C910" s="29" t="s">
        <v>68</v>
      </c>
      <c r="D910" s="28">
        <v>8</v>
      </c>
      <c r="E910" s="27">
        <v>2958101</v>
      </c>
      <c r="H910" s="66"/>
      <c r="I910" s="66"/>
    </row>
    <row r="911" spans="1:9" ht="13.5" thickBot="1">
      <c r="A911" s="27">
        <v>45841</v>
      </c>
      <c r="B911" s="29" t="s">
        <v>177</v>
      </c>
      <c r="C911" s="29" t="s">
        <v>68</v>
      </c>
      <c r="D911" s="28">
        <v>122</v>
      </c>
      <c r="E911" s="27">
        <v>2958101</v>
      </c>
      <c r="H911" s="66"/>
      <c r="I911" s="66"/>
    </row>
    <row r="912" spans="1:9" ht="13.5" thickBot="1">
      <c r="A912" s="27">
        <v>45841</v>
      </c>
      <c r="B912" s="29" t="s">
        <v>178</v>
      </c>
      <c r="C912" s="29" t="s">
        <v>71</v>
      </c>
      <c r="D912" s="28">
        <v>153</v>
      </c>
      <c r="E912" s="27">
        <v>2958101</v>
      </c>
      <c r="H912" s="66"/>
      <c r="I912" s="66"/>
    </row>
    <row r="913" spans="1:9" ht="13.5" thickBot="1">
      <c r="A913" s="27">
        <v>45841</v>
      </c>
      <c r="B913" s="29" t="s">
        <v>179</v>
      </c>
      <c r="C913" s="29" t="s">
        <v>71</v>
      </c>
      <c r="D913" s="28">
        <v>149</v>
      </c>
      <c r="E913" s="27">
        <v>2958101</v>
      </c>
      <c r="H913" s="66"/>
      <c r="I913" s="66"/>
    </row>
    <row r="914" spans="1:9" ht="13.5" thickBot="1">
      <c r="A914" s="27">
        <v>45841</v>
      </c>
      <c r="B914" s="29" t="s">
        <v>180</v>
      </c>
      <c r="C914" s="29" t="s">
        <v>71</v>
      </c>
      <c r="D914" s="28">
        <v>98</v>
      </c>
      <c r="E914" s="27">
        <v>2958101</v>
      </c>
      <c r="H914" s="66"/>
      <c r="I914" s="66"/>
    </row>
    <row r="915" spans="1:9" ht="13.5" thickBot="1">
      <c r="A915" s="27">
        <v>45841</v>
      </c>
      <c r="B915" s="29" t="s">
        <v>181</v>
      </c>
      <c r="C915" s="29" t="s">
        <v>71</v>
      </c>
      <c r="D915" s="28">
        <v>96</v>
      </c>
      <c r="E915" s="27">
        <v>2958101</v>
      </c>
      <c r="H915" s="66"/>
      <c r="I915" s="66"/>
    </row>
    <row r="916" spans="1:9" ht="13.5" thickBot="1">
      <c r="A916" s="27">
        <v>45841</v>
      </c>
      <c r="B916" s="29" t="s">
        <v>182</v>
      </c>
      <c r="C916" s="29" t="s">
        <v>77</v>
      </c>
      <c r="D916" s="28">
        <v>78</v>
      </c>
      <c r="E916" s="27">
        <v>2958101</v>
      </c>
      <c r="H916" s="66"/>
      <c r="I916" s="66"/>
    </row>
    <row r="917" spans="1:9" ht="13.5" thickBot="1">
      <c r="A917" s="27">
        <v>45841</v>
      </c>
      <c r="B917" s="29" t="s">
        <v>183</v>
      </c>
      <c r="C917" s="29" t="s">
        <v>77</v>
      </c>
      <c r="D917" s="28">
        <v>92</v>
      </c>
      <c r="E917" s="27">
        <v>2958101</v>
      </c>
      <c r="H917" s="66"/>
      <c r="I917" s="66"/>
    </row>
    <row r="918" spans="1:9" ht="13.5" thickBot="1">
      <c r="A918" s="27">
        <v>45841</v>
      </c>
      <c r="B918" s="29" t="s">
        <v>184</v>
      </c>
      <c r="C918" s="29" t="s">
        <v>68</v>
      </c>
      <c r="D918" s="28">
        <v>122</v>
      </c>
      <c r="E918" s="27">
        <v>2958101</v>
      </c>
      <c r="H918" s="66"/>
      <c r="I918" s="66"/>
    </row>
    <row r="919" spans="1:9" ht="13.5" thickBot="1">
      <c r="A919" s="27">
        <v>45841</v>
      </c>
      <c r="B919" s="29" t="s">
        <v>185</v>
      </c>
      <c r="C919" s="29" t="s">
        <v>68</v>
      </c>
      <c r="D919" s="28">
        <v>27</v>
      </c>
      <c r="E919" s="27">
        <v>2958101</v>
      </c>
      <c r="H919" s="66"/>
      <c r="I919" s="66"/>
    </row>
    <row r="920" spans="1:9" ht="13.5" thickBot="1">
      <c r="A920" s="27">
        <v>45841</v>
      </c>
      <c r="B920" s="29" t="s">
        <v>186</v>
      </c>
      <c r="C920" s="29" t="s">
        <v>66</v>
      </c>
      <c r="D920" s="28">
        <v>53</v>
      </c>
      <c r="E920" s="27">
        <v>2958101</v>
      </c>
      <c r="H920" s="66"/>
      <c r="I920" s="66"/>
    </row>
    <row r="921" spans="1:9" ht="13.5" thickBot="1">
      <c r="A921" s="27">
        <v>45841</v>
      </c>
      <c r="B921" s="29" t="s">
        <v>187</v>
      </c>
      <c r="C921" s="29" t="s">
        <v>68</v>
      </c>
      <c r="D921" s="28">
        <v>80</v>
      </c>
      <c r="E921" s="27">
        <v>2958101</v>
      </c>
      <c r="H921" s="66"/>
      <c r="I921" s="66"/>
    </row>
    <row r="922" spans="1:9" ht="13.5" thickBot="1">
      <c r="A922" s="27">
        <v>45841</v>
      </c>
      <c r="B922" s="29" t="s">
        <v>188</v>
      </c>
      <c r="C922" s="29" t="s">
        <v>68</v>
      </c>
      <c r="D922" s="28">
        <v>76</v>
      </c>
      <c r="E922" s="27">
        <v>2958101</v>
      </c>
      <c r="H922" s="66"/>
      <c r="I922" s="66"/>
    </row>
    <row r="923" spans="1:9" ht="13.5" thickBot="1">
      <c r="A923" s="27">
        <v>45841</v>
      </c>
      <c r="B923" s="29" t="s">
        <v>189</v>
      </c>
      <c r="C923" s="29" t="s">
        <v>68</v>
      </c>
      <c r="D923" s="28">
        <v>186</v>
      </c>
      <c r="E923" s="27">
        <v>2958101</v>
      </c>
      <c r="H923" s="66"/>
      <c r="I923" s="66"/>
    </row>
    <row r="924" spans="1:9" ht="13.5" thickBot="1">
      <c r="A924" s="27">
        <v>45841</v>
      </c>
      <c r="B924" s="29" t="s">
        <v>190</v>
      </c>
      <c r="C924" s="29" t="s">
        <v>68</v>
      </c>
      <c r="D924" s="28">
        <v>164</v>
      </c>
      <c r="E924" s="27">
        <v>2958101</v>
      </c>
      <c r="H924" s="66"/>
      <c r="I924" s="66"/>
    </row>
    <row r="925" spans="1:9" ht="13.5" thickBot="1">
      <c r="A925" s="27">
        <v>45841</v>
      </c>
      <c r="B925" s="29" t="s">
        <v>191</v>
      </c>
      <c r="C925" s="29" t="s">
        <v>77</v>
      </c>
      <c r="D925" s="28">
        <v>112</v>
      </c>
      <c r="E925" s="27">
        <v>2958101</v>
      </c>
      <c r="H925" s="66"/>
      <c r="I925" s="66"/>
    </row>
    <row r="926" spans="1:9" ht="13.5" thickBot="1">
      <c r="A926" s="27">
        <v>45841</v>
      </c>
      <c r="B926" s="29" t="s">
        <v>192</v>
      </c>
      <c r="C926" s="29" t="s">
        <v>77</v>
      </c>
      <c r="D926" s="28">
        <v>72</v>
      </c>
      <c r="E926" s="27">
        <v>2958101</v>
      </c>
      <c r="H926" s="66"/>
      <c r="I926" s="66"/>
    </row>
    <row r="927" spans="1:9" ht="13.5" thickBot="1">
      <c r="A927" s="27">
        <v>45841</v>
      </c>
      <c r="B927" s="29" t="s">
        <v>193</v>
      </c>
      <c r="C927" s="29" t="s">
        <v>77</v>
      </c>
      <c r="D927" s="28">
        <v>48</v>
      </c>
      <c r="E927" s="27">
        <v>2958101</v>
      </c>
      <c r="H927" s="66"/>
      <c r="I927" s="66"/>
    </row>
    <row r="928" spans="1:9" ht="13.5" thickBot="1">
      <c r="A928" s="27">
        <v>45841</v>
      </c>
      <c r="B928" s="29" t="s">
        <v>194</v>
      </c>
      <c r="C928" s="29" t="s">
        <v>66</v>
      </c>
      <c r="D928" s="28">
        <v>200</v>
      </c>
      <c r="E928" s="27">
        <v>2958101</v>
      </c>
      <c r="H928" s="66"/>
      <c r="I928" s="66"/>
    </row>
    <row r="929" spans="1:9" ht="13.5" thickBot="1">
      <c r="A929" s="27">
        <v>45841</v>
      </c>
      <c r="B929" s="29" t="s">
        <v>195</v>
      </c>
      <c r="C929" s="29" t="s">
        <v>68</v>
      </c>
      <c r="D929" s="28">
        <v>70</v>
      </c>
      <c r="E929" s="27">
        <v>2958101</v>
      </c>
      <c r="H929" s="66"/>
      <c r="I929" s="66"/>
    </row>
    <row r="930" spans="1:9" ht="13.5" thickBot="1">
      <c r="A930" s="27">
        <v>45841</v>
      </c>
      <c r="B930" s="29" t="s">
        <v>196</v>
      </c>
      <c r="C930" s="29" t="s">
        <v>68</v>
      </c>
      <c r="D930" s="28">
        <v>80</v>
      </c>
      <c r="E930" s="27">
        <v>2958101</v>
      </c>
      <c r="H930" s="66"/>
      <c r="I930" s="66"/>
    </row>
    <row r="931" spans="1:9" ht="13.5" thickBot="1">
      <c r="A931" s="27">
        <v>45841</v>
      </c>
      <c r="B931" s="29" t="s">
        <v>197</v>
      </c>
      <c r="C931" s="29" t="s">
        <v>97</v>
      </c>
      <c r="D931" s="28">
        <v>121</v>
      </c>
      <c r="E931" s="27">
        <v>2958101</v>
      </c>
      <c r="H931" s="66"/>
      <c r="I931" s="66"/>
    </row>
    <row r="932" spans="1:9" ht="13.5" thickBot="1">
      <c r="A932" s="27">
        <v>45841</v>
      </c>
      <c r="B932" s="29" t="s">
        <v>198</v>
      </c>
      <c r="C932" s="29" t="s">
        <v>97</v>
      </c>
      <c r="D932" s="28">
        <v>137</v>
      </c>
      <c r="E932" s="27">
        <v>2958101</v>
      </c>
      <c r="H932" s="66"/>
      <c r="I932" s="66"/>
    </row>
    <row r="933" spans="1:9" ht="13.5" thickBot="1">
      <c r="A933" s="27">
        <v>45841</v>
      </c>
      <c r="B933" s="29" t="s">
        <v>199</v>
      </c>
      <c r="C933" s="29" t="s">
        <v>68</v>
      </c>
      <c r="D933" s="28">
        <v>82</v>
      </c>
      <c r="E933" s="27">
        <v>2958101</v>
      </c>
      <c r="H933" s="66"/>
      <c r="I933" s="66"/>
    </row>
    <row r="934" spans="1:9" ht="13.5" thickBot="1">
      <c r="A934" s="27">
        <v>45841</v>
      </c>
      <c r="B934" s="29" t="s">
        <v>200</v>
      </c>
      <c r="C934" s="29" t="s">
        <v>68</v>
      </c>
      <c r="D934" s="28">
        <v>76</v>
      </c>
      <c r="E934" s="27">
        <v>2958101</v>
      </c>
      <c r="H934" s="66"/>
      <c r="I934" s="66"/>
    </row>
    <row r="935" spans="1:9" ht="13.5" thickBot="1">
      <c r="A935" s="27">
        <v>45841</v>
      </c>
      <c r="B935" s="29" t="s">
        <v>201</v>
      </c>
      <c r="C935" s="29" t="s">
        <v>68</v>
      </c>
      <c r="D935" s="28">
        <v>150</v>
      </c>
      <c r="E935" s="27">
        <v>2958101</v>
      </c>
      <c r="H935" s="66"/>
      <c r="I935" s="66"/>
    </row>
    <row r="936" spans="1:9" ht="13.5" thickBot="1">
      <c r="A936" s="27">
        <v>45841</v>
      </c>
      <c r="B936" s="29" t="s">
        <v>202</v>
      </c>
      <c r="C936" s="29" t="s">
        <v>97</v>
      </c>
      <c r="D936" s="28">
        <v>100</v>
      </c>
      <c r="E936" s="27">
        <v>2958101</v>
      </c>
      <c r="H936" s="66"/>
      <c r="I936" s="66"/>
    </row>
    <row r="937" spans="1:9" ht="13.5" thickBot="1">
      <c r="A937" s="27">
        <v>45841</v>
      </c>
      <c r="B937" s="29" t="s">
        <v>203</v>
      </c>
      <c r="C937" s="29" t="s">
        <v>97</v>
      </c>
      <c r="D937" s="28">
        <v>100</v>
      </c>
      <c r="E937" s="27">
        <v>2958101</v>
      </c>
      <c r="H937" s="66"/>
      <c r="I937" s="66"/>
    </row>
    <row r="938" spans="1:9" ht="13.5" thickBot="1">
      <c r="A938" s="27">
        <v>45841</v>
      </c>
      <c r="B938" s="29" t="s">
        <v>204</v>
      </c>
      <c r="C938" s="29" t="s">
        <v>97</v>
      </c>
      <c r="D938" s="28">
        <v>107</v>
      </c>
      <c r="E938" s="27">
        <v>2958101</v>
      </c>
      <c r="H938" s="66"/>
      <c r="I938" s="66"/>
    </row>
    <row r="939" spans="1:9" ht="13.5" thickBot="1">
      <c r="A939" s="27">
        <v>45841</v>
      </c>
      <c r="B939" s="29" t="s">
        <v>205</v>
      </c>
      <c r="C939" s="29" t="s">
        <v>97</v>
      </c>
      <c r="D939" s="28">
        <v>104</v>
      </c>
      <c r="E939" s="27">
        <v>2958101</v>
      </c>
      <c r="H939" s="66"/>
      <c r="I939" s="66"/>
    </row>
    <row r="940" spans="1:9" ht="13.5" thickBot="1">
      <c r="A940" s="27">
        <v>45841</v>
      </c>
      <c r="B940" s="29" t="s">
        <v>206</v>
      </c>
      <c r="C940" s="29" t="s">
        <v>68</v>
      </c>
      <c r="D940" s="28">
        <v>99</v>
      </c>
      <c r="E940" s="27">
        <v>2958101</v>
      </c>
      <c r="H940" s="66"/>
      <c r="I940" s="66"/>
    </row>
    <row r="941" spans="1:9" ht="13.5" thickBot="1">
      <c r="A941" s="27">
        <v>45841</v>
      </c>
      <c r="B941" s="29" t="s">
        <v>207</v>
      </c>
      <c r="C941" s="29" t="s">
        <v>68</v>
      </c>
      <c r="D941" s="28">
        <v>127</v>
      </c>
      <c r="E941" s="27">
        <v>2958101</v>
      </c>
      <c r="H941" s="66"/>
      <c r="I941" s="66"/>
    </row>
    <row r="942" spans="1:9" ht="13.5" thickBot="1">
      <c r="A942" s="27">
        <v>45841</v>
      </c>
      <c r="B942" s="29" t="s">
        <v>208</v>
      </c>
      <c r="C942" s="29" t="s">
        <v>68</v>
      </c>
      <c r="D942" s="28">
        <v>120</v>
      </c>
      <c r="E942" s="27">
        <v>2958101</v>
      </c>
      <c r="H942" s="66"/>
      <c r="I942" s="66"/>
    </row>
    <row r="943" spans="1:9" ht="13.5" thickBot="1">
      <c r="A943" s="27">
        <v>45841</v>
      </c>
      <c r="B943" s="29" t="s">
        <v>209</v>
      </c>
      <c r="C943" s="29" t="s">
        <v>66</v>
      </c>
      <c r="D943" s="28">
        <v>149</v>
      </c>
      <c r="E943" s="27">
        <v>2958101</v>
      </c>
      <c r="H943" s="66"/>
      <c r="I943" s="66"/>
    </row>
    <row r="944" spans="1:9" ht="13.5" thickBot="1">
      <c r="A944" s="27">
        <v>45841</v>
      </c>
      <c r="B944" s="29" t="s">
        <v>210</v>
      </c>
      <c r="C944" s="29" t="s">
        <v>68</v>
      </c>
      <c r="D944" s="28">
        <v>162</v>
      </c>
      <c r="E944" s="27">
        <v>2958101</v>
      </c>
      <c r="H944" s="66"/>
      <c r="I944" s="66"/>
    </row>
    <row r="945" spans="1:9" ht="13.5" thickBot="1">
      <c r="A945" s="27">
        <v>45841</v>
      </c>
      <c r="B945" s="29" t="s">
        <v>470</v>
      </c>
      <c r="C945" s="29" t="s">
        <v>97</v>
      </c>
      <c r="D945" s="28">
        <v>163</v>
      </c>
      <c r="E945" s="27">
        <v>2958101</v>
      </c>
      <c r="H945" s="66"/>
      <c r="I945" s="66"/>
    </row>
    <row r="946" spans="1:9" ht="13.5" thickBot="1">
      <c r="A946" s="27">
        <v>45841</v>
      </c>
      <c r="B946" s="29" t="s">
        <v>211</v>
      </c>
      <c r="C946" s="29" t="s">
        <v>68</v>
      </c>
      <c r="D946" s="28">
        <v>114</v>
      </c>
      <c r="E946" s="27">
        <v>2958101</v>
      </c>
      <c r="H946" s="66"/>
      <c r="I946" s="66"/>
    </row>
    <row r="947" spans="1:9" ht="13.5" thickBot="1">
      <c r="A947" s="27">
        <v>45841</v>
      </c>
      <c r="B947" s="29" t="s">
        <v>212</v>
      </c>
      <c r="C947" s="29" t="s">
        <v>68</v>
      </c>
      <c r="D947" s="28">
        <v>213</v>
      </c>
      <c r="E947" s="27">
        <v>2958101</v>
      </c>
      <c r="H947" s="66"/>
      <c r="I947" s="66"/>
    </row>
    <row r="948" spans="1:9" ht="13.5" thickBot="1">
      <c r="A948" s="27">
        <v>45841</v>
      </c>
      <c r="B948" s="29" t="s">
        <v>213</v>
      </c>
      <c r="C948" s="29" t="s">
        <v>68</v>
      </c>
      <c r="D948" s="28">
        <v>224</v>
      </c>
      <c r="E948" s="27">
        <v>2958101</v>
      </c>
      <c r="H948" s="66"/>
      <c r="I948" s="66"/>
    </row>
    <row r="949" spans="1:9" ht="13.5" thickBot="1">
      <c r="A949" s="27">
        <v>45841</v>
      </c>
      <c r="B949" s="29" t="s">
        <v>214</v>
      </c>
      <c r="C949" s="29" t="s">
        <v>68</v>
      </c>
      <c r="D949" s="28">
        <v>115</v>
      </c>
      <c r="E949" s="27">
        <v>2958101</v>
      </c>
      <c r="H949" s="66"/>
      <c r="I949" s="66"/>
    </row>
    <row r="950" spans="1:9" ht="13.5" thickBot="1">
      <c r="A950" s="27">
        <v>45841</v>
      </c>
      <c r="B950" s="29" t="s">
        <v>444</v>
      </c>
      <c r="C950" s="29" t="s">
        <v>68</v>
      </c>
      <c r="D950" s="28">
        <v>184</v>
      </c>
      <c r="E950" s="27">
        <v>2958101</v>
      </c>
      <c r="H950" s="66"/>
      <c r="I950" s="66"/>
    </row>
    <row r="951" spans="1:9" ht="13.5" thickBot="1">
      <c r="A951" s="27">
        <v>45841</v>
      </c>
      <c r="B951" s="29" t="s">
        <v>215</v>
      </c>
      <c r="C951" s="29" t="s">
        <v>68</v>
      </c>
      <c r="D951" s="28">
        <v>153</v>
      </c>
      <c r="E951" s="27">
        <v>2958101</v>
      </c>
      <c r="H951" s="66"/>
      <c r="I951" s="66"/>
    </row>
    <row r="952" spans="1:9" ht="13.5" thickBot="1">
      <c r="A952" s="27">
        <v>45841</v>
      </c>
      <c r="B952" s="29" t="s">
        <v>216</v>
      </c>
      <c r="C952" s="29" t="s">
        <v>68</v>
      </c>
      <c r="D952" s="28">
        <v>148</v>
      </c>
      <c r="E952" s="27">
        <v>2958101</v>
      </c>
      <c r="H952" s="66"/>
      <c r="I952" s="66"/>
    </row>
    <row r="953" spans="1:9" ht="13.5" thickBot="1">
      <c r="A953" s="27">
        <v>45841</v>
      </c>
      <c r="B953" s="29" t="s">
        <v>217</v>
      </c>
      <c r="C953" s="29" t="s">
        <v>68</v>
      </c>
      <c r="D953" s="28">
        <v>46</v>
      </c>
      <c r="E953" s="27">
        <v>2958101</v>
      </c>
      <c r="H953" s="66"/>
      <c r="I953" s="66"/>
    </row>
    <row r="954" spans="1:9" ht="13.5" thickBot="1">
      <c r="A954" s="27">
        <v>45841</v>
      </c>
      <c r="B954" s="29" t="s">
        <v>218</v>
      </c>
      <c r="C954" s="29" t="s">
        <v>68</v>
      </c>
      <c r="D954" s="28">
        <v>52</v>
      </c>
      <c r="E954" s="27">
        <v>2958101</v>
      </c>
      <c r="H954" s="66"/>
      <c r="I954" s="66"/>
    </row>
    <row r="955" spans="1:9" ht="13.5" thickBot="1">
      <c r="A955" s="27">
        <v>45841</v>
      </c>
      <c r="B955" s="29" t="s">
        <v>219</v>
      </c>
      <c r="C955" s="29" t="s">
        <v>68</v>
      </c>
      <c r="D955" s="28">
        <v>25</v>
      </c>
      <c r="E955" s="27">
        <v>2958101</v>
      </c>
      <c r="H955" s="66"/>
      <c r="I955" s="66"/>
    </row>
    <row r="956" spans="1:9" ht="13.5" thickBot="1">
      <c r="A956" s="27">
        <v>45841</v>
      </c>
      <c r="B956" s="29" t="s">
        <v>220</v>
      </c>
      <c r="C956" s="29" t="s">
        <v>68</v>
      </c>
      <c r="D956" s="28">
        <v>123</v>
      </c>
      <c r="E956" s="27">
        <v>2958101</v>
      </c>
      <c r="H956" s="66"/>
      <c r="I956" s="66"/>
    </row>
    <row r="957" spans="1:9" ht="13.5" thickBot="1">
      <c r="A957" s="27">
        <v>45841</v>
      </c>
      <c r="B957" s="29" t="s">
        <v>221</v>
      </c>
      <c r="C957" s="29" t="s">
        <v>68</v>
      </c>
      <c r="D957" s="28">
        <v>25</v>
      </c>
      <c r="E957" s="27">
        <v>2958101</v>
      </c>
      <c r="H957" s="66"/>
      <c r="I957" s="66"/>
    </row>
    <row r="958" spans="1:9" ht="13.5" thickBot="1">
      <c r="A958" s="27">
        <v>45841</v>
      </c>
      <c r="B958" s="29" t="s">
        <v>222</v>
      </c>
      <c r="C958" s="29" t="s">
        <v>68</v>
      </c>
      <c r="D958" s="28">
        <v>128</v>
      </c>
      <c r="E958" s="27">
        <v>2958101</v>
      </c>
      <c r="H958" s="66"/>
      <c r="I958" s="66"/>
    </row>
    <row r="959" spans="1:9" ht="13.5" thickBot="1">
      <c r="A959" s="27">
        <v>45841</v>
      </c>
      <c r="B959" s="29" t="s">
        <v>223</v>
      </c>
      <c r="C959" s="29" t="s">
        <v>68</v>
      </c>
      <c r="D959" s="28">
        <v>102</v>
      </c>
      <c r="E959" s="27">
        <v>2958101</v>
      </c>
      <c r="H959" s="66"/>
      <c r="I959" s="66"/>
    </row>
    <row r="960" spans="1:9" ht="13.5" thickBot="1">
      <c r="A960" s="27">
        <v>45841</v>
      </c>
      <c r="B960" s="29" t="s">
        <v>224</v>
      </c>
      <c r="C960" s="29" t="s">
        <v>68</v>
      </c>
      <c r="D960" s="28">
        <v>131</v>
      </c>
      <c r="E960" s="27">
        <v>2958101</v>
      </c>
      <c r="H960" s="66"/>
      <c r="I960" s="66"/>
    </row>
    <row r="961" spans="1:9" ht="13.5" thickBot="1">
      <c r="A961" s="27">
        <v>45841</v>
      </c>
      <c r="B961" s="29" t="s">
        <v>225</v>
      </c>
      <c r="C961" s="29" t="s">
        <v>68</v>
      </c>
      <c r="D961" s="28">
        <v>99</v>
      </c>
      <c r="E961" s="27">
        <v>2958101</v>
      </c>
      <c r="H961" s="66"/>
      <c r="I961" s="66"/>
    </row>
    <row r="962" spans="1:9" ht="13.5" thickBot="1">
      <c r="A962" s="27">
        <v>45841</v>
      </c>
      <c r="B962" s="29" t="s">
        <v>226</v>
      </c>
      <c r="C962" s="29" t="s">
        <v>97</v>
      </c>
      <c r="D962" s="28">
        <v>146</v>
      </c>
      <c r="E962" s="27">
        <v>2958101</v>
      </c>
      <c r="H962" s="66"/>
      <c r="I962" s="66"/>
    </row>
    <row r="963" spans="1:9" ht="13.5" thickBot="1">
      <c r="A963" s="27">
        <v>45841</v>
      </c>
      <c r="B963" s="29" t="s">
        <v>227</v>
      </c>
      <c r="C963" s="29" t="s">
        <v>97</v>
      </c>
      <c r="D963" s="28">
        <v>154</v>
      </c>
      <c r="E963" s="27">
        <v>2958101</v>
      </c>
      <c r="H963" s="66"/>
      <c r="I963" s="66"/>
    </row>
    <row r="964" spans="1:9" ht="13.5" thickBot="1">
      <c r="A964" s="27">
        <v>45841</v>
      </c>
      <c r="B964" s="29" t="s">
        <v>228</v>
      </c>
      <c r="C964" s="29" t="s">
        <v>97</v>
      </c>
      <c r="D964" s="28">
        <v>100</v>
      </c>
      <c r="E964" s="27">
        <v>2958101</v>
      </c>
      <c r="H964" s="66"/>
      <c r="I964" s="66"/>
    </row>
    <row r="965" spans="1:9" ht="13.5" thickBot="1">
      <c r="A965" s="27">
        <v>45841</v>
      </c>
      <c r="B965" s="29" t="s">
        <v>229</v>
      </c>
      <c r="C965" s="29" t="s">
        <v>97</v>
      </c>
      <c r="D965" s="28">
        <v>100</v>
      </c>
      <c r="E965" s="27">
        <v>2958101</v>
      </c>
      <c r="H965" s="66"/>
      <c r="I965" s="66"/>
    </row>
    <row r="966" spans="1:9" ht="13.5" thickBot="1">
      <c r="A966" s="27">
        <v>45841</v>
      </c>
      <c r="B966" s="29" t="s">
        <v>230</v>
      </c>
      <c r="C966" s="29" t="s">
        <v>68</v>
      </c>
      <c r="D966" s="28">
        <v>164</v>
      </c>
      <c r="E966" s="27">
        <v>2958101</v>
      </c>
      <c r="H966" s="66"/>
      <c r="I966" s="66"/>
    </row>
    <row r="967" spans="1:9" ht="13.5" thickBot="1">
      <c r="A967" s="27">
        <v>45841</v>
      </c>
      <c r="B967" s="29" t="s">
        <v>231</v>
      </c>
      <c r="C967" s="29" t="s">
        <v>68</v>
      </c>
      <c r="D967" s="28">
        <v>95</v>
      </c>
      <c r="E967" s="27">
        <v>2958101</v>
      </c>
      <c r="H967" s="66"/>
      <c r="I967" s="66"/>
    </row>
    <row r="968" spans="1:9" ht="13.5" thickBot="1">
      <c r="A968" s="27">
        <v>45841</v>
      </c>
      <c r="B968" s="29" t="s">
        <v>232</v>
      </c>
      <c r="C968" s="29" t="s">
        <v>68</v>
      </c>
      <c r="D968" s="28">
        <v>102</v>
      </c>
      <c r="E968" s="27">
        <v>2958101</v>
      </c>
      <c r="H968" s="66"/>
      <c r="I968" s="66"/>
    </row>
    <row r="969" spans="1:9" ht="13.5" thickBot="1">
      <c r="A969" s="27">
        <v>45841</v>
      </c>
      <c r="B969" s="29" t="s">
        <v>233</v>
      </c>
      <c r="C969" s="29" t="s">
        <v>68</v>
      </c>
      <c r="D969" s="28">
        <v>92</v>
      </c>
      <c r="E969" s="27">
        <v>2958101</v>
      </c>
      <c r="H969" s="66"/>
      <c r="I969" s="66"/>
    </row>
    <row r="970" spans="1:9" ht="13.5" thickBot="1">
      <c r="A970" s="27">
        <v>45841</v>
      </c>
      <c r="B970" s="29" t="s">
        <v>234</v>
      </c>
      <c r="C970" s="29" t="s">
        <v>68</v>
      </c>
      <c r="D970" s="28">
        <v>68</v>
      </c>
      <c r="E970" s="27">
        <v>2958101</v>
      </c>
      <c r="H970" s="66"/>
      <c r="I970" s="66"/>
    </row>
    <row r="971" spans="1:9" ht="13.5" thickBot="1">
      <c r="A971" s="27">
        <v>45841</v>
      </c>
      <c r="B971" s="29" t="s">
        <v>235</v>
      </c>
      <c r="C971" s="29" t="s">
        <v>68</v>
      </c>
      <c r="D971" s="28">
        <v>28</v>
      </c>
      <c r="E971" s="27">
        <v>2958101</v>
      </c>
      <c r="H971" s="66"/>
      <c r="I971" s="66"/>
    </row>
    <row r="972" spans="1:9" ht="13.5" thickBot="1">
      <c r="A972" s="27">
        <v>45841</v>
      </c>
      <c r="B972" s="29" t="s">
        <v>236</v>
      </c>
      <c r="C972" s="29" t="s">
        <v>68</v>
      </c>
      <c r="D972" s="28">
        <v>206</v>
      </c>
      <c r="E972" s="27">
        <v>2958101</v>
      </c>
      <c r="H972" s="66"/>
      <c r="I972" s="66"/>
    </row>
    <row r="973" spans="1:9" ht="13.5" thickBot="1">
      <c r="A973" s="27">
        <v>45841</v>
      </c>
      <c r="B973" s="29" t="s">
        <v>237</v>
      </c>
      <c r="C973" s="29" t="s">
        <v>71</v>
      </c>
      <c r="D973" s="28">
        <v>103</v>
      </c>
      <c r="E973" s="27">
        <v>2958101</v>
      </c>
      <c r="H973" s="66"/>
      <c r="I973" s="66"/>
    </row>
    <row r="974" spans="1:9" ht="13.5" thickBot="1">
      <c r="A974" s="27">
        <v>45841</v>
      </c>
      <c r="B974" s="29" t="s">
        <v>238</v>
      </c>
      <c r="C974" s="29" t="s">
        <v>71</v>
      </c>
      <c r="D974" s="28">
        <v>103</v>
      </c>
      <c r="E974" s="27">
        <v>2958101</v>
      </c>
      <c r="H974" s="66"/>
      <c r="I974" s="66"/>
    </row>
    <row r="975" spans="1:9" ht="13.5" thickBot="1">
      <c r="A975" s="27">
        <v>45841</v>
      </c>
      <c r="B975" s="29" t="s">
        <v>239</v>
      </c>
      <c r="C975" s="29" t="s">
        <v>71</v>
      </c>
      <c r="D975" s="28">
        <v>100</v>
      </c>
      <c r="E975" s="27">
        <v>2958101</v>
      </c>
      <c r="H975" s="66"/>
      <c r="I975" s="66"/>
    </row>
    <row r="976" spans="1:9" ht="13.5" thickBot="1">
      <c r="A976" s="27">
        <v>45841</v>
      </c>
      <c r="B976" s="29" t="s">
        <v>240</v>
      </c>
      <c r="C976" s="29" t="s">
        <v>66</v>
      </c>
      <c r="D976" s="28">
        <v>110</v>
      </c>
      <c r="E976" s="27">
        <v>2958101</v>
      </c>
      <c r="H976" s="66"/>
      <c r="I976" s="66"/>
    </row>
    <row r="977" spans="1:9" ht="13.5" thickBot="1">
      <c r="A977" s="27">
        <v>45841</v>
      </c>
      <c r="B977" s="29" t="s">
        <v>241</v>
      </c>
      <c r="C977" s="29" t="s">
        <v>68</v>
      </c>
      <c r="D977" s="28">
        <v>132</v>
      </c>
      <c r="E977" s="27">
        <v>2958101</v>
      </c>
      <c r="H977" s="66"/>
      <c r="I977" s="66"/>
    </row>
    <row r="978" spans="1:9" ht="13.5" thickBot="1">
      <c r="A978" s="27">
        <v>45841</v>
      </c>
      <c r="B978" s="29" t="s">
        <v>242</v>
      </c>
      <c r="C978" s="29" t="s">
        <v>68</v>
      </c>
      <c r="D978" s="28">
        <v>80</v>
      </c>
      <c r="E978" s="27">
        <v>2958101</v>
      </c>
      <c r="H978" s="66"/>
      <c r="I978" s="66"/>
    </row>
    <row r="979" spans="1:9" ht="13.5" thickBot="1">
      <c r="A979" s="27">
        <v>45841</v>
      </c>
      <c r="B979" s="29" t="s">
        <v>243</v>
      </c>
      <c r="C979" s="29" t="s">
        <v>68</v>
      </c>
      <c r="D979" s="28">
        <v>80</v>
      </c>
      <c r="E979" s="27">
        <v>2958101</v>
      </c>
      <c r="H979" s="66"/>
      <c r="I979" s="66"/>
    </row>
    <row r="980" spans="1:9" ht="13.5" thickBot="1">
      <c r="A980" s="27">
        <v>45841</v>
      </c>
      <c r="B980" s="29" t="s">
        <v>244</v>
      </c>
      <c r="C980" s="29" t="s">
        <v>68</v>
      </c>
      <c r="D980" s="28">
        <v>41</v>
      </c>
      <c r="E980" s="27">
        <v>2958101</v>
      </c>
      <c r="H980" s="66"/>
      <c r="I980" s="66"/>
    </row>
    <row r="981" spans="1:9" ht="13.5" thickBot="1">
      <c r="A981" s="27">
        <v>45841</v>
      </c>
      <c r="B981" s="29" t="s">
        <v>245</v>
      </c>
      <c r="C981" s="29" t="s">
        <v>68</v>
      </c>
      <c r="D981" s="28">
        <v>80</v>
      </c>
      <c r="E981" s="27">
        <v>2958101</v>
      </c>
      <c r="H981" s="66"/>
      <c r="I981" s="66"/>
    </row>
    <row r="982" spans="1:9" ht="13.5" thickBot="1">
      <c r="A982" s="27">
        <v>45841</v>
      </c>
      <c r="B982" s="29" t="s">
        <v>246</v>
      </c>
      <c r="C982" s="29" t="s">
        <v>68</v>
      </c>
      <c r="D982" s="28">
        <v>135</v>
      </c>
      <c r="E982" s="27">
        <v>2958101</v>
      </c>
      <c r="H982" s="66"/>
      <c r="I982" s="66"/>
    </row>
    <row r="983" spans="1:9" ht="13.5" thickBot="1">
      <c r="A983" s="27">
        <v>45841</v>
      </c>
      <c r="B983" s="29" t="s">
        <v>247</v>
      </c>
      <c r="C983" s="29" t="s">
        <v>68</v>
      </c>
      <c r="D983" s="28">
        <v>15</v>
      </c>
      <c r="E983" s="27">
        <v>2958101</v>
      </c>
      <c r="H983" s="66"/>
      <c r="I983" s="66"/>
    </row>
    <row r="984" spans="1:9" ht="13.5" thickBot="1">
      <c r="A984" s="27">
        <v>45841</v>
      </c>
      <c r="B984" s="29" t="s">
        <v>248</v>
      </c>
      <c r="C984" s="29" t="s">
        <v>68</v>
      </c>
      <c r="D984" s="28">
        <v>138</v>
      </c>
      <c r="E984" s="27">
        <v>2958101</v>
      </c>
      <c r="H984" s="66"/>
      <c r="I984" s="66"/>
    </row>
    <row r="985" spans="1:9" ht="13.5" thickBot="1">
      <c r="A985" s="27">
        <v>45841</v>
      </c>
      <c r="B985" s="29" t="s">
        <v>249</v>
      </c>
      <c r="C985" s="29" t="s">
        <v>68</v>
      </c>
      <c r="D985" s="28">
        <v>10</v>
      </c>
      <c r="E985" s="27">
        <v>2958101</v>
      </c>
      <c r="H985" s="66"/>
      <c r="I985" s="66"/>
    </row>
    <row r="986" spans="1:9" ht="13.5" thickBot="1">
      <c r="A986" s="27">
        <v>45841</v>
      </c>
      <c r="B986" s="29" t="s">
        <v>250</v>
      </c>
      <c r="C986" s="29" t="s">
        <v>68</v>
      </c>
      <c r="D986" s="28">
        <v>160</v>
      </c>
      <c r="E986" s="27">
        <v>2958101</v>
      </c>
      <c r="H986" s="66"/>
      <c r="I986" s="66"/>
    </row>
    <row r="987" spans="1:9" ht="13.5" thickBot="1">
      <c r="A987" s="27">
        <v>45841</v>
      </c>
      <c r="B987" s="29" t="s">
        <v>251</v>
      </c>
      <c r="C987" s="29" t="s">
        <v>66</v>
      </c>
      <c r="D987" s="28">
        <v>106</v>
      </c>
      <c r="E987" s="27">
        <v>2958101</v>
      </c>
      <c r="H987" s="66"/>
      <c r="I987" s="66"/>
    </row>
    <row r="988" spans="1:9" ht="13.5" thickBot="1">
      <c r="A988" s="27">
        <v>45841</v>
      </c>
      <c r="B988" s="29" t="s">
        <v>252</v>
      </c>
      <c r="C988" s="29" t="s">
        <v>66</v>
      </c>
      <c r="D988" s="28">
        <v>104</v>
      </c>
      <c r="E988" s="27">
        <v>2958101</v>
      </c>
      <c r="H988" s="66"/>
      <c r="I988" s="66"/>
    </row>
    <row r="989" spans="1:9" ht="13.5" thickBot="1">
      <c r="A989" s="27">
        <v>45841</v>
      </c>
      <c r="B989" s="29" t="s">
        <v>253</v>
      </c>
      <c r="C989" s="29" t="s">
        <v>97</v>
      </c>
      <c r="D989" s="28">
        <v>100</v>
      </c>
      <c r="E989" s="27">
        <v>2958101</v>
      </c>
      <c r="H989" s="66"/>
      <c r="I989" s="66"/>
    </row>
    <row r="990" spans="1:9" ht="13.5" thickBot="1">
      <c r="A990" s="27">
        <v>45841</v>
      </c>
      <c r="B990" s="29" t="s">
        <v>254</v>
      </c>
      <c r="C990" s="29" t="s">
        <v>97</v>
      </c>
      <c r="D990" s="28">
        <v>100</v>
      </c>
      <c r="E990" s="27">
        <v>2958101</v>
      </c>
      <c r="H990" s="66"/>
      <c r="I990" s="66"/>
    </row>
    <row r="991" spans="1:9" ht="13.5" thickBot="1">
      <c r="A991" s="27">
        <v>45841</v>
      </c>
      <c r="B991" s="29" t="s">
        <v>255</v>
      </c>
      <c r="C991" s="29" t="s">
        <v>71</v>
      </c>
      <c r="D991" s="28">
        <v>110</v>
      </c>
      <c r="E991" s="27">
        <v>2958101</v>
      </c>
      <c r="H991" s="66"/>
      <c r="I991" s="66"/>
    </row>
    <row r="992" spans="1:9" ht="13.5" thickBot="1">
      <c r="A992" s="27">
        <v>45841</v>
      </c>
      <c r="B992" s="29" t="s">
        <v>256</v>
      </c>
      <c r="C992" s="29" t="s">
        <v>71</v>
      </c>
      <c r="D992" s="28">
        <v>24</v>
      </c>
      <c r="E992" s="27">
        <v>2958101</v>
      </c>
      <c r="H992" s="66"/>
      <c r="I992" s="66"/>
    </row>
    <row r="993" spans="1:9" ht="13.5" thickBot="1">
      <c r="A993" s="27">
        <v>45841</v>
      </c>
      <c r="B993" s="29" t="s">
        <v>257</v>
      </c>
      <c r="C993" s="29" t="s">
        <v>71</v>
      </c>
      <c r="D993" s="28">
        <v>139</v>
      </c>
      <c r="E993" s="27">
        <v>2958101</v>
      </c>
      <c r="H993" s="66"/>
      <c r="I993" s="66"/>
    </row>
    <row r="994" spans="1:9" ht="13.5" thickBot="1">
      <c r="A994" s="27">
        <v>45841</v>
      </c>
      <c r="B994" s="29" t="s">
        <v>258</v>
      </c>
      <c r="C994" s="29" t="s">
        <v>68</v>
      </c>
      <c r="D994" s="28">
        <v>98</v>
      </c>
      <c r="E994" s="27">
        <v>2958101</v>
      </c>
      <c r="H994" s="66"/>
      <c r="I994" s="66"/>
    </row>
    <row r="995" spans="1:9" ht="13.5" thickBot="1">
      <c r="A995" s="27">
        <v>45841</v>
      </c>
      <c r="B995" s="29" t="s">
        <v>259</v>
      </c>
      <c r="C995" s="29" t="s">
        <v>68</v>
      </c>
      <c r="D995" s="28">
        <v>100</v>
      </c>
      <c r="E995" s="27">
        <v>2958101</v>
      </c>
      <c r="H995" s="66"/>
      <c r="I995" s="66"/>
    </row>
    <row r="996" spans="1:9" ht="13.5" thickBot="1">
      <c r="A996" s="27">
        <v>45841</v>
      </c>
      <c r="B996" s="29" t="s">
        <v>260</v>
      </c>
      <c r="C996" s="29" t="s">
        <v>68</v>
      </c>
      <c r="D996" s="28">
        <v>194</v>
      </c>
      <c r="E996" s="27">
        <v>2958101</v>
      </c>
      <c r="H996" s="66"/>
      <c r="I996" s="66"/>
    </row>
    <row r="997" spans="1:9" ht="13.5" thickBot="1">
      <c r="A997" s="27">
        <v>45841</v>
      </c>
      <c r="B997" s="29" t="s">
        <v>261</v>
      </c>
      <c r="C997" s="29" t="s">
        <v>68</v>
      </c>
      <c r="D997" s="28">
        <v>184</v>
      </c>
      <c r="E997" s="27">
        <v>2958101</v>
      </c>
      <c r="H997" s="66"/>
      <c r="I997" s="66"/>
    </row>
    <row r="998" spans="1:9" ht="13.5" thickBot="1">
      <c r="A998" s="27">
        <v>45841</v>
      </c>
      <c r="B998" s="29" t="s">
        <v>262</v>
      </c>
      <c r="C998" s="29" t="s">
        <v>68</v>
      </c>
      <c r="D998" s="28">
        <v>48</v>
      </c>
      <c r="E998" s="27">
        <v>2958101</v>
      </c>
      <c r="H998" s="66"/>
      <c r="I998" s="66"/>
    </row>
    <row r="999" spans="1:9" ht="13.5" thickBot="1">
      <c r="A999" s="27">
        <v>45841</v>
      </c>
      <c r="B999" s="29" t="s">
        <v>263</v>
      </c>
      <c r="C999" s="29" t="s">
        <v>68</v>
      </c>
      <c r="D999" s="28">
        <v>51</v>
      </c>
      <c r="E999" s="27">
        <v>2958101</v>
      </c>
      <c r="H999" s="66"/>
      <c r="I999" s="66"/>
    </row>
    <row r="1000" spans="1:9" ht="13.5" thickBot="1">
      <c r="A1000" s="27">
        <v>45841</v>
      </c>
      <c r="B1000" s="29" t="s">
        <v>264</v>
      </c>
      <c r="C1000" s="29" t="s">
        <v>68</v>
      </c>
      <c r="D1000" s="28">
        <v>26</v>
      </c>
      <c r="E1000" s="27">
        <v>2958101</v>
      </c>
      <c r="H1000" s="66"/>
      <c r="I1000" s="66"/>
    </row>
    <row r="1001" spans="1:9" ht="13.5" thickBot="1">
      <c r="A1001" s="27">
        <v>45841</v>
      </c>
      <c r="B1001" s="29" t="s">
        <v>265</v>
      </c>
      <c r="C1001" s="29" t="s">
        <v>68</v>
      </c>
      <c r="D1001" s="28">
        <v>24</v>
      </c>
      <c r="E1001" s="27">
        <v>2958101</v>
      </c>
      <c r="H1001" s="66"/>
      <c r="I1001" s="66"/>
    </row>
    <row r="1002" spans="1:9" ht="13.5" thickBot="1">
      <c r="A1002" s="27">
        <v>45841</v>
      </c>
      <c r="B1002" s="29" t="s">
        <v>266</v>
      </c>
      <c r="C1002" s="29" t="s">
        <v>71</v>
      </c>
      <c r="D1002" s="28">
        <v>200</v>
      </c>
      <c r="E1002" s="27">
        <v>2958101</v>
      </c>
      <c r="H1002" s="66"/>
      <c r="I1002" s="66"/>
    </row>
    <row r="1003" spans="1:9" ht="13.5" thickBot="1">
      <c r="A1003" s="27">
        <v>45841</v>
      </c>
      <c r="B1003" s="29" t="s">
        <v>267</v>
      </c>
      <c r="C1003" s="29" t="s">
        <v>71</v>
      </c>
      <c r="D1003" s="28">
        <v>202</v>
      </c>
      <c r="E1003" s="27">
        <v>2958101</v>
      </c>
      <c r="H1003" s="66"/>
      <c r="I1003" s="66"/>
    </row>
    <row r="1004" spans="1:9" ht="13.5" thickBot="1">
      <c r="A1004" s="27">
        <v>45841</v>
      </c>
      <c r="B1004" s="29" t="s">
        <v>268</v>
      </c>
      <c r="C1004" s="29" t="s">
        <v>77</v>
      </c>
      <c r="D1004" s="28">
        <v>200</v>
      </c>
      <c r="E1004" s="27">
        <v>2958101</v>
      </c>
      <c r="H1004" s="66"/>
      <c r="I1004" s="66"/>
    </row>
    <row r="1005" spans="1:9" ht="13.5" thickBot="1">
      <c r="A1005" s="27">
        <v>45841</v>
      </c>
      <c r="B1005" s="29" t="s">
        <v>269</v>
      </c>
      <c r="C1005" s="29" t="s">
        <v>77</v>
      </c>
      <c r="D1005" s="28">
        <v>200</v>
      </c>
      <c r="E1005" s="27">
        <v>2958101</v>
      </c>
      <c r="H1005" s="66"/>
      <c r="I1005" s="66"/>
    </row>
    <row r="1006" spans="1:9" ht="13.5" thickBot="1">
      <c r="A1006" s="27">
        <v>45841</v>
      </c>
      <c r="B1006" s="29" t="s">
        <v>270</v>
      </c>
      <c r="C1006" s="29" t="s">
        <v>77</v>
      </c>
      <c r="D1006" s="28">
        <v>110</v>
      </c>
      <c r="E1006" s="27">
        <v>2958101</v>
      </c>
      <c r="H1006" s="66"/>
      <c r="I1006" s="66"/>
    </row>
    <row r="1007" spans="1:9" ht="13.5" thickBot="1">
      <c r="A1007" s="27">
        <v>45841</v>
      </c>
      <c r="B1007" s="29" t="s">
        <v>271</v>
      </c>
      <c r="C1007" s="29" t="s">
        <v>97</v>
      </c>
      <c r="D1007" s="28">
        <v>115</v>
      </c>
      <c r="E1007" s="27">
        <v>2958101</v>
      </c>
      <c r="H1007" s="66"/>
      <c r="I1007" s="66"/>
    </row>
    <row r="1008" spans="1:9" ht="13.5" thickBot="1">
      <c r="A1008" s="27">
        <v>45841</v>
      </c>
      <c r="B1008" s="29" t="s">
        <v>272</v>
      </c>
      <c r="C1008" s="29" t="s">
        <v>97</v>
      </c>
      <c r="D1008" s="28">
        <v>115</v>
      </c>
      <c r="E1008" s="27">
        <v>2958101</v>
      </c>
      <c r="H1008" s="66"/>
      <c r="I1008" s="66"/>
    </row>
    <row r="1009" spans="1:9" ht="13.5" thickBot="1">
      <c r="A1009" s="27">
        <v>45841</v>
      </c>
      <c r="B1009" s="29" t="s">
        <v>273</v>
      </c>
      <c r="C1009" s="29" t="s">
        <v>68</v>
      </c>
      <c r="D1009" s="28">
        <v>182</v>
      </c>
      <c r="E1009" s="27">
        <v>2958101</v>
      </c>
      <c r="H1009" s="66"/>
      <c r="I1009" s="66"/>
    </row>
    <row r="1010" spans="1:9" ht="13.5" thickBot="1">
      <c r="A1010" s="27">
        <v>45841</v>
      </c>
      <c r="B1010" s="29" t="s">
        <v>274</v>
      </c>
      <c r="C1010" s="29" t="s">
        <v>68</v>
      </c>
      <c r="D1010" s="28">
        <v>71</v>
      </c>
      <c r="E1010" s="27">
        <v>2958101</v>
      </c>
      <c r="H1010" s="66"/>
      <c r="I1010" s="66"/>
    </row>
    <row r="1011" spans="1:9" ht="13.5" thickBot="1">
      <c r="A1011" s="27">
        <v>45841</v>
      </c>
      <c r="B1011" s="29" t="s">
        <v>275</v>
      </c>
      <c r="C1011" s="29" t="s">
        <v>68</v>
      </c>
      <c r="D1011" s="28">
        <v>33</v>
      </c>
      <c r="E1011" s="27">
        <v>2958101</v>
      </c>
      <c r="H1011" s="66"/>
      <c r="I1011" s="66"/>
    </row>
    <row r="1012" spans="1:9" ht="13.5" thickBot="1">
      <c r="A1012" s="27">
        <v>45841</v>
      </c>
      <c r="B1012" s="29" t="s">
        <v>276</v>
      </c>
      <c r="C1012" s="29" t="s">
        <v>68</v>
      </c>
      <c r="D1012" s="28">
        <v>22</v>
      </c>
      <c r="E1012" s="27">
        <v>2958101</v>
      </c>
      <c r="H1012" s="66"/>
      <c r="I1012" s="66"/>
    </row>
    <row r="1013" spans="1:9" ht="13.5" thickBot="1">
      <c r="A1013" s="27">
        <v>45841</v>
      </c>
      <c r="B1013" s="29" t="s">
        <v>277</v>
      </c>
      <c r="C1013" s="29" t="s">
        <v>68</v>
      </c>
      <c r="D1013" s="28">
        <v>20</v>
      </c>
      <c r="E1013" s="27">
        <v>2958101</v>
      </c>
      <c r="H1013" s="66"/>
      <c r="I1013" s="66"/>
    </row>
    <row r="1014" spans="1:9" ht="13.5" thickBot="1">
      <c r="A1014" s="27">
        <v>45841</v>
      </c>
      <c r="B1014" s="29" t="s">
        <v>278</v>
      </c>
      <c r="C1014" s="29" t="s">
        <v>68</v>
      </c>
      <c r="D1014" s="28">
        <v>77</v>
      </c>
      <c r="E1014" s="27">
        <v>2958101</v>
      </c>
      <c r="H1014" s="66"/>
      <c r="I1014" s="66"/>
    </row>
    <row r="1015" spans="1:9" ht="13.5" thickBot="1">
      <c r="A1015" s="27">
        <v>45841</v>
      </c>
      <c r="B1015" s="29" t="s">
        <v>279</v>
      </c>
      <c r="C1015" s="29" t="s">
        <v>68</v>
      </c>
      <c r="D1015" s="28">
        <v>202</v>
      </c>
      <c r="E1015" s="27">
        <v>2958101</v>
      </c>
      <c r="H1015" s="66"/>
      <c r="I1015" s="66"/>
    </row>
    <row r="1016" spans="1:9" ht="13.5" thickBot="1">
      <c r="A1016" s="27">
        <v>45841</v>
      </c>
      <c r="B1016" s="29" t="s">
        <v>280</v>
      </c>
      <c r="C1016" s="29" t="s">
        <v>68</v>
      </c>
      <c r="D1016" s="28">
        <v>11</v>
      </c>
      <c r="E1016" s="27">
        <v>2958101</v>
      </c>
      <c r="H1016" s="66"/>
      <c r="I1016" s="66"/>
    </row>
    <row r="1017" spans="1:9" ht="13.5" thickBot="1">
      <c r="A1017" s="27">
        <v>45841</v>
      </c>
      <c r="B1017" s="29" t="s">
        <v>281</v>
      </c>
      <c r="C1017" s="29" t="s">
        <v>68</v>
      </c>
      <c r="D1017" s="28">
        <v>34</v>
      </c>
      <c r="E1017" s="27">
        <v>2958101</v>
      </c>
      <c r="H1017" s="66"/>
      <c r="I1017" s="66"/>
    </row>
    <row r="1018" spans="1:9" ht="13.5" thickBot="1">
      <c r="A1018" s="27">
        <v>45841</v>
      </c>
      <c r="B1018" s="29" t="s">
        <v>282</v>
      </c>
      <c r="C1018" s="29" t="s">
        <v>68</v>
      </c>
      <c r="D1018" s="28">
        <v>22</v>
      </c>
      <c r="E1018" s="27">
        <v>2958101</v>
      </c>
      <c r="H1018" s="66"/>
      <c r="I1018" s="66"/>
    </row>
    <row r="1019" spans="1:9" ht="13.5" thickBot="1">
      <c r="A1019" s="27">
        <v>45841</v>
      </c>
      <c r="B1019" s="29" t="s">
        <v>283</v>
      </c>
      <c r="C1019" s="29" t="s">
        <v>68</v>
      </c>
      <c r="D1019" s="28">
        <v>123</v>
      </c>
      <c r="E1019" s="27">
        <v>2958101</v>
      </c>
      <c r="H1019" s="66"/>
      <c r="I1019" s="66"/>
    </row>
    <row r="1020" spans="1:9" ht="13.5" thickBot="1">
      <c r="A1020" s="27">
        <v>45841</v>
      </c>
      <c r="B1020" s="29" t="s">
        <v>284</v>
      </c>
      <c r="C1020" s="29" t="s">
        <v>68</v>
      </c>
      <c r="D1020" s="28">
        <v>71</v>
      </c>
      <c r="E1020" s="27">
        <v>2958101</v>
      </c>
      <c r="H1020" s="66"/>
      <c r="I1020" s="66"/>
    </row>
    <row r="1021" spans="1:9" ht="13.5" thickBot="1">
      <c r="A1021" s="27">
        <v>45841</v>
      </c>
      <c r="B1021" s="29" t="s">
        <v>285</v>
      </c>
      <c r="C1021" s="29" t="s">
        <v>68</v>
      </c>
      <c r="D1021" s="28">
        <v>14</v>
      </c>
      <c r="E1021" s="27">
        <v>2958101</v>
      </c>
      <c r="H1021" s="66"/>
      <c r="I1021" s="66"/>
    </row>
    <row r="1022" spans="1:9" ht="13.5" thickBot="1">
      <c r="A1022" s="27">
        <v>45841</v>
      </c>
      <c r="B1022" s="29" t="s">
        <v>286</v>
      </c>
      <c r="C1022" s="29" t="s">
        <v>68</v>
      </c>
      <c r="D1022" s="28">
        <v>4</v>
      </c>
      <c r="E1022" s="27">
        <v>2958101</v>
      </c>
      <c r="H1022" s="66"/>
      <c r="I1022" s="66"/>
    </row>
    <row r="1023" spans="1:9" ht="13.5" thickBot="1">
      <c r="A1023" s="27">
        <v>45841</v>
      </c>
      <c r="B1023" s="29" t="s">
        <v>287</v>
      </c>
      <c r="C1023" s="29" t="s">
        <v>68</v>
      </c>
      <c r="D1023" s="28">
        <v>106</v>
      </c>
      <c r="E1023" s="27">
        <v>2958101</v>
      </c>
      <c r="H1023" s="66"/>
      <c r="I1023" s="66"/>
    </row>
    <row r="1024" spans="1:9" ht="13.5" thickBot="1">
      <c r="A1024" s="27">
        <v>45841</v>
      </c>
      <c r="B1024" s="29" t="s">
        <v>288</v>
      </c>
      <c r="C1024" s="29" t="s">
        <v>68</v>
      </c>
      <c r="D1024" s="28">
        <v>106</v>
      </c>
      <c r="E1024" s="27">
        <v>2958101</v>
      </c>
      <c r="H1024" s="66"/>
      <c r="I1024" s="66"/>
    </row>
    <row r="1025" spans="1:9" ht="13.5" thickBot="1">
      <c r="A1025" s="27">
        <v>45841</v>
      </c>
      <c r="B1025" s="29" t="s">
        <v>289</v>
      </c>
      <c r="C1025" s="29" t="s">
        <v>77</v>
      </c>
      <c r="D1025" s="28">
        <v>202</v>
      </c>
      <c r="E1025" s="27">
        <v>2958101</v>
      </c>
      <c r="H1025" s="66"/>
      <c r="I1025" s="66"/>
    </row>
    <row r="1026" spans="1:9" ht="13.5" thickBot="1">
      <c r="A1026" s="27">
        <v>45841</v>
      </c>
      <c r="B1026" s="29" t="s">
        <v>290</v>
      </c>
      <c r="C1026" s="29" t="s">
        <v>97</v>
      </c>
      <c r="D1026" s="28">
        <v>144</v>
      </c>
      <c r="E1026" s="27">
        <v>2958101</v>
      </c>
      <c r="H1026" s="66"/>
      <c r="I1026" s="66"/>
    </row>
    <row r="1027" spans="1:9" ht="13.5" thickBot="1">
      <c r="A1027" s="27">
        <v>45841</v>
      </c>
      <c r="B1027" s="29" t="s">
        <v>291</v>
      </c>
      <c r="C1027" s="29" t="s">
        <v>97</v>
      </c>
      <c r="D1027" s="28">
        <v>144</v>
      </c>
      <c r="E1027" s="27">
        <v>2958101</v>
      </c>
      <c r="H1027" s="66"/>
      <c r="I1027" s="66"/>
    </row>
    <row r="1028" spans="1:9" ht="13.5" thickBot="1">
      <c r="A1028" s="27">
        <v>45841</v>
      </c>
      <c r="B1028" s="29" t="s">
        <v>292</v>
      </c>
      <c r="C1028" s="29" t="s">
        <v>71</v>
      </c>
      <c r="D1028" s="28">
        <v>163</v>
      </c>
      <c r="E1028" s="27">
        <v>2958101</v>
      </c>
      <c r="H1028" s="66"/>
      <c r="I1028" s="66"/>
    </row>
    <row r="1029" spans="1:9" ht="13.5" thickBot="1">
      <c r="A1029" s="27">
        <v>45841</v>
      </c>
      <c r="B1029" s="29" t="s">
        <v>293</v>
      </c>
      <c r="C1029" s="29" t="s">
        <v>77</v>
      </c>
      <c r="D1029" s="28">
        <v>52</v>
      </c>
      <c r="E1029" s="27">
        <v>2958101</v>
      </c>
      <c r="H1029" s="66"/>
      <c r="I1029" s="66"/>
    </row>
    <row r="1030" spans="1:9" ht="13.5" thickBot="1">
      <c r="A1030" s="27">
        <v>45841</v>
      </c>
      <c r="B1030" s="29" t="s">
        <v>294</v>
      </c>
      <c r="C1030" s="29" t="s">
        <v>77</v>
      </c>
      <c r="D1030" s="28">
        <v>98</v>
      </c>
      <c r="E1030" s="27">
        <v>2958101</v>
      </c>
      <c r="H1030" s="66"/>
      <c r="I1030" s="66"/>
    </row>
    <row r="1031" spans="1:9" ht="13.5" thickBot="1">
      <c r="A1031" s="27">
        <v>45841</v>
      </c>
      <c r="B1031" s="29" t="s">
        <v>295</v>
      </c>
      <c r="C1031" s="29" t="s">
        <v>77</v>
      </c>
      <c r="D1031" s="28">
        <v>50</v>
      </c>
      <c r="E1031" s="27">
        <v>2958101</v>
      </c>
      <c r="H1031" s="66"/>
      <c r="I1031" s="66"/>
    </row>
    <row r="1032" spans="1:9" ht="13.5" thickBot="1">
      <c r="A1032" s="27">
        <v>45841</v>
      </c>
      <c r="B1032" s="29" t="s">
        <v>296</v>
      </c>
      <c r="C1032" s="29" t="s">
        <v>77</v>
      </c>
      <c r="D1032" s="28">
        <v>100</v>
      </c>
      <c r="E1032" s="27">
        <v>2958101</v>
      </c>
      <c r="H1032" s="66"/>
      <c r="I1032" s="66"/>
    </row>
    <row r="1033" spans="1:9" ht="13.5" thickBot="1">
      <c r="A1033" s="27">
        <v>45841</v>
      </c>
      <c r="B1033" s="29" t="s">
        <v>297</v>
      </c>
      <c r="C1033" s="29" t="s">
        <v>68</v>
      </c>
      <c r="D1033" s="28">
        <v>106</v>
      </c>
      <c r="E1033" s="27">
        <v>2958101</v>
      </c>
      <c r="H1033" s="66"/>
      <c r="I1033" s="66"/>
    </row>
    <row r="1034" spans="1:9" ht="13.5" thickBot="1">
      <c r="A1034" s="27">
        <v>45841</v>
      </c>
      <c r="B1034" s="29" t="s">
        <v>298</v>
      </c>
      <c r="C1034" s="29" t="s">
        <v>68</v>
      </c>
      <c r="D1034" s="28">
        <v>93</v>
      </c>
      <c r="E1034" s="27">
        <v>2958101</v>
      </c>
      <c r="H1034" s="66"/>
      <c r="I1034" s="66"/>
    </row>
    <row r="1035" spans="1:9" ht="13.5" thickBot="1">
      <c r="A1035" s="27">
        <v>45841</v>
      </c>
      <c r="B1035" s="29" t="s">
        <v>299</v>
      </c>
      <c r="C1035" s="29" t="s">
        <v>68</v>
      </c>
      <c r="D1035" s="28">
        <v>30</v>
      </c>
      <c r="E1035" s="27">
        <v>2958101</v>
      </c>
      <c r="H1035" s="66"/>
      <c r="I1035" s="66"/>
    </row>
    <row r="1036" spans="1:9" ht="13.5" thickBot="1">
      <c r="A1036" s="27">
        <v>45841</v>
      </c>
      <c r="B1036" s="29" t="s">
        <v>300</v>
      </c>
      <c r="C1036" s="29" t="s">
        <v>97</v>
      </c>
      <c r="D1036" s="28">
        <v>150</v>
      </c>
      <c r="E1036" s="27">
        <v>2958101</v>
      </c>
      <c r="H1036" s="66"/>
      <c r="I1036" s="66"/>
    </row>
    <row r="1037" spans="1:9" ht="13.5" thickBot="1">
      <c r="A1037" s="27">
        <v>45841</v>
      </c>
      <c r="B1037" s="29" t="s">
        <v>301</v>
      </c>
      <c r="C1037" s="29" t="s">
        <v>68</v>
      </c>
      <c r="D1037" s="28">
        <v>197</v>
      </c>
      <c r="E1037" s="27">
        <v>2958101</v>
      </c>
      <c r="H1037" s="66"/>
      <c r="I1037" s="66"/>
    </row>
    <row r="1038" spans="1:9" ht="13.5" thickBot="1">
      <c r="A1038" s="27">
        <v>45841</v>
      </c>
      <c r="B1038" s="29" t="s">
        <v>302</v>
      </c>
      <c r="C1038" s="29" t="s">
        <v>68</v>
      </c>
      <c r="D1038" s="28">
        <v>93</v>
      </c>
      <c r="E1038" s="27">
        <v>2958101</v>
      </c>
      <c r="H1038" s="66"/>
      <c r="I1038" s="66"/>
    </row>
    <row r="1039" spans="1:9" ht="13.5" thickBot="1">
      <c r="A1039" s="27">
        <v>45841</v>
      </c>
      <c r="B1039" s="29" t="s">
        <v>303</v>
      </c>
      <c r="C1039" s="29" t="s">
        <v>68</v>
      </c>
      <c r="D1039" s="28">
        <v>60</v>
      </c>
      <c r="E1039" s="27">
        <v>2958101</v>
      </c>
      <c r="H1039" s="66"/>
      <c r="I1039" s="66"/>
    </row>
    <row r="1040" spans="1:9" ht="13.5" thickBot="1">
      <c r="A1040" s="27">
        <v>45841</v>
      </c>
      <c r="B1040" s="29" t="s">
        <v>304</v>
      </c>
      <c r="C1040" s="29" t="s">
        <v>68</v>
      </c>
      <c r="D1040" s="28">
        <v>151</v>
      </c>
      <c r="E1040" s="27">
        <v>2958101</v>
      </c>
      <c r="H1040" s="66"/>
      <c r="I1040" s="66"/>
    </row>
    <row r="1041" spans="1:9" ht="13.5" thickBot="1">
      <c r="A1041" s="27">
        <v>45841</v>
      </c>
      <c r="B1041" s="29" t="s">
        <v>305</v>
      </c>
      <c r="C1041" s="29" t="s">
        <v>68</v>
      </c>
      <c r="D1041" s="28">
        <v>151</v>
      </c>
      <c r="E1041" s="27">
        <v>2958101</v>
      </c>
      <c r="H1041" s="66"/>
      <c r="I1041" s="66"/>
    </row>
    <row r="1042" spans="1:9" ht="13.5" thickBot="1">
      <c r="A1042" s="27">
        <v>45841</v>
      </c>
      <c r="B1042" s="29" t="s">
        <v>306</v>
      </c>
      <c r="C1042" s="29" t="s">
        <v>68</v>
      </c>
      <c r="D1042" s="28">
        <v>55</v>
      </c>
      <c r="E1042" s="27">
        <v>2958101</v>
      </c>
      <c r="H1042" s="66"/>
      <c r="I1042" s="66"/>
    </row>
    <row r="1043" spans="1:9" ht="13.5" thickBot="1">
      <c r="A1043" s="27">
        <v>45841</v>
      </c>
      <c r="B1043" s="29" t="s">
        <v>307</v>
      </c>
      <c r="C1043" s="29" t="s">
        <v>71</v>
      </c>
      <c r="D1043" s="28">
        <v>145</v>
      </c>
      <c r="E1043" s="27">
        <v>2958101</v>
      </c>
      <c r="H1043" s="66"/>
      <c r="I1043" s="66"/>
    </row>
    <row r="1044" spans="1:9" ht="13.5" thickBot="1">
      <c r="A1044" s="27">
        <v>45841</v>
      </c>
      <c r="B1044" s="29" t="s">
        <v>308</v>
      </c>
      <c r="C1044" s="29" t="s">
        <v>71</v>
      </c>
      <c r="D1044" s="28">
        <v>180</v>
      </c>
      <c r="E1044" s="27">
        <v>2958101</v>
      </c>
      <c r="H1044" s="66"/>
      <c r="I1044" s="66"/>
    </row>
    <row r="1045" spans="1:9" ht="13.5" thickBot="1">
      <c r="A1045" s="27">
        <v>45841</v>
      </c>
      <c r="B1045" s="29" t="s">
        <v>309</v>
      </c>
      <c r="C1045" s="29" t="s">
        <v>71</v>
      </c>
      <c r="D1045" s="28">
        <v>234</v>
      </c>
      <c r="E1045" s="27">
        <v>2958101</v>
      </c>
      <c r="H1045" s="66"/>
      <c r="I1045" s="66"/>
    </row>
    <row r="1046" spans="1:9" ht="13.5" thickBot="1">
      <c r="A1046" s="27">
        <v>45841</v>
      </c>
      <c r="B1046" s="29" t="s">
        <v>310</v>
      </c>
      <c r="C1046" s="29" t="s">
        <v>68</v>
      </c>
      <c r="D1046" s="28">
        <v>149</v>
      </c>
      <c r="E1046" s="27">
        <v>2958101</v>
      </c>
      <c r="H1046" s="66"/>
      <c r="I1046" s="66"/>
    </row>
    <row r="1047" spans="1:9" ht="13.5" thickBot="1">
      <c r="A1047" s="27">
        <v>45841</v>
      </c>
      <c r="B1047" s="29" t="s">
        <v>311</v>
      </c>
      <c r="C1047" s="29" t="s">
        <v>68</v>
      </c>
      <c r="D1047" s="28">
        <v>107</v>
      </c>
      <c r="E1047" s="27">
        <v>2958101</v>
      </c>
      <c r="H1047" s="66"/>
      <c r="I1047" s="66"/>
    </row>
    <row r="1048" spans="1:9" ht="13.5" thickBot="1">
      <c r="A1048" s="27">
        <v>45841</v>
      </c>
      <c r="B1048" s="29" t="s">
        <v>312</v>
      </c>
      <c r="C1048" s="29" t="s">
        <v>68</v>
      </c>
      <c r="D1048" s="28">
        <v>109</v>
      </c>
      <c r="E1048" s="27">
        <v>2958101</v>
      </c>
      <c r="H1048" s="66"/>
      <c r="I1048" s="66"/>
    </row>
    <row r="1049" spans="1:9" ht="13.5" thickBot="1">
      <c r="A1049" s="27">
        <v>45841</v>
      </c>
      <c r="B1049" s="29" t="s">
        <v>313</v>
      </c>
      <c r="C1049" s="29" t="s">
        <v>68</v>
      </c>
      <c r="D1049" s="28">
        <v>122</v>
      </c>
      <c r="E1049" s="27">
        <v>2958101</v>
      </c>
      <c r="H1049" s="66"/>
      <c r="I1049" s="66"/>
    </row>
    <row r="1050" spans="1:9" ht="13.5" thickBot="1">
      <c r="A1050" s="27">
        <v>45841</v>
      </c>
      <c r="B1050" s="29" t="s">
        <v>314</v>
      </c>
      <c r="C1050" s="29" t="s">
        <v>71</v>
      </c>
      <c r="D1050" s="28">
        <v>101</v>
      </c>
      <c r="E1050" s="27">
        <v>2958101</v>
      </c>
      <c r="H1050" s="66"/>
      <c r="I1050" s="66"/>
    </row>
    <row r="1051" spans="1:9" ht="13.5" thickBot="1">
      <c r="A1051" s="27">
        <v>45841</v>
      </c>
      <c r="B1051" s="29" t="s">
        <v>315</v>
      </c>
      <c r="C1051" s="29" t="s">
        <v>71</v>
      </c>
      <c r="D1051" s="28">
        <v>161</v>
      </c>
      <c r="E1051" s="27">
        <v>2958101</v>
      </c>
      <c r="H1051" s="66"/>
      <c r="I1051" s="66"/>
    </row>
    <row r="1052" spans="1:9" ht="13.5" thickBot="1">
      <c r="A1052" s="27">
        <v>45841</v>
      </c>
      <c r="B1052" s="29" t="s">
        <v>316</v>
      </c>
      <c r="C1052" s="29" t="s">
        <v>71</v>
      </c>
      <c r="D1052" s="28">
        <v>142</v>
      </c>
      <c r="E1052" s="27">
        <v>2958101</v>
      </c>
      <c r="H1052" s="66"/>
      <c r="I1052" s="66"/>
    </row>
    <row r="1053" spans="1:9" ht="13.5" thickBot="1">
      <c r="A1053" s="27">
        <v>45841</v>
      </c>
      <c r="B1053" s="29" t="s">
        <v>317</v>
      </c>
      <c r="C1053" s="29" t="s">
        <v>71</v>
      </c>
      <c r="D1053" s="28">
        <v>151</v>
      </c>
      <c r="E1053" s="27">
        <v>2958101</v>
      </c>
      <c r="H1053" s="66"/>
      <c r="I1053" s="66"/>
    </row>
    <row r="1054" spans="1:9" ht="13.5" thickBot="1">
      <c r="A1054" s="27">
        <v>45841</v>
      </c>
      <c r="B1054" s="29" t="s">
        <v>318</v>
      </c>
      <c r="C1054" s="29" t="s">
        <v>97</v>
      </c>
      <c r="D1054" s="28">
        <v>109</v>
      </c>
      <c r="E1054" s="27">
        <v>2958101</v>
      </c>
      <c r="H1054" s="66"/>
      <c r="I1054" s="66"/>
    </row>
    <row r="1055" spans="1:9" ht="13.5" thickBot="1">
      <c r="A1055" s="27">
        <v>45841</v>
      </c>
      <c r="B1055" s="29" t="s">
        <v>319</v>
      </c>
      <c r="C1055" s="29" t="s">
        <v>97</v>
      </c>
      <c r="D1055" s="28">
        <v>109</v>
      </c>
      <c r="E1055" s="27">
        <v>2958101</v>
      </c>
      <c r="H1055" s="66"/>
      <c r="I1055" s="66"/>
    </row>
    <row r="1056" spans="1:9" ht="13.5" thickBot="1">
      <c r="A1056" s="27">
        <v>45841</v>
      </c>
      <c r="B1056" s="29" t="s">
        <v>320</v>
      </c>
      <c r="C1056" s="29" t="s">
        <v>97</v>
      </c>
      <c r="D1056" s="28">
        <v>94</v>
      </c>
      <c r="E1056" s="27">
        <v>2958101</v>
      </c>
      <c r="H1056" s="66"/>
      <c r="I1056" s="66"/>
    </row>
    <row r="1057" spans="1:9" ht="13.5" thickBot="1">
      <c r="A1057" s="27">
        <v>45841</v>
      </c>
      <c r="B1057" s="29" t="s">
        <v>321</v>
      </c>
      <c r="C1057" s="29" t="s">
        <v>97</v>
      </c>
      <c r="D1057" s="28">
        <v>97</v>
      </c>
      <c r="E1057" s="27">
        <v>2958101</v>
      </c>
      <c r="H1057" s="66"/>
      <c r="I1057" s="66"/>
    </row>
    <row r="1058" spans="1:9" ht="13.5" thickBot="1">
      <c r="A1058" s="27">
        <v>45841</v>
      </c>
      <c r="B1058" s="29" t="s">
        <v>322</v>
      </c>
      <c r="C1058" s="29" t="s">
        <v>66</v>
      </c>
      <c r="D1058" s="28">
        <v>153</v>
      </c>
      <c r="E1058" s="27">
        <v>2958101</v>
      </c>
      <c r="H1058" s="66"/>
      <c r="I1058" s="66"/>
    </row>
    <row r="1059" spans="1:9" ht="13.5" thickBot="1">
      <c r="A1059" s="27">
        <v>45841</v>
      </c>
      <c r="B1059" s="29" t="s">
        <v>323</v>
      </c>
      <c r="C1059" s="29" t="s">
        <v>66</v>
      </c>
      <c r="D1059" s="28">
        <v>147</v>
      </c>
      <c r="E1059" s="27">
        <v>2958101</v>
      </c>
      <c r="H1059" s="66"/>
      <c r="I1059" s="66"/>
    </row>
    <row r="1060" spans="1:9" ht="13.5" thickBot="1">
      <c r="A1060" s="27">
        <v>45841</v>
      </c>
      <c r="B1060" s="29" t="s">
        <v>324</v>
      </c>
      <c r="C1060" s="29" t="s">
        <v>68</v>
      </c>
      <c r="D1060" s="28">
        <v>124</v>
      </c>
      <c r="E1060" s="27">
        <v>2958101</v>
      </c>
      <c r="H1060" s="66"/>
      <c r="I1060" s="66"/>
    </row>
    <row r="1061" spans="1:9" ht="13.5" thickBot="1">
      <c r="A1061" s="27">
        <v>45841</v>
      </c>
      <c r="B1061" s="29" t="s">
        <v>325</v>
      </c>
      <c r="C1061" s="29" t="s">
        <v>68</v>
      </c>
      <c r="D1061" s="28">
        <v>16</v>
      </c>
      <c r="E1061" s="27">
        <v>2958101</v>
      </c>
      <c r="H1061" s="66"/>
      <c r="I1061" s="66"/>
    </row>
    <row r="1062" spans="1:9" ht="13.5" thickBot="1">
      <c r="A1062" s="27">
        <v>45841</v>
      </c>
      <c r="B1062" s="29" t="s">
        <v>326</v>
      </c>
      <c r="C1062" s="29" t="s">
        <v>66</v>
      </c>
      <c r="D1062" s="28">
        <v>187</v>
      </c>
      <c r="E1062" s="27">
        <v>2958101</v>
      </c>
      <c r="H1062" s="66"/>
      <c r="I1062" s="66"/>
    </row>
    <row r="1063" spans="1:9" ht="13.5" thickBot="1">
      <c r="A1063" s="27">
        <v>45841</v>
      </c>
      <c r="B1063" s="29" t="s">
        <v>327</v>
      </c>
      <c r="C1063" s="29" t="s">
        <v>66</v>
      </c>
      <c r="D1063" s="28">
        <v>115</v>
      </c>
      <c r="E1063" s="27">
        <v>2958101</v>
      </c>
      <c r="H1063" s="66"/>
      <c r="I1063" s="66"/>
    </row>
    <row r="1064" spans="1:9" ht="13.5" thickBot="1">
      <c r="A1064" s="27">
        <v>45841</v>
      </c>
      <c r="B1064" s="29" t="s">
        <v>328</v>
      </c>
      <c r="C1064" s="29" t="s">
        <v>68</v>
      </c>
      <c r="D1064" s="28">
        <v>128</v>
      </c>
      <c r="E1064" s="27">
        <v>2958101</v>
      </c>
      <c r="H1064" s="66"/>
      <c r="I1064" s="66"/>
    </row>
    <row r="1065" spans="1:9" ht="13.5" thickBot="1">
      <c r="A1065" s="27">
        <v>45841</v>
      </c>
      <c r="B1065" s="29" t="s">
        <v>329</v>
      </c>
      <c r="C1065" s="29" t="s">
        <v>68</v>
      </c>
      <c r="D1065" s="28">
        <v>134</v>
      </c>
      <c r="E1065" s="27">
        <v>2958101</v>
      </c>
      <c r="H1065" s="66"/>
      <c r="I1065" s="66"/>
    </row>
    <row r="1066" spans="1:9" ht="13.5" thickBot="1">
      <c r="A1066" s="27">
        <v>45841</v>
      </c>
      <c r="B1066" s="29" t="s">
        <v>330</v>
      </c>
      <c r="C1066" s="29" t="s">
        <v>68</v>
      </c>
      <c r="D1066" s="28">
        <v>150</v>
      </c>
      <c r="E1066" s="27">
        <v>2958101</v>
      </c>
      <c r="H1066" s="66"/>
      <c r="I1066" s="66"/>
    </row>
    <row r="1067" spans="1:9" ht="13.5" thickBot="1">
      <c r="A1067" s="27">
        <v>45841</v>
      </c>
      <c r="B1067" s="29" t="s">
        <v>331</v>
      </c>
      <c r="C1067" s="29" t="s">
        <v>68</v>
      </c>
      <c r="D1067" s="28">
        <v>150</v>
      </c>
      <c r="E1067" s="27">
        <v>2958101</v>
      </c>
      <c r="H1067" s="66"/>
      <c r="I1067" s="66"/>
    </row>
    <row r="1068" spans="1:9" ht="13.5" thickBot="1">
      <c r="A1068" s="27">
        <v>45841</v>
      </c>
      <c r="B1068" s="29" t="s">
        <v>332</v>
      </c>
      <c r="C1068" s="29" t="s">
        <v>68</v>
      </c>
      <c r="D1068" s="28">
        <v>90</v>
      </c>
      <c r="E1068" s="27">
        <v>2958101</v>
      </c>
      <c r="H1068" s="66"/>
      <c r="I1068" s="66"/>
    </row>
    <row r="1069" spans="1:9" ht="13.5" thickBot="1">
      <c r="A1069" s="27">
        <v>45841</v>
      </c>
      <c r="B1069" s="29" t="s">
        <v>333</v>
      </c>
      <c r="C1069" s="29" t="s">
        <v>71</v>
      </c>
      <c r="D1069" s="28">
        <v>100</v>
      </c>
      <c r="E1069" s="27">
        <v>2958101</v>
      </c>
      <c r="H1069" s="66"/>
      <c r="I1069" s="66"/>
    </row>
    <row r="1070" spans="1:9" ht="13.5" thickBot="1">
      <c r="A1070" s="27">
        <v>45841</v>
      </c>
      <c r="B1070" s="29" t="s">
        <v>334</v>
      </c>
      <c r="C1070" s="29" t="s">
        <v>71</v>
      </c>
      <c r="D1070" s="28">
        <v>104</v>
      </c>
      <c r="E1070" s="27">
        <v>2958101</v>
      </c>
      <c r="H1070" s="66"/>
      <c r="I1070" s="66"/>
    </row>
    <row r="1071" spans="1:9" ht="13.5" thickBot="1">
      <c r="A1071" s="27">
        <v>45841</v>
      </c>
      <c r="B1071" s="29" t="s">
        <v>335</v>
      </c>
      <c r="C1071" s="29" t="s">
        <v>77</v>
      </c>
      <c r="D1071" s="28">
        <v>55</v>
      </c>
      <c r="E1071" s="27">
        <v>2958101</v>
      </c>
      <c r="H1071" s="66"/>
      <c r="I1071" s="66"/>
    </row>
    <row r="1072" spans="1:9" ht="13.5" thickBot="1">
      <c r="A1072" s="27">
        <v>45841</v>
      </c>
      <c r="B1072" s="29" t="s">
        <v>336</v>
      </c>
      <c r="C1072" s="29" t="s">
        <v>77</v>
      </c>
      <c r="D1072" s="28">
        <v>48</v>
      </c>
      <c r="E1072" s="27">
        <v>2958101</v>
      </c>
      <c r="H1072" s="66"/>
      <c r="I1072" s="66"/>
    </row>
    <row r="1073" spans="1:9" ht="13.5" thickBot="1">
      <c r="A1073" s="27">
        <v>45841</v>
      </c>
      <c r="B1073" s="29" t="s">
        <v>337</v>
      </c>
      <c r="C1073" s="29" t="s">
        <v>77</v>
      </c>
      <c r="D1073" s="28">
        <v>83</v>
      </c>
      <c r="E1073" s="27">
        <v>2958101</v>
      </c>
      <c r="H1073" s="66"/>
      <c r="I1073" s="66"/>
    </row>
    <row r="1074" spans="1:9" ht="13.5" thickBot="1">
      <c r="A1074" s="27">
        <v>45841</v>
      </c>
      <c r="B1074" s="29" t="s">
        <v>338</v>
      </c>
      <c r="C1074" s="29" t="s">
        <v>77</v>
      </c>
      <c r="D1074" s="28">
        <v>23</v>
      </c>
      <c r="E1074" s="27">
        <v>2958101</v>
      </c>
      <c r="H1074" s="66"/>
      <c r="I1074" s="66"/>
    </row>
    <row r="1075" spans="1:9" ht="13.5" thickBot="1">
      <c r="A1075" s="27">
        <v>45841</v>
      </c>
      <c r="B1075" s="29" t="s">
        <v>339</v>
      </c>
      <c r="C1075" s="29" t="s">
        <v>97</v>
      </c>
      <c r="D1075" s="28">
        <v>150</v>
      </c>
      <c r="E1075" s="27">
        <v>2958101</v>
      </c>
      <c r="H1075" s="66"/>
      <c r="I1075" s="66"/>
    </row>
    <row r="1076" spans="1:9" ht="13.5" thickBot="1">
      <c r="A1076" s="27">
        <v>45841</v>
      </c>
      <c r="B1076" s="29" t="s">
        <v>340</v>
      </c>
      <c r="C1076" s="29" t="s">
        <v>66</v>
      </c>
      <c r="D1076" s="28">
        <v>99</v>
      </c>
      <c r="E1076" s="27">
        <v>2958101</v>
      </c>
      <c r="H1076" s="66"/>
      <c r="I1076" s="66"/>
    </row>
    <row r="1077" spans="1:9" ht="13.5" thickBot="1">
      <c r="A1077" s="27">
        <v>45841</v>
      </c>
      <c r="B1077" s="29" t="s">
        <v>341</v>
      </c>
      <c r="C1077" s="29" t="s">
        <v>66</v>
      </c>
      <c r="D1077" s="28">
        <v>28</v>
      </c>
      <c r="E1077" s="27">
        <v>2958101</v>
      </c>
      <c r="H1077" s="66"/>
      <c r="I1077" s="66"/>
    </row>
    <row r="1078" spans="1:9" ht="13.5" thickBot="1">
      <c r="A1078" s="27">
        <v>45841</v>
      </c>
      <c r="B1078" s="29" t="s">
        <v>342</v>
      </c>
      <c r="C1078" s="29" t="s">
        <v>66</v>
      </c>
      <c r="D1078" s="28">
        <v>127</v>
      </c>
      <c r="E1078" s="27">
        <v>2958101</v>
      </c>
      <c r="H1078" s="66"/>
      <c r="I1078" s="66"/>
    </row>
    <row r="1079" spans="1:9" ht="13.5" thickBot="1">
      <c r="A1079" s="27">
        <v>45841</v>
      </c>
      <c r="B1079" s="29" t="s">
        <v>343</v>
      </c>
      <c r="C1079" s="29" t="s">
        <v>68</v>
      </c>
      <c r="D1079" s="28">
        <v>105</v>
      </c>
      <c r="E1079" s="27">
        <v>2958101</v>
      </c>
      <c r="H1079" s="66"/>
      <c r="I1079" s="66"/>
    </row>
    <row r="1080" spans="1:9" ht="13.5" thickBot="1">
      <c r="A1080" s="27">
        <v>45841</v>
      </c>
      <c r="B1080" s="29" t="s">
        <v>344</v>
      </c>
      <c r="C1080" s="29" t="s">
        <v>68</v>
      </c>
      <c r="D1080" s="28">
        <v>103</v>
      </c>
      <c r="E1080" s="27">
        <v>2958101</v>
      </c>
      <c r="H1080" s="66"/>
      <c r="I1080" s="66"/>
    </row>
    <row r="1081" spans="1:9" ht="13.5" thickBot="1">
      <c r="A1081" s="27">
        <v>45841</v>
      </c>
      <c r="B1081" s="29" t="s">
        <v>345</v>
      </c>
      <c r="C1081" s="29" t="s">
        <v>77</v>
      </c>
      <c r="D1081" s="28">
        <v>90</v>
      </c>
      <c r="E1081" s="27">
        <v>2958101</v>
      </c>
      <c r="H1081" s="66"/>
      <c r="I1081" s="66"/>
    </row>
    <row r="1082" spans="1:9" ht="13.5" thickBot="1">
      <c r="A1082" s="27">
        <v>45841</v>
      </c>
      <c r="B1082" s="29" t="s">
        <v>346</v>
      </c>
      <c r="C1082" s="29" t="s">
        <v>77</v>
      </c>
      <c r="D1082" s="28">
        <v>90</v>
      </c>
      <c r="E1082" s="27">
        <v>2958101</v>
      </c>
      <c r="H1082" s="66"/>
      <c r="I1082" s="66"/>
    </row>
    <row r="1083" spans="1:9" ht="13.5" thickBot="1">
      <c r="A1083" s="27">
        <v>45841</v>
      </c>
      <c r="B1083" s="29" t="s">
        <v>347</v>
      </c>
      <c r="C1083" s="29" t="s">
        <v>77</v>
      </c>
      <c r="D1083" s="28">
        <v>160</v>
      </c>
      <c r="E1083" s="27">
        <v>2958101</v>
      </c>
      <c r="H1083" s="66"/>
      <c r="I1083" s="66"/>
    </row>
    <row r="1084" spans="1:9" ht="13.5" thickBot="1">
      <c r="A1084" s="27">
        <v>45841</v>
      </c>
      <c r="B1084" s="29" t="s">
        <v>348</v>
      </c>
      <c r="C1084" s="29" t="s">
        <v>68</v>
      </c>
      <c r="D1084" s="28">
        <v>169</v>
      </c>
      <c r="E1084" s="27">
        <v>2958101</v>
      </c>
      <c r="H1084" s="66"/>
      <c r="I1084" s="66"/>
    </row>
    <row r="1085" spans="1:9" ht="13.5" thickBot="1">
      <c r="A1085" s="27">
        <v>45841</v>
      </c>
      <c r="B1085" s="29" t="s">
        <v>349</v>
      </c>
      <c r="C1085" s="29" t="s">
        <v>68</v>
      </c>
      <c r="D1085" s="28">
        <v>169</v>
      </c>
      <c r="E1085" s="27">
        <v>2958101</v>
      </c>
      <c r="H1085" s="66"/>
      <c r="I1085" s="66"/>
    </row>
    <row r="1086" spans="1:9" ht="13.5" thickBot="1">
      <c r="A1086" s="27">
        <v>45841</v>
      </c>
      <c r="B1086" s="29" t="s">
        <v>350</v>
      </c>
      <c r="C1086" s="29" t="s">
        <v>97</v>
      </c>
      <c r="D1086" s="28">
        <v>64</v>
      </c>
      <c r="E1086" s="27">
        <v>2958101</v>
      </c>
      <c r="H1086" s="66"/>
      <c r="I1086" s="66"/>
    </row>
    <row r="1087" spans="1:9" ht="13.5" thickBot="1">
      <c r="A1087" s="27">
        <v>45841</v>
      </c>
      <c r="B1087" s="29" t="s">
        <v>351</v>
      </c>
      <c r="C1087" s="29" t="s">
        <v>97</v>
      </c>
      <c r="D1087" s="28">
        <v>110</v>
      </c>
      <c r="E1087" s="27">
        <v>2958101</v>
      </c>
      <c r="H1087" s="66"/>
      <c r="I1087" s="66"/>
    </row>
    <row r="1088" spans="1:9" ht="13.5" thickBot="1">
      <c r="A1088" s="27">
        <v>45841</v>
      </c>
      <c r="B1088" s="29" t="s">
        <v>352</v>
      </c>
      <c r="C1088" s="29" t="s">
        <v>68</v>
      </c>
      <c r="D1088" s="28">
        <v>125</v>
      </c>
      <c r="E1088" s="27">
        <v>2958101</v>
      </c>
      <c r="H1088" s="66"/>
      <c r="I1088" s="66"/>
    </row>
    <row r="1089" spans="1:9" ht="13.5" thickBot="1">
      <c r="A1089" s="27">
        <v>45841</v>
      </c>
      <c r="B1089" s="29" t="s">
        <v>353</v>
      </c>
      <c r="C1089" s="29" t="s">
        <v>68</v>
      </c>
      <c r="D1089" s="28">
        <v>125</v>
      </c>
      <c r="E1089" s="27">
        <v>2958101</v>
      </c>
      <c r="H1089" s="66"/>
      <c r="I1089" s="66"/>
    </row>
    <row r="1090" spans="1:9" ht="13.5" thickBot="1">
      <c r="A1090" s="27">
        <v>45841</v>
      </c>
      <c r="B1090" s="29" t="s">
        <v>354</v>
      </c>
      <c r="C1090" s="29" t="s">
        <v>71</v>
      </c>
      <c r="D1090" s="28">
        <v>95</v>
      </c>
      <c r="E1090" s="27">
        <v>2958101</v>
      </c>
      <c r="H1090" s="66"/>
      <c r="I1090" s="66"/>
    </row>
    <row r="1091" spans="1:9" ht="13.5" thickBot="1">
      <c r="A1091" s="27">
        <v>45841</v>
      </c>
      <c r="B1091" s="29" t="s">
        <v>355</v>
      </c>
      <c r="C1091" s="29" t="s">
        <v>71</v>
      </c>
      <c r="D1091" s="28">
        <v>151</v>
      </c>
      <c r="E1091" s="27">
        <v>2958101</v>
      </c>
      <c r="H1091" s="66"/>
      <c r="I1091" s="66"/>
    </row>
    <row r="1092" spans="1:9" ht="13.5" thickBot="1">
      <c r="A1092" s="27">
        <v>45841</v>
      </c>
      <c r="B1092" s="29" t="s">
        <v>356</v>
      </c>
      <c r="C1092" s="29" t="s">
        <v>71</v>
      </c>
      <c r="D1092" s="28">
        <v>98</v>
      </c>
      <c r="E1092" s="27">
        <v>2958101</v>
      </c>
      <c r="H1092" s="66"/>
      <c r="I1092" s="66"/>
    </row>
    <row r="1093" spans="1:9" ht="13.5" thickBot="1">
      <c r="A1093" s="27">
        <v>45841</v>
      </c>
      <c r="B1093" s="29" t="s">
        <v>357</v>
      </c>
      <c r="C1093" s="29" t="s">
        <v>66</v>
      </c>
      <c r="D1093" s="28">
        <v>150</v>
      </c>
      <c r="E1093" s="27">
        <v>2958101</v>
      </c>
      <c r="H1093" s="66"/>
      <c r="I1093" s="66"/>
    </row>
    <row r="1094" spans="1:9" ht="13.5" thickBot="1">
      <c r="A1094" s="27">
        <v>45841</v>
      </c>
      <c r="B1094" s="29" t="s">
        <v>358</v>
      </c>
      <c r="C1094" s="29" t="s">
        <v>68</v>
      </c>
      <c r="D1094" s="28">
        <v>28</v>
      </c>
      <c r="E1094" s="27">
        <v>2958101</v>
      </c>
      <c r="H1094" s="66"/>
      <c r="I1094" s="66"/>
    </row>
    <row r="1095" spans="1:9" ht="13.5" thickBot="1">
      <c r="A1095" s="27">
        <v>45841</v>
      </c>
      <c r="B1095" s="29" t="s">
        <v>359</v>
      </c>
      <c r="C1095" s="29" t="s">
        <v>71</v>
      </c>
      <c r="D1095" s="28">
        <v>226</v>
      </c>
      <c r="E1095" s="27">
        <v>2958101</v>
      </c>
      <c r="H1095" s="66"/>
      <c r="I1095" s="66"/>
    </row>
    <row r="1096" spans="1:9" ht="13.5" thickBot="1">
      <c r="A1096" s="27">
        <v>45841</v>
      </c>
      <c r="B1096" s="29" t="s">
        <v>360</v>
      </c>
      <c r="C1096" s="29" t="s">
        <v>68</v>
      </c>
      <c r="D1096" s="28">
        <v>203</v>
      </c>
      <c r="E1096" s="27">
        <v>2958101</v>
      </c>
      <c r="H1096" s="66"/>
      <c r="I1096" s="66"/>
    </row>
    <row r="1097" spans="1:9" ht="13.5" thickBot="1">
      <c r="A1097" s="27">
        <v>45841</v>
      </c>
      <c r="B1097" s="29" t="s">
        <v>361</v>
      </c>
      <c r="C1097" s="29" t="s">
        <v>68</v>
      </c>
      <c r="D1097" s="28">
        <v>21</v>
      </c>
      <c r="E1097" s="27">
        <v>2958101</v>
      </c>
      <c r="H1097" s="66"/>
      <c r="I1097" s="66"/>
    </row>
    <row r="1098" spans="1:9" ht="13.5" thickBot="1">
      <c r="A1098" s="27">
        <v>45841</v>
      </c>
      <c r="B1098" s="29" t="s">
        <v>362</v>
      </c>
      <c r="C1098" s="29" t="s">
        <v>68</v>
      </c>
      <c r="D1098" s="28">
        <v>204</v>
      </c>
      <c r="E1098" s="27">
        <v>2958101</v>
      </c>
      <c r="H1098" s="66"/>
      <c r="I1098" s="66"/>
    </row>
    <row r="1099" spans="1:9" ht="13.5" thickBot="1">
      <c r="A1099" s="27">
        <v>45841</v>
      </c>
      <c r="B1099" s="29" t="s">
        <v>363</v>
      </c>
      <c r="C1099" s="29" t="s">
        <v>66</v>
      </c>
      <c r="D1099" s="28">
        <v>150</v>
      </c>
      <c r="E1099" s="27">
        <v>2958101</v>
      </c>
      <c r="H1099" s="66"/>
      <c r="I1099" s="66"/>
    </row>
    <row r="1100" spans="1:9" ht="13.5" thickBot="1">
      <c r="A1100" s="27">
        <v>45841</v>
      </c>
      <c r="B1100" s="29" t="s">
        <v>364</v>
      </c>
      <c r="C1100" s="29" t="s">
        <v>97</v>
      </c>
      <c r="D1100" s="28">
        <v>102</v>
      </c>
      <c r="E1100" s="27">
        <v>2958101</v>
      </c>
      <c r="H1100" s="66"/>
      <c r="I1100" s="66"/>
    </row>
    <row r="1101" spans="1:9" ht="13.5" thickBot="1">
      <c r="A1101" s="27">
        <v>45841</v>
      </c>
      <c r="B1101" s="29" t="s">
        <v>365</v>
      </c>
      <c r="C1101" s="29" t="s">
        <v>97</v>
      </c>
      <c r="D1101" s="28">
        <v>98</v>
      </c>
      <c r="E1101" s="27">
        <v>2958101</v>
      </c>
      <c r="H1101" s="66"/>
      <c r="I1101" s="66"/>
    </row>
    <row r="1102" spans="1:9" ht="13.5" thickBot="1">
      <c r="A1102" s="27">
        <v>45841</v>
      </c>
      <c r="B1102" s="29" t="s">
        <v>366</v>
      </c>
      <c r="C1102" s="29" t="s">
        <v>97</v>
      </c>
      <c r="D1102" s="28">
        <v>149</v>
      </c>
      <c r="E1102" s="27">
        <v>2958101</v>
      </c>
      <c r="H1102" s="66"/>
      <c r="I1102" s="66"/>
    </row>
    <row r="1103" spans="1:9" ht="13.5" thickBot="1">
      <c r="A1103" s="27">
        <v>45841</v>
      </c>
      <c r="B1103" s="29" t="s">
        <v>367</v>
      </c>
      <c r="C1103" s="29" t="s">
        <v>97</v>
      </c>
      <c r="D1103" s="28">
        <v>152</v>
      </c>
      <c r="E1103" s="27">
        <v>2958101</v>
      </c>
      <c r="H1103" s="66"/>
      <c r="I1103" s="66"/>
    </row>
    <row r="1104" spans="1:9" ht="13.5" thickBot="1">
      <c r="A1104" s="27">
        <v>45841</v>
      </c>
      <c r="B1104" s="29" t="s">
        <v>368</v>
      </c>
      <c r="C1104" s="29" t="s">
        <v>68</v>
      </c>
      <c r="D1104" s="28">
        <v>165</v>
      </c>
      <c r="E1104" s="27">
        <v>2958101</v>
      </c>
      <c r="H1104" s="66"/>
      <c r="I1104" s="66"/>
    </row>
    <row r="1105" spans="1:9" ht="13.5" thickBot="1">
      <c r="A1105" s="27">
        <v>45841</v>
      </c>
      <c r="B1105" s="29" t="s">
        <v>369</v>
      </c>
      <c r="C1105" s="29" t="s">
        <v>68</v>
      </c>
      <c r="D1105" s="28">
        <v>211</v>
      </c>
      <c r="E1105" s="27">
        <v>2958101</v>
      </c>
      <c r="H1105" s="66"/>
      <c r="I1105" s="66"/>
    </row>
    <row r="1106" spans="1:9" ht="13.5" thickBot="1">
      <c r="A1106" s="27">
        <v>45841</v>
      </c>
      <c r="B1106" s="29" t="s">
        <v>370</v>
      </c>
      <c r="C1106" s="29" t="s">
        <v>97</v>
      </c>
      <c r="D1106" s="28">
        <v>96</v>
      </c>
      <c r="E1106" s="27">
        <v>2958101</v>
      </c>
      <c r="H1106" s="66"/>
      <c r="I1106" s="66"/>
    </row>
    <row r="1107" spans="1:9" ht="13.5" thickBot="1">
      <c r="A1107" s="27">
        <v>45841</v>
      </c>
      <c r="B1107" s="29" t="s">
        <v>371</v>
      </c>
      <c r="C1107" s="29" t="s">
        <v>97</v>
      </c>
      <c r="D1107" s="28">
        <v>98</v>
      </c>
      <c r="E1107" s="27">
        <v>2958101</v>
      </c>
      <c r="H1107" s="66"/>
      <c r="I1107" s="66"/>
    </row>
    <row r="1108" spans="1:9" ht="13.5" thickBot="1">
      <c r="A1108" s="27">
        <v>45841</v>
      </c>
      <c r="B1108" s="29" t="s">
        <v>372</v>
      </c>
      <c r="C1108" s="29" t="s">
        <v>97</v>
      </c>
      <c r="D1108" s="28">
        <v>161</v>
      </c>
      <c r="E1108" s="27">
        <v>2958101</v>
      </c>
      <c r="H1108" s="66"/>
      <c r="I1108" s="66"/>
    </row>
    <row r="1109" spans="1:9" ht="13.5" thickBot="1">
      <c r="A1109" s="27">
        <v>45841</v>
      </c>
      <c r="B1109" s="29" t="s">
        <v>373</v>
      </c>
      <c r="C1109" s="29" t="s">
        <v>71</v>
      </c>
      <c r="D1109" s="28">
        <v>201</v>
      </c>
      <c r="E1109" s="27">
        <v>2958101</v>
      </c>
      <c r="H1109" s="66"/>
      <c r="I1109" s="66"/>
    </row>
    <row r="1110" spans="1:9" ht="13.5" thickBot="1">
      <c r="A1110" s="27">
        <v>45841</v>
      </c>
      <c r="B1110" s="29" t="s">
        <v>374</v>
      </c>
      <c r="C1110" s="29" t="s">
        <v>68</v>
      </c>
      <c r="D1110" s="28">
        <v>98</v>
      </c>
      <c r="E1110" s="27">
        <v>2958101</v>
      </c>
      <c r="H1110" s="66"/>
      <c r="I1110" s="66"/>
    </row>
    <row r="1111" spans="1:9" ht="13.5" thickBot="1">
      <c r="A1111" s="27">
        <v>45841</v>
      </c>
      <c r="B1111" s="29" t="s">
        <v>375</v>
      </c>
      <c r="C1111" s="29" t="s">
        <v>68</v>
      </c>
      <c r="D1111" s="28">
        <v>120</v>
      </c>
      <c r="E1111" s="27">
        <v>2958101</v>
      </c>
      <c r="H1111" s="66"/>
      <c r="I1111" s="66"/>
    </row>
    <row r="1112" spans="1:9" ht="13.5" thickBot="1">
      <c r="A1112" s="27">
        <v>45841</v>
      </c>
      <c r="B1112" s="29" t="s">
        <v>376</v>
      </c>
      <c r="C1112" s="29" t="s">
        <v>68</v>
      </c>
      <c r="D1112" s="28">
        <v>111</v>
      </c>
      <c r="E1112" s="27">
        <v>2958101</v>
      </c>
      <c r="H1112" s="66"/>
      <c r="I1112" s="66"/>
    </row>
    <row r="1113" spans="1:9" ht="13.5" thickBot="1">
      <c r="A1113" s="27">
        <v>45841</v>
      </c>
      <c r="B1113" s="29" t="s">
        <v>377</v>
      </c>
      <c r="C1113" s="29" t="s">
        <v>68</v>
      </c>
      <c r="D1113" s="28">
        <v>17</v>
      </c>
      <c r="E1113" s="27">
        <v>2958101</v>
      </c>
      <c r="H1113" s="66"/>
      <c r="I1113" s="66"/>
    </row>
    <row r="1114" spans="1:9" ht="13.5" thickBot="1">
      <c r="A1114" s="27">
        <v>45841</v>
      </c>
      <c r="B1114" s="29" t="s">
        <v>378</v>
      </c>
      <c r="C1114" s="29" t="s">
        <v>68</v>
      </c>
      <c r="D1114" s="28">
        <v>34</v>
      </c>
      <c r="E1114" s="27">
        <v>2958101</v>
      </c>
      <c r="H1114" s="66"/>
      <c r="I1114" s="66"/>
    </row>
    <row r="1115" spans="1:9" ht="13.5" thickBot="1">
      <c r="A1115" s="27">
        <v>45841</v>
      </c>
      <c r="B1115" s="29" t="s">
        <v>379</v>
      </c>
      <c r="C1115" s="29" t="s">
        <v>68</v>
      </c>
      <c r="D1115" s="28">
        <v>119</v>
      </c>
      <c r="E1115" s="27">
        <v>2958101</v>
      </c>
      <c r="H1115" s="66"/>
      <c r="I1115" s="66"/>
    </row>
    <row r="1116" spans="1:9" ht="13.5" thickBot="1">
      <c r="A1116" s="27">
        <v>45841</v>
      </c>
      <c r="B1116" s="29" t="s">
        <v>380</v>
      </c>
      <c r="C1116" s="29" t="s">
        <v>68</v>
      </c>
      <c r="D1116" s="28">
        <v>125</v>
      </c>
      <c r="E1116" s="27">
        <v>2958101</v>
      </c>
      <c r="H1116" s="66"/>
      <c r="I1116" s="66"/>
    </row>
    <row r="1117" spans="1:9" ht="13.5" thickBot="1">
      <c r="A1117" s="27">
        <v>45841</v>
      </c>
      <c r="B1117" s="29" t="s">
        <v>381</v>
      </c>
      <c r="C1117" s="29" t="s">
        <v>68</v>
      </c>
      <c r="D1117" s="28">
        <v>112</v>
      </c>
      <c r="E1117" s="27">
        <v>2958101</v>
      </c>
      <c r="H1117" s="66"/>
      <c r="I1117" s="66"/>
    </row>
    <row r="1118" spans="1:9" ht="13.5" thickBot="1">
      <c r="A1118" s="27">
        <v>45841</v>
      </c>
      <c r="B1118" s="29" t="s">
        <v>382</v>
      </c>
      <c r="C1118" s="29" t="s">
        <v>68</v>
      </c>
      <c r="D1118" s="28">
        <v>85</v>
      </c>
      <c r="E1118" s="27">
        <v>2958101</v>
      </c>
      <c r="H1118" s="66"/>
      <c r="I1118" s="66"/>
    </row>
    <row r="1119" spans="1:9" ht="13.5" thickBot="1">
      <c r="A1119" s="27">
        <v>45841</v>
      </c>
      <c r="B1119" s="29" t="s">
        <v>383</v>
      </c>
      <c r="C1119" s="29" t="s">
        <v>68</v>
      </c>
      <c r="D1119" s="28">
        <v>43</v>
      </c>
      <c r="E1119" s="27">
        <v>2958101</v>
      </c>
      <c r="H1119" s="66"/>
      <c r="I1119" s="66"/>
    </row>
    <row r="1120" spans="1:9" ht="13.5" thickBot="1">
      <c r="A1120" s="27">
        <v>45841</v>
      </c>
      <c r="B1120" s="29" t="s">
        <v>384</v>
      </c>
      <c r="C1120" s="29" t="s">
        <v>68</v>
      </c>
      <c r="D1120" s="28">
        <v>30</v>
      </c>
      <c r="E1120" s="27">
        <v>2958101</v>
      </c>
      <c r="H1120" s="66"/>
      <c r="I1120" s="66"/>
    </row>
    <row r="1121" spans="1:9" ht="13.5" thickBot="1">
      <c r="A1121" s="27">
        <v>45841</v>
      </c>
      <c r="B1121" s="29" t="s">
        <v>385</v>
      </c>
      <c r="C1121" s="29" t="s">
        <v>68</v>
      </c>
      <c r="D1121" s="28">
        <v>150</v>
      </c>
      <c r="E1121" s="27">
        <v>2958101</v>
      </c>
      <c r="H1121" s="66"/>
      <c r="I1121" s="66"/>
    </row>
    <row r="1122" spans="1:9" ht="13.5" thickBot="1">
      <c r="A1122" s="27">
        <v>45841</v>
      </c>
      <c r="B1122" s="29" t="s">
        <v>386</v>
      </c>
      <c r="C1122" s="29" t="s">
        <v>68</v>
      </c>
      <c r="D1122" s="28">
        <v>150</v>
      </c>
      <c r="E1122" s="27">
        <v>2958101</v>
      </c>
      <c r="H1122" s="66"/>
      <c r="I1122" s="66"/>
    </row>
    <row r="1123" spans="1:9" ht="13.5" thickBot="1">
      <c r="A1123" s="27">
        <v>45841</v>
      </c>
      <c r="B1123" s="29" t="s">
        <v>387</v>
      </c>
      <c r="C1123" s="29" t="s">
        <v>71</v>
      </c>
      <c r="D1123" s="28">
        <v>142</v>
      </c>
      <c r="E1123" s="27">
        <v>2958101</v>
      </c>
      <c r="H1123" s="66"/>
      <c r="I1123" s="66"/>
    </row>
    <row r="1124" spans="1:9" ht="13.5" thickBot="1">
      <c r="A1124" s="27">
        <v>45841</v>
      </c>
      <c r="B1124" s="29" t="s">
        <v>388</v>
      </c>
      <c r="C1124" s="29" t="s">
        <v>71</v>
      </c>
      <c r="D1124" s="28">
        <v>142</v>
      </c>
      <c r="E1124" s="27">
        <v>2958101</v>
      </c>
      <c r="H1124" s="66"/>
      <c r="I1124" s="66"/>
    </row>
    <row r="1125" spans="1:9" ht="13.5" thickBot="1">
      <c r="A1125" s="27">
        <v>45841</v>
      </c>
      <c r="B1125" s="29" t="s">
        <v>389</v>
      </c>
      <c r="C1125" s="29" t="s">
        <v>68</v>
      </c>
      <c r="D1125" s="28">
        <v>114</v>
      </c>
      <c r="E1125" s="27">
        <v>2958101</v>
      </c>
      <c r="H1125" s="66"/>
      <c r="I1125" s="66"/>
    </row>
    <row r="1126" spans="1:9" ht="13.5" thickBot="1">
      <c r="A1126" s="27">
        <v>45841</v>
      </c>
      <c r="B1126" s="29" t="s">
        <v>390</v>
      </c>
      <c r="C1126" s="29" t="s">
        <v>68</v>
      </c>
      <c r="D1126" s="28">
        <v>95</v>
      </c>
      <c r="E1126" s="27">
        <v>2958101</v>
      </c>
      <c r="H1126" s="66"/>
      <c r="I1126" s="66"/>
    </row>
    <row r="1127" spans="1:9" ht="13.5" thickBot="1">
      <c r="A1127" s="27">
        <v>45841</v>
      </c>
      <c r="B1127" s="29" t="s">
        <v>391</v>
      </c>
      <c r="C1127" s="29" t="s">
        <v>77</v>
      </c>
      <c r="D1127" s="28">
        <v>150</v>
      </c>
      <c r="E1127" s="27">
        <v>2958101</v>
      </c>
      <c r="H1127" s="66"/>
      <c r="I1127" s="66"/>
    </row>
    <row r="1128" spans="1:9" ht="13.5" thickBot="1">
      <c r="A1128" s="27">
        <v>45841</v>
      </c>
      <c r="B1128" s="29" t="s">
        <v>392</v>
      </c>
      <c r="C1128" s="29" t="s">
        <v>77</v>
      </c>
      <c r="D1128" s="28">
        <v>23</v>
      </c>
      <c r="E1128" s="27">
        <v>2958101</v>
      </c>
      <c r="H1128" s="66"/>
      <c r="I1128" s="66"/>
    </row>
    <row r="1129" spans="1:9" ht="13.5" thickBot="1">
      <c r="A1129" s="27">
        <v>45841</v>
      </c>
      <c r="B1129" s="29" t="s">
        <v>393</v>
      </c>
      <c r="C1129" s="29" t="s">
        <v>77</v>
      </c>
      <c r="D1129" s="28">
        <v>128</v>
      </c>
      <c r="E1129" s="27">
        <v>2958101</v>
      </c>
      <c r="H1129" s="66"/>
      <c r="I1129" s="66"/>
    </row>
    <row r="1130" spans="1:9" ht="13.5" thickBot="1">
      <c r="A1130" s="27">
        <v>45841</v>
      </c>
      <c r="B1130" s="29" t="s">
        <v>394</v>
      </c>
      <c r="C1130" s="29" t="s">
        <v>68</v>
      </c>
      <c r="D1130" s="28">
        <v>38</v>
      </c>
      <c r="E1130" s="27">
        <v>2958101</v>
      </c>
      <c r="H1130" s="66"/>
      <c r="I1130" s="66"/>
    </row>
    <row r="1131" spans="1:9" ht="13.5" thickBot="1">
      <c r="A1131" s="27">
        <v>45841</v>
      </c>
      <c r="B1131" s="29" t="s">
        <v>395</v>
      </c>
      <c r="C1131" s="29" t="s">
        <v>68</v>
      </c>
      <c r="D1131" s="28">
        <v>16</v>
      </c>
      <c r="E1131" s="27">
        <v>2958101</v>
      </c>
      <c r="H1131" s="66"/>
      <c r="I1131" s="66"/>
    </row>
    <row r="1132" spans="1:9" ht="13.5" thickBot="1">
      <c r="A1132" s="27">
        <v>45841</v>
      </c>
      <c r="B1132" s="29" t="s">
        <v>396</v>
      </c>
      <c r="C1132" s="29" t="s">
        <v>68</v>
      </c>
      <c r="D1132" s="28">
        <v>50</v>
      </c>
      <c r="E1132" s="27">
        <v>2958101</v>
      </c>
      <c r="H1132" s="66"/>
      <c r="I1132" s="66"/>
    </row>
    <row r="1133" spans="1:9" ht="13.5" thickBot="1">
      <c r="A1133" s="27">
        <v>45841</v>
      </c>
      <c r="B1133" s="29" t="s">
        <v>397</v>
      </c>
      <c r="C1133" s="29" t="s">
        <v>68</v>
      </c>
      <c r="D1133" s="28">
        <v>38</v>
      </c>
      <c r="E1133" s="27">
        <v>2958101</v>
      </c>
      <c r="H1133" s="66"/>
      <c r="I1133" s="66"/>
    </row>
    <row r="1134" spans="1:9" ht="13.5" thickBot="1">
      <c r="A1134" s="27">
        <v>45841</v>
      </c>
      <c r="B1134" s="29" t="s">
        <v>398</v>
      </c>
      <c r="C1134" s="29" t="s">
        <v>68</v>
      </c>
      <c r="D1134" s="28">
        <v>14</v>
      </c>
      <c r="E1134" s="27">
        <v>2958101</v>
      </c>
      <c r="H1134" s="66"/>
      <c r="I1134" s="66"/>
    </row>
    <row r="1135" spans="1:9" ht="13.5" thickBot="1">
      <c r="A1135" s="27">
        <v>45841</v>
      </c>
      <c r="B1135" s="29" t="s">
        <v>399</v>
      </c>
      <c r="C1135" s="29" t="s">
        <v>68</v>
      </c>
      <c r="D1135" s="28">
        <v>103</v>
      </c>
      <c r="E1135" s="27">
        <v>2958101</v>
      </c>
      <c r="H1135" s="66"/>
      <c r="I1135" s="66"/>
    </row>
    <row r="1136" spans="1:9" ht="13.5" thickBot="1">
      <c r="A1136" s="27">
        <v>45841</v>
      </c>
      <c r="B1136" s="29" t="s">
        <v>400</v>
      </c>
      <c r="C1136" s="29" t="s">
        <v>68</v>
      </c>
      <c r="D1136" s="28">
        <v>95</v>
      </c>
      <c r="E1136" s="27">
        <v>2958101</v>
      </c>
      <c r="H1136" s="66"/>
      <c r="I1136" s="66"/>
    </row>
    <row r="1137" spans="1:9" ht="13.5" thickBot="1">
      <c r="A1137" s="27">
        <v>45841</v>
      </c>
      <c r="B1137" s="29" t="s">
        <v>401</v>
      </c>
      <c r="C1137" s="29" t="s">
        <v>71</v>
      </c>
      <c r="D1137" s="28">
        <v>117</v>
      </c>
      <c r="E1137" s="27">
        <v>2958101</v>
      </c>
      <c r="H1137" s="66"/>
      <c r="I1137" s="66"/>
    </row>
    <row r="1138" spans="1:9" ht="13.5" thickBot="1">
      <c r="A1138" s="27">
        <v>45841</v>
      </c>
      <c r="B1138" s="29" t="s">
        <v>402</v>
      </c>
      <c r="C1138" s="29" t="s">
        <v>71</v>
      </c>
      <c r="D1138" s="28">
        <v>123</v>
      </c>
      <c r="E1138" s="27">
        <v>2958101</v>
      </c>
      <c r="H1138" s="66"/>
      <c r="I1138" s="66"/>
    </row>
    <row r="1139" spans="1:9" ht="13.5" thickBot="1">
      <c r="A1139" s="27">
        <v>45841</v>
      </c>
      <c r="B1139" s="29" t="s">
        <v>403</v>
      </c>
      <c r="C1139" s="29" t="s">
        <v>68</v>
      </c>
      <c r="D1139" s="28">
        <v>42</v>
      </c>
      <c r="E1139" s="27">
        <v>2958101</v>
      </c>
      <c r="H1139" s="66"/>
      <c r="I1139" s="66"/>
    </row>
    <row r="1140" spans="1:9" ht="13.5" thickBot="1">
      <c r="A1140" s="27">
        <v>45841</v>
      </c>
      <c r="B1140" s="29" t="s">
        <v>404</v>
      </c>
      <c r="C1140" s="29" t="s">
        <v>68</v>
      </c>
      <c r="D1140" s="28">
        <v>45</v>
      </c>
      <c r="E1140" s="27">
        <v>2958101</v>
      </c>
      <c r="H1140" s="66"/>
      <c r="I1140" s="66"/>
    </row>
    <row r="1141" spans="1:9" ht="13.5" thickBot="1">
      <c r="A1141" s="27">
        <v>45841</v>
      </c>
      <c r="B1141" s="29" t="s">
        <v>405</v>
      </c>
      <c r="C1141" s="29" t="s">
        <v>68</v>
      </c>
      <c r="D1141" s="28">
        <v>42</v>
      </c>
      <c r="E1141" s="27">
        <v>2958101</v>
      </c>
      <c r="H1141" s="66"/>
      <c r="I1141" s="66"/>
    </row>
    <row r="1142" spans="1:9" ht="13.5" thickBot="1">
      <c r="A1142" s="27">
        <v>45841</v>
      </c>
      <c r="B1142" s="29" t="s">
        <v>406</v>
      </c>
      <c r="C1142" s="29" t="s">
        <v>68</v>
      </c>
      <c r="D1142" s="28">
        <v>207</v>
      </c>
      <c r="E1142" s="27">
        <v>2958101</v>
      </c>
      <c r="H1142" s="66"/>
      <c r="I1142" s="66"/>
    </row>
    <row r="1143" spans="1:9" ht="13.5" thickBot="1">
      <c r="A1143" s="27">
        <v>45841</v>
      </c>
      <c r="B1143" s="29" t="s">
        <v>407</v>
      </c>
      <c r="C1143" s="29" t="s">
        <v>68</v>
      </c>
      <c r="D1143" s="28">
        <v>170</v>
      </c>
      <c r="E1143" s="27">
        <v>2958101</v>
      </c>
      <c r="H1143" s="66"/>
      <c r="I1143" s="66"/>
    </row>
    <row r="1144" spans="1:9" ht="13.5" thickBot="1">
      <c r="A1144" s="27">
        <v>45841</v>
      </c>
      <c r="B1144" s="29" t="s">
        <v>408</v>
      </c>
      <c r="C1144" s="29" t="s">
        <v>66</v>
      </c>
      <c r="D1144" s="28">
        <v>126</v>
      </c>
      <c r="E1144" s="27">
        <v>2958101</v>
      </c>
      <c r="H1144" s="66"/>
      <c r="I1144" s="66"/>
    </row>
    <row r="1145" spans="1:9" ht="13.5" thickBot="1">
      <c r="A1145" s="27">
        <v>45841</v>
      </c>
      <c r="B1145" s="29" t="s">
        <v>409</v>
      </c>
      <c r="C1145" s="29" t="s">
        <v>77</v>
      </c>
      <c r="D1145" s="28">
        <v>105</v>
      </c>
      <c r="E1145" s="27">
        <v>2958101</v>
      </c>
      <c r="H1145" s="66"/>
      <c r="I1145" s="66"/>
    </row>
    <row r="1146" spans="1:9" ht="13.5" thickBot="1">
      <c r="A1146" s="27">
        <v>45841</v>
      </c>
      <c r="B1146" s="29" t="s">
        <v>410</v>
      </c>
      <c r="C1146" s="29" t="s">
        <v>77</v>
      </c>
      <c r="D1146" s="28">
        <v>97</v>
      </c>
      <c r="E1146" s="27">
        <v>2958101</v>
      </c>
      <c r="H1146" s="66"/>
      <c r="I1146" s="66"/>
    </row>
    <row r="1147" spans="1:9" ht="13.5" thickBot="1">
      <c r="A1147" s="27">
        <v>45841</v>
      </c>
      <c r="B1147" s="29" t="s">
        <v>411</v>
      </c>
      <c r="C1147" s="29" t="s">
        <v>68</v>
      </c>
      <c r="D1147" s="28">
        <v>12</v>
      </c>
      <c r="E1147" s="27">
        <v>2958101</v>
      </c>
      <c r="H1147" s="66"/>
      <c r="I1147" s="66"/>
    </row>
    <row r="1148" spans="1:9" ht="13.5" thickBot="1">
      <c r="A1148" s="27">
        <v>45841</v>
      </c>
      <c r="B1148" s="29" t="s">
        <v>412</v>
      </c>
      <c r="C1148" s="29" t="s">
        <v>68</v>
      </c>
      <c r="D1148" s="28">
        <v>7</v>
      </c>
      <c r="E1148" s="27">
        <v>2958101</v>
      </c>
      <c r="H1148" s="66"/>
      <c r="I1148" s="66"/>
    </row>
    <row r="1149" spans="1:9" ht="13.5" thickBot="1">
      <c r="A1149" s="27">
        <v>45841</v>
      </c>
      <c r="B1149" s="29" t="s">
        <v>413</v>
      </c>
      <c r="C1149" s="29" t="s">
        <v>68</v>
      </c>
      <c r="D1149" s="28">
        <v>101</v>
      </c>
      <c r="E1149" s="27">
        <v>2958101</v>
      </c>
      <c r="H1149" s="66"/>
      <c r="I1149" s="66"/>
    </row>
    <row r="1150" spans="1:9" ht="13.5" thickBot="1">
      <c r="A1150" s="27">
        <v>45841</v>
      </c>
      <c r="B1150" s="29" t="s">
        <v>414</v>
      </c>
      <c r="C1150" s="29" t="s">
        <v>68</v>
      </c>
      <c r="D1150" s="28">
        <v>22</v>
      </c>
      <c r="E1150" s="27">
        <v>2958101</v>
      </c>
      <c r="H1150" s="66"/>
      <c r="I1150" s="66"/>
    </row>
    <row r="1151" spans="1:9" ht="13.5" thickBot="1">
      <c r="A1151" s="27">
        <v>45841</v>
      </c>
      <c r="B1151" s="29" t="s">
        <v>415</v>
      </c>
      <c r="C1151" s="29" t="s">
        <v>68</v>
      </c>
      <c r="D1151" s="28">
        <v>101</v>
      </c>
      <c r="E1151" s="27">
        <v>2958101</v>
      </c>
      <c r="H1151" s="66"/>
      <c r="I1151" s="66"/>
    </row>
    <row r="1152" spans="1:9" ht="13.5" thickBot="1">
      <c r="A1152" s="27">
        <v>45841</v>
      </c>
      <c r="B1152" s="29" t="s">
        <v>416</v>
      </c>
      <c r="C1152" s="29" t="s">
        <v>68</v>
      </c>
      <c r="D1152" s="28">
        <v>150</v>
      </c>
      <c r="E1152" s="27">
        <v>2958101</v>
      </c>
      <c r="H1152" s="66"/>
      <c r="I1152" s="66"/>
    </row>
    <row r="1153" spans="1:9" ht="13.5" thickBot="1">
      <c r="A1153" s="27">
        <v>45841</v>
      </c>
      <c r="B1153" s="29" t="s">
        <v>417</v>
      </c>
      <c r="C1153" s="29" t="s">
        <v>68</v>
      </c>
      <c r="D1153" s="28">
        <v>154</v>
      </c>
      <c r="E1153" s="27">
        <v>2958101</v>
      </c>
      <c r="H1153" s="66"/>
      <c r="I1153" s="66"/>
    </row>
    <row r="1154" spans="1:9" ht="13.5" thickBot="1">
      <c r="A1154" s="27">
        <v>45841</v>
      </c>
      <c r="B1154" s="29" t="s">
        <v>418</v>
      </c>
      <c r="C1154" s="29" t="s">
        <v>68</v>
      </c>
      <c r="D1154" s="28">
        <v>24</v>
      </c>
      <c r="E1154" s="27">
        <v>2958101</v>
      </c>
      <c r="H1154" s="66"/>
      <c r="I1154" s="66"/>
    </row>
    <row r="1155" spans="1:9" ht="13.5" thickBot="1">
      <c r="A1155" s="27">
        <v>45841</v>
      </c>
      <c r="B1155" s="29" t="s">
        <v>419</v>
      </c>
      <c r="C1155" s="29" t="s">
        <v>68</v>
      </c>
      <c r="D1155" s="28">
        <v>158</v>
      </c>
      <c r="E1155" s="27">
        <v>2958101</v>
      </c>
      <c r="H1155" s="66"/>
      <c r="I1155" s="66"/>
    </row>
    <row r="1156" spans="1:9" ht="13.5" thickBot="1">
      <c r="A1156" s="27">
        <v>45841</v>
      </c>
      <c r="B1156" s="29" t="s">
        <v>420</v>
      </c>
      <c r="C1156" s="29" t="s">
        <v>68</v>
      </c>
      <c r="D1156" s="28">
        <v>14</v>
      </c>
      <c r="E1156" s="27">
        <v>2958101</v>
      </c>
      <c r="H1156" s="66"/>
      <c r="I1156" s="66"/>
    </row>
    <row r="1157" spans="1:9" ht="13.5" thickBot="1">
      <c r="A1157" s="27">
        <v>45841</v>
      </c>
      <c r="B1157" s="29" t="s">
        <v>421</v>
      </c>
      <c r="C1157" s="29" t="s">
        <v>97</v>
      </c>
      <c r="D1157" s="28">
        <v>115</v>
      </c>
      <c r="E1157" s="27">
        <v>2958101</v>
      </c>
      <c r="H1157" s="66"/>
      <c r="I1157" s="66"/>
    </row>
    <row r="1158" spans="1:9" ht="13.5" thickBot="1">
      <c r="A1158" s="27">
        <v>45841</v>
      </c>
      <c r="B1158" s="29" t="s">
        <v>422</v>
      </c>
      <c r="C1158" s="29" t="s">
        <v>97</v>
      </c>
      <c r="D1158" s="28">
        <v>142</v>
      </c>
      <c r="E1158" s="27">
        <v>2958101</v>
      </c>
      <c r="H1158" s="66"/>
      <c r="I1158" s="66"/>
    </row>
    <row r="1159" spans="1:9" ht="13.5" thickBot="1">
      <c r="A1159" s="27">
        <v>45841</v>
      </c>
      <c r="B1159" s="29" t="s">
        <v>423</v>
      </c>
      <c r="C1159" s="29" t="s">
        <v>97</v>
      </c>
      <c r="D1159" s="28">
        <v>57</v>
      </c>
      <c r="E1159" s="27">
        <v>2958101</v>
      </c>
      <c r="H1159" s="66"/>
      <c r="I1159" s="66"/>
    </row>
    <row r="1160" spans="1:9" ht="13.5" thickBot="1">
      <c r="A1160" s="27">
        <v>45841</v>
      </c>
      <c r="B1160" s="29" t="s">
        <v>424</v>
      </c>
      <c r="C1160" s="29" t="s">
        <v>68</v>
      </c>
      <c r="D1160" s="28">
        <v>152</v>
      </c>
      <c r="E1160" s="27">
        <v>2958101</v>
      </c>
      <c r="H1160" s="66"/>
      <c r="I1160" s="66"/>
    </row>
    <row r="1161" spans="1:9" ht="13.5" thickBot="1">
      <c r="A1161" s="27">
        <v>45841</v>
      </c>
      <c r="B1161" s="29" t="s">
        <v>425</v>
      </c>
      <c r="C1161" s="29" t="s">
        <v>68</v>
      </c>
      <c r="D1161" s="28">
        <v>14</v>
      </c>
      <c r="E1161" s="27">
        <v>2958101</v>
      </c>
      <c r="H1161" s="66"/>
      <c r="I1161" s="66"/>
    </row>
    <row r="1162" spans="1:9" ht="13.5" thickBot="1">
      <c r="A1162" s="27">
        <v>45841</v>
      </c>
      <c r="B1162" s="29" t="s">
        <v>426</v>
      </c>
      <c r="C1162" s="29" t="s">
        <v>68</v>
      </c>
      <c r="D1162" s="28">
        <v>183</v>
      </c>
      <c r="E1162" s="27">
        <v>2958101</v>
      </c>
      <c r="H1162" s="66"/>
      <c r="I1162" s="66"/>
    </row>
    <row r="1163" spans="1:9" ht="13.5" thickBot="1">
      <c r="A1163" s="27">
        <v>45841</v>
      </c>
      <c r="B1163" s="29" t="s">
        <v>427</v>
      </c>
      <c r="C1163" s="29" t="s">
        <v>68</v>
      </c>
      <c r="D1163" s="28">
        <v>19</v>
      </c>
      <c r="E1163" s="27">
        <v>2958101</v>
      </c>
      <c r="H1163" s="66"/>
      <c r="I1163" s="66"/>
    </row>
    <row r="1164" spans="1:9" ht="13.5" thickBot="1">
      <c r="A1164" s="27">
        <v>45841</v>
      </c>
      <c r="B1164" s="29" t="s">
        <v>428</v>
      </c>
      <c r="C1164" s="29" t="s">
        <v>68</v>
      </c>
      <c r="D1164" s="28">
        <v>133</v>
      </c>
      <c r="E1164" s="27">
        <v>2958101</v>
      </c>
      <c r="H1164" s="66"/>
      <c r="I1164" s="66"/>
    </row>
    <row r="1165" spans="1:9" ht="13.5" thickBot="1">
      <c r="A1165" s="27">
        <v>45841</v>
      </c>
      <c r="B1165" s="29" t="s">
        <v>429</v>
      </c>
      <c r="C1165" s="29" t="s">
        <v>66</v>
      </c>
      <c r="D1165" s="28">
        <v>122</v>
      </c>
      <c r="E1165" s="27">
        <v>2958101</v>
      </c>
      <c r="H1165" s="66"/>
      <c r="I1165" s="66"/>
    </row>
    <row r="1166" spans="1:9" ht="13.5" thickBot="1">
      <c r="A1166" s="27">
        <v>45841</v>
      </c>
      <c r="B1166" s="29" t="s">
        <v>430</v>
      </c>
      <c r="C1166" s="29" t="s">
        <v>68</v>
      </c>
      <c r="D1166" s="28">
        <v>209</v>
      </c>
      <c r="E1166" s="27">
        <v>2958101</v>
      </c>
      <c r="H1166" s="66"/>
      <c r="I1166" s="66"/>
    </row>
    <row r="1167" spans="1:9" ht="13.5" thickBot="1">
      <c r="A1167" s="27">
        <v>45841</v>
      </c>
      <c r="B1167" s="29" t="s">
        <v>431</v>
      </c>
      <c r="C1167" s="29" t="s">
        <v>68</v>
      </c>
      <c r="D1167" s="28">
        <v>210</v>
      </c>
      <c r="E1167" s="27">
        <v>2958101</v>
      </c>
      <c r="H1167" s="66"/>
      <c r="I1167" s="66"/>
    </row>
    <row r="1168" spans="1:9" ht="13.5" thickBot="1">
      <c r="A1168" s="27">
        <v>45841</v>
      </c>
      <c r="B1168" s="29" t="s">
        <v>432</v>
      </c>
      <c r="C1168" s="29" t="s">
        <v>66</v>
      </c>
      <c r="D1168" s="28">
        <v>18</v>
      </c>
      <c r="E1168" s="27">
        <v>2958101</v>
      </c>
      <c r="H1168" s="66"/>
      <c r="I1168" s="66"/>
    </row>
    <row r="1169" spans="1:9" ht="13.5" thickBot="1">
      <c r="A1169" s="27">
        <v>45841</v>
      </c>
      <c r="B1169" s="29" t="s">
        <v>433</v>
      </c>
      <c r="C1169" s="29" t="s">
        <v>66</v>
      </c>
      <c r="D1169" s="28">
        <v>48</v>
      </c>
      <c r="E1169" s="27">
        <v>2958101</v>
      </c>
      <c r="H1169" s="66"/>
      <c r="I1169" s="66"/>
    </row>
    <row r="1170" spans="1:9" ht="13.5" thickBot="1">
      <c r="A1170" s="27">
        <v>45841</v>
      </c>
      <c r="B1170" s="29" t="s">
        <v>434</v>
      </c>
      <c r="C1170" s="29" t="s">
        <v>66</v>
      </c>
      <c r="D1170" s="28">
        <v>6</v>
      </c>
      <c r="E1170" s="27">
        <v>2958101</v>
      </c>
      <c r="H1170" s="66"/>
      <c r="I1170" s="66"/>
    </row>
    <row r="1171" spans="1:9" ht="13.5" thickBot="1">
      <c r="A1171" s="27">
        <v>45841</v>
      </c>
      <c r="B1171" s="29" t="s">
        <v>435</v>
      </c>
      <c r="C1171" s="29" t="s">
        <v>66</v>
      </c>
      <c r="D1171" s="28">
        <v>55</v>
      </c>
      <c r="E1171" s="27">
        <v>2958101</v>
      </c>
      <c r="H1171" s="66"/>
      <c r="I1171" s="66"/>
    </row>
    <row r="1172" spans="1:9" ht="13.5" thickBot="1">
      <c r="A1172" s="27">
        <v>45841</v>
      </c>
      <c r="B1172" s="29" t="s">
        <v>436</v>
      </c>
      <c r="C1172" s="29" t="s">
        <v>66</v>
      </c>
      <c r="D1172" s="28">
        <v>53</v>
      </c>
      <c r="E1172" s="27">
        <v>2958101</v>
      </c>
      <c r="H1172" s="66"/>
      <c r="I1172" s="66"/>
    </row>
    <row r="1173" spans="1:9" ht="13.5" thickBot="1">
      <c r="A1173" s="27">
        <v>45841</v>
      </c>
      <c r="B1173" s="29" t="s">
        <v>437</v>
      </c>
      <c r="C1173" s="29" t="s">
        <v>68</v>
      </c>
      <c r="D1173" s="28">
        <v>200</v>
      </c>
      <c r="E1173" s="27">
        <v>2958101</v>
      </c>
      <c r="H1173" s="66"/>
      <c r="I1173" s="66"/>
    </row>
    <row r="1174" spans="1:9" ht="13.5" thickBot="1">
      <c r="A1174" s="27">
        <v>45841</v>
      </c>
      <c r="B1174" s="29" t="s">
        <v>438</v>
      </c>
      <c r="C1174" s="29" t="s">
        <v>68</v>
      </c>
      <c r="D1174" s="28">
        <v>68</v>
      </c>
      <c r="E1174" s="27">
        <v>2958101</v>
      </c>
      <c r="H1174" s="66"/>
      <c r="I1174" s="66"/>
    </row>
    <row r="1175" spans="1:9" ht="13.5" thickBot="1">
      <c r="A1175" s="27">
        <v>45841</v>
      </c>
      <c r="B1175" s="29" t="s">
        <v>439</v>
      </c>
      <c r="C1175" s="29" t="s">
        <v>68</v>
      </c>
      <c r="D1175" s="28">
        <v>92</v>
      </c>
      <c r="E1175" s="27">
        <v>2958101</v>
      </c>
      <c r="H1175" s="66"/>
      <c r="I1175" s="66"/>
    </row>
    <row r="1176" spans="1:9" ht="13.5" thickBot="1">
      <c r="A1176" s="27">
        <v>45841</v>
      </c>
      <c r="B1176" s="29" t="s">
        <v>440</v>
      </c>
      <c r="C1176" s="29" t="s">
        <v>68</v>
      </c>
      <c r="D1176" s="28">
        <v>86</v>
      </c>
      <c r="E1176" s="27">
        <v>2958101</v>
      </c>
      <c r="H1176" s="66"/>
      <c r="I1176" s="66"/>
    </row>
    <row r="1177" spans="1:9" ht="13.5" thickBot="1">
      <c r="A1177" s="27">
        <v>45841</v>
      </c>
      <c r="B1177" s="29" t="s">
        <v>441</v>
      </c>
      <c r="C1177" s="29" t="s">
        <v>68</v>
      </c>
      <c r="D1177" s="28">
        <v>197</v>
      </c>
      <c r="E1177" s="27">
        <v>2958101</v>
      </c>
      <c r="H1177" s="66"/>
      <c r="I1177" s="66"/>
    </row>
    <row r="1178" spans="1:9" ht="13.5" thickBot="1">
      <c r="A1178" s="27">
        <v>45841</v>
      </c>
      <c r="B1178" s="29" t="s">
        <v>442</v>
      </c>
      <c r="C1178" s="29" t="s">
        <v>68</v>
      </c>
      <c r="D1178" s="28">
        <v>152</v>
      </c>
      <c r="E1178" s="27">
        <v>2958101</v>
      </c>
      <c r="H1178" s="66"/>
      <c r="I1178" s="66"/>
    </row>
    <row r="1179" spans="1:9" ht="13.5" thickBot="1">
      <c r="A1179" s="27">
        <v>45841</v>
      </c>
      <c r="B1179" s="29" t="s">
        <v>443</v>
      </c>
      <c r="C1179" s="29" t="s">
        <v>68</v>
      </c>
      <c r="D1179" s="28">
        <v>149</v>
      </c>
      <c r="E1179" s="27">
        <v>2958101</v>
      </c>
      <c r="H1179" s="66"/>
      <c r="I1179" s="66"/>
    </row>
    <row r="1180" spans="1:9" ht="13.5" thickBot="1">
      <c r="A1180" s="27">
        <v>45842</v>
      </c>
      <c r="B1180" s="29" t="s">
        <v>65</v>
      </c>
      <c r="C1180" s="29" t="s">
        <v>66</v>
      </c>
      <c r="D1180" s="28">
        <v>193</v>
      </c>
      <c r="E1180" s="27">
        <v>2958101</v>
      </c>
      <c r="H1180" s="66"/>
      <c r="I1180" s="66"/>
    </row>
    <row r="1181" spans="1:9" ht="13.5" thickBot="1">
      <c r="A1181" s="27">
        <v>45842</v>
      </c>
      <c r="B1181" s="29" t="s">
        <v>67</v>
      </c>
      <c r="C1181" s="29" t="s">
        <v>68</v>
      </c>
      <c r="D1181" s="28">
        <v>226</v>
      </c>
      <c r="E1181" s="27">
        <v>2958101</v>
      </c>
      <c r="H1181" s="66"/>
      <c r="I1181" s="66"/>
    </row>
    <row r="1182" spans="1:9" ht="13.5" thickBot="1">
      <c r="A1182" s="27">
        <v>45842</v>
      </c>
      <c r="B1182" s="29" t="s">
        <v>69</v>
      </c>
      <c r="C1182" s="29" t="s">
        <v>68</v>
      </c>
      <c r="D1182" s="28">
        <v>141</v>
      </c>
      <c r="E1182" s="27">
        <v>2958101</v>
      </c>
      <c r="H1182" s="66"/>
      <c r="I1182" s="66"/>
    </row>
    <row r="1183" spans="1:9" ht="13.5" thickBot="1">
      <c r="A1183" s="27">
        <v>45842</v>
      </c>
      <c r="B1183" s="29" t="s">
        <v>70</v>
      </c>
      <c r="C1183" s="29" t="s">
        <v>71</v>
      </c>
      <c r="D1183" s="28">
        <v>172</v>
      </c>
      <c r="E1183" s="27">
        <v>2958101</v>
      </c>
      <c r="H1183" s="66"/>
      <c r="I1183" s="66"/>
    </row>
    <row r="1184" spans="1:9" ht="13.5" thickBot="1">
      <c r="A1184" s="27">
        <v>45842</v>
      </c>
      <c r="B1184" s="29" t="s">
        <v>72</v>
      </c>
      <c r="C1184" s="29" t="s">
        <v>71</v>
      </c>
      <c r="D1184" s="28">
        <v>29</v>
      </c>
      <c r="E1184" s="27">
        <v>2958101</v>
      </c>
      <c r="H1184" s="66"/>
      <c r="I1184" s="66"/>
    </row>
    <row r="1185" spans="1:9" ht="13.5" thickBot="1">
      <c r="A1185" s="27">
        <v>45842</v>
      </c>
      <c r="B1185" s="29" t="s">
        <v>73</v>
      </c>
      <c r="C1185" s="29" t="s">
        <v>68</v>
      </c>
      <c r="D1185" s="28">
        <v>37</v>
      </c>
      <c r="E1185" s="27">
        <v>2958101</v>
      </c>
      <c r="H1185" s="66"/>
      <c r="I1185" s="66"/>
    </row>
    <row r="1186" spans="1:9" ht="13.5" thickBot="1">
      <c r="A1186" s="27">
        <v>45842</v>
      </c>
      <c r="B1186" s="29" t="s">
        <v>74</v>
      </c>
      <c r="C1186" s="29" t="s">
        <v>68</v>
      </c>
      <c r="D1186" s="28">
        <v>36</v>
      </c>
      <c r="E1186" s="27">
        <v>2958101</v>
      </c>
      <c r="H1186" s="66"/>
      <c r="I1186" s="66"/>
    </row>
    <row r="1187" spans="1:9" ht="13.5" thickBot="1">
      <c r="A1187" s="27">
        <v>45842</v>
      </c>
      <c r="B1187" s="29" t="s">
        <v>75</v>
      </c>
      <c r="C1187" s="29" t="s">
        <v>68</v>
      </c>
      <c r="D1187" s="28">
        <v>178</v>
      </c>
      <c r="E1187" s="27">
        <v>2958101</v>
      </c>
      <c r="H1187" s="66"/>
      <c r="I1187" s="66"/>
    </row>
    <row r="1188" spans="1:9" ht="13.5" thickBot="1">
      <c r="A1188" s="27">
        <v>45842</v>
      </c>
      <c r="B1188" s="29" t="s">
        <v>76</v>
      </c>
      <c r="C1188" s="29" t="s">
        <v>77</v>
      </c>
      <c r="D1188" s="28">
        <v>100</v>
      </c>
      <c r="E1188" s="27">
        <v>2958101</v>
      </c>
      <c r="H1188" s="66"/>
      <c r="I1188" s="66"/>
    </row>
    <row r="1189" spans="1:9" ht="13.5" thickBot="1">
      <c r="A1189" s="27">
        <v>45842</v>
      </c>
      <c r="B1189" s="29" t="s">
        <v>78</v>
      </c>
      <c r="C1189" s="29" t="s">
        <v>68</v>
      </c>
      <c r="D1189" s="28">
        <v>16</v>
      </c>
      <c r="E1189" s="27">
        <v>2958101</v>
      </c>
      <c r="H1189" s="66"/>
      <c r="I1189" s="66"/>
    </row>
    <row r="1190" spans="1:9" ht="13.5" thickBot="1">
      <c r="A1190" s="27">
        <v>45842</v>
      </c>
      <c r="B1190" s="29" t="s">
        <v>79</v>
      </c>
      <c r="C1190" s="29" t="s">
        <v>68</v>
      </c>
      <c r="D1190" s="28">
        <v>99</v>
      </c>
      <c r="E1190" s="27">
        <v>2958101</v>
      </c>
      <c r="H1190" s="66"/>
      <c r="I1190" s="66"/>
    </row>
    <row r="1191" spans="1:9" ht="13.5" thickBot="1">
      <c r="A1191" s="27">
        <v>45842</v>
      </c>
      <c r="B1191" s="29" t="s">
        <v>80</v>
      </c>
      <c r="C1191" s="29" t="s">
        <v>68</v>
      </c>
      <c r="D1191" s="28">
        <v>90</v>
      </c>
      <c r="E1191" s="27">
        <v>2958101</v>
      </c>
      <c r="H1191" s="66"/>
      <c r="I1191" s="66"/>
    </row>
    <row r="1192" spans="1:9" ht="13.5" thickBot="1">
      <c r="A1192" s="27">
        <v>45842</v>
      </c>
      <c r="B1192" s="29" t="s">
        <v>81</v>
      </c>
      <c r="C1192" s="29" t="s">
        <v>68</v>
      </c>
      <c r="D1192" s="28">
        <v>39</v>
      </c>
      <c r="E1192" s="27">
        <v>2958101</v>
      </c>
      <c r="H1192" s="66"/>
      <c r="I1192" s="66"/>
    </row>
    <row r="1193" spans="1:9" ht="13.5" thickBot="1">
      <c r="A1193" s="27">
        <v>45842</v>
      </c>
      <c r="B1193" s="29" t="s">
        <v>82</v>
      </c>
      <c r="C1193" s="29" t="s">
        <v>68</v>
      </c>
      <c r="D1193" s="28">
        <v>19</v>
      </c>
      <c r="E1193" s="27">
        <v>2958101</v>
      </c>
      <c r="H1193" s="66"/>
      <c r="I1193" s="66"/>
    </row>
    <row r="1194" spans="1:9" ht="13.5" thickBot="1">
      <c r="A1194" s="27">
        <v>45842</v>
      </c>
      <c r="B1194" s="29" t="s">
        <v>83</v>
      </c>
      <c r="C1194" s="29" t="s">
        <v>68</v>
      </c>
      <c r="D1194" s="28">
        <v>25</v>
      </c>
      <c r="E1194" s="27">
        <v>2958101</v>
      </c>
      <c r="H1194" s="66"/>
      <c r="I1194" s="66"/>
    </row>
    <row r="1195" spans="1:9" ht="13.5" thickBot="1">
      <c r="A1195" s="27">
        <v>45842</v>
      </c>
      <c r="B1195" s="29" t="s">
        <v>84</v>
      </c>
      <c r="C1195" s="29" t="s">
        <v>68</v>
      </c>
      <c r="D1195" s="28">
        <v>14</v>
      </c>
      <c r="E1195" s="27">
        <v>2958101</v>
      </c>
      <c r="H1195" s="66"/>
      <c r="I1195" s="66"/>
    </row>
    <row r="1196" spans="1:9" ht="13.5" thickBot="1">
      <c r="A1196" s="27">
        <v>45842</v>
      </c>
      <c r="B1196" s="29" t="s">
        <v>85</v>
      </c>
      <c r="C1196" s="29" t="s">
        <v>68</v>
      </c>
      <c r="D1196" s="28">
        <v>30</v>
      </c>
      <c r="E1196" s="27">
        <v>2958101</v>
      </c>
      <c r="H1196" s="66"/>
      <c r="I1196" s="66"/>
    </row>
    <row r="1197" spans="1:9" ht="13.5" thickBot="1">
      <c r="A1197" s="27">
        <v>45842</v>
      </c>
      <c r="B1197" s="29" t="s">
        <v>86</v>
      </c>
      <c r="C1197" s="29" t="s">
        <v>68</v>
      </c>
      <c r="D1197" s="28">
        <v>115</v>
      </c>
      <c r="E1197" s="27">
        <v>2958101</v>
      </c>
      <c r="H1197" s="66"/>
      <c r="I1197" s="66"/>
    </row>
    <row r="1198" spans="1:9" ht="13.5" thickBot="1">
      <c r="A1198" s="27">
        <v>45842</v>
      </c>
      <c r="B1198" s="29" t="s">
        <v>87</v>
      </c>
      <c r="C1198" s="29" t="s">
        <v>68</v>
      </c>
      <c r="D1198" s="28">
        <v>110</v>
      </c>
      <c r="E1198" s="27">
        <v>2958101</v>
      </c>
      <c r="H1198" s="66"/>
      <c r="I1198" s="66"/>
    </row>
    <row r="1199" spans="1:9" ht="13.5" thickBot="1">
      <c r="A1199" s="27">
        <v>45842</v>
      </c>
      <c r="B1199" s="29" t="s">
        <v>88</v>
      </c>
      <c r="C1199" s="29" t="s">
        <v>68</v>
      </c>
      <c r="D1199" s="28">
        <v>24</v>
      </c>
      <c r="E1199" s="27">
        <v>2958101</v>
      </c>
      <c r="H1199" s="66"/>
      <c r="I1199" s="66"/>
    </row>
    <row r="1200" spans="1:9" ht="13.5" thickBot="1">
      <c r="A1200" s="27">
        <v>45842</v>
      </c>
      <c r="B1200" s="29" t="s">
        <v>89</v>
      </c>
      <c r="C1200" s="29" t="s">
        <v>68</v>
      </c>
      <c r="D1200" s="28">
        <v>75</v>
      </c>
      <c r="E1200" s="27">
        <v>2958101</v>
      </c>
      <c r="H1200" s="66"/>
      <c r="I1200" s="66"/>
    </row>
    <row r="1201" spans="1:9" ht="13.5" thickBot="1">
      <c r="A1201" s="27">
        <v>45842</v>
      </c>
      <c r="B1201" s="29" t="s">
        <v>90</v>
      </c>
      <c r="C1201" s="29" t="s">
        <v>68</v>
      </c>
      <c r="D1201" s="28">
        <v>158</v>
      </c>
      <c r="E1201" s="27">
        <v>2958101</v>
      </c>
      <c r="H1201" s="66"/>
      <c r="I1201" s="66"/>
    </row>
    <row r="1202" spans="1:9" ht="13.5" thickBot="1">
      <c r="A1202" s="27">
        <v>45842</v>
      </c>
      <c r="B1202" s="29" t="s">
        <v>91</v>
      </c>
      <c r="C1202" s="29" t="s">
        <v>68</v>
      </c>
      <c r="D1202" s="28">
        <v>14</v>
      </c>
      <c r="E1202" s="27">
        <v>2958101</v>
      </c>
      <c r="H1202" s="66"/>
      <c r="I1202" s="66"/>
    </row>
    <row r="1203" spans="1:9" ht="13.5" thickBot="1">
      <c r="A1203" s="27">
        <v>45842</v>
      </c>
      <c r="B1203" s="29" t="s">
        <v>92</v>
      </c>
      <c r="C1203" s="29" t="s">
        <v>66</v>
      </c>
      <c r="D1203" s="28">
        <v>14</v>
      </c>
      <c r="E1203" s="27">
        <v>2958101</v>
      </c>
      <c r="H1203" s="66"/>
      <c r="I1203" s="66"/>
    </row>
    <row r="1204" spans="1:9" ht="13.5" thickBot="1">
      <c r="A1204" s="27">
        <v>45842</v>
      </c>
      <c r="B1204" s="29" t="s">
        <v>93</v>
      </c>
      <c r="C1204" s="29" t="s">
        <v>66</v>
      </c>
      <c r="D1204" s="28">
        <v>135</v>
      </c>
      <c r="E1204" s="27">
        <v>2958101</v>
      </c>
      <c r="H1204" s="66"/>
      <c r="I1204" s="66"/>
    </row>
    <row r="1205" spans="1:9" ht="13.5" thickBot="1">
      <c r="A1205" s="27">
        <v>45842</v>
      </c>
      <c r="B1205" s="29" t="s">
        <v>94</v>
      </c>
      <c r="C1205" s="29" t="s">
        <v>66</v>
      </c>
      <c r="D1205" s="28">
        <v>7</v>
      </c>
      <c r="E1205" s="27">
        <v>2958101</v>
      </c>
      <c r="H1205" s="66"/>
      <c r="I1205" s="66"/>
    </row>
    <row r="1206" spans="1:9" ht="13.5" thickBot="1">
      <c r="A1206" s="27">
        <v>45842</v>
      </c>
      <c r="B1206" s="29" t="s">
        <v>95</v>
      </c>
      <c r="C1206" s="29" t="s">
        <v>66</v>
      </c>
      <c r="D1206" s="28">
        <v>144</v>
      </c>
      <c r="E1206" s="27">
        <v>2958101</v>
      </c>
      <c r="H1206" s="66"/>
      <c r="I1206" s="66"/>
    </row>
    <row r="1207" spans="1:9" ht="13.5" thickBot="1">
      <c r="A1207" s="27">
        <v>45842</v>
      </c>
      <c r="B1207" s="29" t="s">
        <v>96</v>
      </c>
      <c r="C1207" s="29" t="s">
        <v>97</v>
      </c>
      <c r="D1207" s="28">
        <v>163</v>
      </c>
      <c r="E1207" s="27">
        <v>2958101</v>
      </c>
      <c r="H1207" s="66"/>
      <c r="I1207" s="66"/>
    </row>
    <row r="1208" spans="1:9" ht="13.5" thickBot="1">
      <c r="A1208" s="27">
        <v>45842</v>
      </c>
      <c r="B1208" s="29" t="s">
        <v>98</v>
      </c>
      <c r="C1208" s="29" t="s">
        <v>68</v>
      </c>
      <c r="D1208" s="28">
        <v>180</v>
      </c>
      <c r="E1208" s="27">
        <v>2958101</v>
      </c>
      <c r="H1208" s="66"/>
      <c r="I1208" s="66"/>
    </row>
    <row r="1209" spans="1:9" ht="13.5" thickBot="1">
      <c r="A1209" s="27">
        <v>45842</v>
      </c>
      <c r="B1209" s="29" t="s">
        <v>99</v>
      </c>
      <c r="C1209" s="29" t="s">
        <v>68</v>
      </c>
      <c r="D1209" s="28">
        <v>146</v>
      </c>
      <c r="E1209" s="27">
        <v>2958101</v>
      </c>
      <c r="H1209" s="66"/>
      <c r="I1209" s="66"/>
    </row>
    <row r="1210" spans="1:9" ht="13.5" thickBot="1">
      <c r="A1210" s="27">
        <v>45842</v>
      </c>
      <c r="B1210" s="29" t="s">
        <v>100</v>
      </c>
      <c r="C1210" s="29" t="s">
        <v>71</v>
      </c>
      <c r="D1210" s="28">
        <v>100</v>
      </c>
      <c r="E1210" s="27">
        <v>2958101</v>
      </c>
      <c r="H1210" s="66"/>
      <c r="I1210" s="66"/>
    </row>
    <row r="1211" spans="1:9" ht="13.5" thickBot="1">
      <c r="A1211" s="27">
        <v>45842</v>
      </c>
      <c r="B1211" s="29" t="s">
        <v>101</v>
      </c>
      <c r="C1211" s="29" t="s">
        <v>71</v>
      </c>
      <c r="D1211" s="28">
        <v>102</v>
      </c>
      <c r="E1211" s="27">
        <v>2958101</v>
      </c>
      <c r="H1211" s="66"/>
      <c r="I1211" s="66"/>
    </row>
    <row r="1212" spans="1:9" ht="13.5" thickBot="1">
      <c r="A1212" s="27">
        <v>45842</v>
      </c>
      <c r="B1212" s="29" t="s">
        <v>102</v>
      </c>
      <c r="C1212" s="29" t="s">
        <v>68</v>
      </c>
      <c r="D1212" s="28">
        <v>195</v>
      </c>
      <c r="E1212" s="27">
        <v>2958101</v>
      </c>
      <c r="H1212" s="66"/>
      <c r="I1212" s="66"/>
    </row>
    <row r="1213" spans="1:9" ht="13.5" thickBot="1">
      <c r="A1213" s="27">
        <v>45842</v>
      </c>
      <c r="B1213" s="29" t="s">
        <v>103</v>
      </c>
      <c r="C1213" s="29" t="s">
        <v>68</v>
      </c>
      <c r="D1213" s="28">
        <v>145</v>
      </c>
      <c r="E1213" s="27">
        <v>2958101</v>
      </c>
      <c r="H1213" s="66"/>
      <c r="I1213" s="66"/>
    </row>
    <row r="1214" spans="1:9" ht="13.5" thickBot="1">
      <c r="A1214" s="27">
        <v>45842</v>
      </c>
      <c r="B1214" s="29" t="s">
        <v>104</v>
      </c>
      <c r="C1214" s="29" t="s">
        <v>68</v>
      </c>
      <c r="D1214" s="28">
        <v>90</v>
      </c>
      <c r="E1214" s="27">
        <v>2958101</v>
      </c>
      <c r="H1214" s="66"/>
      <c r="I1214" s="66"/>
    </row>
    <row r="1215" spans="1:9" ht="13.5" thickBot="1">
      <c r="A1215" s="27">
        <v>45842</v>
      </c>
      <c r="B1215" s="29" t="s">
        <v>105</v>
      </c>
      <c r="C1215" s="29" t="s">
        <v>68</v>
      </c>
      <c r="D1215" s="28">
        <v>71</v>
      </c>
      <c r="E1215" s="27">
        <v>2958101</v>
      </c>
      <c r="H1215" s="66"/>
      <c r="I1215" s="66"/>
    </row>
    <row r="1216" spans="1:9" ht="13.5" thickBot="1">
      <c r="A1216" s="27">
        <v>45842</v>
      </c>
      <c r="B1216" s="29" t="s">
        <v>106</v>
      </c>
      <c r="C1216" s="29" t="s">
        <v>71</v>
      </c>
      <c r="D1216" s="28">
        <v>120</v>
      </c>
      <c r="E1216" s="27">
        <v>2958101</v>
      </c>
      <c r="H1216" s="66"/>
      <c r="I1216" s="66"/>
    </row>
    <row r="1217" spans="1:9" ht="13.5" thickBot="1">
      <c r="A1217" s="27">
        <v>45842</v>
      </c>
      <c r="B1217" s="29" t="s">
        <v>107</v>
      </c>
      <c r="C1217" s="29" t="s">
        <v>71</v>
      </c>
      <c r="D1217" s="28">
        <v>108</v>
      </c>
      <c r="E1217" s="27">
        <v>2958101</v>
      </c>
      <c r="H1217" s="66"/>
      <c r="I1217" s="66"/>
    </row>
    <row r="1218" spans="1:9" ht="13.5" thickBot="1">
      <c r="A1218" s="27">
        <v>45842</v>
      </c>
      <c r="B1218" s="29" t="s">
        <v>108</v>
      </c>
      <c r="C1218" s="29" t="s">
        <v>68</v>
      </c>
      <c r="D1218" s="28">
        <v>162</v>
      </c>
      <c r="E1218" s="27">
        <v>2958101</v>
      </c>
      <c r="H1218" s="66"/>
      <c r="I1218" s="66"/>
    </row>
    <row r="1219" spans="1:9" ht="13.5" thickBot="1">
      <c r="A1219" s="27">
        <v>45842</v>
      </c>
      <c r="B1219" s="29" t="s">
        <v>52</v>
      </c>
      <c r="C1219" s="29" t="s">
        <v>68</v>
      </c>
      <c r="D1219" s="28">
        <v>133</v>
      </c>
      <c r="E1219" s="27">
        <v>2958101</v>
      </c>
      <c r="H1219" s="66"/>
      <c r="I1219" s="66"/>
    </row>
    <row r="1220" spans="1:9" ht="13.5" thickBot="1">
      <c r="A1220" s="27">
        <v>45842</v>
      </c>
      <c r="B1220" s="29" t="s">
        <v>53</v>
      </c>
      <c r="C1220" s="29" t="s">
        <v>68</v>
      </c>
      <c r="D1220" s="28">
        <v>133</v>
      </c>
      <c r="E1220" s="27">
        <v>2958101</v>
      </c>
      <c r="H1220" s="66"/>
      <c r="I1220" s="66"/>
    </row>
    <row r="1221" spans="1:9" ht="13.5" thickBot="1">
      <c r="A1221" s="27">
        <v>45842</v>
      </c>
      <c r="B1221" s="29" t="s">
        <v>109</v>
      </c>
      <c r="C1221" s="29" t="s">
        <v>77</v>
      </c>
      <c r="D1221" s="28">
        <v>120</v>
      </c>
      <c r="E1221" s="27">
        <v>2958101</v>
      </c>
      <c r="H1221" s="66"/>
      <c r="I1221" s="66"/>
    </row>
    <row r="1222" spans="1:9" ht="13.5" thickBot="1">
      <c r="A1222" s="27">
        <v>45842</v>
      </c>
      <c r="B1222" s="29" t="s">
        <v>110</v>
      </c>
      <c r="C1222" s="29" t="s">
        <v>77</v>
      </c>
      <c r="D1222" s="28">
        <v>120</v>
      </c>
      <c r="E1222" s="27">
        <v>2958101</v>
      </c>
      <c r="H1222" s="66"/>
      <c r="I1222" s="66"/>
    </row>
    <row r="1223" spans="1:9" ht="13.5" thickBot="1">
      <c r="A1223" s="27">
        <v>45842</v>
      </c>
      <c r="B1223" s="29" t="s">
        <v>111</v>
      </c>
      <c r="C1223" s="29" t="s">
        <v>68</v>
      </c>
      <c r="D1223" s="28">
        <v>13</v>
      </c>
      <c r="E1223" s="27">
        <v>2958101</v>
      </c>
      <c r="H1223" s="66"/>
      <c r="I1223" s="66"/>
    </row>
    <row r="1224" spans="1:9" ht="13.5" thickBot="1">
      <c r="A1224" s="27">
        <v>45842</v>
      </c>
      <c r="B1224" s="29" t="s">
        <v>112</v>
      </c>
      <c r="C1224" s="29" t="s">
        <v>68</v>
      </c>
      <c r="D1224" s="28">
        <v>182</v>
      </c>
      <c r="E1224" s="27">
        <v>2958101</v>
      </c>
      <c r="H1224" s="66"/>
      <c r="I1224" s="66"/>
    </row>
    <row r="1225" spans="1:9" ht="13.5" thickBot="1">
      <c r="A1225" s="27">
        <v>45842</v>
      </c>
      <c r="B1225" s="29" t="s">
        <v>113</v>
      </c>
      <c r="C1225" s="29" t="s">
        <v>68</v>
      </c>
      <c r="D1225" s="28">
        <v>133</v>
      </c>
      <c r="E1225" s="27">
        <v>2958101</v>
      </c>
      <c r="H1225" s="66"/>
      <c r="I1225" s="66"/>
    </row>
    <row r="1226" spans="1:9" ht="13.5" thickBot="1">
      <c r="A1226" s="27">
        <v>45842</v>
      </c>
      <c r="B1226" s="29" t="s">
        <v>114</v>
      </c>
      <c r="C1226" s="29" t="s">
        <v>68</v>
      </c>
      <c r="D1226" s="28">
        <v>7</v>
      </c>
      <c r="E1226" s="27">
        <v>2958101</v>
      </c>
      <c r="H1226" s="66"/>
      <c r="I1226" s="66"/>
    </row>
    <row r="1227" spans="1:9" ht="13.5" thickBot="1">
      <c r="A1227" s="27">
        <v>45842</v>
      </c>
      <c r="B1227" s="29" t="s">
        <v>115</v>
      </c>
      <c r="C1227" s="29" t="s">
        <v>68</v>
      </c>
      <c r="D1227" s="28">
        <v>7</v>
      </c>
      <c r="E1227" s="27">
        <v>2958101</v>
      </c>
      <c r="H1227" s="66"/>
      <c r="I1227" s="66"/>
    </row>
    <row r="1228" spans="1:9" ht="13.5" thickBot="1">
      <c r="A1228" s="27">
        <v>45842</v>
      </c>
      <c r="B1228" s="29" t="s">
        <v>116</v>
      </c>
      <c r="C1228" s="29" t="s">
        <v>68</v>
      </c>
      <c r="D1228" s="28">
        <v>93</v>
      </c>
      <c r="E1228" s="27">
        <v>2958101</v>
      </c>
      <c r="H1228" s="66"/>
      <c r="I1228" s="66"/>
    </row>
    <row r="1229" spans="1:9" ht="13.5" thickBot="1">
      <c r="A1229" s="27">
        <v>45842</v>
      </c>
      <c r="B1229" s="29" t="s">
        <v>117</v>
      </c>
      <c r="C1229" s="29" t="s">
        <v>66</v>
      </c>
      <c r="D1229" s="28">
        <v>109</v>
      </c>
      <c r="E1229" s="27">
        <v>2958101</v>
      </c>
      <c r="H1229" s="66"/>
      <c r="I1229" s="66"/>
    </row>
    <row r="1230" spans="1:9" ht="13.5" thickBot="1">
      <c r="A1230" s="27">
        <v>45842</v>
      </c>
      <c r="B1230" s="29" t="s">
        <v>118</v>
      </c>
      <c r="C1230" s="29" t="s">
        <v>66</v>
      </c>
      <c r="D1230" s="28">
        <v>190</v>
      </c>
      <c r="E1230" s="27">
        <v>2958101</v>
      </c>
      <c r="H1230" s="66"/>
      <c r="I1230" s="66"/>
    </row>
    <row r="1231" spans="1:9" ht="13.5" thickBot="1">
      <c r="A1231" s="27">
        <v>45842</v>
      </c>
      <c r="B1231" s="29" t="s">
        <v>119</v>
      </c>
      <c r="C1231" s="29" t="s">
        <v>77</v>
      </c>
      <c r="D1231" s="28">
        <v>96</v>
      </c>
      <c r="E1231" s="27">
        <v>2958101</v>
      </c>
      <c r="H1231" s="66"/>
      <c r="I1231" s="66"/>
    </row>
    <row r="1232" spans="1:9" ht="13.5" thickBot="1">
      <c r="A1232" s="27">
        <v>45842</v>
      </c>
      <c r="B1232" s="29" t="s">
        <v>120</v>
      </c>
      <c r="C1232" s="29" t="s">
        <v>77</v>
      </c>
      <c r="D1232" s="28">
        <v>74</v>
      </c>
      <c r="E1232" s="27">
        <v>2958101</v>
      </c>
      <c r="H1232" s="66"/>
      <c r="I1232" s="66"/>
    </row>
    <row r="1233" spans="1:9" ht="13.5" thickBot="1">
      <c r="A1233" s="27">
        <v>45842</v>
      </c>
      <c r="B1233" s="29" t="s">
        <v>121</v>
      </c>
      <c r="C1233" s="29" t="s">
        <v>77</v>
      </c>
      <c r="D1233" s="28">
        <v>30</v>
      </c>
      <c r="E1233" s="27">
        <v>2958101</v>
      </c>
      <c r="H1233" s="66"/>
      <c r="I1233" s="66"/>
    </row>
    <row r="1234" spans="1:9" ht="13.5" thickBot="1">
      <c r="A1234" s="27">
        <v>45842</v>
      </c>
      <c r="B1234" s="29" t="s">
        <v>122</v>
      </c>
      <c r="C1234" s="29" t="s">
        <v>77</v>
      </c>
      <c r="D1234" s="28">
        <v>20</v>
      </c>
      <c r="E1234" s="27">
        <v>2958101</v>
      </c>
      <c r="H1234" s="66"/>
      <c r="I1234" s="66"/>
    </row>
    <row r="1235" spans="1:9" ht="13.5" thickBot="1">
      <c r="A1235" s="27">
        <v>45842</v>
      </c>
      <c r="B1235" s="29" t="s">
        <v>123</v>
      </c>
      <c r="C1235" s="29" t="s">
        <v>77</v>
      </c>
      <c r="D1235" s="28">
        <v>230</v>
      </c>
      <c r="E1235" s="27">
        <v>2958101</v>
      </c>
      <c r="H1235" s="66"/>
      <c r="I1235" s="66"/>
    </row>
    <row r="1236" spans="1:9" ht="13.5" thickBot="1">
      <c r="A1236" s="27">
        <v>45842</v>
      </c>
      <c r="B1236" s="29" t="s">
        <v>124</v>
      </c>
      <c r="C1236" s="29" t="s">
        <v>68</v>
      </c>
      <c r="D1236" s="28">
        <v>120</v>
      </c>
      <c r="E1236" s="27">
        <v>2958101</v>
      </c>
      <c r="H1236" s="66"/>
      <c r="I1236" s="66"/>
    </row>
    <row r="1237" spans="1:9" ht="13.5" thickBot="1">
      <c r="A1237" s="27">
        <v>45842</v>
      </c>
      <c r="B1237" s="29" t="s">
        <v>125</v>
      </c>
      <c r="C1237" s="29" t="s">
        <v>68</v>
      </c>
      <c r="D1237" s="28">
        <v>62</v>
      </c>
      <c r="E1237" s="27">
        <v>2958101</v>
      </c>
      <c r="H1237" s="66"/>
      <c r="I1237" s="66"/>
    </row>
    <row r="1238" spans="1:9" ht="13.5" thickBot="1">
      <c r="A1238" s="27">
        <v>45842</v>
      </c>
      <c r="B1238" s="29" t="s">
        <v>126</v>
      </c>
      <c r="C1238" s="29" t="s">
        <v>97</v>
      </c>
      <c r="D1238" s="28">
        <v>150</v>
      </c>
      <c r="E1238" s="27">
        <v>2958101</v>
      </c>
      <c r="H1238" s="66"/>
      <c r="I1238" s="66"/>
    </row>
    <row r="1239" spans="1:9" ht="13.5" thickBot="1">
      <c r="A1239" s="27">
        <v>45842</v>
      </c>
      <c r="B1239" s="29" t="s">
        <v>127</v>
      </c>
      <c r="C1239" s="29" t="s">
        <v>66</v>
      </c>
      <c r="D1239" s="28">
        <v>120</v>
      </c>
      <c r="E1239" s="27">
        <v>2958101</v>
      </c>
      <c r="H1239" s="66"/>
      <c r="I1239" s="66"/>
    </row>
    <row r="1240" spans="1:9" ht="13.5" thickBot="1">
      <c r="A1240" s="27">
        <v>45842</v>
      </c>
      <c r="B1240" s="29" t="s">
        <v>128</v>
      </c>
      <c r="C1240" s="29" t="s">
        <v>66</v>
      </c>
      <c r="D1240" s="28">
        <v>45</v>
      </c>
      <c r="E1240" s="27">
        <v>2958101</v>
      </c>
      <c r="H1240" s="66"/>
      <c r="I1240" s="66"/>
    </row>
    <row r="1241" spans="1:9" ht="13.5" thickBot="1">
      <c r="A1241" s="27">
        <v>45842</v>
      </c>
      <c r="B1241" s="29" t="s">
        <v>129</v>
      </c>
      <c r="C1241" s="29" t="s">
        <v>66</v>
      </c>
      <c r="D1241" s="28">
        <v>56</v>
      </c>
      <c r="E1241" s="27">
        <v>2958101</v>
      </c>
      <c r="H1241" s="66"/>
      <c r="I1241" s="66"/>
    </row>
    <row r="1242" spans="1:9" ht="13.5" thickBot="1">
      <c r="A1242" s="27">
        <v>45842</v>
      </c>
      <c r="B1242" s="29" t="s">
        <v>130</v>
      </c>
      <c r="C1242" s="29" t="s">
        <v>68</v>
      </c>
      <c r="D1242" s="28">
        <v>121</v>
      </c>
      <c r="E1242" s="27">
        <v>2958101</v>
      </c>
      <c r="H1242" s="66"/>
      <c r="I1242" s="66"/>
    </row>
    <row r="1243" spans="1:9" ht="13.5" thickBot="1">
      <c r="A1243" s="27">
        <v>45842</v>
      </c>
      <c r="B1243" s="29" t="s">
        <v>131</v>
      </c>
      <c r="C1243" s="29" t="s">
        <v>68</v>
      </c>
      <c r="D1243" s="28">
        <v>116</v>
      </c>
      <c r="E1243" s="27">
        <v>2958101</v>
      </c>
      <c r="H1243" s="66"/>
      <c r="I1243" s="66"/>
    </row>
    <row r="1244" spans="1:9" ht="13.5" thickBot="1">
      <c r="A1244" s="27">
        <v>45842</v>
      </c>
      <c r="B1244" s="29" t="s">
        <v>132</v>
      </c>
      <c r="C1244" s="29" t="s">
        <v>68</v>
      </c>
      <c r="D1244" s="28">
        <v>117</v>
      </c>
      <c r="E1244" s="27">
        <v>2958101</v>
      </c>
      <c r="H1244" s="66"/>
      <c r="I1244" s="66"/>
    </row>
    <row r="1245" spans="1:9" ht="13.5" thickBot="1">
      <c r="A1245" s="27">
        <v>45842</v>
      </c>
      <c r="B1245" s="29" t="s">
        <v>133</v>
      </c>
      <c r="C1245" s="29" t="s">
        <v>68</v>
      </c>
      <c r="D1245" s="28">
        <v>170</v>
      </c>
      <c r="E1245" s="27">
        <v>2958101</v>
      </c>
      <c r="H1245" s="66"/>
      <c r="I1245" s="66"/>
    </row>
    <row r="1246" spans="1:9" ht="13.5" thickBot="1">
      <c r="A1246" s="27">
        <v>45842</v>
      </c>
      <c r="B1246" s="29" t="s">
        <v>134</v>
      </c>
      <c r="C1246" s="29" t="s">
        <v>68</v>
      </c>
      <c r="D1246" s="28">
        <v>88</v>
      </c>
      <c r="E1246" s="27">
        <v>2958101</v>
      </c>
      <c r="H1246" s="66"/>
      <c r="I1246" s="66"/>
    </row>
    <row r="1247" spans="1:9" ht="13.5" thickBot="1">
      <c r="A1247" s="27">
        <v>45842</v>
      </c>
      <c r="B1247" s="29" t="s">
        <v>135</v>
      </c>
      <c r="C1247" s="29" t="s">
        <v>68</v>
      </c>
      <c r="D1247" s="28">
        <v>90</v>
      </c>
      <c r="E1247" s="27">
        <v>2958101</v>
      </c>
      <c r="H1247" s="66"/>
      <c r="I1247" s="66"/>
    </row>
    <row r="1248" spans="1:9" ht="13.5" thickBot="1">
      <c r="A1248" s="27">
        <v>45842</v>
      </c>
      <c r="B1248" s="29" t="s">
        <v>136</v>
      </c>
      <c r="C1248" s="29" t="s">
        <v>77</v>
      </c>
      <c r="D1248" s="28">
        <v>115</v>
      </c>
      <c r="E1248" s="27">
        <v>2958101</v>
      </c>
      <c r="H1248" s="66"/>
      <c r="I1248" s="66"/>
    </row>
    <row r="1249" spans="1:9" ht="13.5" thickBot="1">
      <c r="A1249" s="27">
        <v>45842</v>
      </c>
      <c r="B1249" s="29" t="s">
        <v>137</v>
      </c>
      <c r="C1249" s="29" t="s">
        <v>77</v>
      </c>
      <c r="D1249" s="28">
        <v>122</v>
      </c>
      <c r="E1249" s="27">
        <v>2958101</v>
      </c>
      <c r="H1249" s="66"/>
      <c r="I1249" s="66"/>
    </row>
    <row r="1250" spans="1:9" ht="13.5" thickBot="1">
      <c r="A1250" s="27">
        <v>45842</v>
      </c>
      <c r="B1250" s="29" t="s">
        <v>138</v>
      </c>
      <c r="C1250" s="29" t="s">
        <v>71</v>
      </c>
      <c r="D1250" s="28">
        <v>165</v>
      </c>
      <c r="E1250" s="27">
        <v>2958101</v>
      </c>
      <c r="H1250" s="66"/>
      <c r="I1250" s="66"/>
    </row>
    <row r="1251" spans="1:9" ht="13.5" thickBot="1">
      <c r="A1251" s="27">
        <v>45842</v>
      </c>
      <c r="B1251" s="29" t="s">
        <v>139</v>
      </c>
      <c r="C1251" s="29" t="s">
        <v>68</v>
      </c>
      <c r="D1251" s="28">
        <v>144</v>
      </c>
      <c r="E1251" s="27">
        <v>2958101</v>
      </c>
      <c r="H1251" s="66"/>
      <c r="I1251" s="66"/>
    </row>
    <row r="1252" spans="1:9" ht="13.5" thickBot="1">
      <c r="A1252" s="27">
        <v>45842</v>
      </c>
      <c r="B1252" s="29" t="s">
        <v>140</v>
      </c>
      <c r="C1252" s="29" t="s">
        <v>68</v>
      </c>
      <c r="D1252" s="28">
        <v>2</v>
      </c>
      <c r="E1252" s="27">
        <v>2958101</v>
      </c>
      <c r="H1252" s="66"/>
      <c r="I1252" s="66"/>
    </row>
    <row r="1253" spans="1:9" ht="13.5" thickBot="1">
      <c r="A1253" s="27">
        <v>45842</v>
      </c>
      <c r="B1253" s="29" t="s">
        <v>141</v>
      </c>
      <c r="C1253" s="29" t="s">
        <v>68</v>
      </c>
      <c r="D1253" s="28">
        <v>58</v>
      </c>
      <c r="E1253" s="27">
        <v>2958101</v>
      </c>
      <c r="H1253" s="66"/>
      <c r="I1253" s="66"/>
    </row>
    <row r="1254" spans="1:9" ht="13.5" thickBot="1">
      <c r="A1254" s="27">
        <v>45842</v>
      </c>
      <c r="B1254" s="29" t="s">
        <v>142</v>
      </c>
      <c r="C1254" s="29" t="s">
        <v>68</v>
      </c>
      <c r="D1254" s="28">
        <v>20</v>
      </c>
      <c r="E1254" s="27">
        <v>2958101</v>
      </c>
      <c r="H1254" s="66"/>
      <c r="I1254" s="66"/>
    </row>
    <row r="1255" spans="1:9" ht="13.5" thickBot="1">
      <c r="A1255" s="27">
        <v>45842</v>
      </c>
      <c r="B1255" s="29" t="s">
        <v>143</v>
      </c>
      <c r="C1255" s="29" t="s">
        <v>68</v>
      </c>
      <c r="D1255" s="28">
        <v>66</v>
      </c>
      <c r="E1255" s="27">
        <v>2958101</v>
      </c>
      <c r="H1255" s="66"/>
      <c r="I1255" s="66"/>
    </row>
    <row r="1256" spans="1:9" ht="13.5" thickBot="1">
      <c r="A1256" s="27">
        <v>45842</v>
      </c>
      <c r="B1256" s="29" t="s">
        <v>144</v>
      </c>
      <c r="C1256" s="29" t="s">
        <v>68</v>
      </c>
      <c r="D1256" s="28">
        <v>12</v>
      </c>
      <c r="E1256" s="27">
        <v>2958101</v>
      </c>
      <c r="H1256" s="66"/>
      <c r="I1256" s="66"/>
    </row>
    <row r="1257" spans="1:9" ht="13.5" thickBot="1">
      <c r="A1257" s="27">
        <v>45842</v>
      </c>
      <c r="B1257" s="29" t="s">
        <v>145</v>
      </c>
      <c r="C1257" s="29" t="s">
        <v>68</v>
      </c>
      <c r="D1257" s="28">
        <v>122</v>
      </c>
      <c r="E1257" s="27">
        <v>2958101</v>
      </c>
      <c r="H1257" s="66"/>
      <c r="I1257" s="66"/>
    </row>
    <row r="1258" spans="1:9" ht="13.5" thickBot="1">
      <c r="A1258" s="27">
        <v>45842</v>
      </c>
      <c r="B1258" s="29" t="s">
        <v>146</v>
      </c>
      <c r="C1258" s="29" t="s">
        <v>68</v>
      </c>
      <c r="D1258" s="28">
        <v>232</v>
      </c>
      <c r="E1258" s="27">
        <v>2958101</v>
      </c>
      <c r="H1258" s="66"/>
      <c r="I1258" s="66"/>
    </row>
    <row r="1259" spans="1:9" ht="13.5" thickBot="1">
      <c r="A1259" s="27">
        <v>45842</v>
      </c>
      <c r="B1259" s="29" t="s">
        <v>147</v>
      </c>
      <c r="C1259" s="29" t="s">
        <v>68</v>
      </c>
      <c r="D1259" s="28">
        <v>150</v>
      </c>
      <c r="E1259" s="27">
        <v>2958101</v>
      </c>
      <c r="H1259" s="66"/>
      <c r="I1259" s="66"/>
    </row>
    <row r="1260" spans="1:9" ht="13.5" thickBot="1">
      <c r="A1260" s="27">
        <v>45842</v>
      </c>
      <c r="B1260" s="29" t="s">
        <v>148</v>
      </c>
      <c r="C1260" s="29" t="s">
        <v>68</v>
      </c>
      <c r="D1260" s="28">
        <v>201</v>
      </c>
      <c r="E1260" s="27">
        <v>2958101</v>
      </c>
      <c r="H1260" s="66"/>
      <c r="I1260" s="66"/>
    </row>
    <row r="1261" spans="1:9" ht="13.5" thickBot="1">
      <c r="A1261" s="27">
        <v>45842</v>
      </c>
      <c r="B1261" s="29" t="s">
        <v>149</v>
      </c>
      <c r="C1261" s="29" t="s">
        <v>77</v>
      </c>
      <c r="D1261" s="28">
        <v>78</v>
      </c>
      <c r="E1261" s="27">
        <v>2958101</v>
      </c>
      <c r="H1261" s="66"/>
      <c r="I1261" s="66"/>
    </row>
    <row r="1262" spans="1:9" ht="13.5" thickBot="1">
      <c r="A1262" s="27">
        <v>45842</v>
      </c>
      <c r="B1262" s="29" t="s">
        <v>150</v>
      </c>
      <c r="C1262" s="29" t="s">
        <v>77</v>
      </c>
      <c r="D1262" s="28">
        <v>76</v>
      </c>
      <c r="E1262" s="27">
        <v>2958101</v>
      </c>
      <c r="H1262" s="66"/>
      <c r="I1262" s="66"/>
    </row>
    <row r="1263" spans="1:9" ht="13.5" thickBot="1">
      <c r="A1263" s="27">
        <v>45842</v>
      </c>
      <c r="B1263" s="29" t="s">
        <v>151</v>
      </c>
      <c r="C1263" s="29" t="s">
        <v>68</v>
      </c>
      <c r="D1263" s="28">
        <v>148</v>
      </c>
      <c r="E1263" s="27">
        <v>2958101</v>
      </c>
      <c r="H1263" s="66"/>
      <c r="I1263" s="66"/>
    </row>
    <row r="1264" spans="1:9" ht="13.5" thickBot="1">
      <c r="A1264" s="27">
        <v>45842</v>
      </c>
      <c r="B1264" s="29" t="s">
        <v>152</v>
      </c>
      <c r="C1264" s="29" t="s">
        <v>71</v>
      </c>
      <c r="D1264" s="28">
        <v>173</v>
      </c>
      <c r="E1264" s="27">
        <v>2958101</v>
      </c>
      <c r="H1264" s="66"/>
      <c r="I1264" s="66"/>
    </row>
    <row r="1265" spans="1:9" ht="13.5" thickBot="1">
      <c r="A1265" s="27">
        <v>45842</v>
      </c>
      <c r="B1265" s="29" t="s">
        <v>153</v>
      </c>
      <c r="C1265" s="29" t="s">
        <v>71</v>
      </c>
      <c r="D1265" s="28">
        <v>25</v>
      </c>
      <c r="E1265" s="27">
        <v>2958101</v>
      </c>
      <c r="H1265" s="66"/>
      <c r="I1265" s="66"/>
    </row>
    <row r="1266" spans="1:9" ht="13.5" thickBot="1">
      <c r="A1266" s="27">
        <v>45842</v>
      </c>
      <c r="B1266" s="29" t="s">
        <v>154</v>
      </c>
      <c r="C1266" s="29" t="s">
        <v>68</v>
      </c>
      <c r="D1266" s="28">
        <v>95</v>
      </c>
      <c r="E1266" s="27">
        <v>2958101</v>
      </c>
      <c r="H1266" s="66"/>
      <c r="I1266" s="66"/>
    </row>
    <row r="1267" spans="1:9" ht="13.5" thickBot="1">
      <c r="A1267" s="27">
        <v>45842</v>
      </c>
      <c r="B1267" s="29" t="s">
        <v>155</v>
      </c>
      <c r="C1267" s="29" t="s">
        <v>68</v>
      </c>
      <c r="D1267" s="28">
        <v>18</v>
      </c>
      <c r="E1267" s="27">
        <v>2958101</v>
      </c>
      <c r="H1267" s="66"/>
      <c r="I1267" s="66"/>
    </row>
    <row r="1268" spans="1:9" ht="13.5" thickBot="1">
      <c r="A1268" s="27">
        <v>45842</v>
      </c>
      <c r="B1268" s="29" t="s">
        <v>156</v>
      </c>
      <c r="C1268" s="29" t="s">
        <v>68</v>
      </c>
      <c r="D1268" s="28">
        <v>9</v>
      </c>
      <c r="E1268" s="27">
        <v>2958101</v>
      </c>
      <c r="H1268" s="66"/>
      <c r="I1268" s="66"/>
    </row>
    <row r="1269" spans="1:9" ht="13.5" thickBot="1">
      <c r="A1269" s="27">
        <v>45842</v>
      </c>
      <c r="B1269" s="29" t="s">
        <v>157</v>
      </c>
      <c r="C1269" s="29" t="s">
        <v>97</v>
      </c>
      <c r="D1269" s="28">
        <v>210</v>
      </c>
      <c r="E1269" s="27">
        <v>2958101</v>
      </c>
      <c r="H1269" s="66"/>
      <c r="I1269" s="66"/>
    </row>
    <row r="1270" spans="1:9" ht="13.5" thickBot="1">
      <c r="A1270" s="27">
        <v>45842</v>
      </c>
      <c r="B1270" s="29" t="s">
        <v>158</v>
      </c>
      <c r="C1270" s="29" t="s">
        <v>97</v>
      </c>
      <c r="D1270" s="28">
        <v>50</v>
      </c>
      <c r="E1270" s="27">
        <v>2958101</v>
      </c>
      <c r="H1270" s="66"/>
      <c r="I1270" s="66"/>
    </row>
    <row r="1271" spans="1:9" ht="13.5" thickBot="1">
      <c r="A1271" s="27">
        <v>45842</v>
      </c>
      <c r="B1271" s="29" t="s">
        <v>159</v>
      </c>
      <c r="C1271" s="29" t="s">
        <v>97</v>
      </c>
      <c r="D1271" s="28">
        <v>151</v>
      </c>
      <c r="E1271" s="27">
        <v>2958101</v>
      </c>
      <c r="H1271" s="66"/>
      <c r="I1271" s="66"/>
    </row>
    <row r="1272" spans="1:9" ht="13.5" thickBot="1">
      <c r="A1272" s="27">
        <v>45842</v>
      </c>
      <c r="B1272" s="29" t="s">
        <v>160</v>
      </c>
      <c r="C1272" s="29" t="s">
        <v>71</v>
      </c>
      <c r="D1272" s="28">
        <v>200</v>
      </c>
      <c r="E1272" s="27">
        <v>2958101</v>
      </c>
      <c r="H1272" s="66"/>
      <c r="I1272" s="66"/>
    </row>
    <row r="1273" spans="1:9" ht="13.5" thickBot="1">
      <c r="A1273" s="27">
        <v>45842</v>
      </c>
      <c r="B1273" s="29" t="s">
        <v>161</v>
      </c>
      <c r="C1273" s="29" t="s">
        <v>68</v>
      </c>
      <c r="D1273" s="28">
        <v>90</v>
      </c>
      <c r="E1273" s="27">
        <v>2958101</v>
      </c>
      <c r="H1273" s="66"/>
      <c r="I1273" s="66"/>
    </row>
    <row r="1274" spans="1:9" ht="13.5" thickBot="1">
      <c r="A1274" s="27">
        <v>45842</v>
      </c>
      <c r="B1274" s="29" t="s">
        <v>162</v>
      </c>
      <c r="C1274" s="29" t="s">
        <v>68</v>
      </c>
      <c r="D1274" s="28">
        <v>27</v>
      </c>
      <c r="E1274" s="27">
        <v>2958101</v>
      </c>
      <c r="H1274" s="66"/>
      <c r="I1274" s="66"/>
    </row>
    <row r="1275" spans="1:9" ht="13.5" thickBot="1">
      <c r="A1275" s="27">
        <v>45842</v>
      </c>
      <c r="B1275" s="29" t="s">
        <v>163</v>
      </c>
      <c r="C1275" s="29" t="s">
        <v>68</v>
      </c>
      <c r="D1275" s="28">
        <v>126</v>
      </c>
      <c r="E1275" s="27">
        <v>2958101</v>
      </c>
      <c r="H1275" s="66"/>
      <c r="I1275" s="66"/>
    </row>
    <row r="1276" spans="1:9" ht="13.5" thickBot="1">
      <c r="A1276" s="27">
        <v>45842</v>
      </c>
      <c r="B1276" s="29" t="s">
        <v>164</v>
      </c>
      <c r="C1276" s="29" t="s">
        <v>71</v>
      </c>
      <c r="D1276" s="28">
        <v>220</v>
      </c>
      <c r="E1276" s="27">
        <v>2958101</v>
      </c>
      <c r="H1276" s="66"/>
      <c r="I1276" s="66"/>
    </row>
    <row r="1277" spans="1:9" ht="13.5" thickBot="1">
      <c r="A1277" s="27">
        <v>45842</v>
      </c>
      <c r="B1277" s="29" t="s">
        <v>165</v>
      </c>
      <c r="C1277" s="29" t="s">
        <v>77</v>
      </c>
      <c r="D1277" s="28">
        <v>159</v>
      </c>
      <c r="E1277" s="27">
        <v>2958101</v>
      </c>
      <c r="H1277" s="66"/>
      <c r="I1277" s="66"/>
    </row>
    <row r="1278" spans="1:9" ht="13.5" thickBot="1">
      <c r="A1278" s="27">
        <v>45842</v>
      </c>
      <c r="B1278" s="29" t="s">
        <v>166</v>
      </c>
      <c r="C1278" s="29" t="s">
        <v>68</v>
      </c>
      <c r="D1278" s="28">
        <v>131</v>
      </c>
      <c r="E1278" s="27">
        <v>2958101</v>
      </c>
      <c r="H1278" s="66"/>
      <c r="I1278" s="66"/>
    </row>
    <row r="1279" spans="1:9" ht="13.5" thickBot="1">
      <c r="A1279" s="27">
        <v>45842</v>
      </c>
      <c r="B1279" s="29" t="s">
        <v>167</v>
      </c>
      <c r="C1279" s="29" t="s">
        <v>68</v>
      </c>
      <c r="D1279" s="28">
        <v>120</v>
      </c>
      <c r="E1279" s="27">
        <v>2958101</v>
      </c>
      <c r="H1279" s="66"/>
      <c r="I1279" s="66"/>
    </row>
    <row r="1280" spans="1:9" ht="13.5" thickBot="1">
      <c r="A1280" s="27">
        <v>45842</v>
      </c>
      <c r="B1280" s="29" t="s">
        <v>168</v>
      </c>
      <c r="C1280" s="29" t="s">
        <v>68</v>
      </c>
      <c r="D1280" s="28">
        <v>127</v>
      </c>
      <c r="E1280" s="27">
        <v>2958101</v>
      </c>
      <c r="H1280" s="66"/>
      <c r="I1280" s="66"/>
    </row>
    <row r="1281" spans="1:9" ht="13.5" thickBot="1">
      <c r="A1281" s="27">
        <v>45842</v>
      </c>
      <c r="B1281" s="29" t="s">
        <v>169</v>
      </c>
      <c r="C1281" s="29" t="s">
        <v>68</v>
      </c>
      <c r="D1281" s="28">
        <v>127</v>
      </c>
      <c r="E1281" s="27">
        <v>2958101</v>
      </c>
      <c r="H1281" s="66"/>
      <c r="I1281" s="66"/>
    </row>
    <row r="1282" spans="1:9" ht="13.5" thickBot="1">
      <c r="A1282" s="27">
        <v>45842</v>
      </c>
      <c r="B1282" s="29" t="s">
        <v>170</v>
      </c>
      <c r="C1282" s="29" t="s">
        <v>68</v>
      </c>
      <c r="D1282" s="28">
        <v>199</v>
      </c>
      <c r="E1282" s="27">
        <v>2958101</v>
      </c>
      <c r="H1282" s="66"/>
      <c r="I1282" s="66"/>
    </row>
    <row r="1283" spans="1:9" ht="13.5" thickBot="1">
      <c r="A1283" s="27">
        <v>45842</v>
      </c>
      <c r="B1283" s="29" t="s">
        <v>171</v>
      </c>
      <c r="C1283" s="29" t="s">
        <v>68</v>
      </c>
      <c r="D1283" s="28">
        <v>99</v>
      </c>
      <c r="E1283" s="27">
        <v>2958101</v>
      </c>
      <c r="H1283" s="66"/>
      <c r="I1283" s="66"/>
    </row>
    <row r="1284" spans="1:9" ht="13.5" thickBot="1">
      <c r="A1284" s="27">
        <v>45842</v>
      </c>
      <c r="B1284" s="29" t="s">
        <v>172</v>
      </c>
      <c r="C1284" s="29" t="s">
        <v>68</v>
      </c>
      <c r="D1284" s="28">
        <v>131</v>
      </c>
      <c r="E1284" s="27">
        <v>2958101</v>
      </c>
      <c r="H1284" s="66"/>
      <c r="I1284" s="66"/>
    </row>
    <row r="1285" spans="1:9" ht="13.5" thickBot="1">
      <c r="A1285" s="27">
        <v>45842</v>
      </c>
      <c r="B1285" s="29" t="s">
        <v>173</v>
      </c>
      <c r="C1285" s="29" t="s">
        <v>68</v>
      </c>
      <c r="D1285" s="28">
        <v>53</v>
      </c>
      <c r="E1285" s="27">
        <v>2958101</v>
      </c>
      <c r="H1285" s="66"/>
      <c r="I1285" s="66"/>
    </row>
    <row r="1286" spans="1:9" ht="13.5" thickBot="1">
      <c r="A1286" s="27">
        <v>45842</v>
      </c>
      <c r="B1286" s="29" t="s">
        <v>174</v>
      </c>
      <c r="C1286" s="29" t="s">
        <v>68</v>
      </c>
      <c r="D1286" s="28">
        <v>19</v>
      </c>
      <c r="E1286" s="27">
        <v>2958101</v>
      </c>
      <c r="H1286" s="66"/>
      <c r="I1286" s="66"/>
    </row>
    <row r="1287" spans="1:9" ht="13.5" thickBot="1">
      <c r="A1287" s="27">
        <v>45842</v>
      </c>
      <c r="B1287" s="29" t="s">
        <v>175</v>
      </c>
      <c r="C1287" s="29" t="s">
        <v>68</v>
      </c>
      <c r="D1287" s="28">
        <v>50</v>
      </c>
      <c r="E1287" s="27">
        <v>2958101</v>
      </c>
      <c r="H1287" s="66"/>
      <c r="I1287" s="66"/>
    </row>
    <row r="1288" spans="1:9" ht="13.5" thickBot="1">
      <c r="A1288" s="27">
        <v>45842</v>
      </c>
      <c r="B1288" s="29" t="s">
        <v>176</v>
      </c>
      <c r="C1288" s="29" t="s">
        <v>68</v>
      </c>
      <c r="D1288" s="28">
        <v>8</v>
      </c>
      <c r="E1288" s="27">
        <v>2958101</v>
      </c>
      <c r="H1288" s="66"/>
      <c r="I1288" s="66"/>
    </row>
    <row r="1289" spans="1:9" ht="13.5" thickBot="1">
      <c r="A1289" s="27">
        <v>45842</v>
      </c>
      <c r="B1289" s="29" t="s">
        <v>177</v>
      </c>
      <c r="C1289" s="29" t="s">
        <v>68</v>
      </c>
      <c r="D1289" s="28">
        <v>122</v>
      </c>
      <c r="E1289" s="27">
        <v>2958101</v>
      </c>
      <c r="H1289" s="66"/>
      <c r="I1289" s="66"/>
    </row>
    <row r="1290" spans="1:9" ht="13.5" thickBot="1">
      <c r="A1290" s="27">
        <v>45842</v>
      </c>
      <c r="B1290" s="29" t="s">
        <v>178</v>
      </c>
      <c r="C1290" s="29" t="s">
        <v>71</v>
      </c>
      <c r="D1290" s="28">
        <v>153</v>
      </c>
      <c r="E1290" s="27">
        <v>2958101</v>
      </c>
      <c r="H1290" s="66"/>
      <c r="I1290" s="66"/>
    </row>
    <row r="1291" spans="1:9" ht="13.5" thickBot="1">
      <c r="A1291" s="27">
        <v>45842</v>
      </c>
      <c r="B1291" s="29" t="s">
        <v>179</v>
      </c>
      <c r="C1291" s="29" t="s">
        <v>71</v>
      </c>
      <c r="D1291" s="28">
        <v>149</v>
      </c>
      <c r="E1291" s="27">
        <v>2958101</v>
      </c>
      <c r="H1291" s="66"/>
      <c r="I1291" s="66"/>
    </row>
    <row r="1292" spans="1:9" ht="13.5" thickBot="1">
      <c r="A1292" s="27">
        <v>45842</v>
      </c>
      <c r="B1292" s="29" t="s">
        <v>180</v>
      </c>
      <c r="C1292" s="29" t="s">
        <v>71</v>
      </c>
      <c r="D1292" s="28">
        <v>98</v>
      </c>
      <c r="E1292" s="27">
        <v>2958101</v>
      </c>
      <c r="H1292" s="66"/>
      <c r="I1292" s="66"/>
    </row>
    <row r="1293" spans="1:9" ht="13.5" thickBot="1">
      <c r="A1293" s="27">
        <v>45842</v>
      </c>
      <c r="B1293" s="29" t="s">
        <v>181</v>
      </c>
      <c r="C1293" s="29" t="s">
        <v>71</v>
      </c>
      <c r="D1293" s="28">
        <v>96</v>
      </c>
      <c r="E1293" s="27">
        <v>2958101</v>
      </c>
      <c r="H1293" s="66"/>
      <c r="I1293" s="66"/>
    </row>
    <row r="1294" spans="1:9" ht="13.5" thickBot="1">
      <c r="A1294" s="27">
        <v>45842</v>
      </c>
      <c r="B1294" s="29" t="s">
        <v>182</v>
      </c>
      <c r="C1294" s="29" t="s">
        <v>77</v>
      </c>
      <c r="D1294" s="28">
        <v>78</v>
      </c>
      <c r="E1294" s="27">
        <v>2958101</v>
      </c>
      <c r="H1294" s="66"/>
      <c r="I1294" s="66"/>
    </row>
    <row r="1295" spans="1:9" ht="13.5" thickBot="1">
      <c r="A1295" s="27">
        <v>45842</v>
      </c>
      <c r="B1295" s="29" t="s">
        <v>183</v>
      </c>
      <c r="C1295" s="29" t="s">
        <v>77</v>
      </c>
      <c r="D1295" s="28">
        <v>92</v>
      </c>
      <c r="E1295" s="27">
        <v>2958101</v>
      </c>
      <c r="H1295" s="66"/>
      <c r="I1295" s="66"/>
    </row>
    <row r="1296" spans="1:9" ht="13.5" thickBot="1">
      <c r="A1296" s="27">
        <v>45842</v>
      </c>
      <c r="B1296" s="29" t="s">
        <v>184</v>
      </c>
      <c r="C1296" s="29" t="s">
        <v>68</v>
      </c>
      <c r="D1296" s="28">
        <v>122</v>
      </c>
      <c r="E1296" s="27">
        <v>2958101</v>
      </c>
      <c r="H1296" s="66"/>
      <c r="I1296" s="66"/>
    </row>
    <row r="1297" spans="1:9" ht="13.5" thickBot="1">
      <c r="A1297" s="27">
        <v>45842</v>
      </c>
      <c r="B1297" s="29" t="s">
        <v>185</v>
      </c>
      <c r="C1297" s="29" t="s">
        <v>68</v>
      </c>
      <c r="D1297" s="28">
        <v>27</v>
      </c>
      <c r="E1297" s="27">
        <v>2958101</v>
      </c>
      <c r="H1297" s="66"/>
      <c r="I1297" s="66"/>
    </row>
    <row r="1298" spans="1:9" ht="13.5" thickBot="1">
      <c r="A1298" s="27">
        <v>45842</v>
      </c>
      <c r="B1298" s="29" t="s">
        <v>186</v>
      </c>
      <c r="C1298" s="29" t="s">
        <v>66</v>
      </c>
      <c r="D1298" s="28">
        <v>53</v>
      </c>
      <c r="E1298" s="27">
        <v>2958101</v>
      </c>
      <c r="H1298" s="66"/>
      <c r="I1298" s="66"/>
    </row>
    <row r="1299" spans="1:9" ht="13.5" thickBot="1">
      <c r="A1299" s="27">
        <v>45842</v>
      </c>
      <c r="B1299" s="29" t="s">
        <v>187</v>
      </c>
      <c r="C1299" s="29" t="s">
        <v>68</v>
      </c>
      <c r="D1299" s="28">
        <v>80</v>
      </c>
      <c r="E1299" s="27">
        <v>2958101</v>
      </c>
      <c r="H1299" s="66"/>
      <c r="I1299" s="66"/>
    </row>
    <row r="1300" spans="1:9" ht="13.5" thickBot="1">
      <c r="A1300" s="27">
        <v>45842</v>
      </c>
      <c r="B1300" s="29" t="s">
        <v>188</v>
      </c>
      <c r="C1300" s="29" t="s">
        <v>68</v>
      </c>
      <c r="D1300" s="28">
        <v>76</v>
      </c>
      <c r="E1300" s="27">
        <v>2958101</v>
      </c>
      <c r="H1300" s="66"/>
      <c r="I1300" s="66"/>
    </row>
    <row r="1301" spans="1:9" ht="13.5" thickBot="1">
      <c r="A1301" s="27">
        <v>45842</v>
      </c>
      <c r="B1301" s="29" t="s">
        <v>189</v>
      </c>
      <c r="C1301" s="29" t="s">
        <v>68</v>
      </c>
      <c r="D1301" s="28">
        <v>186</v>
      </c>
      <c r="E1301" s="27">
        <v>2958101</v>
      </c>
      <c r="H1301" s="66"/>
      <c r="I1301" s="66"/>
    </row>
    <row r="1302" spans="1:9" ht="13.5" thickBot="1">
      <c r="A1302" s="27">
        <v>45842</v>
      </c>
      <c r="B1302" s="29" t="s">
        <v>190</v>
      </c>
      <c r="C1302" s="29" t="s">
        <v>68</v>
      </c>
      <c r="D1302" s="28">
        <v>164</v>
      </c>
      <c r="E1302" s="27">
        <v>2958101</v>
      </c>
      <c r="H1302" s="66"/>
      <c r="I1302" s="66"/>
    </row>
    <row r="1303" spans="1:9" ht="13.5" thickBot="1">
      <c r="A1303" s="27">
        <v>45842</v>
      </c>
      <c r="B1303" s="29" t="s">
        <v>191</v>
      </c>
      <c r="C1303" s="29" t="s">
        <v>77</v>
      </c>
      <c r="D1303" s="28">
        <v>112</v>
      </c>
      <c r="E1303" s="27">
        <v>2958101</v>
      </c>
      <c r="H1303" s="66"/>
      <c r="I1303" s="66"/>
    </row>
    <row r="1304" spans="1:9" ht="13.5" thickBot="1">
      <c r="A1304" s="27">
        <v>45842</v>
      </c>
      <c r="B1304" s="29" t="s">
        <v>192</v>
      </c>
      <c r="C1304" s="29" t="s">
        <v>77</v>
      </c>
      <c r="D1304" s="28">
        <v>72</v>
      </c>
      <c r="E1304" s="27">
        <v>2958101</v>
      </c>
      <c r="H1304" s="66"/>
      <c r="I1304" s="66"/>
    </row>
    <row r="1305" spans="1:9" ht="13.5" thickBot="1">
      <c r="A1305" s="27">
        <v>45842</v>
      </c>
      <c r="B1305" s="29" t="s">
        <v>193</v>
      </c>
      <c r="C1305" s="29" t="s">
        <v>77</v>
      </c>
      <c r="D1305" s="28">
        <v>48</v>
      </c>
      <c r="E1305" s="27">
        <v>2958101</v>
      </c>
      <c r="H1305" s="66"/>
      <c r="I1305" s="66"/>
    </row>
    <row r="1306" spans="1:9" ht="13.5" thickBot="1">
      <c r="A1306" s="27">
        <v>45842</v>
      </c>
      <c r="B1306" s="29" t="s">
        <v>194</v>
      </c>
      <c r="C1306" s="29" t="s">
        <v>66</v>
      </c>
      <c r="D1306" s="28">
        <v>200</v>
      </c>
      <c r="E1306" s="27">
        <v>2958101</v>
      </c>
      <c r="H1306" s="66"/>
      <c r="I1306" s="66"/>
    </row>
    <row r="1307" spans="1:9" ht="13.5" thickBot="1">
      <c r="A1307" s="27">
        <v>45842</v>
      </c>
      <c r="B1307" s="29" t="s">
        <v>195</v>
      </c>
      <c r="C1307" s="29" t="s">
        <v>68</v>
      </c>
      <c r="D1307" s="28">
        <v>70</v>
      </c>
      <c r="E1307" s="27">
        <v>2958101</v>
      </c>
      <c r="H1307" s="66"/>
      <c r="I1307" s="66"/>
    </row>
    <row r="1308" spans="1:9" ht="13.5" thickBot="1">
      <c r="A1308" s="27">
        <v>45842</v>
      </c>
      <c r="B1308" s="29" t="s">
        <v>196</v>
      </c>
      <c r="C1308" s="29" t="s">
        <v>68</v>
      </c>
      <c r="D1308" s="28">
        <v>80</v>
      </c>
      <c r="E1308" s="27">
        <v>2958101</v>
      </c>
      <c r="H1308" s="66"/>
      <c r="I1308" s="66"/>
    </row>
    <row r="1309" spans="1:9" ht="13.5" thickBot="1">
      <c r="A1309" s="27">
        <v>45842</v>
      </c>
      <c r="B1309" s="29" t="s">
        <v>197</v>
      </c>
      <c r="C1309" s="29" t="s">
        <v>97</v>
      </c>
      <c r="D1309" s="28">
        <v>121</v>
      </c>
      <c r="E1309" s="27">
        <v>2958101</v>
      </c>
      <c r="H1309" s="66"/>
      <c r="I1309" s="66"/>
    </row>
    <row r="1310" spans="1:9" ht="13.5" thickBot="1">
      <c r="A1310" s="27">
        <v>45842</v>
      </c>
      <c r="B1310" s="29" t="s">
        <v>198</v>
      </c>
      <c r="C1310" s="29" t="s">
        <v>97</v>
      </c>
      <c r="D1310" s="28">
        <v>137</v>
      </c>
      <c r="E1310" s="27">
        <v>2958101</v>
      </c>
      <c r="H1310" s="66"/>
      <c r="I1310" s="66"/>
    </row>
    <row r="1311" spans="1:9" ht="13.5" thickBot="1">
      <c r="A1311" s="27">
        <v>45842</v>
      </c>
      <c r="B1311" s="29" t="s">
        <v>199</v>
      </c>
      <c r="C1311" s="29" t="s">
        <v>68</v>
      </c>
      <c r="D1311" s="28">
        <v>82</v>
      </c>
      <c r="E1311" s="27">
        <v>2958101</v>
      </c>
      <c r="H1311" s="66"/>
      <c r="I1311" s="66"/>
    </row>
    <row r="1312" spans="1:9" ht="13.5" thickBot="1">
      <c r="A1312" s="27">
        <v>45842</v>
      </c>
      <c r="B1312" s="29" t="s">
        <v>200</v>
      </c>
      <c r="C1312" s="29" t="s">
        <v>68</v>
      </c>
      <c r="D1312" s="28">
        <v>76</v>
      </c>
      <c r="E1312" s="27">
        <v>2958101</v>
      </c>
      <c r="H1312" s="66"/>
      <c r="I1312" s="66"/>
    </row>
    <row r="1313" spans="1:9" ht="13.5" thickBot="1">
      <c r="A1313" s="27">
        <v>45842</v>
      </c>
      <c r="B1313" s="29" t="s">
        <v>201</v>
      </c>
      <c r="C1313" s="29" t="s">
        <v>68</v>
      </c>
      <c r="D1313" s="28">
        <v>150</v>
      </c>
      <c r="E1313" s="27">
        <v>2958101</v>
      </c>
      <c r="H1313" s="66"/>
      <c r="I1313" s="66"/>
    </row>
    <row r="1314" spans="1:9" ht="13.5" thickBot="1">
      <c r="A1314" s="27">
        <v>45842</v>
      </c>
      <c r="B1314" s="29" t="s">
        <v>202</v>
      </c>
      <c r="C1314" s="29" t="s">
        <v>97</v>
      </c>
      <c r="D1314" s="28">
        <v>100</v>
      </c>
      <c r="E1314" s="27">
        <v>2958101</v>
      </c>
      <c r="H1314" s="66"/>
      <c r="I1314" s="66"/>
    </row>
    <row r="1315" spans="1:9" ht="13.5" thickBot="1">
      <c r="A1315" s="27">
        <v>45842</v>
      </c>
      <c r="B1315" s="29" t="s">
        <v>203</v>
      </c>
      <c r="C1315" s="29" t="s">
        <v>97</v>
      </c>
      <c r="D1315" s="28">
        <v>100</v>
      </c>
      <c r="E1315" s="27">
        <v>2958101</v>
      </c>
      <c r="H1315" s="66"/>
      <c r="I1315" s="66"/>
    </row>
    <row r="1316" spans="1:9" ht="13.5" thickBot="1">
      <c r="A1316" s="27">
        <v>45842</v>
      </c>
      <c r="B1316" s="29" t="s">
        <v>204</v>
      </c>
      <c r="C1316" s="29" t="s">
        <v>97</v>
      </c>
      <c r="D1316" s="28">
        <v>107</v>
      </c>
      <c r="E1316" s="27">
        <v>2958101</v>
      </c>
      <c r="H1316" s="66"/>
      <c r="I1316" s="66"/>
    </row>
    <row r="1317" spans="1:9" ht="13.5" thickBot="1">
      <c r="A1317" s="27">
        <v>45842</v>
      </c>
      <c r="B1317" s="29" t="s">
        <v>205</v>
      </c>
      <c r="C1317" s="29" t="s">
        <v>97</v>
      </c>
      <c r="D1317" s="28">
        <v>104</v>
      </c>
      <c r="E1317" s="27">
        <v>2958101</v>
      </c>
      <c r="H1317" s="66"/>
      <c r="I1317" s="66"/>
    </row>
    <row r="1318" spans="1:9" ht="13.5" thickBot="1">
      <c r="A1318" s="27">
        <v>45842</v>
      </c>
      <c r="B1318" s="29" t="s">
        <v>206</v>
      </c>
      <c r="C1318" s="29" t="s">
        <v>68</v>
      </c>
      <c r="D1318" s="28">
        <v>99</v>
      </c>
      <c r="E1318" s="27">
        <v>2958101</v>
      </c>
      <c r="H1318" s="66"/>
      <c r="I1318" s="66"/>
    </row>
    <row r="1319" spans="1:9" ht="13.5" thickBot="1">
      <c r="A1319" s="27">
        <v>45842</v>
      </c>
      <c r="B1319" s="29" t="s">
        <v>207</v>
      </c>
      <c r="C1319" s="29" t="s">
        <v>68</v>
      </c>
      <c r="D1319" s="28">
        <v>127</v>
      </c>
      <c r="E1319" s="27">
        <v>2958101</v>
      </c>
      <c r="H1319" s="66"/>
      <c r="I1319" s="66"/>
    </row>
    <row r="1320" spans="1:9" ht="13.5" thickBot="1">
      <c r="A1320" s="27">
        <v>45842</v>
      </c>
      <c r="B1320" s="29" t="s">
        <v>208</v>
      </c>
      <c r="C1320" s="29" t="s">
        <v>68</v>
      </c>
      <c r="D1320" s="28">
        <v>120</v>
      </c>
      <c r="E1320" s="27">
        <v>2958101</v>
      </c>
      <c r="H1320" s="66"/>
      <c r="I1320" s="66"/>
    </row>
    <row r="1321" spans="1:9" ht="13.5" thickBot="1">
      <c r="A1321" s="27">
        <v>45842</v>
      </c>
      <c r="B1321" s="29" t="s">
        <v>209</v>
      </c>
      <c r="C1321" s="29" t="s">
        <v>66</v>
      </c>
      <c r="D1321" s="28">
        <v>149</v>
      </c>
      <c r="E1321" s="27">
        <v>2958101</v>
      </c>
      <c r="H1321" s="66"/>
      <c r="I1321" s="66"/>
    </row>
    <row r="1322" spans="1:9" ht="13.5" thickBot="1">
      <c r="A1322" s="27">
        <v>45842</v>
      </c>
      <c r="B1322" s="29" t="s">
        <v>210</v>
      </c>
      <c r="C1322" s="29" t="s">
        <v>68</v>
      </c>
      <c r="D1322" s="28">
        <v>162</v>
      </c>
      <c r="E1322" s="27">
        <v>2958101</v>
      </c>
      <c r="H1322" s="66"/>
      <c r="I1322" s="66"/>
    </row>
    <row r="1323" spans="1:9" ht="13.5" thickBot="1">
      <c r="A1323" s="27">
        <v>45842</v>
      </c>
      <c r="B1323" s="29" t="s">
        <v>470</v>
      </c>
      <c r="C1323" s="29" t="s">
        <v>97</v>
      </c>
      <c r="D1323" s="28">
        <v>163</v>
      </c>
      <c r="E1323" s="27">
        <v>2958101</v>
      </c>
      <c r="H1323" s="66"/>
      <c r="I1323" s="66"/>
    </row>
    <row r="1324" spans="1:9" ht="13.5" thickBot="1">
      <c r="A1324" s="27">
        <v>45842</v>
      </c>
      <c r="B1324" s="29" t="s">
        <v>211</v>
      </c>
      <c r="C1324" s="29" t="s">
        <v>68</v>
      </c>
      <c r="D1324" s="28">
        <v>114</v>
      </c>
      <c r="E1324" s="27">
        <v>2958101</v>
      </c>
      <c r="H1324" s="66"/>
      <c r="I1324" s="66"/>
    </row>
    <row r="1325" spans="1:9" ht="13.5" thickBot="1">
      <c r="A1325" s="27">
        <v>45842</v>
      </c>
      <c r="B1325" s="29" t="s">
        <v>212</v>
      </c>
      <c r="C1325" s="29" t="s">
        <v>68</v>
      </c>
      <c r="D1325" s="28">
        <v>213</v>
      </c>
      <c r="E1325" s="27">
        <v>2958101</v>
      </c>
      <c r="H1325" s="66"/>
      <c r="I1325" s="66"/>
    </row>
    <row r="1326" spans="1:9" ht="13.5" thickBot="1">
      <c r="A1326" s="27">
        <v>45842</v>
      </c>
      <c r="B1326" s="29" t="s">
        <v>213</v>
      </c>
      <c r="C1326" s="29" t="s">
        <v>68</v>
      </c>
      <c r="D1326" s="28">
        <v>224</v>
      </c>
      <c r="E1326" s="27">
        <v>2958101</v>
      </c>
      <c r="H1326" s="66"/>
      <c r="I1326" s="66"/>
    </row>
    <row r="1327" spans="1:9" ht="13.5" thickBot="1">
      <c r="A1327" s="27">
        <v>45842</v>
      </c>
      <c r="B1327" s="29" t="s">
        <v>214</v>
      </c>
      <c r="C1327" s="29" t="s">
        <v>68</v>
      </c>
      <c r="D1327" s="28">
        <v>115</v>
      </c>
      <c r="E1327" s="27">
        <v>2958101</v>
      </c>
      <c r="H1327" s="66"/>
      <c r="I1327" s="66"/>
    </row>
    <row r="1328" spans="1:9" ht="13.5" thickBot="1">
      <c r="A1328" s="27">
        <v>45842</v>
      </c>
      <c r="B1328" s="29" t="s">
        <v>444</v>
      </c>
      <c r="C1328" s="29" t="s">
        <v>68</v>
      </c>
      <c r="D1328" s="28">
        <v>184</v>
      </c>
      <c r="E1328" s="27">
        <v>2958101</v>
      </c>
      <c r="H1328" s="66"/>
      <c r="I1328" s="66"/>
    </row>
    <row r="1329" spans="1:9" ht="13.5" thickBot="1">
      <c r="A1329" s="27">
        <v>45842</v>
      </c>
      <c r="B1329" s="29" t="s">
        <v>215</v>
      </c>
      <c r="C1329" s="29" t="s">
        <v>68</v>
      </c>
      <c r="D1329" s="28">
        <v>153</v>
      </c>
      <c r="E1329" s="27">
        <v>2958101</v>
      </c>
      <c r="H1329" s="66"/>
      <c r="I1329" s="66"/>
    </row>
    <row r="1330" spans="1:9" ht="13.5" thickBot="1">
      <c r="A1330" s="27">
        <v>45842</v>
      </c>
      <c r="B1330" s="29" t="s">
        <v>216</v>
      </c>
      <c r="C1330" s="29" t="s">
        <v>68</v>
      </c>
      <c r="D1330" s="28">
        <v>148</v>
      </c>
      <c r="E1330" s="27">
        <v>2958101</v>
      </c>
      <c r="H1330" s="66"/>
      <c r="I1330" s="66"/>
    </row>
    <row r="1331" spans="1:9" ht="13.5" thickBot="1">
      <c r="A1331" s="27">
        <v>45842</v>
      </c>
      <c r="B1331" s="29" t="s">
        <v>217</v>
      </c>
      <c r="C1331" s="29" t="s">
        <v>68</v>
      </c>
      <c r="D1331" s="28">
        <v>46</v>
      </c>
      <c r="E1331" s="27">
        <v>2958101</v>
      </c>
      <c r="H1331" s="66"/>
      <c r="I1331" s="66"/>
    </row>
    <row r="1332" spans="1:9" ht="13.5" thickBot="1">
      <c r="A1332" s="27">
        <v>45842</v>
      </c>
      <c r="B1332" s="29" t="s">
        <v>218</v>
      </c>
      <c r="C1332" s="29" t="s">
        <v>68</v>
      </c>
      <c r="D1332" s="28">
        <v>52</v>
      </c>
      <c r="E1332" s="27">
        <v>2958101</v>
      </c>
      <c r="H1332" s="66"/>
      <c r="I1332" s="66"/>
    </row>
    <row r="1333" spans="1:9" ht="13.5" thickBot="1">
      <c r="A1333" s="27">
        <v>45842</v>
      </c>
      <c r="B1333" s="29" t="s">
        <v>219</v>
      </c>
      <c r="C1333" s="29" t="s">
        <v>68</v>
      </c>
      <c r="D1333" s="28">
        <v>25</v>
      </c>
      <c r="E1333" s="27">
        <v>2958101</v>
      </c>
      <c r="H1333" s="66"/>
      <c r="I1333" s="66"/>
    </row>
    <row r="1334" spans="1:9" ht="13.5" thickBot="1">
      <c r="A1334" s="27">
        <v>45842</v>
      </c>
      <c r="B1334" s="29" t="s">
        <v>220</v>
      </c>
      <c r="C1334" s="29" t="s">
        <v>68</v>
      </c>
      <c r="D1334" s="28">
        <v>123</v>
      </c>
      <c r="E1334" s="27">
        <v>2958101</v>
      </c>
      <c r="H1334" s="66"/>
      <c r="I1334" s="66"/>
    </row>
    <row r="1335" spans="1:9" ht="13.5" thickBot="1">
      <c r="A1335" s="27">
        <v>45842</v>
      </c>
      <c r="B1335" s="29" t="s">
        <v>221</v>
      </c>
      <c r="C1335" s="29" t="s">
        <v>68</v>
      </c>
      <c r="D1335" s="28">
        <v>25</v>
      </c>
      <c r="E1335" s="27">
        <v>2958101</v>
      </c>
      <c r="H1335" s="66"/>
      <c r="I1335" s="66"/>
    </row>
    <row r="1336" spans="1:9" ht="13.5" thickBot="1">
      <c r="A1336" s="27">
        <v>45842</v>
      </c>
      <c r="B1336" s="29" t="s">
        <v>222</v>
      </c>
      <c r="C1336" s="29" t="s">
        <v>68</v>
      </c>
      <c r="D1336" s="28">
        <v>128</v>
      </c>
      <c r="E1336" s="27">
        <v>2958101</v>
      </c>
      <c r="H1336" s="66"/>
      <c r="I1336" s="66"/>
    </row>
    <row r="1337" spans="1:9" ht="13.5" thickBot="1">
      <c r="A1337" s="27">
        <v>45842</v>
      </c>
      <c r="B1337" s="29" t="s">
        <v>223</v>
      </c>
      <c r="C1337" s="29" t="s">
        <v>68</v>
      </c>
      <c r="D1337" s="28">
        <v>102</v>
      </c>
      <c r="E1337" s="27">
        <v>2958101</v>
      </c>
      <c r="H1337" s="66"/>
      <c r="I1337" s="66"/>
    </row>
    <row r="1338" spans="1:9" ht="13.5" thickBot="1">
      <c r="A1338" s="27">
        <v>45842</v>
      </c>
      <c r="B1338" s="29" t="s">
        <v>224</v>
      </c>
      <c r="C1338" s="29" t="s">
        <v>68</v>
      </c>
      <c r="D1338" s="28">
        <v>131</v>
      </c>
      <c r="E1338" s="27">
        <v>2958101</v>
      </c>
      <c r="H1338" s="66"/>
      <c r="I1338" s="66"/>
    </row>
    <row r="1339" spans="1:9" ht="13.5" thickBot="1">
      <c r="A1339" s="27">
        <v>45842</v>
      </c>
      <c r="B1339" s="29" t="s">
        <v>225</v>
      </c>
      <c r="C1339" s="29" t="s">
        <v>68</v>
      </c>
      <c r="D1339" s="28">
        <v>99</v>
      </c>
      <c r="E1339" s="27">
        <v>2958101</v>
      </c>
      <c r="H1339" s="66"/>
      <c r="I1339" s="66"/>
    </row>
    <row r="1340" spans="1:9" ht="13.5" thickBot="1">
      <c r="A1340" s="27">
        <v>45842</v>
      </c>
      <c r="B1340" s="29" t="s">
        <v>226</v>
      </c>
      <c r="C1340" s="29" t="s">
        <v>97</v>
      </c>
      <c r="D1340" s="28">
        <v>146</v>
      </c>
      <c r="E1340" s="27">
        <v>2958101</v>
      </c>
      <c r="H1340" s="66"/>
      <c r="I1340" s="66"/>
    </row>
    <row r="1341" spans="1:9" ht="13.5" thickBot="1">
      <c r="A1341" s="27">
        <v>45842</v>
      </c>
      <c r="B1341" s="29" t="s">
        <v>227</v>
      </c>
      <c r="C1341" s="29" t="s">
        <v>97</v>
      </c>
      <c r="D1341" s="28">
        <v>154</v>
      </c>
      <c r="E1341" s="27">
        <v>2958101</v>
      </c>
      <c r="H1341" s="66"/>
      <c r="I1341" s="66"/>
    </row>
    <row r="1342" spans="1:9" ht="13.5" thickBot="1">
      <c r="A1342" s="27">
        <v>45842</v>
      </c>
      <c r="B1342" s="29" t="s">
        <v>228</v>
      </c>
      <c r="C1342" s="29" t="s">
        <v>97</v>
      </c>
      <c r="D1342" s="28">
        <v>100</v>
      </c>
      <c r="E1342" s="27">
        <v>2958101</v>
      </c>
      <c r="H1342" s="66"/>
      <c r="I1342" s="66"/>
    </row>
    <row r="1343" spans="1:9" ht="13.5" thickBot="1">
      <c r="A1343" s="27">
        <v>45842</v>
      </c>
      <c r="B1343" s="29" t="s">
        <v>229</v>
      </c>
      <c r="C1343" s="29" t="s">
        <v>97</v>
      </c>
      <c r="D1343" s="28">
        <v>100</v>
      </c>
      <c r="E1343" s="27">
        <v>2958101</v>
      </c>
      <c r="H1343" s="66"/>
      <c r="I1343" s="66"/>
    </row>
    <row r="1344" spans="1:9" ht="13.5" thickBot="1">
      <c r="A1344" s="27">
        <v>45842</v>
      </c>
      <c r="B1344" s="29" t="s">
        <v>230</v>
      </c>
      <c r="C1344" s="29" t="s">
        <v>68</v>
      </c>
      <c r="D1344" s="28">
        <v>164</v>
      </c>
      <c r="E1344" s="27">
        <v>2958101</v>
      </c>
      <c r="H1344" s="66"/>
      <c r="I1344" s="66"/>
    </row>
    <row r="1345" spans="1:9" ht="13.5" thickBot="1">
      <c r="A1345" s="27">
        <v>45842</v>
      </c>
      <c r="B1345" s="29" t="s">
        <v>231</v>
      </c>
      <c r="C1345" s="29" t="s">
        <v>68</v>
      </c>
      <c r="D1345" s="28">
        <v>95</v>
      </c>
      <c r="E1345" s="27">
        <v>2958101</v>
      </c>
      <c r="H1345" s="66"/>
      <c r="I1345" s="66"/>
    </row>
    <row r="1346" spans="1:9" ht="13.5" thickBot="1">
      <c r="A1346" s="27">
        <v>45842</v>
      </c>
      <c r="B1346" s="29" t="s">
        <v>232</v>
      </c>
      <c r="C1346" s="29" t="s">
        <v>68</v>
      </c>
      <c r="D1346" s="28">
        <v>102</v>
      </c>
      <c r="E1346" s="27">
        <v>2958101</v>
      </c>
      <c r="H1346" s="66"/>
      <c r="I1346" s="66"/>
    </row>
    <row r="1347" spans="1:9" ht="13.5" thickBot="1">
      <c r="A1347" s="27">
        <v>45842</v>
      </c>
      <c r="B1347" s="29" t="s">
        <v>233</v>
      </c>
      <c r="C1347" s="29" t="s">
        <v>68</v>
      </c>
      <c r="D1347" s="28">
        <v>92</v>
      </c>
      <c r="E1347" s="27">
        <v>2958101</v>
      </c>
      <c r="H1347" s="66"/>
      <c r="I1347" s="66"/>
    </row>
    <row r="1348" spans="1:9" ht="13.5" thickBot="1">
      <c r="A1348" s="27">
        <v>45842</v>
      </c>
      <c r="B1348" s="29" t="s">
        <v>234</v>
      </c>
      <c r="C1348" s="29" t="s">
        <v>68</v>
      </c>
      <c r="D1348" s="28">
        <v>68</v>
      </c>
      <c r="E1348" s="27">
        <v>2958101</v>
      </c>
      <c r="H1348" s="66"/>
      <c r="I1348" s="66"/>
    </row>
    <row r="1349" spans="1:9" ht="13.5" thickBot="1">
      <c r="A1349" s="27">
        <v>45842</v>
      </c>
      <c r="B1349" s="29" t="s">
        <v>235</v>
      </c>
      <c r="C1349" s="29" t="s">
        <v>68</v>
      </c>
      <c r="D1349" s="28">
        <v>28</v>
      </c>
      <c r="E1349" s="27">
        <v>2958101</v>
      </c>
      <c r="H1349" s="66"/>
      <c r="I1349" s="66"/>
    </row>
    <row r="1350" spans="1:9" ht="13.5" thickBot="1">
      <c r="A1350" s="27">
        <v>45842</v>
      </c>
      <c r="B1350" s="29" t="s">
        <v>236</v>
      </c>
      <c r="C1350" s="29" t="s">
        <v>68</v>
      </c>
      <c r="D1350" s="28">
        <v>206</v>
      </c>
      <c r="E1350" s="27">
        <v>2958101</v>
      </c>
      <c r="H1350" s="66"/>
      <c r="I1350" s="66"/>
    </row>
    <row r="1351" spans="1:9" ht="13.5" thickBot="1">
      <c r="A1351" s="27">
        <v>45842</v>
      </c>
      <c r="B1351" s="29" t="s">
        <v>237</v>
      </c>
      <c r="C1351" s="29" t="s">
        <v>71</v>
      </c>
      <c r="D1351" s="28">
        <v>103</v>
      </c>
      <c r="E1351" s="27">
        <v>2958101</v>
      </c>
      <c r="H1351" s="66"/>
      <c r="I1351" s="66"/>
    </row>
    <row r="1352" spans="1:9" ht="13.5" thickBot="1">
      <c r="A1352" s="27">
        <v>45842</v>
      </c>
      <c r="B1352" s="29" t="s">
        <v>238</v>
      </c>
      <c r="C1352" s="29" t="s">
        <v>71</v>
      </c>
      <c r="D1352" s="28">
        <v>103</v>
      </c>
      <c r="E1352" s="27">
        <v>2958101</v>
      </c>
      <c r="H1352" s="66"/>
      <c r="I1352" s="66"/>
    </row>
    <row r="1353" spans="1:9" ht="13.5" thickBot="1">
      <c r="A1353" s="27">
        <v>45842</v>
      </c>
      <c r="B1353" s="29" t="s">
        <v>239</v>
      </c>
      <c r="C1353" s="29" t="s">
        <v>71</v>
      </c>
      <c r="D1353" s="28">
        <v>100</v>
      </c>
      <c r="E1353" s="27">
        <v>2958101</v>
      </c>
      <c r="H1353" s="66"/>
      <c r="I1353" s="66"/>
    </row>
    <row r="1354" spans="1:9" ht="13.5" thickBot="1">
      <c r="A1354" s="27">
        <v>45842</v>
      </c>
      <c r="B1354" s="29" t="s">
        <v>240</v>
      </c>
      <c r="C1354" s="29" t="s">
        <v>66</v>
      </c>
      <c r="D1354" s="28">
        <v>110</v>
      </c>
      <c r="E1354" s="27">
        <v>2958101</v>
      </c>
      <c r="H1354" s="66"/>
      <c r="I1354" s="66"/>
    </row>
    <row r="1355" spans="1:9" ht="13.5" thickBot="1">
      <c r="A1355" s="27">
        <v>45842</v>
      </c>
      <c r="B1355" s="29" t="s">
        <v>241</v>
      </c>
      <c r="C1355" s="29" t="s">
        <v>68</v>
      </c>
      <c r="D1355" s="28">
        <v>132</v>
      </c>
      <c r="E1355" s="27">
        <v>2958101</v>
      </c>
      <c r="H1355" s="66"/>
      <c r="I1355" s="66"/>
    </row>
    <row r="1356" spans="1:9" ht="13.5" thickBot="1">
      <c r="A1356" s="27">
        <v>45842</v>
      </c>
      <c r="B1356" s="29" t="s">
        <v>242</v>
      </c>
      <c r="C1356" s="29" t="s">
        <v>68</v>
      </c>
      <c r="D1356" s="28">
        <v>80</v>
      </c>
      <c r="E1356" s="27">
        <v>2958101</v>
      </c>
      <c r="H1356" s="66"/>
      <c r="I1356" s="66"/>
    </row>
    <row r="1357" spans="1:9" ht="13.5" thickBot="1">
      <c r="A1357" s="27">
        <v>45842</v>
      </c>
      <c r="B1357" s="29" t="s">
        <v>243</v>
      </c>
      <c r="C1357" s="29" t="s">
        <v>68</v>
      </c>
      <c r="D1357" s="28">
        <v>80</v>
      </c>
      <c r="E1357" s="27">
        <v>2958101</v>
      </c>
      <c r="H1357" s="66"/>
      <c r="I1357" s="66"/>
    </row>
    <row r="1358" spans="1:9" ht="13.5" thickBot="1">
      <c r="A1358" s="27">
        <v>45842</v>
      </c>
      <c r="B1358" s="29" t="s">
        <v>244</v>
      </c>
      <c r="C1358" s="29" t="s">
        <v>68</v>
      </c>
      <c r="D1358" s="28">
        <v>41</v>
      </c>
      <c r="E1358" s="27">
        <v>2958101</v>
      </c>
      <c r="H1358" s="66"/>
      <c r="I1358" s="66"/>
    </row>
    <row r="1359" spans="1:9" ht="13.5" thickBot="1">
      <c r="A1359" s="27">
        <v>45842</v>
      </c>
      <c r="B1359" s="29" t="s">
        <v>245</v>
      </c>
      <c r="C1359" s="29" t="s">
        <v>68</v>
      </c>
      <c r="D1359" s="28">
        <v>80</v>
      </c>
      <c r="E1359" s="27">
        <v>2958101</v>
      </c>
      <c r="H1359" s="66"/>
      <c r="I1359" s="66"/>
    </row>
    <row r="1360" spans="1:9" ht="13.5" thickBot="1">
      <c r="A1360" s="27">
        <v>45842</v>
      </c>
      <c r="B1360" s="29" t="s">
        <v>246</v>
      </c>
      <c r="C1360" s="29" t="s">
        <v>68</v>
      </c>
      <c r="D1360" s="28">
        <v>135</v>
      </c>
      <c r="E1360" s="27">
        <v>2958101</v>
      </c>
      <c r="H1360" s="66"/>
      <c r="I1360" s="66"/>
    </row>
    <row r="1361" spans="1:9" ht="13.5" thickBot="1">
      <c r="A1361" s="27">
        <v>45842</v>
      </c>
      <c r="B1361" s="29" t="s">
        <v>247</v>
      </c>
      <c r="C1361" s="29" t="s">
        <v>68</v>
      </c>
      <c r="D1361" s="28">
        <v>15</v>
      </c>
      <c r="E1361" s="27">
        <v>2958101</v>
      </c>
      <c r="H1361" s="66"/>
      <c r="I1361" s="66"/>
    </row>
    <row r="1362" spans="1:9" ht="13.5" thickBot="1">
      <c r="A1362" s="27">
        <v>45842</v>
      </c>
      <c r="B1362" s="29" t="s">
        <v>248</v>
      </c>
      <c r="C1362" s="29" t="s">
        <v>68</v>
      </c>
      <c r="D1362" s="28">
        <v>138</v>
      </c>
      <c r="E1362" s="27">
        <v>2958101</v>
      </c>
      <c r="H1362" s="66"/>
      <c r="I1362" s="66"/>
    </row>
    <row r="1363" spans="1:9" ht="13.5" thickBot="1">
      <c r="A1363" s="27">
        <v>45842</v>
      </c>
      <c r="B1363" s="29" t="s">
        <v>249</v>
      </c>
      <c r="C1363" s="29" t="s">
        <v>68</v>
      </c>
      <c r="D1363" s="28">
        <v>10</v>
      </c>
      <c r="E1363" s="27">
        <v>2958101</v>
      </c>
      <c r="H1363" s="66"/>
      <c r="I1363" s="66"/>
    </row>
    <row r="1364" spans="1:9" ht="13.5" thickBot="1">
      <c r="A1364" s="27">
        <v>45842</v>
      </c>
      <c r="B1364" s="29" t="s">
        <v>250</v>
      </c>
      <c r="C1364" s="29" t="s">
        <v>68</v>
      </c>
      <c r="D1364" s="28">
        <v>160</v>
      </c>
      <c r="E1364" s="27">
        <v>2958101</v>
      </c>
      <c r="H1364" s="66"/>
      <c r="I1364" s="66"/>
    </row>
    <row r="1365" spans="1:9" ht="13.5" thickBot="1">
      <c r="A1365" s="27">
        <v>45842</v>
      </c>
      <c r="B1365" s="29" t="s">
        <v>251</v>
      </c>
      <c r="C1365" s="29" t="s">
        <v>66</v>
      </c>
      <c r="D1365" s="28">
        <v>106</v>
      </c>
      <c r="E1365" s="27">
        <v>2958101</v>
      </c>
      <c r="H1365" s="66"/>
      <c r="I1365" s="66"/>
    </row>
    <row r="1366" spans="1:9" ht="13.5" thickBot="1">
      <c r="A1366" s="27">
        <v>45842</v>
      </c>
      <c r="B1366" s="29" t="s">
        <v>252</v>
      </c>
      <c r="C1366" s="29" t="s">
        <v>66</v>
      </c>
      <c r="D1366" s="28">
        <v>104</v>
      </c>
      <c r="E1366" s="27">
        <v>2958101</v>
      </c>
      <c r="H1366" s="66"/>
      <c r="I1366" s="66"/>
    </row>
    <row r="1367" spans="1:9" ht="13.5" thickBot="1">
      <c r="A1367" s="27">
        <v>45842</v>
      </c>
      <c r="B1367" s="29" t="s">
        <v>253</v>
      </c>
      <c r="C1367" s="29" t="s">
        <v>97</v>
      </c>
      <c r="D1367" s="28">
        <v>100</v>
      </c>
      <c r="E1367" s="27">
        <v>2958101</v>
      </c>
      <c r="H1367" s="66"/>
      <c r="I1367" s="66"/>
    </row>
    <row r="1368" spans="1:9" ht="13.5" thickBot="1">
      <c r="A1368" s="27">
        <v>45842</v>
      </c>
      <c r="B1368" s="29" t="s">
        <v>254</v>
      </c>
      <c r="C1368" s="29" t="s">
        <v>97</v>
      </c>
      <c r="D1368" s="28">
        <v>100</v>
      </c>
      <c r="E1368" s="27">
        <v>2958101</v>
      </c>
      <c r="H1368" s="66"/>
      <c r="I1368" s="66"/>
    </row>
    <row r="1369" spans="1:9" ht="13.5" thickBot="1">
      <c r="A1369" s="27">
        <v>45842</v>
      </c>
      <c r="B1369" s="29" t="s">
        <v>255</v>
      </c>
      <c r="C1369" s="29" t="s">
        <v>71</v>
      </c>
      <c r="D1369" s="28">
        <v>110</v>
      </c>
      <c r="E1369" s="27">
        <v>2958101</v>
      </c>
      <c r="H1369" s="66"/>
      <c r="I1369" s="66"/>
    </row>
    <row r="1370" spans="1:9" ht="13.5" thickBot="1">
      <c r="A1370" s="27">
        <v>45842</v>
      </c>
      <c r="B1370" s="29" t="s">
        <v>256</v>
      </c>
      <c r="C1370" s="29" t="s">
        <v>71</v>
      </c>
      <c r="D1370" s="28">
        <v>24</v>
      </c>
      <c r="E1370" s="27">
        <v>2958101</v>
      </c>
      <c r="H1370" s="66"/>
      <c r="I1370" s="66"/>
    </row>
    <row r="1371" spans="1:9" ht="13.5" thickBot="1">
      <c r="A1371" s="27">
        <v>45842</v>
      </c>
      <c r="B1371" s="29" t="s">
        <v>257</v>
      </c>
      <c r="C1371" s="29" t="s">
        <v>71</v>
      </c>
      <c r="D1371" s="28">
        <v>139</v>
      </c>
      <c r="E1371" s="27">
        <v>2958101</v>
      </c>
      <c r="H1371" s="66"/>
      <c r="I1371" s="66"/>
    </row>
    <row r="1372" spans="1:9" ht="13.5" thickBot="1">
      <c r="A1372" s="27">
        <v>45842</v>
      </c>
      <c r="B1372" s="29" t="s">
        <v>258</v>
      </c>
      <c r="C1372" s="29" t="s">
        <v>68</v>
      </c>
      <c r="D1372" s="28">
        <v>98</v>
      </c>
      <c r="E1372" s="27">
        <v>2958101</v>
      </c>
      <c r="H1372" s="66"/>
      <c r="I1372" s="66"/>
    </row>
    <row r="1373" spans="1:9" ht="13.5" thickBot="1">
      <c r="A1373" s="27">
        <v>45842</v>
      </c>
      <c r="B1373" s="29" t="s">
        <v>259</v>
      </c>
      <c r="C1373" s="29" t="s">
        <v>68</v>
      </c>
      <c r="D1373" s="28">
        <v>100</v>
      </c>
      <c r="E1373" s="27">
        <v>2958101</v>
      </c>
      <c r="H1373" s="66"/>
      <c r="I1373" s="66"/>
    </row>
    <row r="1374" spans="1:9" ht="13.5" thickBot="1">
      <c r="A1374" s="27">
        <v>45842</v>
      </c>
      <c r="B1374" s="29" t="s">
        <v>260</v>
      </c>
      <c r="C1374" s="29" t="s">
        <v>68</v>
      </c>
      <c r="D1374" s="28">
        <v>194</v>
      </c>
      <c r="E1374" s="27">
        <v>2958101</v>
      </c>
      <c r="H1374" s="66"/>
      <c r="I1374" s="66"/>
    </row>
    <row r="1375" spans="1:9" ht="13.5" thickBot="1">
      <c r="A1375" s="27">
        <v>45842</v>
      </c>
      <c r="B1375" s="29" t="s">
        <v>261</v>
      </c>
      <c r="C1375" s="29" t="s">
        <v>68</v>
      </c>
      <c r="D1375" s="28">
        <v>184</v>
      </c>
      <c r="E1375" s="27">
        <v>2958101</v>
      </c>
      <c r="H1375" s="66"/>
      <c r="I1375" s="66"/>
    </row>
    <row r="1376" spans="1:9" ht="13.5" thickBot="1">
      <c r="A1376" s="27">
        <v>45842</v>
      </c>
      <c r="B1376" s="29" t="s">
        <v>262</v>
      </c>
      <c r="C1376" s="29" t="s">
        <v>68</v>
      </c>
      <c r="D1376" s="28">
        <v>48</v>
      </c>
      <c r="E1376" s="27">
        <v>2958101</v>
      </c>
      <c r="H1376" s="66"/>
      <c r="I1376" s="66"/>
    </row>
    <row r="1377" spans="1:9" ht="13.5" thickBot="1">
      <c r="A1377" s="27">
        <v>45842</v>
      </c>
      <c r="B1377" s="29" t="s">
        <v>263</v>
      </c>
      <c r="C1377" s="29" t="s">
        <v>68</v>
      </c>
      <c r="D1377" s="28">
        <v>51</v>
      </c>
      <c r="E1377" s="27">
        <v>2958101</v>
      </c>
      <c r="H1377" s="66"/>
      <c r="I1377" s="66"/>
    </row>
    <row r="1378" spans="1:9" ht="13.5" thickBot="1">
      <c r="A1378" s="27">
        <v>45842</v>
      </c>
      <c r="B1378" s="29" t="s">
        <v>264</v>
      </c>
      <c r="C1378" s="29" t="s">
        <v>68</v>
      </c>
      <c r="D1378" s="28">
        <v>26</v>
      </c>
      <c r="E1378" s="27">
        <v>2958101</v>
      </c>
      <c r="H1378" s="66"/>
      <c r="I1378" s="66"/>
    </row>
    <row r="1379" spans="1:9" ht="13.5" thickBot="1">
      <c r="A1379" s="27">
        <v>45842</v>
      </c>
      <c r="B1379" s="29" t="s">
        <v>265</v>
      </c>
      <c r="C1379" s="29" t="s">
        <v>68</v>
      </c>
      <c r="D1379" s="28">
        <v>24</v>
      </c>
      <c r="E1379" s="27">
        <v>2958101</v>
      </c>
      <c r="H1379" s="66"/>
      <c r="I1379" s="66"/>
    </row>
    <row r="1380" spans="1:9" ht="13.5" thickBot="1">
      <c r="A1380" s="27">
        <v>45842</v>
      </c>
      <c r="B1380" s="29" t="s">
        <v>266</v>
      </c>
      <c r="C1380" s="29" t="s">
        <v>71</v>
      </c>
      <c r="D1380" s="28">
        <v>200</v>
      </c>
      <c r="E1380" s="27">
        <v>2958101</v>
      </c>
      <c r="H1380" s="66"/>
      <c r="I1380" s="66"/>
    </row>
    <row r="1381" spans="1:9" ht="13.5" thickBot="1">
      <c r="A1381" s="27">
        <v>45842</v>
      </c>
      <c r="B1381" s="29" t="s">
        <v>267</v>
      </c>
      <c r="C1381" s="29" t="s">
        <v>71</v>
      </c>
      <c r="D1381" s="28">
        <v>202</v>
      </c>
      <c r="E1381" s="27">
        <v>2958101</v>
      </c>
      <c r="H1381" s="66"/>
      <c r="I1381" s="66"/>
    </row>
    <row r="1382" spans="1:9" ht="13.5" thickBot="1">
      <c r="A1382" s="27">
        <v>45842</v>
      </c>
      <c r="B1382" s="29" t="s">
        <v>268</v>
      </c>
      <c r="C1382" s="29" t="s">
        <v>77</v>
      </c>
      <c r="D1382" s="28">
        <v>200</v>
      </c>
      <c r="E1382" s="27">
        <v>2958101</v>
      </c>
      <c r="H1382" s="66"/>
      <c r="I1382" s="66"/>
    </row>
    <row r="1383" spans="1:9" ht="13.5" thickBot="1">
      <c r="A1383" s="27">
        <v>45842</v>
      </c>
      <c r="B1383" s="29" t="s">
        <v>269</v>
      </c>
      <c r="C1383" s="29" t="s">
        <v>77</v>
      </c>
      <c r="D1383" s="28">
        <v>200</v>
      </c>
      <c r="E1383" s="27">
        <v>2958101</v>
      </c>
      <c r="H1383" s="66"/>
      <c r="I1383" s="66"/>
    </row>
    <row r="1384" spans="1:9" ht="13.5" thickBot="1">
      <c r="A1384" s="27">
        <v>45842</v>
      </c>
      <c r="B1384" s="29" t="s">
        <v>270</v>
      </c>
      <c r="C1384" s="29" t="s">
        <v>77</v>
      </c>
      <c r="D1384" s="28">
        <v>110</v>
      </c>
      <c r="E1384" s="27">
        <v>2958101</v>
      </c>
      <c r="H1384" s="66"/>
      <c r="I1384" s="66"/>
    </row>
    <row r="1385" spans="1:9" ht="13.5" thickBot="1">
      <c r="A1385" s="27">
        <v>45842</v>
      </c>
      <c r="B1385" s="29" t="s">
        <v>271</v>
      </c>
      <c r="C1385" s="29" t="s">
        <v>97</v>
      </c>
      <c r="D1385" s="28">
        <v>115</v>
      </c>
      <c r="E1385" s="27">
        <v>2958101</v>
      </c>
      <c r="H1385" s="66"/>
      <c r="I1385" s="66"/>
    </row>
    <row r="1386" spans="1:9" ht="13.5" thickBot="1">
      <c r="A1386" s="27">
        <v>45842</v>
      </c>
      <c r="B1386" s="29" t="s">
        <v>272</v>
      </c>
      <c r="C1386" s="29" t="s">
        <v>97</v>
      </c>
      <c r="D1386" s="28">
        <v>115</v>
      </c>
      <c r="E1386" s="27">
        <v>2958101</v>
      </c>
      <c r="H1386" s="66"/>
      <c r="I1386" s="66"/>
    </row>
    <row r="1387" spans="1:9" ht="13.5" thickBot="1">
      <c r="A1387" s="27">
        <v>45842</v>
      </c>
      <c r="B1387" s="29" t="s">
        <v>273</v>
      </c>
      <c r="C1387" s="29" t="s">
        <v>68</v>
      </c>
      <c r="D1387" s="28">
        <v>182</v>
      </c>
      <c r="E1387" s="27">
        <v>2958101</v>
      </c>
      <c r="H1387" s="66"/>
      <c r="I1387" s="66"/>
    </row>
    <row r="1388" spans="1:9" ht="13.5" thickBot="1">
      <c r="A1388" s="27">
        <v>45842</v>
      </c>
      <c r="B1388" s="29" t="s">
        <v>274</v>
      </c>
      <c r="C1388" s="29" t="s">
        <v>68</v>
      </c>
      <c r="D1388" s="28">
        <v>71</v>
      </c>
      <c r="E1388" s="27">
        <v>2958101</v>
      </c>
      <c r="H1388" s="66"/>
      <c r="I1388" s="66"/>
    </row>
    <row r="1389" spans="1:9" ht="13.5" thickBot="1">
      <c r="A1389" s="27">
        <v>45842</v>
      </c>
      <c r="B1389" s="29" t="s">
        <v>275</v>
      </c>
      <c r="C1389" s="29" t="s">
        <v>68</v>
      </c>
      <c r="D1389" s="28">
        <v>33</v>
      </c>
      <c r="E1389" s="27">
        <v>2958101</v>
      </c>
      <c r="H1389" s="66"/>
      <c r="I1389" s="66"/>
    </row>
    <row r="1390" spans="1:9" ht="13.5" thickBot="1">
      <c r="A1390" s="27">
        <v>45842</v>
      </c>
      <c r="B1390" s="29" t="s">
        <v>276</v>
      </c>
      <c r="C1390" s="29" t="s">
        <v>68</v>
      </c>
      <c r="D1390" s="28">
        <v>22</v>
      </c>
      <c r="E1390" s="27">
        <v>2958101</v>
      </c>
      <c r="H1390" s="66"/>
      <c r="I1390" s="66"/>
    </row>
    <row r="1391" spans="1:9" ht="13.5" thickBot="1">
      <c r="A1391" s="27">
        <v>45842</v>
      </c>
      <c r="B1391" s="29" t="s">
        <v>277</v>
      </c>
      <c r="C1391" s="29" t="s">
        <v>68</v>
      </c>
      <c r="D1391" s="28">
        <v>20</v>
      </c>
      <c r="E1391" s="27">
        <v>2958101</v>
      </c>
      <c r="H1391" s="66"/>
      <c r="I1391" s="66"/>
    </row>
    <row r="1392" spans="1:9" ht="13.5" thickBot="1">
      <c r="A1392" s="27">
        <v>45842</v>
      </c>
      <c r="B1392" s="29" t="s">
        <v>278</v>
      </c>
      <c r="C1392" s="29" t="s">
        <v>68</v>
      </c>
      <c r="D1392" s="28">
        <v>77</v>
      </c>
      <c r="E1392" s="27">
        <v>2958101</v>
      </c>
      <c r="H1392" s="66"/>
      <c r="I1392" s="66"/>
    </row>
    <row r="1393" spans="1:9" ht="13.5" thickBot="1">
      <c r="A1393" s="27">
        <v>45842</v>
      </c>
      <c r="B1393" s="29" t="s">
        <v>279</v>
      </c>
      <c r="C1393" s="29" t="s">
        <v>68</v>
      </c>
      <c r="D1393" s="28">
        <v>202</v>
      </c>
      <c r="E1393" s="27">
        <v>2958101</v>
      </c>
      <c r="H1393" s="66"/>
      <c r="I1393" s="66"/>
    </row>
    <row r="1394" spans="1:9" ht="13.5" thickBot="1">
      <c r="A1394" s="27">
        <v>45842</v>
      </c>
      <c r="B1394" s="29" t="s">
        <v>280</v>
      </c>
      <c r="C1394" s="29" t="s">
        <v>68</v>
      </c>
      <c r="D1394" s="28">
        <v>11</v>
      </c>
      <c r="E1394" s="27">
        <v>2958101</v>
      </c>
      <c r="H1394" s="66"/>
      <c r="I1394" s="66"/>
    </row>
    <row r="1395" spans="1:9" ht="13.5" thickBot="1">
      <c r="A1395" s="27">
        <v>45842</v>
      </c>
      <c r="B1395" s="29" t="s">
        <v>281</v>
      </c>
      <c r="C1395" s="29" t="s">
        <v>68</v>
      </c>
      <c r="D1395" s="28">
        <v>34</v>
      </c>
      <c r="E1395" s="27">
        <v>2958101</v>
      </c>
      <c r="H1395" s="66"/>
      <c r="I1395" s="66"/>
    </row>
    <row r="1396" spans="1:9" ht="13.5" thickBot="1">
      <c r="A1396" s="27">
        <v>45842</v>
      </c>
      <c r="B1396" s="29" t="s">
        <v>282</v>
      </c>
      <c r="C1396" s="29" t="s">
        <v>68</v>
      </c>
      <c r="D1396" s="28">
        <v>22</v>
      </c>
      <c r="E1396" s="27">
        <v>2958101</v>
      </c>
      <c r="H1396" s="66"/>
      <c r="I1396" s="66"/>
    </row>
    <row r="1397" spans="1:9" ht="13.5" thickBot="1">
      <c r="A1397" s="27">
        <v>45842</v>
      </c>
      <c r="B1397" s="29" t="s">
        <v>283</v>
      </c>
      <c r="C1397" s="29" t="s">
        <v>68</v>
      </c>
      <c r="D1397" s="28">
        <v>123</v>
      </c>
      <c r="E1397" s="27">
        <v>2958101</v>
      </c>
      <c r="H1397" s="66"/>
      <c r="I1397" s="66"/>
    </row>
    <row r="1398" spans="1:9" ht="13.5" thickBot="1">
      <c r="A1398" s="27">
        <v>45842</v>
      </c>
      <c r="B1398" s="29" t="s">
        <v>284</v>
      </c>
      <c r="C1398" s="29" t="s">
        <v>68</v>
      </c>
      <c r="D1398" s="28">
        <v>71</v>
      </c>
      <c r="E1398" s="27">
        <v>2958101</v>
      </c>
      <c r="H1398" s="66"/>
      <c r="I1398" s="66"/>
    </row>
    <row r="1399" spans="1:9" ht="13.5" thickBot="1">
      <c r="A1399" s="27">
        <v>45842</v>
      </c>
      <c r="B1399" s="29" t="s">
        <v>285</v>
      </c>
      <c r="C1399" s="29" t="s">
        <v>68</v>
      </c>
      <c r="D1399" s="28">
        <v>14</v>
      </c>
      <c r="E1399" s="27">
        <v>2958101</v>
      </c>
      <c r="H1399" s="66"/>
      <c r="I1399" s="66"/>
    </row>
    <row r="1400" spans="1:9" ht="13.5" thickBot="1">
      <c r="A1400" s="27">
        <v>45842</v>
      </c>
      <c r="B1400" s="29" t="s">
        <v>286</v>
      </c>
      <c r="C1400" s="29" t="s">
        <v>68</v>
      </c>
      <c r="D1400" s="28">
        <v>4</v>
      </c>
      <c r="E1400" s="27">
        <v>2958101</v>
      </c>
      <c r="H1400" s="66"/>
      <c r="I1400" s="66"/>
    </row>
    <row r="1401" spans="1:9" ht="13.5" thickBot="1">
      <c r="A1401" s="27">
        <v>45842</v>
      </c>
      <c r="B1401" s="29" t="s">
        <v>287</v>
      </c>
      <c r="C1401" s="29" t="s">
        <v>68</v>
      </c>
      <c r="D1401" s="28">
        <v>106</v>
      </c>
      <c r="E1401" s="27">
        <v>2958101</v>
      </c>
      <c r="H1401" s="66"/>
      <c r="I1401" s="66"/>
    </row>
    <row r="1402" spans="1:9" ht="13.5" thickBot="1">
      <c r="A1402" s="27">
        <v>45842</v>
      </c>
      <c r="B1402" s="29" t="s">
        <v>288</v>
      </c>
      <c r="C1402" s="29" t="s">
        <v>68</v>
      </c>
      <c r="D1402" s="28">
        <v>106</v>
      </c>
      <c r="E1402" s="27">
        <v>2958101</v>
      </c>
      <c r="H1402" s="66"/>
      <c r="I1402" s="66"/>
    </row>
    <row r="1403" spans="1:9" ht="13.5" thickBot="1">
      <c r="A1403" s="27">
        <v>45842</v>
      </c>
      <c r="B1403" s="29" t="s">
        <v>289</v>
      </c>
      <c r="C1403" s="29" t="s">
        <v>77</v>
      </c>
      <c r="D1403" s="28">
        <v>202</v>
      </c>
      <c r="E1403" s="27">
        <v>2958101</v>
      </c>
      <c r="H1403" s="66"/>
      <c r="I1403" s="66"/>
    </row>
    <row r="1404" spans="1:9" ht="13.5" thickBot="1">
      <c r="A1404" s="27">
        <v>45842</v>
      </c>
      <c r="B1404" s="29" t="s">
        <v>290</v>
      </c>
      <c r="C1404" s="29" t="s">
        <v>97</v>
      </c>
      <c r="D1404" s="28">
        <v>144</v>
      </c>
      <c r="E1404" s="27">
        <v>2958101</v>
      </c>
      <c r="H1404" s="66"/>
      <c r="I1404" s="66"/>
    </row>
    <row r="1405" spans="1:9" ht="13.5" thickBot="1">
      <c r="A1405" s="27">
        <v>45842</v>
      </c>
      <c r="B1405" s="29" t="s">
        <v>291</v>
      </c>
      <c r="C1405" s="29" t="s">
        <v>97</v>
      </c>
      <c r="D1405" s="28">
        <v>144</v>
      </c>
      <c r="E1405" s="27">
        <v>2958101</v>
      </c>
      <c r="H1405" s="66"/>
      <c r="I1405" s="66"/>
    </row>
    <row r="1406" spans="1:9" ht="13.5" thickBot="1">
      <c r="A1406" s="27">
        <v>45842</v>
      </c>
      <c r="B1406" s="29" t="s">
        <v>292</v>
      </c>
      <c r="C1406" s="29" t="s">
        <v>71</v>
      </c>
      <c r="D1406" s="28">
        <v>163</v>
      </c>
      <c r="E1406" s="27">
        <v>2958101</v>
      </c>
      <c r="H1406" s="66"/>
      <c r="I1406" s="66"/>
    </row>
    <row r="1407" spans="1:9" ht="13.5" thickBot="1">
      <c r="A1407" s="27">
        <v>45842</v>
      </c>
      <c r="B1407" s="29" t="s">
        <v>293</v>
      </c>
      <c r="C1407" s="29" t="s">
        <v>77</v>
      </c>
      <c r="D1407" s="28">
        <v>52</v>
      </c>
      <c r="E1407" s="27">
        <v>2958101</v>
      </c>
      <c r="H1407" s="66"/>
      <c r="I1407" s="66"/>
    </row>
    <row r="1408" spans="1:9" ht="13.5" thickBot="1">
      <c r="A1408" s="27">
        <v>45842</v>
      </c>
      <c r="B1408" s="29" t="s">
        <v>294</v>
      </c>
      <c r="C1408" s="29" t="s">
        <v>77</v>
      </c>
      <c r="D1408" s="28">
        <v>98</v>
      </c>
      <c r="E1408" s="27">
        <v>2958101</v>
      </c>
      <c r="H1408" s="66"/>
      <c r="I1408" s="66"/>
    </row>
    <row r="1409" spans="1:9" ht="13.5" thickBot="1">
      <c r="A1409" s="27">
        <v>45842</v>
      </c>
      <c r="B1409" s="29" t="s">
        <v>295</v>
      </c>
      <c r="C1409" s="29" t="s">
        <v>77</v>
      </c>
      <c r="D1409" s="28">
        <v>50</v>
      </c>
      <c r="E1409" s="27">
        <v>2958101</v>
      </c>
      <c r="H1409" s="66"/>
      <c r="I1409" s="66"/>
    </row>
    <row r="1410" spans="1:9" ht="13.5" thickBot="1">
      <c r="A1410" s="27">
        <v>45842</v>
      </c>
      <c r="B1410" s="29" t="s">
        <v>296</v>
      </c>
      <c r="C1410" s="29" t="s">
        <v>77</v>
      </c>
      <c r="D1410" s="28">
        <v>100</v>
      </c>
      <c r="E1410" s="27">
        <v>2958101</v>
      </c>
      <c r="H1410" s="66"/>
      <c r="I1410" s="66"/>
    </row>
    <row r="1411" spans="1:9" ht="13.5" thickBot="1">
      <c r="A1411" s="27">
        <v>45842</v>
      </c>
      <c r="B1411" s="29" t="s">
        <v>297</v>
      </c>
      <c r="C1411" s="29" t="s">
        <v>68</v>
      </c>
      <c r="D1411" s="28">
        <v>106</v>
      </c>
      <c r="E1411" s="27">
        <v>2958101</v>
      </c>
      <c r="H1411" s="66"/>
      <c r="I1411" s="66"/>
    </row>
    <row r="1412" spans="1:9" ht="13.5" thickBot="1">
      <c r="A1412" s="27">
        <v>45842</v>
      </c>
      <c r="B1412" s="29" t="s">
        <v>298</v>
      </c>
      <c r="C1412" s="29" t="s">
        <v>68</v>
      </c>
      <c r="D1412" s="28">
        <v>93</v>
      </c>
      <c r="E1412" s="27">
        <v>2958101</v>
      </c>
      <c r="H1412" s="66"/>
      <c r="I1412" s="66"/>
    </row>
    <row r="1413" spans="1:9" ht="13.5" thickBot="1">
      <c r="A1413" s="27">
        <v>45842</v>
      </c>
      <c r="B1413" s="29" t="s">
        <v>299</v>
      </c>
      <c r="C1413" s="29" t="s">
        <v>68</v>
      </c>
      <c r="D1413" s="28">
        <v>30</v>
      </c>
      <c r="E1413" s="27">
        <v>2958101</v>
      </c>
      <c r="H1413" s="66"/>
      <c r="I1413" s="66"/>
    </row>
    <row r="1414" spans="1:9" ht="13.5" thickBot="1">
      <c r="A1414" s="27">
        <v>45842</v>
      </c>
      <c r="B1414" s="29" t="s">
        <v>300</v>
      </c>
      <c r="C1414" s="29" t="s">
        <v>97</v>
      </c>
      <c r="D1414" s="28">
        <v>150</v>
      </c>
      <c r="E1414" s="27">
        <v>2958101</v>
      </c>
      <c r="H1414" s="66"/>
      <c r="I1414" s="66"/>
    </row>
    <row r="1415" spans="1:9" ht="13.5" thickBot="1">
      <c r="A1415" s="27">
        <v>45842</v>
      </c>
      <c r="B1415" s="29" t="s">
        <v>301</v>
      </c>
      <c r="C1415" s="29" t="s">
        <v>68</v>
      </c>
      <c r="D1415" s="28">
        <v>197</v>
      </c>
      <c r="E1415" s="27">
        <v>2958101</v>
      </c>
      <c r="H1415" s="66"/>
      <c r="I1415" s="66"/>
    </row>
    <row r="1416" spans="1:9" ht="13.5" thickBot="1">
      <c r="A1416" s="27">
        <v>45842</v>
      </c>
      <c r="B1416" s="29" t="s">
        <v>302</v>
      </c>
      <c r="C1416" s="29" t="s">
        <v>68</v>
      </c>
      <c r="D1416" s="28">
        <v>93</v>
      </c>
      <c r="E1416" s="27">
        <v>2958101</v>
      </c>
      <c r="H1416" s="66"/>
      <c r="I1416" s="66"/>
    </row>
    <row r="1417" spans="1:9" ht="13.5" thickBot="1">
      <c r="A1417" s="27">
        <v>45842</v>
      </c>
      <c r="B1417" s="29" t="s">
        <v>303</v>
      </c>
      <c r="C1417" s="29" t="s">
        <v>68</v>
      </c>
      <c r="D1417" s="28">
        <v>60</v>
      </c>
      <c r="E1417" s="27">
        <v>2958101</v>
      </c>
      <c r="H1417" s="66"/>
      <c r="I1417" s="66"/>
    </row>
    <row r="1418" spans="1:9" ht="13.5" thickBot="1">
      <c r="A1418" s="27">
        <v>45842</v>
      </c>
      <c r="B1418" s="29" t="s">
        <v>304</v>
      </c>
      <c r="C1418" s="29" t="s">
        <v>68</v>
      </c>
      <c r="D1418" s="28">
        <v>151</v>
      </c>
      <c r="E1418" s="27">
        <v>2958101</v>
      </c>
      <c r="H1418" s="66"/>
      <c r="I1418" s="66"/>
    </row>
    <row r="1419" spans="1:9" ht="13.5" thickBot="1">
      <c r="A1419" s="27">
        <v>45842</v>
      </c>
      <c r="B1419" s="29" t="s">
        <v>305</v>
      </c>
      <c r="C1419" s="29" t="s">
        <v>68</v>
      </c>
      <c r="D1419" s="28">
        <v>151</v>
      </c>
      <c r="E1419" s="27">
        <v>2958101</v>
      </c>
      <c r="H1419" s="66"/>
      <c r="I1419" s="66"/>
    </row>
    <row r="1420" spans="1:9" ht="13.5" thickBot="1">
      <c r="A1420" s="27">
        <v>45842</v>
      </c>
      <c r="B1420" s="29" t="s">
        <v>306</v>
      </c>
      <c r="C1420" s="29" t="s">
        <v>68</v>
      </c>
      <c r="D1420" s="28">
        <v>55</v>
      </c>
      <c r="E1420" s="27">
        <v>2958101</v>
      </c>
      <c r="H1420" s="66"/>
      <c r="I1420" s="66"/>
    </row>
    <row r="1421" spans="1:9" ht="13.5" thickBot="1">
      <c r="A1421" s="27">
        <v>45842</v>
      </c>
      <c r="B1421" s="29" t="s">
        <v>307</v>
      </c>
      <c r="C1421" s="29" t="s">
        <v>71</v>
      </c>
      <c r="D1421" s="28">
        <v>145</v>
      </c>
      <c r="E1421" s="27">
        <v>2958101</v>
      </c>
      <c r="H1421" s="66"/>
      <c r="I1421" s="66"/>
    </row>
    <row r="1422" spans="1:9" ht="13.5" thickBot="1">
      <c r="A1422" s="27">
        <v>45842</v>
      </c>
      <c r="B1422" s="29" t="s">
        <v>308</v>
      </c>
      <c r="C1422" s="29" t="s">
        <v>71</v>
      </c>
      <c r="D1422" s="28">
        <v>180</v>
      </c>
      <c r="E1422" s="27">
        <v>2958101</v>
      </c>
      <c r="H1422" s="66"/>
      <c r="I1422" s="66"/>
    </row>
    <row r="1423" spans="1:9" ht="13.5" thickBot="1">
      <c r="A1423" s="27">
        <v>45842</v>
      </c>
      <c r="B1423" s="29" t="s">
        <v>309</v>
      </c>
      <c r="C1423" s="29" t="s">
        <v>71</v>
      </c>
      <c r="D1423" s="28">
        <v>234</v>
      </c>
      <c r="E1423" s="27">
        <v>2958101</v>
      </c>
      <c r="H1423" s="66"/>
      <c r="I1423" s="66"/>
    </row>
    <row r="1424" spans="1:9" ht="13.5" thickBot="1">
      <c r="A1424" s="27">
        <v>45842</v>
      </c>
      <c r="B1424" s="29" t="s">
        <v>310</v>
      </c>
      <c r="C1424" s="29" t="s">
        <v>68</v>
      </c>
      <c r="D1424" s="28">
        <v>149</v>
      </c>
      <c r="E1424" s="27">
        <v>2958101</v>
      </c>
      <c r="H1424" s="66"/>
      <c r="I1424" s="66"/>
    </row>
    <row r="1425" spans="1:9" ht="13.5" thickBot="1">
      <c r="A1425" s="27">
        <v>45842</v>
      </c>
      <c r="B1425" s="29" t="s">
        <v>311</v>
      </c>
      <c r="C1425" s="29" t="s">
        <v>68</v>
      </c>
      <c r="D1425" s="28">
        <v>107</v>
      </c>
      <c r="E1425" s="27">
        <v>2958101</v>
      </c>
      <c r="H1425" s="66"/>
      <c r="I1425" s="66"/>
    </row>
    <row r="1426" spans="1:9" ht="13.5" thickBot="1">
      <c r="A1426" s="27">
        <v>45842</v>
      </c>
      <c r="B1426" s="29" t="s">
        <v>312</v>
      </c>
      <c r="C1426" s="29" t="s">
        <v>68</v>
      </c>
      <c r="D1426" s="28">
        <v>109</v>
      </c>
      <c r="E1426" s="27">
        <v>2958101</v>
      </c>
      <c r="H1426" s="66"/>
      <c r="I1426" s="66"/>
    </row>
    <row r="1427" spans="1:9" ht="13.5" thickBot="1">
      <c r="A1427" s="27">
        <v>45842</v>
      </c>
      <c r="B1427" s="29" t="s">
        <v>313</v>
      </c>
      <c r="C1427" s="29" t="s">
        <v>68</v>
      </c>
      <c r="D1427" s="28">
        <v>122</v>
      </c>
      <c r="E1427" s="27">
        <v>2958101</v>
      </c>
      <c r="H1427" s="66"/>
      <c r="I1427" s="66"/>
    </row>
    <row r="1428" spans="1:9" ht="13.5" thickBot="1">
      <c r="A1428" s="27">
        <v>45842</v>
      </c>
      <c r="B1428" s="29" t="s">
        <v>314</v>
      </c>
      <c r="C1428" s="29" t="s">
        <v>71</v>
      </c>
      <c r="D1428" s="28">
        <v>101</v>
      </c>
      <c r="E1428" s="27">
        <v>2958101</v>
      </c>
      <c r="H1428" s="66"/>
      <c r="I1428" s="66"/>
    </row>
    <row r="1429" spans="1:9" ht="13.5" thickBot="1">
      <c r="A1429" s="27">
        <v>45842</v>
      </c>
      <c r="B1429" s="29" t="s">
        <v>315</v>
      </c>
      <c r="C1429" s="29" t="s">
        <v>71</v>
      </c>
      <c r="D1429" s="28">
        <v>161</v>
      </c>
      <c r="E1429" s="27">
        <v>2958101</v>
      </c>
      <c r="H1429" s="66"/>
      <c r="I1429" s="66"/>
    </row>
    <row r="1430" spans="1:9" ht="13.5" thickBot="1">
      <c r="A1430" s="27">
        <v>45842</v>
      </c>
      <c r="B1430" s="29" t="s">
        <v>316</v>
      </c>
      <c r="C1430" s="29" t="s">
        <v>71</v>
      </c>
      <c r="D1430" s="28">
        <v>142</v>
      </c>
      <c r="E1430" s="27">
        <v>2958101</v>
      </c>
      <c r="H1430" s="66"/>
      <c r="I1430" s="66"/>
    </row>
    <row r="1431" spans="1:9" ht="13.5" thickBot="1">
      <c r="A1431" s="27">
        <v>45842</v>
      </c>
      <c r="B1431" s="29" t="s">
        <v>317</v>
      </c>
      <c r="C1431" s="29" t="s">
        <v>71</v>
      </c>
      <c r="D1431" s="28">
        <v>151</v>
      </c>
      <c r="E1431" s="27">
        <v>2958101</v>
      </c>
      <c r="H1431" s="66"/>
      <c r="I1431" s="66"/>
    </row>
    <row r="1432" spans="1:9" ht="13.5" thickBot="1">
      <c r="A1432" s="27">
        <v>45842</v>
      </c>
      <c r="B1432" s="29" t="s">
        <v>318</v>
      </c>
      <c r="C1432" s="29" t="s">
        <v>97</v>
      </c>
      <c r="D1432" s="28">
        <v>109</v>
      </c>
      <c r="E1432" s="27">
        <v>2958101</v>
      </c>
      <c r="H1432" s="66"/>
      <c r="I1432" s="66"/>
    </row>
    <row r="1433" spans="1:9" ht="13.5" thickBot="1">
      <c r="A1433" s="27">
        <v>45842</v>
      </c>
      <c r="B1433" s="29" t="s">
        <v>319</v>
      </c>
      <c r="C1433" s="29" t="s">
        <v>97</v>
      </c>
      <c r="D1433" s="28">
        <v>109</v>
      </c>
      <c r="E1433" s="27">
        <v>2958101</v>
      </c>
      <c r="H1433" s="66"/>
      <c r="I1433" s="66"/>
    </row>
    <row r="1434" spans="1:9" ht="13.5" thickBot="1">
      <c r="A1434" s="27">
        <v>45842</v>
      </c>
      <c r="B1434" s="29" t="s">
        <v>320</v>
      </c>
      <c r="C1434" s="29" t="s">
        <v>97</v>
      </c>
      <c r="D1434" s="28">
        <v>94</v>
      </c>
      <c r="E1434" s="27">
        <v>2958101</v>
      </c>
      <c r="H1434" s="66"/>
      <c r="I1434" s="66"/>
    </row>
    <row r="1435" spans="1:9" ht="13.5" thickBot="1">
      <c r="A1435" s="27">
        <v>45842</v>
      </c>
      <c r="B1435" s="29" t="s">
        <v>321</v>
      </c>
      <c r="C1435" s="29" t="s">
        <v>97</v>
      </c>
      <c r="D1435" s="28">
        <v>97</v>
      </c>
      <c r="E1435" s="27">
        <v>2958101</v>
      </c>
      <c r="H1435" s="66"/>
      <c r="I1435" s="66"/>
    </row>
    <row r="1436" spans="1:9" ht="13.5" thickBot="1">
      <c r="A1436" s="27">
        <v>45842</v>
      </c>
      <c r="B1436" s="29" t="s">
        <v>322</v>
      </c>
      <c r="C1436" s="29" t="s">
        <v>66</v>
      </c>
      <c r="D1436" s="28">
        <v>153</v>
      </c>
      <c r="E1436" s="27">
        <v>2958101</v>
      </c>
      <c r="H1436" s="66"/>
      <c r="I1436" s="66"/>
    </row>
    <row r="1437" spans="1:9" ht="13.5" thickBot="1">
      <c r="A1437" s="27">
        <v>45842</v>
      </c>
      <c r="B1437" s="29" t="s">
        <v>323</v>
      </c>
      <c r="C1437" s="29" t="s">
        <v>66</v>
      </c>
      <c r="D1437" s="28">
        <v>147</v>
      </c>
      <c r="E1437" s="27">
        <v>2958101</v>
      </c>
      <c r="H1437" s="66"/>
      <c r="I1437" s="66"/>
    </row>
    <row r="1438" spans="1:9" ht="13.5" thickBot="1">
      <c r="A1438" s="27">
        <v>45842</v>
      </c>
      <c r="B1438" s="29" t="s">
        <v>324</v>
      </c>
      <c r="C1438" s="29" t="s">
        <v>68</v>
      </c>
      <c r="D1438" s="28">
        <v>124</v>
      </c>
      <c r="E1438" s="27">
        <v>2958101</v>
      </c>
      <c r="H1438" s="66"/>
      <c r="I1438" s="66"/>
    </row>
    <row r="1439" spans="1:9" ht="13.5" thickBot="1">
      <c r="A1439" s="27">
        <v>45842</v>
      </c>
      <c r="B1439" s="29" t="s">
        <v>325</v>
      </c>
      <c r="C1439" s="29" t="s">
        <v>68</v>
      </c>
      <c r="D1439" s="28">
        <v>16</v>
      </c>
      <c r="E1439" s="27">
        <v>2958101</v>
      </c>
      <c r="H1439" s="66"/>
      <c r="I1439" s="66"/>
    </row>
    <row r="1440" spans="1:9" ht="13.5" thickBot="1">
      <c r="A1440" s="27">
        <v>45842</v>
      </c>
      <c r="B1440" s="29" t="s">
        <v>326</v>
      </c>
      <c r="C1440" s="29" t="s">
        <v>66</v>
      </c>
      <c r="D1440" s="28">
        <v>187</v>
      </c>
      <c r="E1440" s="27">
        <v>2958101</v>
      </c>
      <c r="H1440" s="66"/>
      <c r="I1440" s="66"/>
    </row>
    <row r="1441" spans="1:9" ht="13.5" thickBot="1">
      <c r="A1441" s="27">
        <v>45842</v>
      </c>
      <c r="B1441" s="29" t="s">
        <v>327</v>
      </c>
      <c r="C1441" s="29" t="s">
        <v>66</v>
      </c>
      <c r="D1441" s="28">
        <v>115</v>
      </c>
      <c r="E1441" s="27">
        <v>2958101</v>
      </c>
      <c r="H1441" s="66"/>
      <c r="I1441" s="66"/>
    </row>
    <row r="1442" spans="1:9" ht="13.5" thickBot="1">
      <c r="A1442" s="27">
        <v>45842</v>
      </c>
      <c r="B1442" s="29" t="s">
        <v>328</v>
      </c>
      <c r="C1442" s="29" t="s">
        <v>68</v>
      </c>
      <c r="D1442" s="28">
        <v>128</v>
      </c>
      <c r="E1442" s="27">
        <v>2958101</v>
      </c>
      <c r="H1442" s="66"/>
      <c r="I1442" s="66"/>
    </row>
    <row r="1443" spans="1:9" ht="13.5" thickBot="1">
      <c r="A1443" s="27">
        <v>45842</v>
      </c>
      <c r="B1443" s="29" t="s">
        <v>329</v>
      </c>
      <c r="C1443" s="29" t="s">
        <v>68</v>
      </c>
      <c r="D1443" s="28">
        <v>134</v>
      </c>
      <c r="E1443" s="27">
        <v>2958101</v>
      </c>
      <c r="H1443" s="66"/>
      <c r="I1443" s="66"/>
    </row>
    <row r="1444" spans="1:9" ht="13.5" thickBot="1">
      <c r="A1444" s="27">
        <v>45842</v>
      </c>
      <c r="B1444" s="29" t="s">
        <v>330</v>
      </c>
      <c r="C1444" s="29" t="s">
        <v>68</v>
      </c>
      <c r="D1444" s="28">
        <v>150</v>
      </c>
      <c r="E1444" s="27">
        <v>2958101</v>
      </c>
      <c r="H1444" s="66"/>
      <c r="I1444" s="66"/>
    </row>
    <row r="1445" spans="1:9" ht="13.5" thickBot="1">
      <c r="A1445" s="27">
        <v>45842</v>
      </c>
      <c r="B1445" s="29" t="s">
        <v>331</v>
      </c>
      <c r="C1445" s="29" t="s">
        <v>68</v>
      </c>
      <c r="D1445" s="28">
        <v>150</v>
      </c>
      <c r="E1445" s="27">
        <v>2958101</v>
      </c>
      <c r="H1445" s="66"/>
      <c r="I1445" s="66"/>
    </row>
    <row r="1446" spans="1:9" ht="13.5" thickBot="1">
      <c r="A1446" s="27">
        <v>45842</v>
      </c>
      <c r="B1446" s="29" t="s">
        <v>332</v>
      </c>
      <c r="C1446" s="29" t="s">
        <v>68</v>
      </c>
      <c r="D1446" s="28">
        <v>90</v>
      </c>
      <c r="E1446" s="27">
        <v>2958101</v>
      </c>
      <c r="H1446" s="66"/>
      <c r="I1446" s="66"/>
    </row>
    <row r="1447" spans="1:9" ht="13.5" thickBot="1">
      <c r="A1447" s="27">
        <v>45842</v>
      </c>
      <c r="B1447" s="29" t="s">
        <v>333</v>
      </c>
      <c r="C1447" s="29" t="s">
        <v>71</v>
      </c>
      <c r="D1447" s="28">
        <v>100</v>
      </c>
      <c r="E1447" s="27">
        <v>2958101</v>
      </c>
      <c r="H1447" s="66"/>
      <c r="I1447" s="66"/>
    </row>
    <row r="1448" spans="1:9" ht="13.5" thickBot="1">
      <c r="A1448" s="27">
        <v>45842</v>
      </c>
      <c r="B1448" s="29" t="s">
        <v>334</v>
      </c>
      <c r="C1448" s="29" t="s">
        <v>71</v>
      </c>
      <c r="D1448" s="28">
        <v>104</v>
      </c>
      <c r="E1448" s="27">
        <v>2958101</v>
      </c>
      <c r="H1448" s="66"/>
      <c r="I1448" s="66"/>
    </row>
    <row r="1449" spans="1:9" ht="13.5" thickBot="1">
      <c r="A1449" s="27">
        <v>45842</v>
      </c>
      <c r="B1449" s="29" t="s">
        <v>335</v>
      </c>
      <c r="C1449" s="29" t="s">
        <v>77</v>
      </c>
      <c r="D1449" s="28">
        <v>55</v>
      </c>
      <c r="E1449" s="27">
        <v>2958101</v>
      </c>
      <c r="H1449" s="66"/>
      <c r="I1449" s="66"/>
    </row>
    <row r="1450" spans="1:9" ht="13.5" thickBot="1">
      <c r="A1450" s="27">
        <v>45842</v>
      </c>
      <c r="B1450" s="29" t="s">
        <v>336</v>
      </c>
      <c r="C1450" s="29" t="s">
        <v>77</v>
      </c>
      <c r="D1450" s="28">
        <v>48</v>
      </c>
      <c r="E1450" s="27">
        <v>2958101</v>
      </c>
      <c r="H1450" s="66"/>
      <c r="I1450" s="66"/>
    </row>
    <row r="1451" spans="1:9" ht="13.5" thickBot="1">
      <c r="A1451" s="27">
        <v>45842</v>
      </c>
      <c r="B1451" s="29" t="s">
        <v>337</v>
      </c>
      <c r="C1451" s="29" t="s">
        <v>77</v>
      </c>
      <c r="D1451" s="28">
        <v>83</v>
      </c>
      <c r="E1451" s="27">
        <v>2958101</v>
      </c>
      <c r="H1451" s="66"/>
      <c r="I1451" s="66"/>
    </row>
    <row r="1452" spans="1:9" ht="13.5" thickBot="1">
      <c r="A1452" s="27">
        <v>45842</v>
      </c>
      <c r="B1452" s="29" t="s">
        <v>338</v>
      </c>
      <c r="C1452" s="29" t="s">
        <v>77</v>
      </c>
      <c r="D1452" s="28">
        <v>23</v>
      </c>
      <c r="E1452" s="27">
        <v>2958101</v>
      </c>
      <c r="H1452" s="66"/>
      <c r="I1452" s="66"/>
    </row>
    <row r="1453" spans="1:9" ht="13.5" thickBot="1">
      <c r="A1453" s="27">
        <v>45842</v>
      </c>
      <c r="B1453" s="29" t="s">
        <v>339</v>
      </c>
      <c r="C1453" s="29" t="s">
        <v>97</v>
      </c>
      <c r="D1453" s="28">
        <v>150</v>
      </c>
      <c r="E1453" s="27">
        <v>2958101</v>
      </c>
      <c r="H1453" s="66"/>
      <c r="I1453" s="66"/>
    </row>
    <row r="1454" spans="1:9" ht="13.5" thickBot="1">
      <c r="A1454" s="27">
        <v>45842</v>
      </c>
      <c r="B1454" s="29" t="s">
        <v>340</v>
      </c>
      <c r="C1454" s="29" t="s">
        <v>66</v>
      </c>
      <c r="D1454" s="28">
        <v>99</v>
      </c>
      <c r="E1454" s="27">
        <v>2958101</v>
      </c>
      <c r="H1454" s="66"/>
      <c r="I1454" s="66"/>
    </row>
    <row r="1455" spans="1:9" ht="13.5" thickBot="1">
      <c r="A1455" s="27">
        <v>45842</v>
      </c>
      <c r="B1455" s="29" t="s">
        <v>341</v>
      </c>
      <c r="C1455" s="29" t="s">
        <v>66</v>
      </c>
      <c r="D1455" s="28">
        <v>28</v>
      </c>
      <c r="E1455" s="27">
        <v>2958101</v>
      </c>
      <c r="H1455" s="66"/>
      <c r="I1455" s="66"/>
    </row>
    <row r="1456" spans="1:9" ht="13.5" thickBot="1">
      <c r="A1456" s="27">
        <v>45842</v>
      </c>
      <c r="B1456" s="29" t="s">
        <v>342</v>
      </c>
      <c r="C1456" s="29" t="s">
        <v>66</v>
      </c>
      <c r="D1456" s="28">
        <v>127</v>
      </c>
      <c r="E1456" s="27">
        <v>2958101</v>
      </c>
      <c r="H1456" s="66"/>
      <c r="I1456" s="66"/>
    </row>
    <row r="1457" spans="1:9" ht="13.5" thickBot="1">
      <c r="A1457" s="27">
        <v>45842</v>
      </c>
      <c r="B1457" s="29" t="s">
        <v>343</v>
      </c>
      <c r="C1457" s="29" t="s">
        <v>68</v>
      </c>
      <c r="D1457" s="28">
        <v>105</v>
      </c>
      <c r="E1457" s="27">
        <v>2958101</v>
      </c>
      <c r="H1457" s="66"/>
      <c r="I1457" s="66"/>
    </row>
    <row r="1458" spans="1:9" ht="13.5" thickBot="1">
      <c r="A1458" s="27">
        <v>45842</v>
      </c>
      <c r="B1458" s="29" t="s">
        <v>344</v>
      </c>
      <c r="C1458" s="29" t="s">
        <v>68</v>
      </c>
      <c r="D1458" s="28">
        <v>103</v>
      </c>
      <c r="E1458" s="27">
        <v>2958101</v>
      </c>
      <c r="H1458" s="66"/>
      <c r="I1458" s="66"/>
    </row>
    <row r="1459" spans="1:9" ht="13.5" thickBot="1">
      <c r="A1459" s="27">
        <v>45842</v>
      </c>
      <c r="B1459" s="29" t="s">
        <v>345</v>
      </c>
      <c r="C1459" s="29" t="s">
        <v>77</v>
      </c>
      <c r="D1459" s="28">
        <v>90</v>
      </c>
      <c r="E1459" s="27">
        <v>2958101</v>
      </c>
      <c r="H1459" s="66"/>
      <c r="I1459" s="66"/>
    </row>
    <row r="1460" spans="1:9" ht="13.5" thickBot="1">
      <c r="A1460" s="27">
        <v>45842</v>
      </c>
      <c r="B1460" s="29" t="s">
        <v>346</v>
      </c>
      <c r="C1460" s="29" t="s">
        <v>77</v>
      </c>
      <c r="D1460" s="28">
        <v>90</v>
      </c>
      <c r="E1460" s="27">
        <v>2958101</v>
      </c>
      <c r="H1460" s="66"/>
      <c r="I1460" s="66"/>
    </row>
    <row r="1461" spans="1:9" ht="13.5" thickBot="1">
      <c r="A1461" s="27">
        <v>45842</v>
      </c>
      <c r="B1461" s="29" t="s">
        <v>347</v>
      </c>
      <c r="C1461" s="29" t="s">
        <v>77</v>
      </c>
      <c r="D1461" s="28">
        <v>160</v>
      </c>
      <c r="E1461" s="27">
        <v>2958101</v>
      </c>
      <c r="H1461" s="66"/>
      <c r="I1461" s="66"/>
    </row>
    <row r="1462" spans="1:9" ht="13.5" thickBot="1">
      <c r="A1462" s="27">
        <v>45842</v>
      </c>
      <c r="B1462" s="29" t="s">
        <v>348</v>
      </c>
      <c r="C1462" s="29" t="s">
        <v>68</v>
      </c>
      <c r="D1462" s="28">
        <v>169</v>
      </c>
      <c r="E1462" s="27">
        <v>2958101</v>
      </c>
      <c r="H1462" s="66"/>
      <c r="I1462" s="66"/>
    </row>
    <row r="1463" spans="1:9" ht="13.5" thickBot="1">
      <c r="A1463" s="27">
        <v>45842</v>
      </c>
      <c r="B1463" s="29" t="s">
        <v>349</v>
      </c>
      <c r="C1463" s="29" t="s">
        <v>68</v>
      </c>
      <c r="D1463" s="28">
        <v>169</v>
      </c>
      <c r="E1463" s="27">
        <v>2958101</v>
      </c>
      <c r="H1463" s="66"/>
      <c r="I1463" s="66"/>
    </row>
    <row r="1464" spans="1:9" ht="13.5" thickBot="1">
      <c r="A1464" s="27">
        <v>45842</v>
      </c>
      <c r="B1464" s="29" t="s">
        <v>350</v>
      </c>
      <c r="C1464" s="29" t="s">
        <v>97</v>
      </c>
      <c r="D1464" s="28">
        <v>64</v>
      </c>
      <c r="E1464" s="27">
        <v>2958101</v>
      </c>
      <c r="H1464" s="66"/>
      <c r="I1464" s="66"/>
    </row>
    <row r="1465" spans="1:9" ht="13.5" thickBot="1">
      <c r="A1465" s="27">
        <v>45842</v>
      </c>
      <c r="B1465" s="29" t="s">
        <v>351</v>
      </c>
      <c r="C1465" s="29" t="s">
        <v>97</v>
      </c>
      <c r="D1465" s="28">
        <v>110</v>
      </c>
      <c r="E1465" s="27">
        <v>2958101</v>
      </c>
      <c r="H1465" s="66"/>
      <c r="I1465" s="66"/>
    </row>
    <row r="1466" spans="1:9" ht="13.5" thickBot="1">
      <c r="A1466" s="27">
        <v>45842</v>
      </c>
      <c r="B1466" s="29" t="s">
        <v>352</v>
      </c>
      <c r="C1466" s="29" t="s">
        <v>68</v>
      </c>
      <c r="D1466" s="28">
        <v>125</v>
      </c>
      <c r="E1466" s="27">
        <v>2958101</v>
      </c>
      <c r="H1466" s="66"/>
      <c r="I1466" s="66"/>
    </row>
    <row r="1467" spans="1:9" ht="13.5" thickBot="1">
      <c r="A1467" s="27">
        <v>45842</v>
      </c>
      <c r="B1467" s="29" t="s">
        <v>353</v>
      </c>
      <c r="C1467" s="29" t="s">
        <v>68</v>
      </c>
      <c r="D1467" s="28">
        <v>125</v>
      </c>
      <c r="E1467" s="27">
        <v>2958101</v>
      </c>
      <c r="H1467" s="66"/>
      <c r="I1467" s="66"/>
    </row>
    <row r="1468" spans="1:9" ht="13.5" thickBot="1">
      <c r="A1468" s="27">
        <v>45842</v>
      </c>
      <c r="B1468" s="29" t="s">
        <v>354</v>
      </c>
      <c r="C1468" s="29" t="s">
        <v>71</v>
      </c>
      <c r="D1468" s="28">
        <v>95</v>
      </c>
      <c r="E1468" s="27">
        <v>2958101</v>
      </c>
      <c r="H1468" s="66"/>
      <c r="I1468" s="66"/>
    </row>
    <row r="1469" spans="1:9" ht="13.5" thickBot="1">
      <c r="A1469" s="27">
        <v>45842</v>
      </c>
      <c r="B1469" s="29" t="s">
        <v>355</v>
      </c>
      <c r="C1469" s="29" t="s">
        <v>71</v>
      </c>
      <c r="D1469" s="28">
        <v>151</v>
      </c>
      <c r="E1469" s="27">
        <v>2958101</v>
      </c>
      <c r="H1469" s="66"/>
      <c r="I1469" s="66"/>
    </row>
    <row r="1470" spans="1:9" ht="13.5" thickBot="1">
      <c r="A1470" s="27">
        <v>45842</v>
      </c>
      <c r="B1470" s="29" t="s">
        <v>356</v>
      </c>
      <c r="C1470" s="29" t="s">
        <v>71</v>
      </c>
      <c r="D1470" s="28">
        <v>98</v>
      </c>
      <c r="E1470" s="27">
        <v>2958101</v>
      </c>
      <c r="H1470" s="66"/>
      <c r="I1470" s="66"/>
    </row>
    <row r="1471" spans="1:9" ht="13.5" thickBot="1">
      <c r="A1471" s="27">
        <v>45842</v>
      </c>
      <c r="B1471" s="29" t="s">
        <v>357</v>
      </c>
      <c r="C1471" s="29" t="s">
        <v>66</v>
      </c>
      <c r="D1471" s="28">
        <v>150</v>
      </c>
      <c r="E1471" s="27">
        <v>2958101</v>
      </c>
      <c r="H1471" s="66"/>
      <c r="I1471" s="66"/>
    </row>
    <row r="1472" spans="1:9" ht="13.5" thickBot="1">
      <c r="A1472" s="27">
        <v>45842</v>
      </c>
      <c r="B1472" s="29" t="s">
        <v>358</v>
      </c>
      <c r="C1472" s="29" t="s">
        <v>68</v>
      </c>
      <c r="D1472" s="28">
        <v>28</v>
      </c>
      <c r="E1472" s="27">
        <v>2958101</v>
      </c>
      <c r="H1472" s="66"/>
      <c r="I1472" s="66"/>
    </row>
    <row r="1473" spans="1:9" ht="13.5" thickBot="1">
      <c r="A1473" s="27">
        <v>45842</v>
      </c>
      <c r="B1473" s="29" t="s">
        <v>359</v>
      </c>
      <c r="C1473" s="29" t="s">
        <v>71</v>
      </c>
      <c r="D1473" s="28">
        <v>226</v>
      </c>
      <c r="E1473" s="27">
        <v>2958101</v>
      </c>
      <c r="H1473" s="66"/>
      <c r="I1473" s="66"/>
    </row>
    <row r="1474" spans="1:9" ht="13.5" thickBot="1">
      <c r="A1474" s="27">
        <v>45842</v>
      </c>
      <c r="B1474" s="29" t="s">
        <v>360</v>
      </c>
      <c r="C1474" s="29" t="s">
        <v>68</v>
      </c>
      <c r="D1474" s="28">
        <v>203</v>
      </c>
      <c r="E1474" s="27">
        <v>2958101</v>
      </c>
      <c r="H1474" s="66"/>
      <c r="I1474" s="66"/>
    </row>
    <row r="1475" spans="1:9" ht="13.5" thickBot="1">
      <c r="A1475" s="27">
        <v>45842</v>
      </c>
      <c r="B1475" s="29" t="s">
        <v>361</v>
      </c>
      <c r="C1475" s="29" t="s">
        <v>68</v>
      </c>
      <c r="D1475" s="28">
        <v>21</v>
      </c>
      <c r="E1475" s="27">
        <v>2958101</v>
      </c>
      <c r="H1475" s="66"/>
      <c r="I1475" s="66"/>
    </row>
    <row r="1476" spans="1:9" ht="13.5" thickBot="1">
      <c r="A1476" s="27">
        <v>45842</v>
      </c>
      <c r="B1476" s="29" t="s">
        <v>362</v>
      </c>
      <c r="C1476" s="29" t="s">
        <v>68</v>
      </c>
      <c r="D1476" s="28">
        <v>204</v>
      </c>
      <c r="E1476" s="27">
        <v>2958101</v>
      </c>
      <c r="H1476" s="66"/>
      <c r="I1476" s="66"/>
    </row>
    <row r="1477" spans="1:9" ht="13.5" thickBot="1">
      <c r="A1477" s="27">
        <v>45842</v>
      </c>
      <c r="B1477" s="29" t="s">
        <v>363</v>
      </c>
      <c r="C1477" s="29" t="s">
        <v>66</v>
      </c>
      <c r="D1477" s="28">
        <v>150</v>
      </c>
      <c r="E1477" s="27">
        <v>2958101</v>
      </c>
      <c r="H1477" s="66"/>
      <c r="I1477" s="66"/>
    </row>
    <row r="1478" spans="1:9" ht="13.5" thickBot="1">
      <c r="A1478" s="27">
        <v>45842</v>
      </c>
      <c r="B1478" s="29" t="s">
        <v>364</v>
      </c>
      <c r="C1478" s="29" t="s">
        <v>97</v>
      </c>
      <c r="D1478" s="28">
        <v>102</v>
      </c>
      <c r="E1478" s="27">
        <v>2958101</v>
      </c>
      <c r="H1478" s="66"/>
      <c r="I1478" s="66"/>
    </row>
    <row r="1479" spans="1:9" ht="13.5" thickBot="1">
      <c r="A1479" s="27">
        <v>45842</v>
      </c>
      <c r="B1479" s="29" t="s">
        <v>365</v>
      </c>
      <c r="C1479" s="29" t="s">
        <v>97</v>
      </c>
      <c r="D1479" s="28">
        <v>98</v>
      </c>
      <c r="E1479" s="27">
        <v>2958101</v>
      </c>
      <c r="H1479" s="66"/>
      <c r="I1479" s="66"/>
    </row>
    <row r="1480" spans="1:9" ht="13.5" thickBot="1">
      <c r="A1480" s="27">
        <v>45842</v>
      </c>
      <c r="B1480" s="29" t="s">
        <v>366</v>
      </c>
      <c r="C1480" s="29" t="s">
        <v>97</v>
      </c>
      <c r="D1480" s="28">
        <v>149</v>
      </c>
      <c r="E1480" s="27">
        <v>2958101</v>
      </c>
      <c r="H1480" s="66"/>
      <c r="I1480" s="66"/>
    </row>
    <row r="1481" spans="1:9" ht="13.5" thickBot="1">
      <c r="A1481" s="27">
        <v>45842</v>
      </c>
      <c r="B1481" s="29" t="s">
        <v>367</v>
      </c>
      <c r="C1481" s="29" t="s">
        <v>97</v>
      </c>
      <c r="D1481" s="28">
        <v>152</v>
      </c>
      <c r="E1481" s="27">
        <v>2958101</v>
      </c>
      <c r="H1481" s="66"/>
      <c r="I1481" s="66"/>
    </row>
    <row r="1482" spans="1:9" ht="13.5" thickBot="1">
      <c r="A1482" s="27">
        <v>45842</v>
      </c>
      <c r="B1482" s="29" t="s">
        <v>368</v>
      </c>
      <c r="C1482" s="29" t="s">
        <v>68</v>
      </c>
      <c r="D1482" s="28">
        <v>165</v>
      </c>
      <c r="E1482" s="27">
        <v>2958101</v>
      </c>
      <c r="H1482" s="66"/>
      <c r="I1482" s="66"/>
    </row>
    <row r="1483" spans="1:9" ht="13.5" thickBot="1">
      <c r="A1483" s="27">
        <v>45842</v>
      </c>
      <c r="B1483" s="29" t="s">
        <v>369</v>
      </c>
      <c r="C1483" s="29" t="s">
        <v>68</v>
      </c>
      <c r="D1483" s="28">
        <v>211</v>
      </c>
      <c r="E1483" s="27">
        <v>2958101</v>
      </c>
      <c r="H1483" s="66"/>
      <c r="I1483" s="66"/>
    </row>
    <row r="1484" spans="1:9" ht="13.5" thickBot="1">
      <c r="A1484" s="27">
        <v>45842</v>
      </c>
      <c r="B1484" s="29" t="s">
        <v>370</v>
      </c>
      <c r="C1484" s="29" t="s">
        <v>97</v>
      </c>
      <c r="D1484" s="28">
        <v>96</v>
      </c>
      <c r="E1484" s="27">
        <v>2958101</v>
      </c>
      <c r="H1484" s="66"/>
      <c r="I1484" s="66"/>
    </row>
    <row r="1485" spans="1:9" ht="13.5" thickBot="1">
      <c r="A1485" s="27">
        <v>45842</v>
      </c>
      <c r="B1485" s="29" t="s">
        <v>371</v>
      </c>
      <c r="C1485" s="29" t="s">
        <v>97</v>
      </c>
      <c r="D1485" s="28">
        <v>98</v>
      </c>
      <c r="E1485" s="27">
        <v>2958101</v>
      </c>
      <c r="H1485" s="66"/>
      <c r="I1485" s="66"/>
    </row>
    <row r="1486" spans="1:9" ht="13.5" thickBot="1">
      <c r="A1486" s="27">
        <v>45842</v>
      </c>
      <c r="B1486" s="29" t="s">
        <v>372</v>
      </c>
      <c r="C1486" s="29" t="s">
        <v>97</v>
      </c>
      <c r="D1486" s="28">
        <v>161</v>
      </c>
      <c r="E1486" s="27">
        <v>2958101</v>
      </c>
      <c r="H1486" s="66"/>
      <c r="I1486" s="66"/>
    </row>
    <row r="1487" spans="1:9" ht="13.5" thickBot="1">
      <c r="A1487" s="27">
        <v>45842</v>
      </c>
      <c r="B1487" s="29" t="s">
        <v>373</v>
      </c>
      <c r="C1487" s="29" t="s">
        <v>71</v>
      </c>
      <c r="D1487" s="28">
        <v>201</v>
      </c>
      <c r="E1487" s="27">
        <v>2958101</v>
      </c>
      <c r="H1487" s="66"/>
      <c r="I1487" s="66"/>
    </row>
    <row r="1488" spans="1:9" ht="13.5" thickBot="1">
      <c r="A1488" s="27">
        <v>45842</v>
      </c>
      <c r="B1488" s="29" t="s">
        <v>374</v>
      </c>
      <c r="C1488" s="29" t="s">
        <v>68</v>
      </c>
      <c r="D1488" s="28">
        <v>98</v>
      </c>
      <c r="E1488" s="27">
        <v>2958101</v>
      </c>
      <c r="H1488" s="66"/>
      <c r="I1488" s="66"/>
    </row>
    <row r="1489" spans="1:9" ht="13.5" thickBot="1">
      <c r="A1489" s="27">
        <v>45842</v>
      </c>
      <c r="B1489" s="29" t="s">
        <v>375</v>
      </c>
      <c r="C1489" s="29" t="s">
        <v>68</v>
      </c>
      <c r="D1489" s="28">
        <v>120</v>
      </c>
      <c r="E1489" s="27">
        <v>2958101</v>
      </c>
      <c r="H1489" s="66"/>
      <c r="I1489" s="66"/>
    </row>
    <row r="1490" spans="1:9" ht="13.5" thickBot="1">
      <c r="A1490" s="27">
        <v>45842</v>
      </c>
      <c r="B1490" s="29" t="s">
        <v>376</v>
      </c>
      <c r="C1490" s="29" t="s">
        <v>68</v>
      </c>
      <c r="D1490" s="28">
        <v>111</v>
      </c>
      <c r="E1490" s="27">
        <v>2958101</v>
      </c>
      <c r="H1490" s="66"/>
      <c r="I1490" s="66"/>
    </row>
    <row r="1491" spans="1:9" ht="13.5" thickBot="1">
      <c r="A1491" s="27">
        <v>45842</v>
      </c>
      <c r="B1491" s="29" t="s">
        <v>377</v>
      </c>
      <c r="C1491" s="29" t="s">
        <v>68</v>
      </c>
      <c r="D1491" s="28">
        <v>17</v>
      </c>
      <c r="E1491" s="27">
        <v>2958101</v>
      </c>
      <c r="H1491" s="66"/>
      <c r="I1491" s="66"/>
    </row>
    <row r="1492" spans="1:9" ht="13.5" thickBot="1">
      <c r="A1492" s="27">
        <v>45842</v>
      </c>
      <c r="B1492" s="29" t="s">
        <v>378</v>
      </c>
      <c r="C1492" s="29" t="s">
        <v>68</v>
      </c>
      <c r="D1492" s="28">
        <v>34</v>
      </c>
      <c r="E1492" s="27">
        <v>2958101</v>
      </c>
      <c r="H1492" s="66"/>
      <c r="I1492" s="66"/>
    </row>
    <row r="1493" spans="1:9" ht="13.5" thickBot="1">
      <c r="A1493" s="27">
        <v>45842</v>
      </c>
      <c r="B1493" s="29" t="s">
        <v>379</v>
      </c>
      <c r="C1493" s="29" t="s">
        <v>68</v>
      </c>
      <c r="D1493" s="28">
        <v>119</v>
      </c>
      <c r="E1493" s="27">
        <v>2958101</v>
      </c>
      <c r="H1493" s="66"/>
      <c r="I1493" s="66"/>
    </row>
    <row r="1494" spans="1:9" ht="13.5" thickBot="1">
      <c r="A1494" s="27">
        <v>45842</v>
      </c>
      <c r="B1494" s="29" t="s">
        <v>380</v>
      </c>
      <c r="C1494" s="29" t="s">
        <v>68</v>
      </c>
      <c r="D1494" s="28">
        <v>125</v>
      </c>
      <c r="E1494" s="27">
        <v>2958101</v>
      </c>
      <c r="H1494" s="66"/>
      <c r="I1494" s="66"/>
    </row>
    <row r="1495" spans="1:9" ht="13.5" thickBot="1">
      <c r="A1495" s="27">
        <v>45842</v>
      </c>
      <c r="B1495" s="29" t="s">
        <v>381</v>
      </c>
      <c r="C1495" s="29" t="s">
        <v>68</v>
      </c>
      <c r="D1495" s="28">
        <v>112</v>
      </c>
      <c r="E1495" s="27">
        <v>2958101</v>
      </c>
      <c r="H1495" s="66"/>
      <c r="I1495" s="66"/>
    </row>
    <row r="1496" spans="1:9" ht="13.5" thickBot="1">
      <c r="A1496" s="27">
        <v>45842</v>
      </c>
      <c r="B1496" s="29" t="s">
        <v>382</v>
      </c>
      <c r="C1496" s="29" t="s">
        <v>68</v>
      </c>
      <c r="D1496" s="28">
        <v>85</v>
      </c>
      <c r="E1496" s="27">
        <v>2958101</v>
      </c>
      <c r="H1496" s="66"/>
      <c r="I1496" s="66"/>
    </row>
    <row r="1497" spans="1:9" ht="13.5" thickBot="1">
      <c r="A1497" s="27">
        <v>45842</v>
      </c>
      <c r="B1497" s="29" t="s">
        <v>383</v>
      </c>
      <c r="C1497" s="29" t="s">
        <v>68</v>
      </c>
      <c r="D1497" s="28">
        <v>43</v>
      </c>
      <c r="E1497" s="27">
        <v>2958101</v>
      </c>
      <c r="H1497" s="66"/>
      <c r="I1497" s="66"/>
    </row>
    <row r="1498" spans="1:9" ht="13.5" thickBot="1">
      <c r="A1498" s="27">
        <v>45842</v>
      </c>
      <c r="B1498" s="29" t="s">
        <v>384</v>
      </c>
      <c r="C1498" s="29" t="s">
        <v>68</v>
      </c>
      <c r="D1498" s="28">
        <v>30</v>
      </c>
      <c r="E1498" s="27">
        <v>2958101</v>
      </c>
      <c r="H1498" s="66"/>
      <c r="I1498" s="66"/>
    </row>
    <row r="1499" spans="1:9" ht="13.5" thickBot="1">
      <c r="A1499" s="27">
        <v>45842</v>
      </c>
      <c r="B1499" s="29" t="s">
        <v>385</v>
      </c>
      <c r="C1499" s="29" t="s">
        <v>68</v>
      </c>
      <c r="D1499" s="28">
        <v>150</v>
      </c>
      <c r="E1499" s="27">
        <v>2958101</v>
      </c>
      <c r="H1499" s="66"/>
      <c r="I1499" s="66"/>
    </row>
    <row r="1500" spans="1:9" ht="13.5" thickBot="1">
      <c r="A1500" s="27">
        <v>45842</v>
      </c>
      <c r="B1500" s="29" t="s">
        <v>386</v>
      </c>
      <c r="C1500" s="29" t="s">
        <v>68</v>
      </c>
      <c r="D1500" s="28">
        <v>150</v>
      </c>
      <c r="E1500" s="27">
        <v>2958101</v>
      </c>
      <c r="H1500" s="66"/>
      <c r="I1500" s="66"/>
    </row>
    <row r="1501" spans="1:9" ht="13.5" thickBot="1">
      <c r="A1501" s="27">
        <v>45842</v>
      </c>
      <c r="B1501" s="29" t="s">
        <v>387</v>
      </c>
      <c r="C1501" s="29" t="s">
        <v>71</v>
      </c>
      <c r="D1501" s="28">
        <v>142</v>
      </c>
      <c r="E1501" s="27">
        <v>2958101</v>
      </c>
      <c r="H1501" s="66"/>
      <c r="I1501" s="66"/>
    </row>
    <row r="1502" spans="1:9" ht="13.5" thickBot="1">
      <c r="A1502" s="27">
        <v>45842</v>
      </c>
      <c r="B1502" s="29" t="s">
        <v>388</v>
      </c>
      <c r="C1502" s="29" t="s">
        <v>71</v>
      </c>
      <c r="D1502" s="28">
        <v>142</v>
      </c>
      <c r="E1502" s="27">
        <v>2958101</v>
      </c>
      <c r="H1502" s="66"/>
      <c r="I1502" s="66"/>
    </row>
    <row r="1503" spans="1:9" ht="13.5" thickBot="1">
      <c r="A1503" s="27">
        <v>45842</v>
      </c>
      <c r="B1503" s="29" t="s">
        <v>389</v>
      </c>
      <c r="C1503" s="29" t="s">
        <v>68</v>
      </c>
      <c r="D1503" s="28">
        <v>114</v>
      </c>
      <c r="E1503" s="27">
        <v>2958101</v>
      </c>
      <c r="H1503" s="66"/>
      <c r="I1503" s="66"/>
    </row>
    <row r="1504" spans="1:9" ht="13.5" thickBot="1">
      <c r="A1504" s="27">
        <v>45842</v>
      </c>
      <c r="B1504" s="29" t="s">
        <v>390</v>
      </c>
      <c r="C1504" s="29" t="s">
        <v>68</v>
      </c>
      <c r="D1504" s="28">
        <v>95</v>
      </c>
      <c r="E1504" s="27">
        <v>2958101</v>
      </c>
      <c r="H1504" s="66"/>
      <c r="I1504" s="66"/>
    </row>
    <row r="1505" spans="1:9" ht="13.5" thickBot="1">
      <c r="A1505" s="27">
        <v>45842</v>
      </c>
      <c r="B1505" s="29" t="s">
        <v>391</v>
      </c>
      <c r="C1505" s="29" t="s">
        <v>77</v>
      </c>
      <c r="D1505" s="28">
        <v>150</v>
      </c>
      <c r="E1505" s="27">
        <v>2958101</v>
      </c>
      <c r="H1505" s="66"/>
      <c r="I1505" s="66"/>
    </row>
    <row r="1506" spans="1:9" ht="13.5" thickBot="1">
      <c r="A1506" s="27">
        <v>45842</v>
      </c>
      <c r="B1506" s="29" t="s">
        <v>392</v>
      </c>
      <c r="C1506" s="29" t="s">
        <v>77</v>
      </c>
      <c r="D1506" s="28">
        <v>23</v>
      </c>
      <c r="E1506" s="27">
        <v>2958101</v>
      </c>
      <c r="H1506" s="66"/>
      <c r="I1506" s="66"/>
    </row>
    <row r="1507" spans="1:9" ht="13.5" thickBot="1">
      <c r="A1507" s="27">
        <v>45842</v>
      </c>
      <c r="B1507" s="29" t="s">
        <v>393</v>
      </c>
      <c r="C1507" s="29" t="s">
        <v>77</v>
      </c>
      <c r="D1507" s="28">
        <v>128</v>
      </c>
      <c r="E1507" s="27">
        <v>2958101</v>
      </c>
      <c r="H1507" s="66"/>
      <c r="I1507" s="66"/>
    </row>
    <row r="1508" spans="1:9" ht="13.5" thickBot="1">
      <c r="A1508" s="27">
        <v>45842</v>
      </c>
      <c r="B1508" s="29" t="s">
        <v>394</v>
      </c>
      <c r="C1508" s="29" t="s">
        <v>68</v>
      </c>
      <c r="D1508" s="28">
        <v>38</v>
      </c>
      <c r="E1508" s="27">
        <v>2958101</v>
      </c>
      <c r="H1508" s="66"/>
      <c r="I1508" s="66"/>
    </row>
    <row r="1509" spans="1:9" ht="13.5" thickBot="1">
      <c r="A1509" s="27">
        <v>45842</v>
      </c>
      <c r="B1509" s="29" t="s">
        <v>395</v>
      </c>
      <c r="C1509" s="29" t="s">
        <v>68</v>
      </c>
      <c r="D1509" s="28">
        <v>16</v>
      </c>
      <c r="E1509" s="27">
        <v>2958101</v>
      </c>
      <c r="H1509" s="66"/>
      <c r="I1509" s="66"/>
    </row>
    <row r="1510" spans="1:9" ht="13.5" thickBot="1">
      <c r="A1510" s="27">
        <v>45842</v>
      </c>
      <c r="B1510" s="29" t="s">
        <v>396</v>
      </c>
      <c r="C1510" s="29" t="s">
        <v>68</v>
      </c>
      <c r="D1510" s="28">
        <v>50</v>
      </c>
      <c r="E1510" s="27">
        <v>2958101</v>
      </c>
      <c r="H1510" s="66"/>
      <c r="I1510" s="66"/>
    </row>
    <row r="1511" spans="1:9" ht="13.5" thickBot="1">
      <c r="A1511" s="27">
        <v>45842</v>
      </c>
      <c r="B1511" s="29" t="s">
        <v>397</v>
      </c>
      <c r="C1511" s="29" t="s">
        <v>68</v>
      </c>
      <c r="D1511" s="28">
        <v>38</v>
      </c>
      <c r="E1511" s="27">
        <v>2958101</v>
      </c>
      <c r="H1511" s="66"/>
      <c r="I1511" s="66"/>
    </row>
    <row r="1512" spans="1:9" ht="13.5" thickBot="1">
      <c r="A1512" s="27">
        <v>45842</v>
      </c>
      <c r="B1512" s="29" t="s">
        <v>398</v>
      </c>
      <c r="C1512" s="29" t="s">
        <v>68</v>
      </c>
      <c r="D1512" s="28">
        <v>14</v>
      </c>
      <c r="E1512" s="27">
        <v>2958101</v>
      </c>
      <c r="H1512" s="66"/>
      <c r="I1512" s="66"/>
    </row>
    <row r="1513" spans="1:9" ht="13.5" thickBot="1">
      <c r="A1513" s="27">
        <v>45842</v>
      </c>
      <c r="B1513" s="29" t="s">
        <v>399</v>
      </c>
      <c r="C1513" s="29" t="s">
        <v>68</v>
      </c>
      <c r="D1513" s="28">
        <v>103</v>
      </c>
      <c r="E1513" s="27">
        <v>2958101</v>
      </c>
      <c r="H1513" s="66"/>
      <c r="I1513" s="66"/>
    </row>
    <row r="1514" spans="1:9" ht="13.5" thickBot="1">
      <c r="A1514" s="27">
        <v>45842</v>
      </c>
      <c r="B1514" s="29" t="s">
        <v>400</v>
      </c>
      <c r="C1514" s="29" t="s">
        <v>68</v>
      </c>
      <c r="D1514" s="28">
        <v>95</v>
      </c>
      <c r="E1514" s="27">
        <v>2958101</v>
      </c>
      <c r="H1514" s="66"/>
      <c r="I1514" s="66"/>
    </row>
    <row r="1515" spans="1:9" ht="13.5" thickBot="1">
      <c r="A1515" s="27">
        <v>45842</v>
      </c>
      <c r="B1515" s="29" t="s">
        <v>401</v>
      </c>
      <c r="C1515" s="29" t="s">
        <v>71</v>
      </c>
      <c r="D1515" s="28">
        <v>117</v>
      </c>
      <c r="E1515" s="27">
        <v>2958101</v>
      </c>
      <c r="H1515" s="66"/>
      <c r="I1515" s="66"/>
    </row>
    <row r="1516" spans="1:9" ht="13.5" thickBot="1">
      <c r="A1516" s="27">
        <v>45842</v>
      </c>
      <c r="B1516" s="29" t="s">
        <v>402</v>
      </c>
      <c r="C1516" s="29" t="s">
        <v>71</v>
      </c>
      <c r="D1516" s="28">
        <v>123</v>
      </c>
      <c r="E1516" s="27">
        <v>2958101</v>
      </c>
      <c r="H1516" s="66"/>
      <c r="I1516" s="66"/>
    </row>
    <row r="1517" spans="1:9" ht="13.5" thickBot="1">
      <c r="A1517" s="27">
        <v>45842</v>
      </c>
      <c r="B1517" s="29" t="s">
        <v>403</v>
      </c>
      <c r="C1517" s="29" t="s">
        <v>68</v>
      </c>
      <c r="D1517" s="28">
        <v>42</v>
      </c>
      <c r="E1517" s="27">
        <v>2958101</v>
      </c>
      <c r="H1517" s="66"/>
      <c r="I1517" s="66"/>
    </row>
    <row r="1518" spans="1:9" ht="13.5" thickBot="1">
      <c r="A1518" s="27">
        <v>45842</v>
      </c>
      <c r="B1518" s="29" t="s">
        <v>404</v>
      </c>
      <c r="C1518" s="29" t="s">
        <v>68</v>
      </c>
      <c r="D1518" s="28">
        <v>45</v>
      </c>
      <c r="E1518" s="27">
        <v>2958101</v>
      </c>
      <c r="H1518" s="66"/>
      <c r="I1518" s="66"/>
    </row>
    <row r="1519" spans="1:9" ht="13.5" thickBot="1">
      <c r="A1519" s="27">
        <v>45842</v>
      </c>
      <c r="B1519" s="29" t="s">
        <v>405</v>
      </c>
      <c r="C1519" s="29" t="s">
        <v>68</v>
      </c>
      <c r="D1519" s="28">
        <v>42</v>
      </c>
      <c r="E1519" s="27">
        <v>2958101</v>
      </c>
      <c r="H1519" s="66"/>
      <c r="I1519" s="66"/>
    </row>
    <row r="1520" spans="1:9" ht="13.5" thickBot="1">
      <c r="A1520" s="27">
        <v>45842</v>
      </c>
      <c r="B1520" s="29" t="s">
        <v>406</v>
      </c>
      <c r="C1520" s="29" t="s">
        <v>68</v>
      </c>
      <c r="D1520" s="28">
        <v>207</v>
      </c>
      <c r="E1520" s="27">
        <v>2958101</v>
      </c>
      <c r="H1520" s="66"/>
      <c r="I1520" s="66"/>
    </row>
    <row r="1521" spans="1:9" ht="13.5" thickBot="1">
      <c r="A1521" s="27">
        <v>45842</v>
      </c>
      <c r="B1521" s="29" t="s">
        <v>407</v>
      </c>
      <c r="C1521" s="29" t="s">
        <v>68</v>
      </c>
      <c r="D1521" s="28">
        <v>170</v>
      </c>
      <c r="E1521" s="27">
        <v>2958101</v>
      </c>
      <c r="H1521" s="66"/>
      <c r="I1521" s="66"/>
    </row>
    <row r="1522" spans="1:9" ht="13.5" thickBot="1">
      <c r="A1522" s="27">
        <v>45842</v>
      </c>
      <c r="B1522" s="29" t="s">
        <v>408</v>
      </c>
      <c r="C1522" s="29" t="s">
        <v>66</v>
      </c>
      <c r="D1522" s="28">
        <v>126</v>
      </c>
      <c r="E1522" s="27">
        <v>2958101</v>
      </c>
      <c r="H1522" s="66"/>
      <c r="I1522" s="66"/>
    </row>
    <row r="1523" spans="1:9" ht="13.5" thickBot="1">
      <c r="A1523" s="27">
        <v>45842</v>
      </c>
      <c r="B1523" s="29" t="s">
        <v>409</v>
      </c>
      <c r="C1523" s="29" t="s">
        <v>77</v>
      </c>
      <c r="D1523" s="28">
        <v>105</v>
      </c>
      <c r="E1523" s="27">
        <v>2958101</v>
      </c>
      <c r="H1523" s="66"/>
      <c r="I1523" s="66"/>
    </row>
    <row r="1524" spans="1:9" ht="13.5" thickBot="1">
      <c r="A1524" s="27">
        <v>45842</v>
      </c>
      <c r="B1524" s="29" t="s">
        <v>410</v>
      </c>
      <c r="C1524" s="29" t="s">
        <v>77</v>
      </c>
      <c r="D1524" s="28">
        <v>97</v>
      </c>
      <c r="E1524" s="27">
        <v>2958101</v>
      </c>
      <c r="H1524" s="66"/>
      <c r="I1524" s="66"/>
    </row>
    <row r="1525" spans="1:9" ht="13.5" thickBot="1">
      <c r="A1525" s="27">
        <v>45842</v>
      </c>
      <c r="B1525" s="29" t="s">
        <v>411</v>
      </c>
      <c r="C1525" s="29" t="s">
        <v>68</v>
      </c>
      <c r="D1525" s="28">
        <v>12</v>
      </c>
      <c r="E1525" s="27">
        <v>2958101</v>
      </c>
      <c r="H1525" s="66"/>
      <c r="I1525" s="66"/>
    </row>
    <row r="1526" spans="1:9" ht="13.5" thickBot="1">
      <c r="A1526" s="27">
        <v>45842</v>
      </c>
      <c r="B1526" s="29" t="s">
        <v>412</v>
      </c>
      <c r="C1526" s="29" t="s">
        <v>68</v>
      </c>
      <c r="D1526" s="28">
        <v>7</v>
      </c>
      <c r="E1526" s="27">
        <v>2958101</v>
      </c>
      <c r="H1526" s="66"/>
      <c r="I1526" s="66"/>
    </row>
    <row r="1527" spans="1:9" ht="13.5" thickBot="1">
      <c r="A1527" s="27">
        <v>45842</v>
      </c>
      <c r="B1527" s="29" t="s">
        <v>413</v>
      </c>
      <c r="C1527" s="29" t="s">
        <v>68</v>
      </c>
      <c r="D1527" s="28">
        <v>101</v>
      </c>
      <c r="E1527" s="27">
        <v>2958101</v>
      </c>
      <c r="H1527" s="66"/>
      <c r="I1527" s="66"/>
    </row>
    <row r="1528" spans="1:9" ht="13.5" thickBot="1">
      <c r="A1528" s="27">
        <v>45842</v>
      </c>
      <c r="B1528" s="29" t="s">
        <v>414</v>
      </c>
      <c r="C1528" s="29" t="s">
        <v>68</v>
      </c>
      <c r="D1528" s="28">
        <v>22</v>
      </c>
      <c r="E1528" s="27">
        <v>2958101</v>
      </c>
      <c r="H1528" s="66"/>
      <c r="I1528" s="66"/>
    </row>
    <row r="1529" spans="1:9" ht="13.5" thickBot="1">
      <c r="A1529" s="27">
        <v>45842</v>
      </c>
      <c r="B1529" s="29" t="s">
        <v>415</v>
      </c>
      <c r="C1529" s="29" t="s">
        <v>68</v>
      </c>
      <c r="D1529" s="28">
        <v>101</v>
      </c>
      <c r="E1529" s="27">
        <v>2958101</v>
      </c>
      <c r="H1529" s="66"/>
      <c r="I1529" s="66"/>
    </row>
    <row r="1530" spans="1:9" ht="13.5" thickBot="1">
      <c r="A1530" s="27">
        <v>45842</v>
      </c>
      <c r="B1530" s="29" t="s">
        <v>416</v>
      </c>
      <c r="C1530" s="29" t="s">
        <v>68</v>
      </c>
      <c r="D1530" s="28">
        <v>150</v>
      </c>
      <c r="E1530" s="27">
        <v>2958101</v>
      </c>
      <c r="H1530" s="66"/>
      <c r="I1530" s="66"/>
    </row>
    <row r="1531" spans="1:9" ht="13.5" thickBot="1">
      <c r="A1531" s="27">
        <v>45842</v>
      </c>
      <c r="B1531" s="29" t="s">
        <v>417</v>
      </c>
      <c r="C1531" s="29" t="s">
        <v>68</v>
      </c>
      <c r="D1531" s="28">
        <v>154</v>
      </c>
      <c r="E1531" s="27">
        <v>2958101</v>
      </c>
      <c r="H1531" s="66"/>
      <c r="I1531" s="66"/>
    </row>
    <row r="1532" spans="1:9" ht="13.5" thickBot="1">
      <c r="A1532" s="27">
        <v>45842</v>
      </c>
      <c r="B1532" s="29" t="s">
        <v>418</v>
      </c>
      <c r="C1532" s="29" t="s">
        <v>68</v>
      </c>
      <c r="D1532" s="28">
        <v>24</v>
      </c>
      <c r="E1532" s="27">
        <v>2958101</v>
      </c>
      <c r="H1532" s="66"/>
      <c r="I1532" s="66"/>
    </row>
    <row r="1533" spans="1:9" ht="13.5" thickBot="1">
      <c r="A1533" s="27">
        <v>45842</v>
      </c>
      <c r="B1533" s="29" t="s">
        <v>419</v>
      </c>
      <c r="C1533" s="29" t="s">
        <v>68</v>
      </c>
      <c r="D1533" s="28">
        <v>158</v>
      </c>
      <c r="E1533" s="27">
        <v>2958101</v>
      </c>
      <c r="H1533" s="66"/>
      <c r="I1533" s="66"/>
    </row>
    <row r="1534" spans="1:9" ht="13.5" thickBot="1">
      <c r="A1534" s="27">
        <v>45842</v>
      </c>
      <c r="B1534" s="29" t="s">
        <v>420</v>
      </c>
      <c r="C1534" s="29" t="s">
        <v>68</v>
      </c>
      <c r="D1534" s="28">
        <v>14</v>
      </c>
      <c r="E1534" s="27">
        <v>2958101</v>
      </c>
      <c r="H1534" s="66"/>
      <c r="I1534" s="66"/>
    </row>
    <row r="1535" spans="1:9" ht="13.5" thickBot="1">
      <c r="A1535" s="27">
        <v>45842</v>
      </c>
      <c r="B1535" s="29" t="s">
        <v>421</v>
      </c>
      <c r="C1535" s="29" t="s">
        <v>97</v>
      </c>
      <c r="D1535" s="28">
        <v>115</v>
      </c>
      <c r="E1535" s="27">
        <v>2958101</v>
      </c>
      <c r="H1535" s="66"/>
      <c r="I1535" s="66"/>
    </row>
    <row r="1536" spans="1:9" ht="13.5" thickBot="1">
      <c r="A1536" s="27">
        <v>45842</v>
      </c>
      <c r="B1536" s="29" t="s">
        <v>422</v>
      </c>
      <c r="C1536" s="29" t="s">
        <v>97</v>
      </c>
      <c r="D1536" s="28">
        <v>142</v>
      </c>
      <c r="E1536" s="27">
        <v>2958101</v>
      </c>
      <c r="H1536" s="66"/>
      <c r="I1536" s="66"/>
    </row>
    <row r="1537" spans="1:9" ht="13.5" thickBot="1">
      <c r="A1537" s="27">
        <v>45842</v>
      </c>
      <c r="B1537" s="29" t="s">
        <v>423</v>
      </c>
      <c r="C1537" s="29" t="s">
        <v>97</v>
      </c>
      <c r="D1537" s="28">
        <v>57</v>
      </c>
      <c r="E1537" s="27">
        <v>2958101</v>
      </c>
      <c r="H1537" s="66"/>
      <c r="I1537" s="66"/>
    </row>
    <row r="1538" spans="1:9" ht="13.5" thickBot="1">
      <c r="A1538" s="27">
        <v>45842</v>
      </c>
      <c r="B1538" s="29" t="s">
        <v>424</v>
      </c>
      <c r="C1538" s="29" t="s">
        <v>68</v>
      </c>
      <c r="D1538" s="28">
        <v>152</v>
      </c>
      <c r="E1538" s="27">
        <v>2958101</v>
      </c>
      <c r="H1538" s="66"/>
      <c r="I1538" s="66"/>
    </row>
    <row r="1539" spans="1:9" ht="13.5" thickBot="1">
      <c r="A1539" s="27">
        <v>45842</v>
      </c>
      <c r="B1539" s="29" t="s">
        <v>425</v>
      </c>
      <c r="C1539" s="29" t="s">
        <v>68</v>
      </c>
      <c r="D1539" s="28">
        <v>14</v>
      </c>
      <c r="E1539" s="27">
        <v>2958101</v>
      </c>
      <c r="H1539" s="66"/>
      <c r="I1539" s="66"/>
    </row>
    <row r="1540" spans="1:9" ht="13.5" thickBot="1">
      <c r="A1540" s="27">
        <v>45842</v>
      </c>
      <c r="B1540" s="29" t="s">
        <v>426</v>
      </c>
      <c r="C1540" s="29" t="s">
        <v>68</v>
      </c>
      <c r="D1540" s="28">
        <v>183</v>
      </c>
      <c r="E1540" s="27">
        <v>2958101</v>
      </c>
      <c r="H1540" s="66"/>
      <c r="I1540" s="66"/>
    </row>
    <row r="1541" spans="1:9" ht="13.5" thickBot="1">
      <c r="A1541" s="27">
        <v>45842</v>
      </c>
      <c r="B1541" s="29" t="s">
        <v>427</v>
      </c>
      <c r="C1541" s="29" t="s">
        <v>68</v>
      </c>
      <c r="D1541" s="28">
        <v>19</v>
      </c>
      <c r="E1541" s="27">
        <v>2958101</v>
      </c>
      <c r="H1541" s="66"/>
      <c r="I1541" s="66"/>
    </row>
    <row r="1542" spans="1:9" ht="13.5" thickBot="1">
      <c r="A1542" s="27">
        <v>45842</v>
      </c>
      <c r="B1542" s="29" t="s">
        <v>428</v>
      </c>
      <c r="C1542" s="29" t="s">
        <v>68</v>
      </c>
      <c r="D1542" s="28">
        <v>133</v>
      </c>
      <c r="E1542" s="27">
        <v>2958101</v>
      </c>
      <c r="H1542" s="66"/>
      <c r="I1542" s="66"/>
    </row>
    <row r="1543" spans="1:9" ht="13.5" thickBot="1">
      <c r="A1543" s="27">
        <v>45842</v>
      </c>
      <c r="B1543" s="29" t="s">
        <v>429</v>
      </c>
      <c r="C1543" s="29" t="s">
        <v>66</v>
      </c>
      <c r="D1543" s="28">
        <v>122</v>
      </c>
      <c r="E1543" s="27">
        <v>2958101</v>
      </c>
      <c r="H1543" s="66"/>
      <c r="I1543" s="66"/>
    </row>
    <row r="1544" spans="1:9" ht="13.5" thickBot="1">
      <c r="A1544" s="27">
        <v>45842</v>
      </c>
      <c r="B1544" s="29" t="s">
        <v>430</v>
      </c>
      <c r="C1544" s="29" t="s">
        <v>68</v>
      </c>
      <c r="D1544" s="28">
        <v>209</v>
      </c>
      <c r="E1544" s="27">
        <v>2958101</v>
      </c>
      <c r="H1544" s="66"/>
      <c r="I1544" s="66"/>
    </row>
    <row r="1545" spans="1:9" ht="13.5" thickBot="1">
      <c r="A1545" s="27">
        <v>45842</v>
      </c>
      <c r="B1545" s="29" t="s">
        <v>431</v>
      </c>
      <c r="C1545" s="29" t="s">
        <v>68</v>
      </c>
      <c r="D1545" s="28">
        <v>210</v>
      </c>
      <c r="E1545" s="27">
        <v>2958101</v>
      </c>
      <c r="H1545" s="66"/>
      <c r="I1545" s="66"/>
    </row>
    <row r="1546" spans="1:9" ht="13.5" thickBot="1">
      <c r="A1546" s="27">
        <v>45842</v>
      </c>
      <c r="B1546" s="29" t="s">
        <v>432</v>
      </c>
      <c r="C1546" s="29" t="s">
        <v>66</v>
      </c>
      <c r="D1546" s="28">
        <v>18</v>
      </c>
      <c r="E1546" s="27">
        <v>2958101</v>
      </c>
      <c r="H1546" s="66"/>
      <c r="I1546" s="66"/>
    </row>
    <row r="1547" spans="1:9" ht="13.5" thickBot="1">
      <c r="A1547" s="27">
        <v>45842</v>
      </c>
      <c r="B1547" s="29" t="s">
        <v>433</v>
      </c>
      <c r="C1547" s="29" t="s">
        <v>66</v>
      </c>
      <c r="D1547" s="28">
        <v>48</v>
      </c>
      <c r="E1547" s="27">
        <v>2958101</v>
      </c>
      <c r="H1547" s="66"/>
      <c r="I1547" s="66"/>
    </row>
    <row r="1548" spans="1:9" ht="13.5" thickBot="1">
      <c r="A1548" s="27">
        <v>45842</v>
      </c>
      <c r="B1548" s="29" t="s">
        <v>434</v>
      </c>
      <c r="C1548" s="29" t="s">
        <v>66</v>
      </c>
      <c r="D1548" s="28">
        <v>6</v>
      </c>
      <c r="E1548" s="27">
        <v>2958101</v>
      </c>
      <c r="H1548" s="66"/>
      <c r="I1548" s="66"/>
    </row>
    <row r="1549" spans="1:9" ht="13.5" thickBot="1">
      <c r="A1549" s="27">
        <v>45842</v>
      </c>
      <c r="B1549" s="29" t="s">
        <v>435</v>
      </c>
      <c r="C1549" s="29" t="s">
        <v>66</v>
      </c>
      <c r="D1549" s="28">
        <v>55</v>
      </c>
      <c r="E1549" s="27">
        <v>2958101</v>
      </c>
      <c r="H1549" s="66"/>
      <c r="I1549" s="66"/>
    </row>
    <row r="1550" spans="1:9" ht="13.5" thickBot="1">
      <c r="A1550" s="27">
        <v>45842</v>
      </c>
      <c r="B1550" s="29" t="s">
        <v>436</v>
      </c>
      <c r="C1550" s="29" t="s">
        <v>66</v>
      </c>
      <c r="D1550" s="28">
        <v>53</v>
      </c>
      <c r="E1550" s="27">
        <v>2958101</v>
      </c>
      <c r="H1550" s="66"/>
      <c r="I1550" s="66"/>
    </row>
    <row r="1551" spans="1:9" ht="13.5" thickBot="1">
      <c r="A1551" s="27">
        <v>45842</v>
      </c>
      <c r="B1551" s="29" t="s">
        <v>437</v>
      </c>
      <c r="C1551" s="29" t="s">
        <v>68</v>
      </c>
      <c r="D1551" s="28">
        <v>200</v>
      </c>
      <c r="E1551" s="27">
        <v>2958101</v>
      </c>
      <c r="H1551" s="66"/>
      <c r="I1551" s="66"/>
    </row>
    <row r="1552" spans="1:9" ht="13.5" thickBot="1">
      <c r="A1552" s="27">
        <v>45842</v>
      </c>
      <c r="B1552" s="29" t="s">
        <v>438</v>
      </c>
      <c r="C1552" s="29" t="s">
        <v>68</v>
      </c>
      <c r="D1552" s="28">
        <v>68</v>
      </c>
      <c r="E1552" s="27">
        <v>2958101</v>
      </c>
      <c r="H1552" s="66"/>
      <c r="I1552" s="66"/>
    </row>
    <row r="1553" spans="1:9" ht="13.5" thickBot="1">
      <c r="A1553" s="27">
        <v>45842</v>
      </c>
      <c r="B1553" s="29" t="s">
        <v>439</v>
      </c>
      <c r="C1553" s="29" t="s">
        <v>68</v>
      </c>
      <c r="D1553" s="28">
        <v>92</v>
      </c>
      <c r="E1553" s="27">
        <v>2958101</v>
      </c>
      <c r="H1553" s="66"/>
      <c r="I1553" s="66"/>
    </row>
    <row r="1554" spans="1:9" ht="13.5" thickBot="1">
      <c r="A1554" s="27">
        <v>45842</v>
      </c>
      <c r="B1554" s="29" t="s">
        <v>440</v>
      </c>
      <c r="C1554" s="29" t="s">
        <v>68</v>
      </c>
      <c r="D1554" s="28">
        <v>86</v>
      </c>
      <c r="E1554" s="27">
        <v>2958101</v>
      </c>
      <c r="H1554" s="66"/>
      <c r="I1554" s="66"/>
    </row>
    <row r="1555" spans="1:9" ht="13.5" thickBot="1">
      <c r="A1555" s="27">
        <v>45842</v>
      </c>
      <c r="B1555" s="29" t="s">
        <v>441</v>
      </c>
      <c r="C1555" s="29" t="s">
        <v>68</v>
      </c>
      <c r="D1555" s="28">
        <v>197</v>
      </c>
      <c r="E1555" s="27">
        <v>2958101</v>
      </c>
      <c r="H1555" s="66"/>
      <c r="I1555" s="66"/>
    </row>
    <row r="1556" spans="1:9" ht="13.5" thickBot="1">
      <c r="A1556" s="27">
        <v>45842</v>
      </c>
      <c r="B1556" s="29" t="s">
        <v>442</v>
      </c>
      <c r="C1556" s="29" t="s">
        <v>68</v>
      </c>
      <c r="D1556" s="28">
        <v>152</v>
      </c>
      <c r="E1556" s="27">
        <v>2958101</v>
      </c>
      <c r="H1556" s="66"/>
      <c r="I1556" s="66"/>
    </row>
    <row r="1557" spans="1:9" ht="13.5" thickBot="1">
      <c r="A1557" s="27">
        <v>45842</v>
      </c>
      <c r="B1557" s="29" t="s">
        <v>443</v>
      </c>
      <c r="C1557" s="29" t="s">
        <v>68</v>
      </c>
      <c r="D1557" s="28">
        <v>149</v>
      </c>
      <c r="E1557" s="27">
        <v>2958101</v>
      </c>
      <c r="H1557" s="66"/>
      <c r="I1557" s="66"/>
    </row>
    <row r="1558" spans="1:9" ht="13.5" thickBot="1">
      <c r="A1558" s="27">
        <v>45843</v>
      </c>
      <c r="B1558" s="29" t="s">
        <v>65</v>
      </c>
      <c r="C1558" s="29" t="s">
        <v>66</v>
      </c>
      <c r="D1558" s="28">
        <v>193</v>
      </c>
      <c r="E1558" s="27">
        <v>2958101</v>
      </c>
      <c r="H1558" s="66"/>
      <c r="I1558" s="66"/>
    </row>
    <row r="1559" spans="1:9" ht="13.5" thickBot="1">
      <c r="A1559" s="27">
        <v>45843</v>
      </c>
      <c r="B1559" s="29" t="s">
        <v>67</v>
      </c>
      <c r="C1559" s="29" t="s">
        <v>68</v>
      </c>
      <c r="D1559" s="28">
        <v>226</v>
      </c>
      <c r="E1559" s="27">
        <v>2958101</v>
      </c>
      <c r="H1559" s="66"/>
      <c r="I1559" s="66"/>
    </row>
    <row r="1560" spans="1:9" ht="13.5" thickBot="1">
      <c r="A1560" s="27">
        <v>45843</v>
      </c>
      <c r="B1560" s="29" t="s">
        <v>69</v>
      </c>
      <c r="C1560" s="29" t="s">
        <v>68</v>
      </c>
      <c r="D1560" s="28">
        <v>141</v>
      </c>
      <c r="E1560" s="27">
        <v>2958101</v>
      </c>
      <c r="H1560" s="66"/>
      <c r="I1560" s="66"/>
    </row>
    <row r="1561" spans="1:9" ht="13.5" thickBot="1">
      <c r="A1561" s="27">
        <v>45843</v>
      </c>
      <c r="B1561" s="29" t="s">
        <v>70</v>
      </c>
      <c r="C1561" s="29" t="s">
        <v>71</v>
      </c>
      <c r="D1561" s="28">
        <v>172</v>
      </c>
      <c r="E1561" s="27">
        <v>2958101</v>
      </c>
      <c r="H1561" s="66"/>
      <c r="I1561" s="66"/>
    </row>
    <row r="1562" spans="1:9" ht="13.5" thickBot="1">
      <c r="A1562" s="27">
        <v>45843</v>
      </c>
      <c r="B1562" s="29" t="s">
        <v>72</v>
      </c>
      <c r="C1562" s="29" t="s">
        <v>71</v>
      </c>
      <c r="D1562" s="28">
        <v>29</v>
      </c>
      <c r="E1562" s="27">
        <v>2958101</v>
      </c>
      <c r="H1562" s="66"/>
      <c r="I1562" s="66"/>
    </row>
    <row r="1563" spans="1:9" ht="13.5" thickBot="1">
      <c r="A1563" s="27">
        <v>45843</v>
      </c>
      <c r="B1563" s="29" t="s">
        <v>73</v>
      </c>
      <c r="C1563" s="29" t="s">
        <v>68</v>
      </c>
      <c r="D1563" s="28">
        <v>37</v>
      </c>
      <c r="E1563" s="27">
        <v>2958101</v>
      </c>
      <c r="H1563" s="66"/>
      <c r="I1563" s="66"/>
    </row>
    <row r="1564" spans="1:9" ht="13.5" thickBot="1">
      <c r="A1564" s="27">
        <v>45843</v>
      </c>
      <c r="B1564" s="29" t="s">
        <v>74</v>
      </c>
      <c r="C1564" s="29" t="s">
        <v>68</v>
      </c>
      <c r="D1564" s="28">
        <v>36</v>
      </c>
      <c r="E1564" s="27">
        <v>2958101</v>
      </c>
      <c r="H1564" s="66"/>
      <c r="I1564" s="66"/>
    </row>
    <row r="1565" spans="1:9" ht="13.5" thickBot="1">
      <c r="A1565" s="27">
        <v>45843</v>
      </c>
      <c r="B1565" s="29" t="s">
        <v>75</v>
      </c>
      <c r="C1565" s="29" t="s">
        <v>68</v>
      </c>
      <c r="D1565" s="28">
        <v>178</v>
      </c>
      <c r="E1565" s="27">
        <v>2958101</v>
      </c>
      <c r="H1565" s="66"/>
      <c r="I1565" s="66"/>
    </row>
    <row r="1566" spans="1:9" ht="13.5" thickBot="1">
      <c r="A1566" s="27">
        <v>45843</v>
      </c>
      <c r="B1566" s="29" t="s">
        <v>76</v>
      </c>
      <c r="C1566" s="29" t="s">
        <v>77</v>
      </c>
      <c r="D1566" s="28">
        <v>100</v>
      </c>
      <c r="E1566" s="27">
        <v>2958101</v>
      </c>
      <c r="H1566" s="66"/>
      <c r="I1566" s="66"/>
    </row>
    <row r="1567" spans="1:9" ht="13.5" thickBot="1">
      <c r="A1567" s="27">
        <v>45843</v>
      </c>
      <c r="B1567" s="29" t="s">
        <v>78</v>
      </c>
      <c r="C1567" s="29" t="s">
        <v>68</v>
      </c>
      <c r="D1567" s="28">
        <v>16</v>
      </c>
      <c r="E1567" s="27">
        <v>2958101</v>
      </c>
      <c r="H1567" s="66"/>
      <c r="I1567" s="66"/>
    </row>
    <row r="1568" spans="1:9" ht="13.5" thickBot="1">
      <c r="A1568" s="27">
        <v>45843</v>
      </c>
      <c r="B1568" s="29" t="s">
        <v>79</v>
      </c>
      <c r="C1568" s="29" t="s">
        <v>68</v>
      </c>
      <c r="D1568" s="28">
        <v>99</v>
      </c>
      <c r="E1568" s="27">
        <v>2958101</v>
      </c>
      <c r="H1568" s="66"/>
      <c r="I1568" s="66"/>
    </row>
    <row r="1569" spans="1:9" ht="13.5" thickBot="1">
      <c r="A1569" s="27">
        <v>45843</v>
      </c>
      <c r="B1569" s="29" t="s">
        <v>80</v>
      </c>
      <c r="C1569" s="29" t="s">
        <v>68</v>
      </c>
      <c r="D1569" s="28">
        <v>90</v>
      </c>
      <c r="E1569" s="27">
        <v>2958101</v>
      </c>
      <c r="H1569" s="66"/>
      <c r="I1569" s="66"/>
    </row>
    <row r="1570" spans="1:9" ht="13.5" thickBot="1">
      <c r="A1570" s="27">
        <v>45843</v>
      </c>
      <c r="B1570" s="29" t="s">
        <v>81</v>
      </c>
      <c r="C1570" s="29" t="s">
        <v>68</v>
      </c>
      <c r="D1570" s="28">
        <v>39</v>
      </c>
      <c r="E1570" s="27">
        <v>2958101</v>
      </c>
      <c r="H1570" s="66"/>
      <c r="I1570" s="66"/>
    </row>
    <row r="1571" spans="1:9" ht="13.5" thickBot="1">
      <c r="A1571" s="27">
        <v>45843</v>
      </c>
      <c r="B1571" s="29" t="s">
        <v>82</v>
      </c>
      <c r="C1571" s="29" t="s">
        <v>68</v>
      </c>
      <c r="D1571" s="28">
        <v>19</v>
      </c>
      <c r="E1571" s="27">
        <v>2958101</v>
      </c>
      <c r="H1571" s="66"/>
      <c r="I1571" s="66"/>
    </row>
    <row r="1572" spans="1:9" ht="13.5" thickBot="1">
      <c r="A1572" s="27">
        <v>45843</v>
      </c>
      <c r="B1572" s="29" t="s">
        <v>83</v>
      </c>
      <c r="C1572" s="29" t="s">
        <v>68</v>
      </c>
      <c r="D1572" s="28">
        <v>25</v>
      </c>
      <c r="E1572" s="27">
        <v>2958101</v>
      </c>
      <c r="H1572" s="66"/>
      <c r="I1572" s="66"/>
    </row>
    <row r="1573" spans="1:9" ht="13.5" thickBot="1">
      <c r="A1573" s="27">
        <v>45843</v>
      </c>
      <c r="B1573" s="29" t="s">
        <v>84</v>
      </c>
      <c r="C1573" s="29" t="s">
        <v>68</v>
      </c>
      <c r="D1573" s="28">
        <v>14</v>
      </c>
      <c r="E1573" s="27">
        <v>2958101</v>
      </c>
      <c r="H1573" s="66"/>
      <c r="I1573" s="66"/>
    </row>
    <row r="1574" spans="1:9" ht="13.5" thickBot="1">
      <c r="A1574" s="27">
        <v>45843</v>
      </c>
      <c r="B1574" s="29" t="s">
        <v>85</v>
      </c>
      <c r="C1574" s="29" t="s">
        <v>68</v>
      </c>
      <c r="D1574" s="28">
        <v>30</v>
      </c>
      <c r="E1574" s="27">
        <v>2958101</v>
      </c>
      <c r="H1574" s="66"/>
      <c r="I1574" s="66"/>
    </row>
    <row r="1575" spans="1:9" ht="13.5" thickBot="1">
      <c r="A1575" s="27">
        <v>45843</v>
      </c>
      <c r="B1575" s="29" t="s">
        <v>86</v>
      </c>
      <c r="C1575" s="29" t="s">
        <v>68</v>
      </c>
      <c r="D1575" s="28">
        <v>115</v>
      </c>
      <c r="E1575" s="27">
        <v>2958101</v>
      </c>
      <c r="H1575" s="66"/>
      <c r="I1575" s="66"/>
    </row>
    <row r="1576" spans="1:9" ht="13.5" thickBot="1">
      <c r="A1576" s="27">
        <v>45843</v>
      </c>
      <c r="B1576" s="29" t="s">
        <v>87</v>
      </c>
      <c r="C1576" s="29" t="s">
        <v>68</v>
      </c>
      <c r="D1576" s="28">
        <v>110</v>
      </c>
      <c r="E1576" s="27">
        <v>2958101</v>
      </c>
      <c r="H1576" s="66"/>
      <c r="I1576" s="66"/>
    </row>
    <row r="1577" spans="1:9" ht="13.5" thickBot="1">
      <c r="A1577" s="27">
        <v>45843</v>
      </c>
      <c r="B1577" s="29" t="s">
        <v>88</v>
      </c>
      <c r="C1577" s="29" t="s">
        <v>68</v>
      </c>
      <c r="D1577" s="28">
        <v>24</v>
      </c>
      <c r="E1577" s="27">
        <v>2958101</v>
      </c>
      <c r="H1577" s="66"/>
      <c r="I1577" s="66"/>
    </row>
    <row r="1578" spans="1:9" ht="13.5" thickBot="1">
      <c r="A1578" s="27">
        <v>45843</v>
      </c>
      <c r="B1578" s="29" t="s">
        <v>89</v>
      </c>
      <c r="C1578" s="29" t="s">
        <v>68</v>
      </c>
      <c r="D1578" s="28">
        <v>75</v>
      </c>
      <c r="E1578" s="27">
        <v>2958101</v>
      </c>
      <c r="H1578" s="66"/>
      <c r="I1578" s="66"/>
    </row>
    <row r="1579" spans="1:9" ht="13.5" thickBot="1">
      <c r="A1579" s="27">
        <v>45843</v>
      </c>
      <c r="B1579" s="29" t="s">
        <v>90</v>
      </c>
      <c r="C1579" s="29" t="s">
        <v>68</v>
      </c>
      <c r="D1579" s="28">
        <v>158</v>
      </c>
      <c r="E1579" s="27">
        <v>2958101</v>
      </c>
      <c r="H1579" s="66"/>
      <c r="I1579" s="66"/>
    </row>
    <row r="1580" spans="1:9" ht="13.5" thickBot="1">
      <c r="A1580" s="27">
        <v>45843</v>
      </c>
      <c r="B1580" s="29" t="s">
        <v>91</v>
      </c>
      <c r="C1580" s="29" t="s">
        <v>68</v>
      </c>
      <c r="D1580" s="28">
        <v>14</v>
      </c>
      <c r="E1580" s="27">
        <v>2958101</v>
      </c>
      <c r="H1580" s="66"/>
      <c r="I1580" s="66"/>
    </row>
    <row r="1581" spans="1:9" ht="13.5" thickBot="1">
      <c r="A1581" s="27">
        <v>45843</v>
      </c>
      <c r="B1581" s="29" t="s">
        <v>92</v>
      </c>
      <c r="C1581" s="29" t="s">
        <v>66</v>
      </c>
      <c r="D1581" s="28">
        <v>14</v>
      </c>
      <c r="E1581" s="27">
        <v>2958101</v>
      </c>
      <c r="H1581" s="66"/>
      <c r="I1581" s="66"/>
    </row>
    <row r="1582" spans="1:9" ht="13.5" thickBot="1">
      <c r="A1582" s="27">
        <v>45843</v>
      </c>
      <c r="B1582" s="29" t="s">
        <v>93</v>
      </c>
      <c r="C1582" s="29" t="s">
        <v>66</v>
      </c>
      <c r="D1582" s="28">
        <v>135</v>
      </c>
      <c r="E1582" s="27">
        <v>2958101</v>
      </c>
      <c r="H1582" s="66"/>
      <c r="I1582" s="66"/>
    </row>
    <row r="1583" spans="1:9" ht="13.5" thickBot="1">
      <c r="A1583" s="27">
        <v>45843</v>
      </c>
      <c r="B1583" s="29" t="s">
        <v>94</v>
      </c>
      <c r="C1583" s="29" t="s">
        <v>66</v>
      </c>
      <c r="D1583" s="28">
        <v>7</v>
      </c>
      <c r="E1583" s="27">
        <v>2958101</v>
      </c>
      <c r="H1583" s="66"/>
      <c r="I1583" s="66"/>
    </row>
    <row r="1584" spans="1:9" ht="13.5" thickBot="1">
      <c r="A1584" s="27">
        <v>45843</v>
      </c>
      <c r="B1584" s="29" t="s">
        <v>95</v>
      </c>
      <c r="C1584" s="29" t="s">
        <v>66</v>
      </c>
      <c r="D1584" s="28">
        <v>144</v>
      </c>
      <c r="E1584" s="27">
        <v>2958101</v>
      </c>
      <c r="H1584" s="66"/>
      <c r="I1584" s="66"/>
    </row>
    <row r="1585" spans="1:9" ht="13.5" thickBot="1">
      <c r="A1585" s="27">
        <v>45843</v>
      </c>
      <c r="B1585" s="29" t="s">
        <v>96</v>
      </c>
      <c r="C1585" s="29" t="s">
        <v>97</v>
      </c>
      <c r="D1585" s="28">
        <v>163</v>
      </c>
      <c r="E1585" s="27">
        <v>2958101</v>
      </c>
      <c r="H1585" s="66"/>
      <c r="I1585" s="66"/>
    </row>
    <row r="1586" spans="1:9" ht="13.5" thickBot="1">
      <c r="A1586" s="27">
        <v>45843</v>
      </c>
      <c r="B1586" s="29" t="s">
        <v>98</v>
      </c>
      <c r="C1586" s="29" t="s">
        <v>68</v>
      </c>
      <c r="D1586" s="28">
        <v>180</v>
      </c>
      <c r="E1586" s="27">
        <v>2958101</v>
      </c>
      <c r="H1586" s="66"/>
      <c r="I1586" s="66"/>
    </row>
    <row r="1587" spans="1:9" ht="13.5" thickBot="1">
      <c r="A1587" s="27">
        <v>45843</v>
      </c>
      <c r="B1587" s="29" t="s">
        <v>99</v>
      </c>
      <c r="C1587" s="29" t="s">
        <v>68</v>
      </c>
      <c r="D1587" s="28">
        <v>146</v>
      </c>
      <c r="E1587" s="27">
        <v>2958101</v>
      </c>
      <c r="H1587" s="66"/>
      <c r="I1587" s="66"/>
    </row>
    <row r="1588" spans="1:9" ht="13.5" thickBot="1">
      <c r="A1588" s="27">
        <v>45843</v>
      </c>
      <c r="B1588" s="29" t="s">
        <v>100</v>
      </c>
      <c r="C1588" s="29" t="s">
        <v>71</v>
      </c>
      <c r="D1588" s="28">
        <v>100</v>
      </c>
      <c r="E1588" s="27">
        <v>2958101</v>
      </c>
      <c r="H1588" s="66"/>
      <c r="I1588" s="66"/>
    </row>
    <row r="1589" spans="1:9" ht="13.5" thickBot="1">
      <c r="A1589" s="27">
        <v>45843</v>
      </c>
      <c r="B1589" s="29" t="s">
        <v>101</v>
      </c>
      <c r="C1589" s="29" t="s">
        <v>71</v>
      </c>
      <c r="D1589" s="28">
        <v>102</v>
      </c>
      <c r="E1589" s="27">
        <v>2958101</v>
      </c>
      <c r="H1589" s="66"/>
      <c r="I1589" s="66"/>
    </row>
    <row r="1590" spans="1:9" ht="13.5" thickBot="1">
      <c r="A1590" s="27">
        <v>45843</v>
      </c>
      <c r="B1590" s="29" t="s">
        <v>102</v>
      </c>
      <c r="C1590" s="29" t="s">
        <v>68</v>
      </c>
      <c r="D1590" s="28">
        <v>195</v>
      </c>
      <c r="E1590" s="27">
        <v>2958101</v>
      </c>
      <c r="H1590" s="66"/>
      <c r="I1590" s="66"/>
    </row>
    <row r="1591" spans="1:9" ht="13.5" thickBot="1">
      <c r="A1591" s="27">
        <v>45843</v>
      </c>
      <c r="B1591" s="29" t="s">
        <v>103</v>
      </c>
      <c r="C1591" s="29" t="s">
        <v>68</v>
      </c>
      <c r="D1591" s="28">
        <v>145</v>
      </c>
      <c r="E1591" s="27">
        <v>2958101</v>
      </c>
      <c r="H1591" s="66"/>
      <c r="I1591" s="66"/>
    </row>
    <row r="1592" spans="1:9" ht="13.5" thickBot="1">
      <c r="A1592" s="27">
        <v>45843</v>
      </c>
      <c r="B1592" s="29" t="s">
        <v>104</v>
      </c>
      <c r="C1592" s="29" t="s">
        <v>68</v>
      </c>
      <c r="D1592" s="28">
        <v>90</v>
      </c>
      <c r="E1592" s="27">
        <v>2958101</v>
      </c>
      <c r="H1592" s="66"/>
      <c r="I1592" s="66"/>
    </row>
    <row r="1593" spans="1:9" ht="13.5" thickBot="1">
      <c r="A1593" s="27">
        <v>45843</v>
      </c>
      <c r="B1593" s="29" t="s">
        <v>105</v>
      </c>
      <c r="C1593" s="29" t="s">
        <v>68</v>
      </c>
      <c r="D1593" s="28">
        <v>71</v>
      </c>
      <c r="E1593" s="27">
        <v>2958101</v>
      </c>
      <c r="H1593" s="66"/>
      <c r="I1593" s="66"/>
    </row>
    <row r="1594" spans="1:9" ht="13.5" thickBot="1">
      <c r="A1594" s="27">
        <v>45843</v>
      </c>
      <c r="B1594" s="29" t="s">
        <v>106</v>
      </c>
      <c r="C1594" s="29" t="s">
        <v>71</v>
      </c>
      <c r="D1594" s="28">
        <v>120</v>
      </c>
      <c r="E1594" s="27">
        <v>2958101</v>
      </c>
      <c r="H1594" s="66"/>
      <c r="I1594" s="66"/>
    </row>
    <row r="1595" spans="1:9" ht="13.5" thickBot="1">
      <c r="A1595" s="27">
        <v>45843</v>
      </c>
      <c r="B1595" s="29" t="s">
        <v>107</v>
      </c>
      <c r="C1595" s="29" t="s">
        <v>71</v>
      </c>
      <c r="D1595" s="28">
        <v>108</v>
      </c>
      <c r="E1595" s="27">
        <v>2958101</v>
      </c>
      <c r="H1595" s="66"/>
      <c r="I1595" s="66"/>
    </row>
    <row r="1596" spans="1:9" ht="13.5" thickBot="1">
      <c r="A1596" s="27">
        <v>45843</v>
      </c>
      <c r="B1596" s="29" t="s">
        <v>108</v>
      </c>
      <c r="C1596" s="29" t="s">
        <v>68</v>
      </c>
      <c r="D1596" s="28">
        <v>162</v>
      </c>
      <c r="E1596" s="27">
        <v>2958101</v>
      </c>
      <c r="H1596" s="66"/>
      <c r="I1596" s="66"/>
    </row>
    <row r="1597" spans="1:9" ht="13.5" thickBot="1">
      <c r="A1597" s="27">
        <v>45843</v>
      </c>
      <c r="B1597" s="29" t="s">
        <v>52</v>
      </c>
      <c r="C1597" s="29" t="s">
        <v>68</v>
      </c>
      <c r="D1597" s="28">
        <v>133</v>
      </c>
      <c r="E1597" s="27">
        <v>2958101</v>
      </c>
      <c r="H1597" s="66"/>
      <c r="I1597" s="66"/>
    </row>
    <row r="1598" spans="1:9" ht="13.5" thickBot="1">
      <c r="A1598" s="27">
        <v>45843</v>
      </c>
      <c r="B1598" s="29" t="s">
        <v>53</v>
      </c>
      <c r="C1598" s="29" t="s">
        <v>68</v>
      </c>
      <c r="D1598" s="28">
        <v>133</v>
      </c>
      <c r="E1598" s="27">
        <v>2958101</v>
      </c>
      <c r="H1598" s="66"/>
      <c r="I1598" s="66"/>
    </row>
    <row r="1599" spans="1:9" ht="13.5" thickBot="1">
      <c r="A1599" s="27">
        <v>45843</v>
      </c>
      <c r="B1599" s="29" t="s">
        <v>109</v>
      </c>
      <c r="C1599" s="29" t="s">
        <v>77</v>
      </c>
      <c r="D1599" s="28">
        <v>120</v>
      </c>
      <c r="E1599" s="27">
        <v>2958101</v>
      </c>
      <c r="H1599" s="66"/>
      <c r="I1599" s="66"/>
    </row>
    <row r="1600" spans="1:9" ht="13.5" thickBot="1">
      <c r="A1600" s="27">
        <v>45843</v>
      </c>
      <c r="B1600" s="29" t="s">
        <v>110</v>
      </c>
      <c r="C1600" s="29" t="s">
        <v>77</v>
      </c>
      <c r="D1600" s="28">
        <v>120</v>
      </c>
      <c r="E1600" s="27">
        <v>2958101</v>
      </c>
      <c r="H1600" s="66"/>
      <c r="I1600" s="66"/>
    </row>
    <row r="1601" spans="1:9" ht="13.5" thickBot="1">
      <c r="A1601" s="27">
        <v>45843</v>
      </c>
      <c r="B1601" s="29" t="s">
        <v>111</v>
      </c>
      <c r="C1601" s="29" t="s">
        <v>68</v>
      </c>
      <c r="D1601" s="28">
        <v>13</v>
      </c>
      <c r="E1601" s="27">
        <v>2958101</v>
      </c>
      <c r="H1601" s="66"/>
      <c r="I1601" s="66"/>
    </row>
    <row r="1602" spans="1:9" ht="13.5" thickBot="1">
      <c r="A1602" s="27">
        <v>45843</v>
      </c>
      <c r="B1602" s="29" t="s">
        <v>112</v>
      </c>
      <c r="C1602" s="29" t="s">
        <v>68</v>
      </c>
      <c r="D1602" s="28">
        <v>182</v>
      </c>
      <c r="E1602" s="27">
        <v>2958101</v>
      </c>
      <c r="H1602" s="66"/>
      <c r="I1602" s="66"/>
    </row>
    <row r="1603" spans="1:9" ht="13.5" thickBot="1">
      <c r="A1603" s="27">
        <v>45843</v>
      </c>
      <c r="B1603" s="29" t="s">
        <v>113</v>
      </c>
      <c r="C1603" s="29" t="s">
        <v>68</v>
      </c>
      <c r="D1603" s="28">
        <v>133</v>
      </c>
      <c r="E1603" s="27">
        <v>2958101</v>
      </c>
      <c r="H1603" s="66"/>
      <c r="I1603" s="66"/>
    </row>
    <row r="1604" spans="1:9" ht="13.5" thickBot="1">
      <c r="A1604" s="27">
        <v>45843</v>
      </c>
      <c r="B1604" s="29" t="s">
        <v>114</v>
      </c>
      <c r="C1604" s="29" t="s">
        <v>68</v>
      </c>
      <c r="D1604" s="28">
        <v>7</v>
      </c>
      <c r="E1604" s="27">
        <v>2958101</v>
      </c>
      <c r="H1604" s="66"/>
      <c r="I1604" s="66"/>
    </row>
    <row r="1605" spans="1:9" ht="13.5" thickBot="1">
      <c r="A1605" s="27">
        <v>45843</v>
      </c>
      <c r="B1605" s="29" t="s">
        <v>115</v>
      </c>
      <c r="C1605" s="29" t="s">
        <v>68</v>
      </c>
      <c r="D1605" s="28">
        <v>7</v>
      </c>
      <c r="E1605" s="27">
        <v>2958101</v>
      </c>
      <c r="H1605" s="66"/>
      <c r="I1605" s="66"/>
    </row>
    <row r="1606" spans="1:9" ht="13.5" thickBot="1">
      <c r="A1606" s="27">
        <v>45843</v>
      </c>
      <c r="B1606" s="29" t="s">
        <v>116</v>
      </c>
      <c r="C1606" s="29" t="s">
        <v>68</v>
      </c>
      <c r="D1606" s="28">
        <v>93</v>
      </c>
      <c r="E1606" s="27">
        <v>2958101</v>
      </c>
      <c r="H1606" s="66"/>
      <c r="I1606" s="66"/>
    </row>
    <row r="1607" spans="1:9" ht="13.5" thickBot="1">
      <c r="A1607" s="27">
        <v>45843</v>
      </c>
      <c r="B1607" s="29" t="s">
        <v>117</v>
      </c>
      <c r="C1607" s="29" t="s">
        <v>66</v>
      </c>
      <c r="D1607" s="28">
        <v>109</v>
      </c>
      <c r="E1607" s="27">
        <v>2958101</v>
      </c>
      <c r="H1607" s="66"/>
      <c r="I1607" s="66"/>
    </row>
    <row r="1608" spans="1:9" ht="13.5" thickBot="1">
      <c r="A1608" s="27">
        <v>45843</v>
      </c>
      <c r="B1608" s="29" t="s">
        <v>118</v>
      </c>
      <c r="C1608" s="29" t="s">
        <v>66</v>
      </c>
      <c r="D1608" s="28">
        <v>190</v>
      </c>
      <c r="E1608" s="27">
        <v>2958101</v>
      </c>
      <c r="H1608" s="66"/>
      <c r="I1608" s="66"/>
    </row>
    <row r="1609" spans="1:9" ht="13.5" thickBot="1">
      <c r="A1609" s="27">
        <v>45843</v>
      </c>
      <c r="B1609" s="29" t="s">
        <v>119</v>
      </c>
      <c r="C1609" s="29" t="s">
        <v>77</v>
      </c>
      <c r="D1609" s="28">
        <v>96</v>
      </c>
      <c r="E1609" s="27">
        <v>2958101</v>
      </c>
      <c r="H1609" s="66"/>
      <c r="I1609" s="66"/>
    </row>
    <row r="1610" spans="1:9" ht="13.5" thickBot="1">
      <c r="A1610" s="27">
        <v>45843</v>
      </c>
      <c r="B1610" s="29" t="s">
        <v>120</v>
      </c>
      <c r="C1610" s="29" t="s">
        <v>77</v>
      </c>
      <c r="D1610" s="28">
        <v>74</v>
      </c>
      <c r="E1610" s="27">
        <v>2958101</v>
      </c>
      <c r="H1610" s="66"/>
      <c r="I1610" s="66"/>
    </row>
    <row r="1611" spans="1:9" ht="13.5" thickBot="1">
      <c r="A1611" s="27">
        <v>45843</v>
      </c>
      <c r="B1611" s="29" t="s">
        <v>121</v>
      </c>
      <c r="C1611" s="29" t="s">
        <v>77</v>
      </c>
      <c r="D1611" s="28">
        <v>30</v>
      </c>
      <c r="E1611" s="27">
        <v>2958101</v>
      </c>
      <c r="H1611" s="66"/>
      <c r="I1611" s="66"/>
    </row>
    <row r="1612" spans="1:9" ht="13.5" thickBot="1">
      <c r="A1612" s="27">
        <v>45843</v>
      </c>
      <c r="B1612" s="29" t="s">
        <v>122</v>
      </c>
      <c r="C1612" s="29" t="s">
        <v>77</v>
      </c>
      <c r="D1612" s="28">
        <v>20</v>
      </c>
      <c r="E1612" s="27">
        <v>2958101</v>
      </c>
      <c r="H1612" s="66"/>
      <c r="I1612" s="66"/>
    </row>
    <row r="1613" spans="1:9" ht="13.5" thickBot="1">
      <c r="A1613" s="27">
        <v>45843</v>
      </c>
      <c r="B1613" s="29" t="s">
        <v>123</v>
      </c>
      <c r="C1613" s="29" t="s">
        <v>77</v>
      </c>
      <c r="D1613" s="28">
        <v>230</v>
      </c>
      <c r="E1613" s="27">
        <v>2958101</v>
      </c>
      <c r="H1613" s="66"/>
      <c r="I1613" s="66"/>
    </row>
    <row r="1614" spans="1:9" ht="13.5" thickBot="1">
      <c r="A1614" s="27">
        <v>45843</v>
      </c>
      <c r="B1614" s="29" t="s">
        <v>124</v>
      </c>
      <c r="C1614" s="29" t="s">
        <v>68</v>
      </c>
      <c r="D1614" s="28">
        <v>120</v>
      </c>
      <c r="E1614" s="27">
        <v>2958101</v>
      </c>
      <c r="H1614" s="66"/>
      <c r="I1614" s="66"/>
    </row>
    <row r="1615" spans="1:9" ht="13.5" thickBot="1">
      <c r="A1615" s="27">
        <v>45843</v>
      </c>
      <c r="B1615" s="29" t="s">
        <v>125</v>
      </c>
      <c r="C1615" s="29" t="s">
        <v>68</v>
      </c>
      <c r="D1615" s="28">
        <v>62</v>
      </c>
      <c r="E1615" s="27">
        <v>2958101</v>
      </c>
      <c r="H1615" s="66"/>
      <c r="I1615" s="66"/>
    </row>
    <row r="1616" spans="1:9" ht="13.5" thickBot="1">
      <c r="A1616" s="27">
        <v>45843</v>
      </c>
      <c r="B1616" s="29" t="s">
        <v>126</v>
      </c>
      <c r="C1616" s="29" t="s">
        <v>97</v>
      </c>
      <c r="D1616" s="28">
        <v>150</v>
      </c>
      <c r="E1616" s="27">
        <v>2958101</v>
      </c>
      <c r="H1616" s="66"/>
      <c r="I1616" s="66"/>
    </row>
    <row r="1617" spans="1:9" ht="13.5" thickBot="1">
      <c r="A1617" s="27">
        <v>45843</v>
      </c>
      <c r="B1617" s="29" t="s">
        <v>127</v>
      </c>
      <c r="C1617" s="29" t="s">
        <v>66</v>
      </c>
      <c r="D1617" s="28">
        <v>120</v>
      </c>
      <c r="E1617" s="27">
        <v>2958101</v>
      </c>
      <c r="H1617" s="66"/>
      <c r="I1617" s="66"/>
    </row>
    <row r="1618" spans="1:9" ht="13.5" thickBot="1">
      <c r="A1618" s="27">
        <v>45843</v>
      </c>
      <c r="B1618" s="29" t="s">
        <v>128</v>
      </c>
      <c r="C1618" s="29" t="s">
        <v>66</v>
      </c>
      <c r="D1618" s="28">
        <v>45</v>
      </c>
      <c r="E1618" s="27">
        <v>2958101</v>
      </c>
      <c r="H1618" s="66"/>
      <c r="I1618" s="66"/>
    </row>
    <row r="1619" spans="1:9" ht="13.5" thickBot="1">
      <c r="A1619" s="27">
        <v>45843</v>
      </c>
      <c r="B1619" s="29" t="s">
        <v>129</v>
      </c>
      <c r="C1619" s="29" t="s">
        <v>66</v>
      </c>
      <c r="D1619" s="28">
        <v>56</v>
      </c>
      <c r="E1619" s="27">
        <v>2958101</v>
      </c>
      <c r="H1619" s="66"/>
      <c r="I1619" s="66"/>
    </row>
    <row r="1620" spans="1:9" ht="13.5" thickBot="1">
      <c r="A1620" s="27">
        <v>45843</v>
      </c>
      <c r="B1620" s="29" t="s">
        <v>130</v>
      </c>
      <c r="C1620" s="29" t="s">
        <v>68</v>
      </c>
      <c r="D1620" s="28">
        <v>121</v>
      </c>
      <c r="E1620" s="27">
        <v>2958101</v>
      </c>
      <c r="H1620" s="66"/>
      <c r="I1620" s="66"/>
    </row>
    <row r="1621" spans="1:9" ht="13.5" thickBot="1">
      <c r="A1621" s="27">
        <v>45843</v>
      </c>
      <c r="B1621" s="29" t="s">
        <v>131</v>
      </c>
      <c r="C1621" s="29" t="s">
        <v>68</v>
      </c>
      <c r="D1621" s="28">
        <v>116</v>
      </c>
      <c r="E1621" s="27">
        <v>2958101</v>
      </c>
      <c r="H1621" s="66"/>
      <c r="I1621" s="66"/>
    </row>
    <row r="1622" spans="1:9" ht="13.5" thickBot="1">
      <c r="A1622" s="27">
        <v>45843</v>
      </c>
      <c r="B1622" s="29" t="s">
        <v>132</v>
      </c>
      <c r="C1622" s="29" t="s">
        <v>68</v>
      </c>
      <c r="D1622" s="28">
        <v>117</v>
      </c>
      <c r="E1622" s="27">
        <v>2958101</v>
      </c>
      <c r="H1622" s="66"/>
      <c r="I1622" s="66"/>
    </row>
    <row r="1623" spans="1:9" ht="13.5" thickBot="1">
      <c r="A1623" s="27">
        <v>45843</v>
      </c>
      <c r="B1623" s="29" t="s">
        <v>133</v>
      </c>
      <c r="C1623" s="29" t="s">
        <v>68</v>
      </c>
      <c r="D1623" s="28">
        <v>170</v>
      </c>
      <c r="E1623" s="27">
        <v>2958101</v>
      </c>
      <c r="H1623" s="66"/>
      <c r="I1623" s="66"/>
    </row>
    <row r="1624" spans="1:9" ht="13.5" thickBot="1">
      <c r="A1624" s="27">
        <v>45843</v>
      </c>
      <c r="B1624" s="29" t="s">
        <v>134</v>
      </c>
      <c r="C1624" s="29" t="s">
        <v>68</v>
      </c>
      <c r="D1624" s="28">
        <v>88</v>
      </c>
      <c r="E1624" s="27">
        <v>2958101</v>
      </c>
      <c r="H1624" s="66"/>
      <c r="I1624" s="66"/>
    </row>
    <row r="1625" spans="1:9" ht="13.5" thickBot="1">
      <c r="A1625" s="27">
        <v>45843</v>
      </c>
      <c r="B1625" s="29" t="s">
        <v>135</v>
      </c>
      <c r="C1625" s="29" t="s">
        <v>68</v>
      </c>
      <c r="D1625" s="28">
        <v>90</v>
      </c>
      <c r="E1625" s="27">
        <v>2958101</v>
      </c>
      <c r="H1625" s="66"/>
      <c r="I1625" s="66"/>
    </row>
    <row r="1626" spans="1:9" ht="13.5" thickBot="1">
      <c r="A1626" s="27">
        <v>45843</v>
      </c>
      <c r="B1626" s="29" t="s">
        <v>136</v>
      </c>
      <c r="C1626" s="29" t="s">
        <v>77</v>
      </c>
      <c r="D1626" s="28">
        <v>115</v>
      </c>
      <c r="E1626" s="27">
        <v>2958101</v>
      </c>
      <c r="H1626" s="66"/>
      <c r="I1626" s="66"/>
    </row>
    <row r="1627" spans="1:9" ht="13.5" thickBot="1">
      <c r="A1627" s="27">
        <v>45843</v>
      </c>
      <c r="B1627" s="29" t="s">
        <v>137</v>
      </c>
      <c r="C1627" s="29" t="s">
        <v>77</v>
      </c>
      <c r="D1627" s="28">
        <v>122</v>
      </c>
      <c r="E1627" s="27">
        <v>2958101</v>
      </c>
      <c r="H1627" s="66"/>
      <c r="I1627" s="66"/>
    </row>
    <row r="1628" spans="1:9" ht="13.5" thickBot="1">
      <c r="A1628" s="27">
        <v>45843</v>
      </c>
      <c r="B1628" s="29" t="s">
        <v>138</v>
      </c>
      <c r="C1628" s="29" t="s">
        <v>71</v>
      </c>
      <c r="D1628" s="28">
        <v>165</v>
      </c>
      <c r="E1628" s="27">
        <v>2958101</v>
      </c>
      <c r="H1628" s="66"/>
      <c r="I1628" s="66"/>
    </row>
    <row r="1629" spans="1:9" ht="13.5" thickBot="1">
      <c r="A1629" s="27">
        <v>45843</v>
      </c>
      <c r="B1629" s="29" t="s">
        <v>139</v>
      </c>
      <c r="C1629" s="29" t="s">
        <v>68</v>
      </c>
      <c r="D1629" s="28">
        <v>144</v>
      </c>
      <c r="E1629" s="27">
        <v>2958101</v>
      </c>
      <c r="H1629" s="66"/>
      <c r="I1629" s="66"/>
    </row>
    <row r="1630" spans="1:9" ht="13.5" thickBot="1">
      <c r="A1630" s="27">
        <v>45843</v>
      </c>
      <c r="B1630" s="29" t="s">
        <v>140</v>
      </c>
      <c r="C1630" s="29" t="s">
        <v>68</v>
      </c>
      <c r="D1630" s="28">
        <v>2</v>
      </c>
      <c r="E1630" s="27">
        <v>2958101</v>
      </c>
      <c r="H1630" s="66"/>
      <c r="I1630" s="66"/>
    </row>
    <row r="1631" spans="1:9" ht="13.5" thickBot="1">
      <c r="A1631" s="27">
        <v>45843</v>
      </c>
      <c r="B1631" s="29" t="s">
        <v>141</v>
      </c>
      <c r="C1631" s="29" t="s">
        <v>68</v>
      </c>
      <c r="D1631" s="28">
        <v>58</v>
      </c>
      <c r="E1631" s="27">
        <v>2958101</v>
      </c>
      <c r="H1631" s="66"/>
      <c r="I1631" s="66"/>
    </row>
    <row r="1632" spans="1:9" ht="13.5" thickBot="1">
      <c r="A1632" s="27">
        <v>45843</v>
      </c>
      <c r="B1632" s="29" t="s">
        <v>142</v>
      </c>
      <c r="C1632" s="29" t="s">
        <v>68</v>
      </c>
      <c r="D1632" s="28">
        <v>20</v>
      </c>
      <c r="E1632" s="27">
        <v>2958101</v>
      </c>
      <c r="H1632" s="66"/>
      <c r="I1632" s="66"/>
    </row>
    <row r="1633" spans="1:9" ht="13.5" thickBot="1">
      <c r="A1633" s="27">
        <v>45843</v>
      </c>
      <c r="B1633" s="29" t="s">
        <v>143</v>
      </c>
      <c r="C1633" s="29" t="s">
        <v>68</v>
      </c>
      <c r="D1633" s="28">
        <v>66</v>
      </c>
      <c r="E1633" s="27">
        <v>2958101</v>
      </c>
      <c r="H1633" s="66"/>
      <c r="I1633" s="66"/>
    </row>
    <row r="1634" spans="1:9" ht="13.5" thickBot="1">
      <c r="A1634" s="27">
        <v>45843</v>
      </c>
      <c r="B1634" s="29" t="s">
        <v>144</v>
      </c>
      <c r="C1634" s="29" t="s">
        <v>68</v>
      </c>
      <c r="D1634" s="28">
        <v>12</v>
      </c>
      <c r="E1634" s="27">
        <v>2958101</v>
      </c>
      <c r="H1634" s="66"/>
      <c r="I1634" s="66"/>
    </row>
    <row r="1635" spans="1:9" ht="13.5" thickBot="1">
      <c r="A1635" s="27">
        <v>45843</v>
      </c>
      <c r="B1635" s="29" t="s">
        <v>145</v>
      </c>
      <c r="C1635" s="29" t="s">
        <v>68</v>
      </c>
      <c r="D1635" s="28">
        <v>122</v>
      </c>
      <c r="E1635" s="27">
        <v>2958101</v>
      </c>
      <c r="H1635" s="66"/>
      <c r="I1635" s="66"/>
    </row>
    <row r="1636" spans="1:9" ht="13.5" thickBot="1">
      <c r="A1636" s="27">
        <v>45843</v>
      </c>
      <c r="B1636" s="29" t="s">
        <v>146</v>
      </c>
      <c r="C1636" s="29" t="s">
        <v>68</v>
      </c>
      <c r="D1636" s="28">
        <v>232</v>
      </c>
      <c r="E1636" s="27">
        <v>2958101</v>
      </c>
      <c r="H1636" s="66"/>
      <c r="I1636" s="66"/>
    </row>
    <row r="1637" spans="1:9" ht="13.5" thickBot="1">
      <c r="A1637" s="27">
        <v>45843</v>
      </c>
      <c r="B1637" s="29" t="s">
        <v>147</v>
      </c>
      <c r="C1637" s="29" t="s">
        <v>68</v>
      </c>
      <c r="D1637" s="28">
        <v>150</v>
      </c>
      <c r="E1637" s="27">
        <v>2958101</v>
      </c>
      <c r="H1637" s="66"/>
      <c r="I1637" s="66"/>
    </row>
    <row r="1638" spans="1:9" ht="13.5" thickBot="1">
      <c r="A1638" s="27">
        <v>45843</v>
      </c>
      <c r="B1638" s="29" t="s">
        <v>148</v>
      </c>
      <c r="C1638" s="29" t="s">
        <v>68</v>
      </c>
      <c r="D1638" s="28">
        <v>201</v>
      </c>
      <c r="E1638" s="27">
        <v>2958101</v>
      </c>
      <c r="H1638" s="66"/>
      <c r="I1638" s="66"/>
    </row>
    <row r="1639" spans="1:9" ht="13.5" thickBot="1">
      <c r="A1639" s="27">
        <v>45843</v>
      </c>
      <c r="B1639" s="29" t="s">
        <v>149</v>
      </c>
      <c r="C1639" s="29" t="s">
        <v>77</v>
      </c>
      <c r="D1639" s="28">
        <v>78</v>
      </c>
      <c r="E1639" s="27">
        <v>2958101</v>
      </c>
      <c r="H1639" s="66"/>
      <c r="I1639" s="66"/>
    </row>
    <row r="1640" spans="1:9" ht="13.5" thickBot="1">
      <c r="A1640" s="27">
        <v>45843</v>
      </c>
      <c r="B1640" s="29" t="s">
        <v>150</v>
      </c>
      <c r="C1640" s="29" t="s">
        <v>77</v>
      </c>
      <c r="D1640" s="28">
        <v>76</v>
      </c>
      <c r="E1640" s="27">
        <v>2958101</v>
      </c>
      <c r="H1640" s="66"/>
      <c r="I1640" s="66"/>
    </row>
    <row r="1641" spans="1:9" ht="13.5" thickBot="1">
      <c r="A1641" s="27">
        <v>45843</v>
      </c>
      <c r="B1641" s="29" t="s">
        <v>151</v>
      </c>
      <c r="C1641" s="29" t="s">
        <v>68</v>
      </c>
      <c r="D1641" s="28">
        <v>148</v>
      </c>
      <c r="E1641" s="27">
        <v>2958101</v>
      </c>
      <c r="H1641" s="66"/>
      <c r="I1641" s="66"/>
    </row>
    <row r="1642" spans="1:9" ht="13.5" thickBot="1">
      <c r="A1642" s="27">
        <v>45843</v>
      </c>
      <c r="B1642" s="29" t="s">
        <v>152</v>
      </c>
      <c r="C1642" s="29" t="s">
        <v>71</v>
      </c>
      <c r="D1642" s="28">
        <v>173</v>
      </c>
      <c r="E1642" s="27">
        <v>2958101</v>
      </c>
      <c r="H1642" s="66"/>
      <c r="I1642" s="66"/>
    </row>
    <row r="1643" spans="1:9" ht="13.5" thickBot="1">
      <c r="A1643" s="27">
        <v>45843</v>
      </c>
      <c r="B1643" s="29" t="s">
        <v>153</v>
      </c>
      <c r="C1643" s="29" t="s">
        <v>71</v>
      </c>
      <c r="D1643" s="28">
        <v>25</v>
      </c>
      <c r="E1643" s="27">
        <v>2958101</v>
      </c>
      <c r="H1643" s="66"/>
      <c r="I1643" s="66"/>
    </row>
    <row r="1644" spans="1:9" ht="13.5" thickBot="1">
      <c r="A1644" s="27">
        <v>45843</v>
      </c>
      <c r="B1644" s="29" t="s">
        <v>154</v>
      </c>
      <c r="C1644" s="29" t="s">
        <v>68</v>
      </c>
      <c r="D1644" s="28">
        <v>95</v>
      </c>
      <c r="E1644" s="27">
        <v>2958101</v>
      </c>
      <c r="H1644" s="66"/>
      <c r="I1644" s="66"/>
    </row>
    <row r="1645" spans="1:9" ht="13.5" thickBot="1">
      <c r="A1645" s="27">
        <v>45843</v>
      </c>
      <c r="B1645" s="29" t="s">
        <v>155</v>
      </c>
      <c r="C1645" s="29" t="s">
        <v>68</v>
      </c>
      <c r="D1645" s="28">
        <v>18</v>
      </c>
      <c r="E1645" s="27">
        <v>2958101</v>
      </c>
      <c r="H1645" s="66"/>
      <c r="I1645" s="66"/>
    </row>
    <row r="1646" spans="1:9" ht="13.5" thickBot="1">
      <c r="A1646" s="27">
        <v>45843</v>
      </c>
      <c r="B1646" s="29" t="s">
        <v>156</v>
      </c>
      <c r="C1646" s="29" t="s">
        <v>68</v>
      </c>
      <c r="D1646" s="28">
        <v>9</v>
      </c>
      <c r="E1646" s="27">
        <v>2958101</v>
      </c>
      <c r="H1646" s="66"/>
      <c r="I1646" s="66"/>
    </row>
    <row r="1647" spans="1:9" ht="13.5" thickBot="1">
      <c r="A1647" s="27">
        <v>45843</v>
      </c>
      <c r="B1647" s="29" t="s">
        <v>157</v>
      </c>
      <c r="C1647" s="29" t="s">
        <v>97</v>
      </c>
      <c r="D1647" s="28">
        <v>210</v>
      </c>
      <c r="E1647" s="27">
        <v>2958101</v>
      </c>
      <c r="H1647" s="66"/>
      <c r="I1647" s="66"/>
    </row>
    <row r="1648" spans="1:9" ht="13.5" thickBot="1">
      <c r="A1648" s="27">
        <v>45843</v>
      </c>
      <c r="B1648" s="29" t="s">
        <v>158</v>
      </c>
      <c r="C1648" s="29" t="s">
        <v>97</v>
      </c>
      <c r="D1648" s="28">
        <v>50</v>
      </c>
      <c r="E1648" s="27">
        <v>2958101</v>
      </c>
      <c r="H1648" s="66"/>
      <c r="I1648" s="66"/>
    </row>
    <row r="1649" spans="1:9" ht="13.5" thickBot="1">
      <c r="A1649" s="27">
        <v>45843</v>
      </c>
      <c r="B1649" s="29" t="s">
        <v>159</v>
      </c>
      <c r="C1649" s="29" t="s">
        <v>97</v>
      </c>
      <c r="D1649" s="28">
        <v>151</v>
      </c>
      <c r="E1649" s="27">
        <v>2958101</v>
      </c>
      <c r="H1649" s="66"/>
      <c r="I1649" s="66"/>
    </row>
    <row r="1650" spans="1:9" ht="13.5" thickBot="1">
      <c r="A1650" s="27">
        <v>45843</v>
      </c>
      <c r="B1650" s="29" t="s">
        <v>160</v>
      </c>
      <c r="C1650" s="29" t="s">
        <v>71</v>
      </c>
      <c r="D1650" s="28">
        <v>200</v>
      </c>
      <c r="E1650" s="27">
        <v>2958101</v>
      </c>
      <c r="H1650" s="66"/>
      <c r="I1650" s="66"/>
    </row>
    <row r="1651" spans="1:9" ht="13.5" thickBot="1">
      <c r="A1651" s="27">
        <v>45843</v>
      </c>
      <c r="B1651" s="29" t="s">
        <v>161</v>
      </c>
      <c r="C1651" s="29" t="s">
        <v>68</v>
      </c>
      <c r="D1651" s="28">
        <v>90</v>
      </c>
      <c r="E1651" s="27">
        <v>2958101</v>
      </c>
      <c r="H1651" s="66"/>
      <c r="I1651" s="66"/>
    </row>
    <row r="1652" spans="1:9" ht="13.5" thickBot="1">
      <c r="A1652" s="27">
        <v>45843</v>
      </c>
      <c r="B1652" s="29" t="s">
        <v>162</v>
      </c>
      <c r="C1652" s="29" t="s">
        <v>68</v>
      </c>
      <c r="D1652" s="28">
        <v>27</v>
      </c>
      <c r="E1652" s="27">
        <v>2958101</v>
      </c>
      <c r="H1652" s="66"/>
      <c r="I1652" s="66"/>
    </row>
    <row r="1653" spans="1:9" ht="13.5" thickBot="1">
      <c r="A1653" s="27">
        <v>45843</v>
      </c>
      <c r="B1653" s="29" t="s">
        <v>163</v>
      </c>
      <c r="C1653" s="29" t="s">
        <v>68</v>
      </c>
      <c r="D1653" s="28">
        <v>126</v>
      </c>
      <c r="E1653" s="27">
        <v>2958101</v>
      </c>
      <c r="H1653" s="66"/>
      <c r="I1653" s="66"/>
    </row>
    <row r="1654" spans="1:9" ht="13.5" thickBot="1">
      <c r="A1654" s="27">
        <v>45843</v>
      </c>
      <c r="B1654" s="29" t="s">
        <v>164</v>
      </c>
      <c r="C1654" s="29" t="s">
        <v>71</v>
      </c>
      <c r="D1654" s="28">
        <v>220</v>
      </c>
      <c r="E1654" s="27">
        <v>2958101</v>
      </c>
      <c r="H1654" s="66"/>
      <c r="I1654" s="66"/>
    </row>
    <row r="1655" spans="1:9" ht="13.5" thickBot="1">
      <c r="A1655" s="27">
        <v>45843</v>
      </c>
      <c r="B1655" s="29" t="s">
        <v>165</v>
      </c>
      <c r="C1655" s="29" t="s">
        <v>77</v>
      </c>
      <c r="D1655" s="28">
        <v>159</v>
      </c>
      <c r="E1655" s="27">
        <v>2958101</v>
      </c>
      <c r="H1655" s="66"/>
      <c r="I1655" s="66"/>
    </row>
    <row r="1656" spans="1:9" ht="13.5" thickBot="1">
      <c r="A1656" s="27">
        <v>45843</v>
      </c>
      <c r="B1656" s="29" t="s">
        <v>166</v>
      </c>
      <c r="C1656" s="29" t="s">
        <v>68</v>
      </c>
      <c r="D1656" s="28">
        <v>131</v>
      </c>
      <c r="E1656" s="27">
        <v>2958101</v>
      </c>
      <c r="H1656" s="66"/>
      <c r="I1656" s="66"/>
    </row>
    <row r="1657" spans="1:9" ht="13.5" thickBot="1">
      <c r="A1657" s="27">
        <v>45843</v>
      </c>
      <c r="B1657" s="29" t="s">
        <v>167</v>
      </c>
      <c r="C1657" s="29" t="s">
        <v>68</v>
      </c>
      <c r="D1657" s="28">
        <v>120</v>
      </c>
      <c r="E1657" s="27">
        <v>2958101</v>
      </c>
      <c r="H1657" s="66"/>
      <c r="I1657" s="66"/>
    </row>
    <row r="1658" spans="1:9" ht="13.5" thickBot="1">
      <c r="A1658" s="27">
        <v>45843</v>
      </c>
      <c r="B1658" s="29" t="s">
        <v>168</v>
      </c>
      <c r="C1658" s="29" t="s">
        <v>68</v>
      </c>
      <c r="D1658" s="28">
        <v>127</v>
      </c>
      <c r="E1658" s="27">
        <v>2958101</v>
      </c>
      <c r="H1658" s="66"/>
      <c r="I1658" s="66"/>
    </row>
    <row r="1659" spans="1:9" ht="13.5" thickBot="1">
      <c r="A1659" s="27">
        <v>45843</v>
      </c>
      <c r="B1659" s="29" t="s">
        <v>169</v>
      </c>
      <c r="C1659" s="29" t="s">
        <v>68</v>
      </c>
      <c r="D1659" s="28">
        <v>127</v>
      </c>
      <c r="E1659" s="27">
        <v>2958101</v>
      </c>
      <c r="H1659" s="66"/>
      <c r="I1659" s="66"/>
    </row>
    <row r="1660" spans="1:9" ht="13.5" thickBot="1">
      <c r="A1660" s="27">
        <v>45843</v>
      </c>
      <c r="B1660" s="29" t="s">
        <v>170</v>
      </c>
      <c r="C1660" s="29" t="s">
        <v>68</v>
      </c>
      <c r="D1660" s="28">
        <v>199</v>
      </c>
      <c r="E1660" s="27">
        <v>2958101</v>
      </c>
      <c r="H1660" s="66"/>
      <c r="I1660" s="66"/>
    </row>
    <row r="1661" spans="1:9" ht="13.5" thickBot="1">
      <c r="A1661" s="27">
        <v>45843</v>
      </c>
      <c r="B1661" s="29" t="s">
        <v>171</v>
      </c>
      <c r="C1661" s="29" t="s">
        <v>68</v>
      </c>
      <c r="D1661" s="28">
        <v>99</v>
      </c>
      <c r="E1661" s="27">
        <v>2958101</v>
      </c>
      <c r="H1661" s="66"/>
      <c r="I1661" s="66"/>
    </row>
    <row r="1662" spans="1:9" ht="13.5" thickBot="1">
      <c r="A1662" s="27">
        <v>45843</v>
      </c>
      <c r="B1662" s="29" t="s">
        <v>172</v>
      </c>
      <c r="C1662" s="29" t="s">
        <v>68</v>
      </c>
      <c r="D1662" s="28">
        <v>131</v>
      </c>
      <c r="E1662" s="27">
        <v>2958101</v>
      </c>
      <c r="H1662" s="66"/>
      <c r="I1662" s="66"/>
    </row>
    <row r="1663" spans="1:9" ht="13.5" thickBot="1">
      <c r="A1663" s="27">
        <v>45843</v>
      </c>
      <c r="B1663" s="29" t="s">
        <v>173</v>
      </c>
      <c r="C1663" s="29" t="s">
        <v>68</v>
      </c>
      <c r="D1663" s="28">
        <v>53</v>
      </c>
      <c r="E1663" s="27">
        <v>2958101</v>
      </c>
      <c r="H1663" s="66"/>
      <c r="I1663" s="66"/>
    </row>
    <row r="1664" spans="1:9" ht="13.5" thickBot="1">
      <c r="A1664" s="27">
        <v>45843</v>
      </c>
      <c r="B1664" s="29" t="s">
        <v>174</v>
      </c>
      <c r="C1664" s="29" t="s">
        <v>68</v>
      </c>
      <c r="D1664" s="28">
        <v>19</v>
      </c>
      <c r="E1664" s="27">
        <v>2958101</v>
      </c>
      <c r="H1664" s="66"/>
      <c r="I1664" s="66"/>
    </row>
    <row r="1665" spans="1:9" ht="13.5" thickBot="1">
      <c r="A1665" s="27">
        <v>45843</v>
      </c>
      <c r="B1665" s="29" t="s">
        <v>175</v>
      </c>
      <c r="C1665" s="29" t="s">
        <v>68</v>
      </c>
      <c r="D1665" s="28">
        <v>50</v>
      </c>
      <c r="E1665" s="27">
        <v>2958101</v>
      </c>
      <c r="H1665" s="66"/>
      <c r="I1665" s="66"/>
    </row>
    <row r="1666" spans="1:9" ht="13.5" thickBot="1">
      <c r="A1666" s="27">
        <v>45843</v>
      </c>
      <c r="B1666" s="29" t="s">
        <v>176</v>
      </c>
      <c r="C1666" s="29" t="s">
        <v>68</v>
      </c>
      <c r="D1666" s="28">
        <v>8</v>
      </c>
      <c r="E1666" s="27">
        <v>2958101</v>
      </c>
      <c r="H1666" s="66"/>
      <c r="I1666" s="66"/>
    </row>
    <row r="1667" spans="1:9" ht="13.5" thickBot="1">
      <c r="A1667" s="27">
        <v>45843</v>
      </c>
      <c r="B1667" s="29" t="s">
        <v>177</v>
      </c>
      <c r="C1667" s="29" t="s">
        <v>68</v>
      </c>
      <c r="D1667" s="28">
        <v>122</v>
      </c>
      <c r="E1667" s="27">
        <v>2958101</v>
      </c>
      <c r="H1667" s="66"/>
      <c r="I1667" s="66"/>
    </row>
    <row r="1668" spans="1:9" ht="13.5" thickBot="1">
      <c r="A1668" s="27">
        <v>45843</v>
      </c>
      <c r="B1668" s="29" t="s">
        <v>178</v>
      </c>
      <c r="C1668" s="29" t="s">
        <v>71</v>
      </c>
      <c r="D1668" s="28">
        <v>153</v>
      </c>
      <c r="E1668" s="27">
        <v>2958101</v>
      </c>
      <c r="H1668" s="66"/>
      <c r="I1668" s="66"/>
    </row>
    <row r="1669" spans="1:9" ht="13.5" thickBot="1">
      <c r="A1669" s="27">
        <v>45843</v>
      </c>
      <c r="B1669" s="29" t="s">
        <v>179</v>
      </c>
      <c r="C1669" s="29" t="s">
        <v>71</v>
      </c>
      <c r="D1669" s="28">
        <v>149</v>
      </c>
      <c r="E1669" s="27">
        <v>2958101</v>
      </c>
      <c r="H1669" s="66"/>
      <c r="I1669" s="66"/>
    </row>
    <row r="1670" spans="1:9" ht="13.5" thickBot="1">
      <c r="A1670" s="27">
        <v>45843</v>
      </c>
      <c r="B1670" s="29" t="s">
        <v>180</v>
      </c>
      <c r="C1670" s="29" t="s">
        <v>71</v>
      </c>
      <c r="D1670" s="28">
        <v>98</v>
      </c>
      <c r="E1670" s="27">
        <v>2958101</v>
      </c>
      <c r="H1670" s="66"/>
      <c r="I1670" s="66"/>
    </row>
    <row r="1671" spans="1:9" ht="13.5" thickBot="1">
      <c r="A1671" s="27">
        <v>45843</v>
      </c>
      <c r="B1671" s="29" t="s">
        <v>181</v>
      </c>
      <c r="C1671" s="29" t="s">
        <v>71</v>
      </c>
      <c r="D1671" s="28">
        <v>96</v>
      </c>
      <c r="E1671" s="27">
        <v>2958101</v>
      </c>
      <c r="H1671" s="66"/>
      <c r="I1671" s="66"/>
    </row>
    <row r="1672" spans="1:9" ht="13.5" thickBot="1">
      <c r="A1672" s="27">
        <v>45843</v>
      </c>
      <c r="B1672" s="29" t="s">
        <v>182</v>
      </c>
      <c r="C1672" s="29" t="s">
        <v>77</v>
      </c>
      <c r="D1672" s="28">
        <v>78</v>
      </c>
      <c r="E1672" s="27">
        <v>2958101</v>
      </c>
      <c r="H1672" s="66"/>
      <c r="I1672" s="66"/>
    </row>
    <row r="1673" spans="1:9" ht="13.5" thickBot="1">
      <c r="A1673" s="27">
        <v>45843</v>
      </c>
      <c r="B1673" s="29" t="s">
        <v>183</v>
      </c>
      <c r="C1673" s="29" t="s">
        <v>77</v>
      </c>
      <c r="D1673" s="28">
        <v>92</v>
      </c>
      <c r="E1673" s="27">
        <v>2958101</v>
      </c>
      <c r="H1673" s="66"/>
      <c r="I1673" s="66"/>
    </row>
    <row r="1674" spans="1:9" ht="13.5" thickBot="1">
      <c r="A1674" s="27">
        <v>45843</v>
      </c>
      <c r="B1674" s="29" t="s">
        <v>184</v>
      </c>
      <c r="C1674" s="29" t="s">
        <v>68</v>
      </c>
      <c r="D1674" s="28">
        <v>122</v>
      </c>
      <c r="E1674" s="27">
        <v>2958101</v>
      </c>
      <c r="H1674" s="66"/>
      <c r="I1674" s="66"/>
    </row>
    <row r="1675" spans="1:9" ht="13.5" thickBot="1">
      <c r="A1675" s="27">
        <v>45843</v>
      </c>
      <c r="B1675" s="29" t="s">
        <v>185</v>
      </c>
      <c r="C1675" s="29" t="s">
        <v>68</v>
      </c>
      <c r="D1675" s="28">
        <v>27</v>
      </c>
      <c r="E1675" s="27">
        <v>2958101</v>
      </c>
      <c r="H1675" s="66"/>
      <c r="I1675" s="66"/>
    </row>
    <row r="1676" spans="1:9" ht="13.5" thickBot="1">
      <c r="A1676" s="27">
        <v>45843</v>
      </c>
      <c r="B1676" s="29" t="s">
        <v>186</v>
      </c>
      <c r="C1676" s="29" t="s">
        <v>66</v>
      </c>
      <c r="D1676" s="28">
        <v>53</v>
      </c>
      <c r="E1676" s="27">
        <v>2958101</v>
      </c>
      <c r="H1676" s="66"/>
      <c r="I1676" s="66"/>
    </row>
    <row r="1677" spans="1:9" ht="13.5" thickBot="1">
      <c r="A1677" s="27">
        <v>45843</v>
      </c>
      <c r="B1677" s="29" t="s">
        <v>187</v>
      </c>
      <c r="C1677" s="29" t="s">
        <v>68</v>
      </c>
      <c r="D1677" s="28">
        <v>80</v>
      </c>
      <c r="E1677" s="27">
        <v>2958101</v>
      </c>
      <c r="H1677" s="66"/>
      <c r="I1677" s="66"/>
    </row>
    <row r="1678" spans="1:9" ht="13.5" thickBot="1">
      <c r="A1678" s="27">
        <v>45843</v>
      </c>
      <c r="B1678" s="29" t="s">
        <v>188</v>
      </c>
      <c r="C1678" s="29" t="s">
        <v>68</v>
      </c>
      <c r="D1678" s="28">
        <v>76</v>
      </c>
      <c r="E1678" s="27">
        <v>2958101</v>
      </c>
      <c r="H1678" s="66"/>
      <c r="I1678" s="66"/>
    </row>
    <row r="1679" spans="1:9" ht="13.5" thickBot="1">
      <c r="A1679" s="27">
        <v>45843</v>
      </c>
      <c r="B1679" s="29" t="s">
        <v>189</v>
      </c>
      <c r="C1679" s="29" t="s">
        <v>68</v>
      </c>
      <c r="D1679" s="28">
        <v>186</v>
      </c>
      <c r="E1679" s="27">
        <v>2958101</v>
      </c>
      <c r="H1679" s="66"/>
      <c r="I1679" s="66"/>
    </row>
    <row r="1680" spans="1:9" ht="13.5" thickBot="1">
      <c r="A1680" s="27">
        <v>45843</v>
      </c>
      <c r="B1680" s="29" t="s">
        <v>190</v>
      </c>
      <c r="C1680" s="29" t="s">
        <v>68</v>
      </c>
      <c r="D1680" s="28">
        <v>164</v>
      </c>
      <c r="E1680" s="27">
        <v>2958101</v>
      </c>
      <c r="H1680" s="66"/>
      <c r="I1680" s="66"/>
    </row>
    <row r="1681" spans="1:9" ht="13.5" thickBot="1">
      <c r="A1681" s="27">
        <v>45843</v>
      </c>
      <c r="B1681" s="29" t="s">
        <v>191</v>
      </c>
      <c r="C1681" s="29" t="s">
        <v>77</v>
      </c>
      <c r="D1681" s="28">
        <v>112</v>
      </c>
      <c r="E1681" s="27">
        <v>2958101</v>
      </c>
      <c r="H1681" s="66"/>
      <c r="I1681" s="66"/>
    </row>
    <row r="1682" spans="1:9" ht="13.5" thickBot="1">
      <c r="A1682" s="27">
        <v>45843</v>
      </c>
      <c r="B1682" s="29" t="s">
        <v>192</v>
      </c>
      <c r="C1682" s="29" t="s">
        <v>77</v>
      </c>
      <c r="D1682" s="28">
        <v>72</v>
      </c>
      <c r="E1682" s="27">
        <v>2958101</v>
      </c>
      <c r="H1682" s="66"/>
      <c r="I1682" s="66"/>
    </row>
    <row r="1683" spans="1:9" ht="13.5" thickBot="1">
      <c r="A1683" s="27">
        <v>45843</v>
      </c>
      <c r="B1683" s="29" t="s">
        <v>193</v>
      </c>
      <c r="C1683" s="29" t="s">
        <v>77</v>
      </c>
      <c r="D1683" s="28">
        <v>48</v>
      </c>
      <c r="E1683" s="27">
        <v>2958101</v>
      </c>
      <c r="H1683" s="66"/>
      <c r="I1683" s="66"/>
    </row>
    <row r="1684" spans="1:9" ht="13.5" thickBot="1">
      <c r="A1684" s="27">
        <v>45843</v>
      </c>
      <c r="B1684" s="29" t="s">
        <v>194</v>
      </c>
      <c r="C1684" s="29" t="s">
        <v>66</v>
      </c>
      <c r="D1684" s="28">
        <v>200</v>
      </c>
      <c r="E1684" s="27">
        <v>2958101</v>
      </c>
      <c r="H1684" s="66"/>
      <c r="I1684" s="66"/>
    </row>
    <row r="1685" spans="1:9" ht="13.5" thickBot="1">
      <c r="A1685" s="27">
        <v>45843</v>
      </c>
      <c r="B1685" s="29" t="s">
        <v>195</v>
      </c>
      <c r="C1685" s="29" t="s">
        <v>68</v>
      </c>
      <c r="D1685" s="28">
        <v>70</v>
      </c>
      <c r="E1685" s="27">
        <v>2958101</v>
      </c>
      <c r="H1685" s="66"/>
      <c r="I1685" s="66"/>
    </row>
    <row r="1686" spans="1:9" ht="13.5" thickBot="1">
      <c r="A1686" s="27">
        <v>45843</v>
      </c>
      <c r="B1686" s="29" t="s">
        <v>196</v>
      </c>
      <c r="C1686" s="29" t="s">
        <v>68</v>
      </c>
      <c r="D1686" s="28">
        <v>80</v>
      </c>
      <c r="E1686" s="27">
        <v>2958101</v>
      </c>
      <c r="H1686" s="66"/>
      <c r="I1686" s="66"/>
    </row>
    <row r="1687" spans="1:9" ht="13.5" thickBot="1">
      <c r="A1687" s="27">
        <v>45843</v>
      </c>
      <c r="B1687" s="29" t="s">
        <v>197</v>
      </c>
      <c r="C1687" s="29" t="s">
        <v>97</v>
      </c>
      <c r="D1687" s="28">
        <v>121</v>
      </c>
      <c r="E1687" s="27">
        <v>2958101</v>
      </c>
      <c r="H1687" s="66"/>
      <c r="I1687" s="66"/>
    </row>
    <row r="1688" spans="1:9" ht="13.5" thickBot="1">
      <c r="A1688" s="27">
        <v>45843</v>
      </c>
      <c r="B1688" s="29" t="s">
        <v>198</v>
      </c>
      <c r="C1688" s="29" t="s">
        <v>97</v>
      </c>
      <c r="D1688" s="28">
        <v>137</v>
      </c>
      <c r="E1688" s="27">
        <v>2958101</v>
      </c>
      <c r="H1688" s="66"/>
      <c r="I1688" s="66"/>
    </row>
    <row r="1689" spans="1:9" ht="13.5" thickBot="1">
      <c r="A1689" s="27">
        <v>45843</v>
      </c>
      <c r="B1689" s="29" t="s">
        <v>199</v>
      </c>
      <c r="C1689" s="29" t="s">
        <v>68</v>
      </c>
      <c r="D1689" s="28">
        <v>82</v>
      </c>
      <c r="E1689" s="27">
        <v>2958101</v>
      </c>
      <c r="H1689" s="66"/>
      <c r="I1689" s="66"/>
    </row>
    <row r="1690" spans="1:9" ht="13.5" thickBot="1">
      <c r="A1690" s="27">
        <v>45843</v>
      </c>
      <c r="B1690" s="29" t="s">
        <v>200</v>
      </c>
      <c r="C1690" s="29" t="s">
        <v>68</v>
      </c>
      <c r="D1690" s="28">
        <v>76</v>
      </c>
      <c r="E1690" s="27">
        <v>2958101</v>
      </c>
      <c r="H1690" s="66"/>
      <c r="I1690" s="66"/>
    </row>
    <row r="1691" spans="1:9" ht="13.5" thickBot="1">
      <c r="A1691" s="27">
        <v>45843</v>
      </c>
      <c r="B1691" s="29" t="s">
        <v>201</v>
      </c>
      <c r="C1691" s="29" t="s">
        <v>68</v>
      </c>
      <c r="D1691" s="28">
        <v>150</v>
      </c>
      <c r="E1691" s="27">
        <v>2958101</v>
      </c>
      <c r="H1691" s="66"/>
      <c r="I1691" s="66"/>
    </row>
    <row r="1692" spans="1:9" ht="13.5" thickBot="1">
      <c r="A1692" s="27">
        <v>45843</v>
      </c>
      <c r="B1692" s="29" t="s">
        <v>202</v>
      </c>
      <c r="C1692" s="29" t="s">
        <v>97</v>
      </c>
      <c r="D1692" s="28">
        <v>100</v>
      </c>
      <c r="E1692" s="27">
        <v>2958101</v>
      </c>
      <c r="H1692" s="66"/>
      <c r="I1692" s="66"/>
    </row>
    <row r="1693" spans="1:9" ht="13.5" thickBot="1">
      <c r="A1693" s="27">
        <v>45843</v>
      </c>
      <c r="B1693" s="29" t="s">
        <v>203</v>
      </c>
      <c r="C1693" s="29" t="s">
        <v>97</v>
      </c>
      <c r="D1693" s="28">
        <v>100</v>
      </c>
      <c r="E1693" s="27">
        <v>2958101</v>
      </c>
      <c r="H1693" s="66"/>
      <c r="I1693" s="66"/>
    </row>
    <row r="1694" spans="1:9" ht="13.5" thickBot="1">
      <c r="A1694" s="27">
        <v>45843</v>
      </c>
      <c r="B1694" s="29" t="s">
        <v>204</v>
      </c>
      <c r="C1694" s="29" t="s">
        <v>97</v>
      </c>
      <c r="D1694" s="28">
        <v>107</v>
      </c>
      <c r="E1694" s="27">
        <v>2958101</v>
      </c>
      <c r="H1694" s="66"/>
      <c r="I1694" s="66"/>
    </row>
    <row r="1695" spans="1:9" ht="13.5" thickBot="1">
      <c r="A1695" s="27">
        <v>45843</v>
      </c>
      <c r="B1695" s="29" t="s">
        <v>205</v>
      </c>
      <c r="C1695" s="29" t="s">
        <v>97</v>
      </c>
      <c r="D1695" s="28">
        <v>104</v>
      </c>
      <c r="E1695" s="27">
        <v>2958101</v>
      </c>
      <c r="H1695" s="66"/>
      <c r="I1695" s="66"/>
    </row>
    <row r="1696" spans="1:9" ht="13.5" thickBot="1">
      <c r="A1696" s="27">
        <v>45843</v>
      </c>
      <c r="B1696" s="29" t="s">
        <v>206</v>
      </c>
      <c r="C1696" s="29" t="s">
        <v>68</v>
      </c>
      <c r="D1696" s="28">
        <v>99</v>
      </c>
      <c r="E1696" s="27">
        <v>2958101</v>
      </c>
      <c r="H1696" s="66"/>
      <c r="I1696" s="66"/>
    </row>
    <row r="1697" spans="1:9" ht="13.5" thickBot="1">
      <c r="A1697" s="27">
        <v>45843</v>
      </c>
      <c r="B1697" s="29" t="s">
        <v>207</v>
      </c>
      <c r="C1697" s="29" t="s">
        <v>68</v>
      </c>
      <c r="D1697" s="28">
        <v>127</v>
      </c>
      <c r="E1697" s="27">
        <v>2958101</v>
      </c>
      <c r="H1697" s="66"/>
      <c r="I1697" s="66"/>
    </row>
    <row r="1698" spans="1:9" ht="13.5" thickBot="1">
      <c r="A1698" s="27">
        <v>45843</v>
      </c>
      <c r="B1698" s="29" t="s">
        <v>208</v>
      </c>
      <c r="C1698" s="29" t="s">
        <v>68</v>
      </c>
      <c r="D1698" s="28">
        <v>120</v>
      </c>
      <c r="E1698" s="27">
        <v>2958101</v>
      </c>
      <c r="H1698" s="66"/>
      <c r="I1698" s="66"/>
    </row>
    <row r="1699" spans="1:9" ht="13.5" thickBot="1">
      <c r="A1699" s="27">
        <v>45843</v>
      </c>
      <c r="B1699" s="29" t="s">
        <v>209</v>
      </c>
      <c r="C1699" s="29" t="s">
        <v>66</v>
      </c>
      <c r="D1699" s="28">
        <v>149</v>
      </c>
      <c r="E1699" s="27">
        <v>2958101</v>
      </c>
      <c r="H1699" s="66"/>
      <c r="I1699" s="66"/>
    </row>
    <row r="1700" spans="1:9" ht="13.5" thickBot="1">
      <c r="A1700" s="27">
        <v>45843</v>
      </c>
      <c r="B1700" s="29" t="s">
        <v>210</v>
      </c>
      <c r="C1700" s="29" t="s">
        <v>68</v>
      </c>
      <c r="D1700" s="28">
        <v>162</v>
      </c>
      <c r="E1700" s="27">
        <v>2958101</v>
      </c>
      <c r="H1700" s="66"/>
      <c r="I1700" s="66"/>
    </row>
    <row r="1701" spans="1:9" ht="13.5" thickBot="1">
      <c r="A1701" s="27">
        <v>45843</v>
      </c>
      <c r="B1701" s="29" t="s">
        <v>470</v>
      </c>
      <c r="C1701" s="29" t="s">
        <v>97</v>
      </c>
      <c r="D1701" s="28">
        <v>163</v>
      </c>
      <c r="E1701" s="27">
        <v>2958101</v>
      </c>
      <c r="H1701" s="66"/>
      <c r="I1701" s="66"/>
    </row>
    <row r="1702" spans="1:9" ht="13.5" thickBot="1">
      <c r="A1702" s="27">
        <v>45843</v>
      </c>
      <c r="B1702" s="29" t="s">
        <v>211</v>
      </c>
      <c r="C1702" s="29" t="s">
        <v>68</v>
      </c>
      <c r="D1702" s="28">
        <v>114</v>
      </c>
      <c r="E1702" s="27">
        <v>2958101</v>
      </c>
      <c r="H1702" s="66"/>
      <c r="I1702" s="66"/>
    </row>
    <row r="1703" spans="1:9" ht="13.5" thickBot="1">
      <c r="A1703" s="27">
        <v>45843</v>
      </c>
      <c r="B1703" s="29" t="s">
        <v>212</v>
      </c>
      <c r="C1703" s="29" t="s">
        <v>68</v>
      </c>
      <c r="D1703" s="28">
        <v>213</v>
      </c>
      <c r="E1703" s="27">
        <v>2958101</v>
      </c>
      <c r="H1703" s="66"/>
      <c r="I1703" s="66"/>
    </row>
    <row r="1704" spans="1:9" ht="13.5" thickBot="1">
      <c r="A1704" s="27">
        <v>45843</v>
      </c>
      <c r="B1704" s="29" t="s">
        <v>213</v>
      </c>
      <c r="C1704" s="29" t="s">
        <v>68</v>
      </c>
      <c r="D1704" s="28">
        <v>224</v>
      </c>
      <c r="E1704" s="27">
        <v>2958101</v>
      </c>
      <c r="H1704" s="66"/>
      <c r="I1704" s="66"/>
    </row>
    <row r="1705" spans="1:9" ht="13.5" thickBot="1">
      <c r="A1705" s="27">
        <v>45843</v>
      </c>
      <c r="B1705" s="29" t="s">
        <v>214</v>
      </c>
      <c r="C1705" s="29" t="s">
        <v>68</v>
      </c>
      <c r="D1705" s="28">
        <v>115</v>
      </c>
      <c r="E1705" s="27">
        <v>2958101</v>
      </c>
      <c r="H1705" s="66"/>
      <c r="I1705" s="66"/>
    </row>
    <row r="1706" spans="1:9" ht="13.5" thickBot="1">
      <c r="A1706" s="27">
        <v>45843</v>
      </c>
      <c r="B1706" s="29" t="s">
        <v>444</v>
      </c>
      <c r="C1706" s="29" t="s">
        <v>68</v>
      </c>
      <c r="D1706" s="28">
        <v>184</v>
      </c>
      <c r="E1706" s="27">
        <v>2958101</v>
      </c>
      <c r="H1706" s="66"/>
      <c r="I1706" s="66"/>
    </row>
    <row r="1707" spans="1:9" ht="13.5" thickBot="1">
      <c r="A1707" s="27">
        <v>45843</v>
      </c>
      <c r="B1707" s="29" t="s">
        <v>215</v>
      </c>
      <c r="C1707" s="29" t="s">
        <v>68</v>
      </c>
      <c r="D1707" s="28">
        <v>153</v>
      </c>
      <c r="E1707" s="27">
        <v>2958101</v>
      </c>
      <c r="H1707" s="66"/>
      <c r="I1707" s="66"/>
    </row>
    <row r="1708" spans="1:9" ht="13.5" thickBot="1">
      <c r="A1708" s="27">
        <v>45843</v>
      </c>
      <c r="B1708" s="29" t="s">
        <v>216</v>
      </c>
      <c r="C1708" s="29" t="s">
        <v>68</v>
      </c>
      <c r="D1708" s="28">
        <v>148</v>
      </c>
      <c r="E1708" s="27">
        <v>2958101</v>
      </c>
      <c r="H1708" s="66"/>
      <c r="I1708" s="66"/>
    </row>
    <row r="1709" spans="1:9" ht="13.5" thickBot="1">
      <c r="A1709" s="27">
        <v>45843</v>
      </c>
      <c r="B1709" s="29" t="s">
        <v>217</v>
      </c>
      <c r="C1709" s="29" t="s">
        <v>68</v>
      </c>
      <c r="D1709" s="28">
        <v>46</v>
      </c>
      <c r="E1709" s="27">
        <v>2958101</v>
      </c>
      <c r="H1709" s="66"/>
      <c r="I1709" s="66"/>
    </row>
    <row r="1710" spans="1:9" ht="13.5" thickBot="1">
      <c r="A1710" s="27">
        <v>45843</v>
      </c>
      <c r="B1710" s="29" t="s">
        <v>218</v>
      </c>
      <c r="C1710" s="29" t="s">
        <v>68</v>
      </c>
      <c r="D1710" s="28">
        <v>52</v>
      </c>
      <c r="E1710" s="27">
        <v>2958101</v>
      </c>
      <c r="H1710" s="66"/>
      <c r="I1710" s="66"/>
    </row>
    <row r="1711" spans="1:9" ht="13.5" thickBot="1">
      <c r="A1711" s="27">
        <v>45843</v>
      </c>
      <c r="B1711" s="29" t="s">
        <v>219</v>
      </c>
      <c r="C1711" s="29" t="s">
        <v>68</v>
      </c>
      <c r="D1711" s="28">
        <v>25</v>
      </c>
      <c r="E1711" s="27">
        <v>2958101</v>
      </c>
      <c r="H1711" s="66"/>
      <c r="I1711" s="66"/>
    </row>
    <row r="1712" spans="1:9" ht="13.5" thickBot="1">
      <c r="A1712" s="27">
        <v>45843</v>
      </c>
      <c r="B1712" s="29" t="s">
        <v>220</v>
      </c>
      <c r="C1712" s="29" t="s">
        <v>68</v>
      </c>
      <c r="D1712" s="28">
        <v>123</v>
      </c>
      <c r="E1712" s="27">
        <v>2958101</v>
      </c>
      <c r="H1712" s="66"/>
      <c r="I1712" s="66"/>
    </row>
    <row r="1713" spans="1:9" ht="13.5" thickBot="1">
      <c r="A1713" s="27">
        <v>45843</v>
      </c>
      <c r="B1713" s="29" t="s">
        <v>221</v>
      </c>
      <c r="C1713" s="29" t="s">
        <v>68</v>
      </c>
      <c r="D1713" s="28">
        <v>25</v>
      </c>
      <c r="E1713" s="27">
        <v>2958101</v>
      </c>
      <c r="H1713" s="66"/>
      <c r="I1713" s="66"/>
    </row>
    <row r="1714" spans="1:9" ht="13.5" thickBot="1">
      <c r="A1714" s="27">
        <v>45843</v>
      </c>
      <c r="B1714" s="29" t="s">
        <v>222</v>
      </c>
      <c r="C1714" s="29" t="s">
        <v>68</v>
      </c>
      <c r="D1714" s="28">
        <v>128</v>
      </c>
      <c r="E1714" s="27">
        <v>2958101</v>
      </c>
      <c r="H1714" s="66"/>
      <c r="I1714" s="66"/>
    </row>
    <row r="1715" spans="1:9" ht="13.5" thickBot="1">
      <c r="A1715" s="27">
        <v>45843</v>
      </c>
      <c r="B1715" s="29" t="s">
        <v>223</v>
      </c>
      <c r="C1715" s="29" t="s">
        <v>68</v>
      </c>
      <c r="D1715" s="28">
        <v>102</v>
      </c>
      <c r="E1715" s="27">
        <v>2958101</v>
      </c>
      <c r="H1715" s="66"/>
      <c r="I1715" s="66"/>
    </row>
    <row r="1716" spans="1:9" ht="13.5" thickBot="1">
      <c r="A1716" s="27">
        <v>45843</v>
      </c>
      <c r="B1716" s="29" t="s">
        <v>224</v>
      </c>
      <c r="C1716" s="29" t="s">
        <v>68</v>
      </c>
      <c r="D1716" s="28">
        <v>131</v>
      </c>
      <c r="E1716" s="27">
        <v>2958101</v>
      </c>
      <c r="H1716" s="66"/>
      <c r="I1716" s="66"/>
    </row>
    <row r="1717" spans="1:9" ht="13.5" thickBot="1">
      <c r="A1717" s="27">
        <v>45843</v>
      </c>
      <c r="B1717" s="29" t="s">
        <v>225</v>
      </c>
      <c r="C1717" s="29" t="s">
        <v>68</v>
      </c>
      <c r="D1717" s="28">
        <v>99</v>
      </c>
      <c r="E1717" s="27">
        <v>2958101</v>
      </c>
      <c r="H1717" s="66"/>
      <c r="I1717" s="66"/>
    </row>
    <row r="1718" spans="1:9" ht="13.5" thickBot="1">
      <c r="A1718" s="27">
        <v>45843</v>
      </c>
      <c r="B1718" s="29" t="s">
        <v>226</v>
      </c>
      <c r="C1718" s="29" t="s">
        <v>97</v>
      </c>
      <c r="D1718" s="28">
        <v>146</v>
      </c>
      <c r="E1718" s="27">
        <v>2958101</v>
      </c>
      <c r="H1718" s="66"/>
      <c r="I1718" s="66"/>
    </row>
    <row r="1719" spans="1:9" ht="13.5" thickBot="1">
      <c r="A1719" s="27">
        <v>45843</v>
      </c>
      <c r="B1719" s="29" t="s">
        <v>227</v>
      </c>
      <c r="C1719" s="29" t="s">
        <v>97</v>
      </c>
      <c r="D1719" s="28">
        <v>154</v>
      </c>
      <c r="E1719" s="27">
        <v>2958101</v>
      </c>
      <c r="H1719" s="66"/>
      <c r="I1719" s="66"/>
    </row>
    <row r="1720" spans="1:9" ht="13.5" thickBot="1">
      <c r="A1720" s="27">
        <v>45843</v>
      </c>
      <c r="B1720" s="29" t="s">
        <v>228</v>
      </c>
      <c r="C1720" s="29" t="s">
        <v>97</v>
      </c>
      <c r="D1720" s="28">
        <v>100</v>
      </c>
      <c r="E1720" s="27">
        <v>2958101</v>
      </c>
      <c r="H1720" s="66"/>
      <c r="I1720" s="66"/>
    </row>
    <row r="1721" spans="1:9" ht="13.5" thickBot="1">
      <c r="A1721" s="27">
        <v>45843</v>
      </c>
      <c r="B1721" s="29" t="s">
        <v>229</v>
      </c>
      <c r="C1721" s="29" t="s">
        <v>97</v>
      </c>
      <c r="D1721" s="28">
        <v>100</v>
      </c>
      <c r="E1721" s="27">
        <v>2958101</v>
      </c>
      <c r="H1721" s="66"/>
      <c r="I1721" s="66"/>
    </row>
    <row r="1722" spans="1:9" ht="13.5" thickBot="1">
      <c r="A1722" s="27">
        <v>45843</v>
      </c>
      <c r="B1722" s="29" t="s">
        <v>230</v>
      </c>
      <c r="C1722" s="29" t="s">
        <v>68</v>
      </c>
      <c r="D1722" s="28">
        <v>164</v>
      </c>
      <c r="E1722" s="27">
        <v>2958101</v>
      </c>
      <c r="H1722" s="66"/>
      <c r="I1722" s="66"/>
    </row>
    <row r="1723" spans="1:9" ht="13.5" thickBot="1">
      <c r="A1723" s="27">
        <v>45843</v>
      </c>
      <c r="B1723" s="29" t="s">
        <v>231</v>
      </c>
      <c r="C1723" s="29" t="s">
        <v>68</v>
      </c>
      <c r="D1723" s="28">
        <v>95</v>
      </c>
      <c r="E1723" s="27">
        <v>2958101</v>
      </c>
      <c r="H1723" s="66"/>
      <c r="I1723" s="66"/>
    </row>
    <row r="1724" spans="1:9" ht="13.5" thickBot="1">
      <c r="A1724" s="27">
        <v>45843</v>
      </c>
      <c r="B1724" s="29" t="s">
        <v>232</v>
      </c>
      <c r="C1724" s="29" t="s">
        <v>68</v>
      </c>
      <c r="D1724" s="28">
        <v>102</v>
      </c>
      <c r="E1724" s="27">
        <v>2958101</v>
      </c>
      <c r="H1724" s="66"/>
      <c r="I1724" s="66"/>
    </row>
    <row r="1725" spans="1:9" ht="13.5" thickBot="1">
      <c r="A1725" s="27">
        <v>45843</v>
      </c>
      <c r="B1725" s="29" t="s">
        <v>233</v>
      </c>
      <c r="C1725" s="29" t="s">
        <v>68</v>
      </c>
      <c r="D1725" s="28">
        <v>92</v>
      </c>
      <c r="E1725" s="27">
        <v>2958101</v>
      </c>
      <c r="H1725" s="66"/>
      <c r="I1725" s="66"/>
    </row>
    <row r="1726" spans="1:9" ht="13.5" thickBot="1">
      <c r="A1726" s="27">
        <v>45843</v>
      </c>
      <c r="B1726" s="29" t="s">
        <v>234</v>
      </c>
      <c r="C1726" s="29" t="s">
        <v>68</v>
      </c>
      <c r="D1726" s="28">
        <v>68</v>
      </c>
      <c r="E1726" s="27">
        <v>2958101</v>
      </c>
      <c r="H1726" s="66"/>
      <c r="I1726" s="66"/>
    </row>
    <row r="1727" spans="1:9" ht="13.5" thickBot="1">
      <c r="A1727" s="27">
        <v>45843</v>
      </c>
      <c r="B1727" s="29" t="s">
        <v>235</v>
      </c>
      <c r="C1727" s="29" t="s">
        <v>68</v>
      </c>
      <c r="D1727" s="28">
        <v>28</v>
      </c>
      <c r="E1727" s="27">
        <v>2958101</v>
      </c>
      <c r="H1727" s="66"/>
      <c r="I1727" s="66"/>
    </row>
    <row r="1728" spans="1:9" ht="13.5" thickBot="1">
      <c r="A1728" s="27">
        <v>45843</v>
      </c>
      <c r="B1728" s="29" t="s">
        <v>236</v>
      </c>
      <c r="C1728" s="29" t="s">
        <v>68</v>
      </c>
      <c r="D1728" s="28">
        <v>206</v>
      </c>
      <c r="E1728" s="27">
        <v>2958101</v>
      </c>
      <c r="H1728" s="66"/>
      <c r="I1728" s="66"/>
    </row>
    <row r="1729" spans="1:9" ht="13.5" thickBot="1">
      <c r="A1729" s="27">
        <v>45843</v>
      </c>
      <c r="B1729" s="29" t="s">
        <v>237</v>
      </c>
      <c r="C1729" s="29" t="s">
        <v>71</v>
      </c>
      <c r="D1729" s="28">
        <v>103</v>
      </c>
      <c r="E1729" s="27">
        <v>2958101</v>
      </c>
      <c r="H1729" s="66"/>
      <c r="I1729" s="66"/>
    </row>
    <row r="1730" spans="1:9" ht="13.5" thickBot="1">
      <c r="A1730" s="27">
        <v>45843</v>
      </c>
      <c r="B1730" s="29" t="s">
        <v>238</v>
      </c>
      <c r="C1730" s="29" t="s">
        <v>71</v>
      </c>
      <c r="D1730" s="28">
        <v>103</v>
      </c>
      <c r="E1730" s="27">
        <v>2958101</v>
      </c>
      <c r="H1730" s="66"/>
      <c r="I1730" s="66"/>
    </row>
    <row r="1731" spans="1:9" ht="13.5" thickBot="1">
      <c r="A1731" s="27">
        <v>45843</v>
      </c>
      <c r="B1731" s="29" t="s">
        <v>239</v>
      </c>
      <c r="C1731" s="29" t="s">
        <v>71</v>
      </c>
      <c r="D1731" s="28">
        <v>100</v>
      </c>
      <c r="E1731" s="27">
        <v>2958101</v>
      </c>
      <c r="H1731" s="66"/>
      <c r="I1731" s="66"/>
    </row>
    <row r="1732" spans="1:9" ht="13.5" thickBot="1">
      <c r="A1732" s="27">
        <v>45843</v>
      </c>
      <c r="B1732" s="29" t="s">
        <v>240</v>
      </c>
      <c r="C1732" s="29" t="s">
        <v>66</v>
      </c>
      <c r="D1732" s="28">
        <v>110</v>
      </c>
      <c r="E1732" s="27">
        <v>2958101</v>
      </c>
      <c r="H1732" s="66"/>
      <c r="I1732" s="66"/>
    </row>
    <row r="1733" spans="1:9" ht="13.5" thickBot="1">
      <c r="A1733" s="27">
        <v>45843</v>
      </c>
      <c r="B1733" s="29" t="s">
        <v>241</v>
      </c>
      <c r="C1733" s="29" t="s">
        <v>68</v>
      </c>
      <c r="D1733" s="28">
        <v>132</v>
      </c>
      <c r="E1733" s="27">
        <v>2958101</v>
      </c>
      <c r="H1733" s="66"/>
      <c r="I1733" s="66"/>
    </row>
    <row r="1734" spans="1:9" ht="13.5" thickBot="1">
      <c r="A1734" s="27">
        <v>45843</v>
      </c>
      <c r="B1734" s="29" t="s">
        <v>242</v>
      </c>
      <c r="C1734" s="29" t="s">
        <v>68</v>
      </c>
      <c r="D1734" s="28">
        <v>80</v>
      </c>
      <c r="E1734" s="27">
        <v>2958101</v>
      </c>
      <c r="H1734" s="66"/>
      <c r="I1734" s="66"/>
    </row>
    <row r="1735" spans="1:9" ht="13.5" thickBot="1">
      <c r="A1735" s="27">
        <v>45843</v>
      </c>
      <c r="B1735" s="29" t="s">
        <v>243</v>
      </c>
      <c r="C1735" s="29" t="s">
        <v>68</v>
      </c>
      <c r="D1735" s="28">
        <v>80</v>
      </c>
      <c r="E1735" s="27">
        <v>2958101</v>
      </c>
      <c r="H1735" s="66"/>
      <c r="I1735" s="66"/>
    </row>
    <row r="1736" spans="1:9" ht="13.5" thickBot="1">
      <c r="A1736" s="27">
        <v>45843</v>
      </c>
      <c r="B1736" s="29" t="s">
        <v>244</v>
      </c>
      <c r="C1736" s="29" t="s">
        <v>68</v>
      </c>
      <c r="D1736" s="28">
        <v>41</v>
      </c>
      <c r="E1736" s="27">
        <v>2958101</v>
      </c>
      <c r="H1736" s="66"/>
      <c r="I1736" s="66"/>
    </row>
    <row r="1737" spans="1:9" ht="13.5" thickBot="1">
      <c r="A1737" s="27">
        <v>45843</v>
      </c>
      <c r="B1737" s="29" t="s">
        <v>245</v>
      </c>
      <c r="C1737" s="29" t="s">
        <v>68</v>
      </c>
      <c r="D1737" s="28">
        <v>80</v>
      </c>
      <c r="E1737" s="27">
        <v>2958101</v>
      </c>
      <c r="H1737" s="66"/>
      <c r="I1737" s="66"/>
    </row>
    <row r="1738" spans="1:9" ht="13.5" thickBot="1">
      <c r="A1738" s="27">
        <v>45843</v>
      </c>
      <c r="B1738" s="29" t="s">
        <v>246</v>
      </c>
      <c r="C1738" s="29" t="s">
        <v>68</v>
      </c>
      <c r="D1738" s="28">
        <v>135</v>
      </c>
      <c r="E1738" s="27">
        <v>2958101</v>
      </c>
      <c r="H1738" s="66"/>
      <c r="I1738" s="66"/>
    </row>
    <row r="1739" spans="1:9" ht="13.5" thickBot="1">
      <c r="A1739" s="27">
        <v>45843</v>
      </c>
      <c r="B1739" s="29" t="s">
        <v>247</v>
      </c>
      <c r="C1739" s="29" t="s">
        <v>68</v>
      </c>
      <c r="D1739" s="28">
        <v>15</v>
      </c>
      <c r="E1739" s="27">
        <v>2958101</v>
      </c>
      <c r="H1739" s="66"/>
      <c r="I1739" s="66"/>
    </row>
    <row r="1740" spans="1:9" ht="13.5" thickBot="1">
      <c r="A1740" s="27">
        <v>45843</v>
      </c>
      <c r="B1740" s="29" t="s">
        <v>248</v>
      </c>
      <c r="C1740" s="29" t="s">
        <v>68</v>
      </c>
      <c r="D1740" s="28">
        <v>138</v>
      </c>
      <c r="E1740" s="27">
        <v>2958101</v>
      </c>
      <c r="H1740" s="66"/>
      <c r="I1740" s="66"/>
    </row>
    <row r="1741" spans="1:9" ht="13.5" thickBot="1">
      <c r="A1741" s="27">
        <v>45843</v>
      </c>
      <c r="B1741" s="29" t="s">
        <v>249</v>
      </c>
      <c r="C1741" s="29" t="s">
        <v>68</v>
      </c>
      <c r="D1741" s="28">
        <v>10</v>
      </c>
      <c r="E1741" s="27">
        <v>2958101</v>
      </c>
      <c r="H1741" s="66"/>
      <c r="I1741" s="66"/>
    </row>
    <row r="1742" spans="1:9" ht="13.5" thickBot="1">
      <c r="A1742" s="27">
        <v>45843</v>
      </c>
      <c r="B1742" s="29" t="s">
        <v>250</v>
      </c>
      <c r="C1742" s="29" t="s">
        <v>68</v>
      </c>
      <c r="D1742" s="28">
        <v>160</v>
      </c>
      <c r="E1742" s="27">
        <v>2958101</v>
      </c>
      <c r="H1742" s="66"/>
      <c r="I1742" s="66"/>
    </row>
    <row r="1743" spans="1:9" ht="13.5" thickBot="1">
      <c r="A1743" s="27">
        <v>45843</v>
      </c>
      <c r="B1743" s="29" t="s">
        <v>251</v>
      </c>
      <c r="C1743" s="29" t="s">
        <v>66</v>
      </c>
      <c r="D1743" s="28">
        <v>106</v>
      </c>
      <c r="E1743" s="27">
        <v>2958101</v>
      </c>
      <c r="H1743" s="66"/>
      <c r="I1743" s="66"/>
    </row>
    <row r="1744" spans="1:9" ht="13.5" thickBot="1">
      <c r="A1744" s="27">
        <v>45843</v>
      </c>
      <c r="B1744" s="29" t="s">
        <v>252</v>
      </c>
      <c r="C1744" s="29" t="s">
        <v>66</v>
      </c>
      <c r="D1744" s="28">
        <v>104</v>
      </c>
      <c r="E1744" s="27">
        <v>2958101</v>
      </c>
      <c r="H1744" s="66"/>
      <c r="I1744" s="66"/>
    </row>
    <row r="1745" spans="1:9" ht="13.5" thickBot="1">
      <c r="A1745" s="27">
        <v>45843</v>
      </c>
      <c r="B1745" s="29" t="s">
        <v>253</v>
      </c>
      <c r="C1745" s="29" t="s">
        <v>97</v>
      </c>
      <c r="D1745" s="28">
        <v>100</v>
      </c>
      <c r="E1745" s="27">
        <v>2958101</v>
      </c>
      <c r="H1745" s="66"/>
      <c r="I1745" s="66"/>
    </row>
    <row r="1746" spans="1:9" ht="13.5" thickBot="1">
      <c r="A1746" s="27">
        <v>45843</v>
      </c>
      <c r="B1746" s="29" t="s">
        <v>254</v>
      </c>
      <c r="C1746" s="29" t="s">
        <v>97</v>
      </c>
      <c r="D1746" s="28">
        <v>100</v>
      </c>
      <c r="E1746" s="27">
        <v>2958101</v>
      </c>
      <c r="H1746" s="66"/>
      <c r="I1746" s="66"/>
    </row>
    <row r="1747" spans="1:9" ht="13.5" thickBot="1">
      <c r="A1747" s="27">
        <v>45843</v>
      </c>
      <c r="B1747" s="29" t="s">
        <v>255</v>
      </c>
      <c r="C1747" s="29" t="s">
        <v>71</v>
      </c>
      <c r="D1747" s="28">
        <v>110</v>
      </c>
      <c r="E1747" s="27">
        <v>2958101</v>
      </c>
      <c r="H1747" s="66"/>
      <c r="I1747" s="66"/>
    </row>
    <row r="1748" spans="1:9" ht="13.5" thickBot="1">
      <c r="A1748" s="27">
        <v>45843</v>
      </c>
      <c r="B1748" s="29" t="s">
        <v>256</v>
      </c>
      <c r="C1748" s="29" t="s">
        <v>71</v>
      </c>
      <c r="D1748" s="28">
        <v>24</v>
      </c>
      <c r="E1748" s="27">
        <v>2958101</v>
      </c>
      <c r="H1748" s="66"/>
      <c r="I1748" s="66"/>
    </row>
    <row r="1749" spans="1:9" ht="13.5" thickBot="1">
      <c r="A1749" s="27">
        <v>45843</v>
      </c>
      <c r="B1749" s="29" t="s">
        <v>257</v>
      </c>
      <c r="C1749" s="29" t="s">
        <v>71</v>
      </c>
      <c r="D1749" s="28">
        <v>139</v>
      </c>
      <c r="E1749" s="27">
        <v>2958101</v>
      </c>
      <c r="H1749" s="66"/>
      <c r="I1749" s="66"/>
    </row>
    <row r="1750" spans="1:9" ht="13.5" thickBot="1">
      <c r="A1750" s="27">
        <v>45843</v>
      </c>
      <c r="B1750" s="29" t="s">
        <v>258</v>
      </c>
      <c r="C1750" s="29" t="s">
        <v>68</v>
      </c>
      <c r="D1750" s="28">
        <v>98</v>
      </c>
      <c r="E1750" s="27">
        <v>2958101</v>
      </c>
      <c r="H1750" s="66"/>
      <c r="I1750" s="66"/>
    </row>
    <row r="1751" spans="1:9" ht="13.5" thickBot="1">
      <c r="A1751" s="27">
        <v>45843</v>
      </c>
      <c r="B1751" s="29" t="s">
        <v>259</v>
      </c>
      <c r="C1751" s="29" t="s">
        <v>68</v>
      </c>
      <c r="D1751" s="28">
        <v>100</v>
      </c>
      <c r="E1751" s="27">
        <v>2958101</v>
      </c>
      <c r="H1751" s="66"/>
      <c r="I1751" s="66"/>
    </row>
    <row r="1752" spans="1:9" ht="13.5" thickBot="1">
      <c r="A1752" s="27">
        <v>45843</v>
      </c>
      <c r="B1752" s="29" t="s">
        <v>260</v>
      </c>
      <c r="C1752" s="29" t="s">
        <v>68</v>
      </c>
      <c r="D1752" s="28">
        <v>194</v>
      </c>
      <c r="E1752" s="27">
        <v>2958101</v>
      </c>
      <c r="H1752" s="66"/>
      <c r="I1752" s="66"/>
    </row>
    <row r="1753" spans="1:9" ht="13.5" thickBot="1">
      <c r="A1753" s="27">
        <v>45843</v>
      </c>
      <c r="B1753" s="29" t="s">
        <v>261</v>
      </c>
      <c r="C1753" s="29" t="s">
        <v>68</v>
      </c>
      <c r="D1753" s="28">
        <v>184</v>
      </c>
      <c r="E1753" s="27">
        <v>2958101</v>
      </c>
      <c r="H1753" s="66"/>
      <c r="I1753" s="66"/>
    </row>
    <row r="1754" spans="1:9" ht="13.5" thickBot="1">
      <c r="A1754" s="27">
        <v>45843</v>
      </c>
      <c r="B1754" s="29" t="s">
        <v>262</v>
      </c>
      <c r="C1754" s="29" t="s">
        <v>68</v>
      </c>
      <c r="D1754" s="28">
        <v>48</v>
      </c>
      <c r="E1754" s="27">
        <v>2958101</v>
      </c>
      <c r="H1754" s="66"/>
      <c r="I1754" s="66"/>
    </row>
    <row r="1755" spans="1:9" ht="13.5" thickBot="1">
      <c r="A1755" s="27">
        <v>45843</v>
      </c>
      <c r="B1755" s="29" t="s">
        <v>263</v>
      </c>
      <c r="C1755" s="29" t="s">
        <v>68</v>
      </c>
      <c r="D1755" s="28">
        <v>51</v>
      </c>
      <c r="E1755" s="27">
        <v>2958101</v>
      </c>
      <c r="H1755" s="66"/>
      <c r="I1755" s="66"/>
    </row>
    <row r="1756" spans="1:9" ht="13.5" thickBot="1">
      <c r="A1756" s="27">
        <v>45843</v>
      </c>
      <c r="B1756" s="29" t="s">
        <v>264</v>
      </c>
      <c r="C1756" s="29" t="s">
        <v>68</v>
      </c>
      <c r="D1756" s="28">
        <v>26</v>
      </c>
      <c r="E1756" s="27">
        <v>2958101</v>
      </c>
      <c r="H1756" s="66"/>
      <c r="I1756" s="66"/>
    </row>
    <row r="1757" spans="1:9" ht="13.5" thickBot="1">
      <c r="A1757" s="27">
        <v>45843</v>
      </c>
      <c r="B1757" s="29" t="s">
        <v>265</v>
      </c>
      <c r="C1757" s="29" t="s">
        <v>68</v>
      </c>
      <c r="D1757" s="28">
        <v>24</v>
      </c>
      <c r="E1757" s="27">
        <v>2958101</v>
      </c>
      <c r="H1757" s="66"/>
      <c r="I1757" s="66"/>
    </row>
    <row r="1758" spans="1:9" ht="13.5" thickBot="1">
      <c r="A1758" s="27">
        <v>45843</v>
      </c>
      <c r="B1758" s="29" t="s">
        <v>266</v>
      </c>
      <c r="C1758" s="29" t="s">
        <v>71</v>
      </c>
      <c r="D1758" s="28">
        <v>200</v>
      </c>
      <c r="E1758" s="27">
        <v>2958101</v>
      </c>
      <c r="H1758" s="66"/>
      <c r="I1758" s="66"/>
    </row>
    <row r="1759" spans="1:9" ht="13.5" thickBot="1">
      <c r="A1759" s="27">
        <v>45843</v>
      </c>
      <c r="B1759" s="29" t="s">
        <v>267</v>
      </c>
      <c r="C1759" s="29" t="s">
        <v>71</v>
      </c>
      <c r="D1759" s="28">
        <v>202</v>
      </c>
      <c r="E1759" s="27">
        <v>2958101</v>
      </c>
      <c r="H1759" s="66"/>
      <c r="I1759" s="66"/>
    </row>
    <row r="1760" spans="1:9" ht="13.5" thickBot="1">
      <c r="A1760" s="27">
        <v>45843</v>
      </c>
      <c r="B1760" s="29" t="s">
        <v>268</v>
      </c>
      <c r="C1760" s="29" t="s">
        <v>77</v>
      </c>
      <c r="D1760" s="28">
        <v>200</v>
      </c>
      <c r="E1760" s="27">
        <v>2958101</v>
      </c>
      <c r="H1760" s="66"/>
      <c r="I1760" s="66"/>
    </row>
    <row r="1761" spans="1:9" ht="13.5" thickBot="1">
      <c r="A1761" s="27">
        <v>45843</v>
      </c>
      <c r="B1761" s="29" t="s">
        <v>269</v>
      </c>
      <c r="C1761" s="29" t="s">
        <v>77</v>
      </c>
      <c r="D1761" s="28">
        <v>200</v>
      </c>
      <c r="E1761" s="27">
        <v>2958101</v>
      </c>
      <c r="H1761" s="66"/>
      <c r="I1761" s="66"/>
    </row>
    <row r="1762" spans="1:9" ht="13.5" thickBot="1">
      <c r="A1762" s="27">
        <v>45843</v>
      </c>
      <c r="B1762" s="29" t="s">
        <v>270</v>
      </c>
      <c r="C1762" s="29" t="s">
        <v>77</v>
      </c>
      <c r="D1762" s="28">
        <v>110</v>
      </c>
      <c r="E1762" s="27">
        <v>2958101</v>
      </c>
      <c r="H1762" s="66"/>
      <c r="I1762" s="66"/>
    </row>
    <row r="1763" spans="1:9" ht="13.5" thickBot="1">
      <c r="A1763" s="27">
        <v>45843</v>
      </c>
      <c r="B1763" s="29" t="s">
        <v>271</v>
      </c>
      <c r="C1763" s="29" t="s">
        <v>97</v>
      </c>
      <c r="D1763" s="28">
        <v>115</v>
      </c>
      <c r="E1763" s="27">
        <v>2958101</v>
      </c>
      <c r="H1763" s="66"/>
      <c r="I1763" s="66"/>
    </row>
    <row r="1764" spans="1:9" ht="13.5" thickBot="1">
      <c r="A1764" s="27">
        <v>45843</v>
      </c>
      <c r="B1764" s="29" t="s">
        <v>272</v>
      </c>
      <c r="C1764" s="29" t="s">
        <v>97</v>
      </c>
      <c r="D1764" s="28">
        <v>115</v>
      </c>
      <c r="E1764" s="27">
        <v>2958101</v>
      </c>
      <c r="H1764" s="66"/>
      <c r="I1764" s="66"/>
    </row>
    <row r="1765" spans="1:9" ht="13.5" thickBot="1">
      <c r="A1765" s="27">
        <v>45843</v>
      </c>
      <c r="B1765" s="29" t="s">
        <v>273</v>
      </c>
      <c r="C1765" s="29" t="s">
        <v>68</v>
      </c>
      <c r="D1765" s="28">
        <v>182</v>
      </c>
      <c r="E1765" s="27">
        <v>2958101</v>
      </c>
      <c r="H1765" s="66"/>
      <c r="I1765" s="66"/>
    </row>
    <row r="1766" spans="1:9" ht="13.5" thickBot="1">
      <c r="A1766" s="27">
        <v>45843</v>
      </c>
      <c r="B1766" s="29" t="s">
        <v>274</v>
      </c>
      <c r="C1766" s="29" t="s">
        <v>68</v>
      </c>
      <c r="D1766" s="28">
        <v>71</v>
      </c>
      <c r="E1766" s="27">
        <v>2958101</v>
      </c>
      <c r="H1766" s="66"/>
      <c r="I1766" s="66"/>
    </row>
    <row r="1767" spans="1:9" ht="13.5" thickBot="1">
      <c r="A1767" s="27">
        <v>45843</v>
      </c>
      <c r="B1767" s="29" t="s">
        <v>275</v>
      </c>
      <c r="C1767" s="29" t="s">
        <v>68</v>
      </c>
      <c r="D1767" s="28">
        <v>33</v>
      </c>
      <c r="E1767" s="27">
        <v>2958101</v>
      </c>
      <c r="H1767" s="66"/>
      <c r="I1767" s="66"/>
    </row>
    <row r="1768" spans="1:9" ht="13.5" thickBot="1">
      <c r="A1768" s="27">
        <v>45843</v>
      </c>
      <c r="B1768" s="29" t="s">
        <v>276</v>
      </c>
      <c r="C1768" s="29" t="s">
        <v>68</v>
      </c>
      <c r="D1768" s="28">
        <v>22</v>
      </c>
      <c r="E1768" s="27">
        <v>2958101</v>
      </c>
      <c r="H1768" s="66"/>
      <c r="I1768" s="66"/>
    </row>
    <row r="1769" spans="1:9" ht="13.5" thickBot="1">
      <c r="A1769" s="27">
        <v>45843</v>
      </c>
      <c r="B1769" s="29" t="s">
        <v>277</v>
      </c>
      <c r="C1769" s="29" t="s">
        <v>68</v>
      </c>
      <c r="D1769" s="28">
        <v>20</v>
      </c>
      <c r="E1769" s="27">
        <v>2958101</v>
      </c>
      <c r="H1769" s="66"/>
      <c r="I1769" s="66"/>
    </row>
    <row r="1770" spans="1:9" ht="13.5" thickBot="1">
      <c r="A1770" s="27">
        <v>45843</v>
      </c>
      <c r="B1770" s="29" t="s">
        <v>278</v>
      </c>
      <c r="C1770" s="29" t="s">
        <v>68</v>
      </c>
      <c r="D1770" s="28">
        <v>77</v>
      </c>
      <c r="E1770" s="27">
        <v>2958101</v>
      </c>
      <c r="H1770" s="66"/>
      <c r="I1770" s="66"/>
    </row>
    <row r="1771" spans="1:9" ht="13.5" thickBot="1">
      <c r="A1771" s="27">
        <v>45843</v>
      </c>
      <c r="B1771" s="29" t="s">
        <v>279</v>
      </c>
      <c r="C1771" s="29" t="s">
        <v>68</v>
      </c>
      <c r="D1771" s="28">
        <v>202</v>
      </c>
      <c r="E1771" s="27">
        <v>2958101</v>
      </c>
      <c r="H1771" s="66"/>
      <c r="I1771" s="66"/>
    </row>
    <row r="1772" spans="1:9" ht="13.5" thickBot="1">
      <c r="A1772" s="27">
        <v>45843</v>
      </c>
      <c r="B1772" s="29" t="s">
        <v>280</v>
      </c>
      <c r="C1772" s="29" t="s">
        <v>68</v>
      </c>
      <c r="D1772" s="28">
        <v>11</v>
      </c>
      <c r="E1772" s="27">
        <v>2958101</v>
      </c>
      <c r="H1772" s="66"/>
      <c r="I1772" s="66"/>
    </row>
    <row r="1773" spans="1:9" ht="13.5" thickBot="1">
      <c r="A1773" s="27">
        <v>45843</v>
      </c>
      <c r="B1773" s="29" t="s">
        <v>281</v>
      </c>
      <c r="C1773" s="29" t="s">
        <v>68</v>
      </c>
      <c r="D1773" s="28">
        <v>34</v>
      </c>
      <c r="E1773" s="27">
        <v>2958101</v>
      </c>
      <c r="H1773" s="66"/>
      <c r="I1773" s="66"/>
    </row>
    <row r="1774" spans="1:9" ht="13.5" thickBot="1">
      <c r="A1774" s="27">
        <v>45843</v>
      </c>
      <c r="B1774" s="29" t="s">
        <v>282</v>
      </c>
      <c r="C1774" s="29" t="s">
        <v>68</v>
      </c>
      <c r="D1774" s="28">
        <v>22</v>
      </c>
      <c r="E1774" s="27">
        <v>2958101</v>
      </c>
      <c r="H1774" s="66"/>
      <c r="I1774" s="66"/>
    </row>
    <row r="1775" spans="1:9" ht="13.5" thickBot="1">
      <c r="A1775" s="27">
        <v>45843</v>
      </c>
      <c r="B1775" s="29" t="s">
        <v>283</v>
      </c>
      <c r="C1775" s="29" t="s">
        <v>68</v>
      </c>
      <c r="D1775" s="28">
        <v>123</v>
      </c>
      <c r="E1775" s="27">
        <v>2958101</v>
      </c>
      <c r="H1775" s="66"/>
      <c r="I1775" s="66"/>
    </row>
    <row r="1776" spans="1:9" ht="13.5" thickBot="1">
      <c r="A1776" s="27">
        <v>45843</v>
      </c>
      <c r="B1776" s="29" t="s">
        <v>284</v>
      </c>
      <c r="C1776" s="29" t="s">
        <v>68</v>
      </c>
      <c r="D1776" s="28">
        <v>71</v>
      </c>
      <c r="E1776" s="27">
        <v>2958101</v>
      </c>
      <c r="H1776" s="66"/>
      <c r="I1776" s="66"/>
    </row>
    <row r="1777" spans="1:9" ht="13.5" thickBot="1">
      <c r="A1777" s="27">
        <v>45843</v>
      </c>
      <c r="B1777" s="29" t="s">
        <v>285</v>
      </c>
      <c r="C1777" s="29" t="s">
        <v>68</v>
      </c>
      <c r="D1777" s="28">
        <v>14</v>
      </c>
      <c r="E1777" s="27">
        <v>2958101</v>
      </c>
      <c r="H1777" s="66"/>
      <c r="I1777" s="66"/>
    </row>
    <row r="1778" spans="1:9" ht="13.5" thickBot="1">
      <c r="A1778" s="27">
        <v>45843</v>
      </c>
      <c r="B1778" s="29" t="s">
        <v>286</v>
      </c>
      <c r="C1778" s="29" t="s">
        <v>68</v>
      </c>
      <c r="D1778" s="28">
        <v>4</v>
      </c>
      <c r="E1778" s="27">
        <v>2958101</v>
      </c>
      <c r="H1778" s="66"/>
      <c r="I1778" s="66"/>
    </row>
    <row r="1779" spans="1:9" ht="13.5" thickBot="1">
      <c r="A1779" s="27">
        <v>45843</v>
      </c>
      <c r="B1779" s="29" t="s">
        <v>287</v>
      </c>
      <c r="C1779" s="29" t="s">
        <v>68</v>
      </c>
      <c r="D1779" s="28">
        <v>106</v>
      </c>
      <c r="E1779" s="27">
        <v>2958101</v>
      </c>
      <c r="H1779" s="66"/>
      <c r="I1779" s="66"/>
    </row>
    <row r="1780" spans="1:9" ht="13.5" thickBot="1">
      <c r="A1780" s="27">
        <v>45843</v>
      </c>
      <c r="B1780" s="29" t="s">
        <v>288</v>
      </c>
      <c r="C1780" s="29" t="s">
        <v>68</v>
      </c>
      <c r="D1780" s="28">
        <v>106</v>
      </c>
      <c r="E1780" s="27">
        <v>2958101</v>
      </c>
      <c r="H1780" s="66"/>
      <c r="I1780" s="66"/>
    </row>
    <row r="1781" spans="1:9" ht="13.5" thickBot="1">
      <c r="A1781" s="27">
        <v>45843</v>
      </c>
      <c r="B1781" s="29" t="s">
        <v>289</v>
      </c>
      <c r="C1781" s="29" t="s">
        <v>77</v>
      </c>
      <c r="D1781" s="28">
        <v>202</v>
      </c>
      <c r="E1781" s="27">
        <v>2958101</v>
      </c>
      <c r="H1781" s="66"/>
      <c r="I1781" s="66"/>
    </row>
    <row r="1782" spans="1:9" ht="13.5" thickBot="1">
      <c r="A1782" s="27">
        <v>45843</v>
      </c>
      <c r="B1782" s="29" t="s">
        <v>290</v>
      </c>
      <c r="C1782" s="29" t="s">
        <v>97</v>
      </c>
      <c r="D1782" s="28">
        <v>144</v>
      </c>
      <c r="E1782" s="27">
        <v>2958101</v>
      </c>
      <c r="H1782" s="66"/>
      <c r="I1782" s="66"/>
    </row>
    <row r="1783" spans="1:9" ht="13.5" thickBot="1">
      <c r="A1783" s="27">
        <v>45843</v>
      </c>
      <c r="B1783" s="29" t="s">
        <v>291</v>
      </c>
      <c r="C1783" s="29" t="s">
        <v>97</v>
      </c>
      <c r="D1783" s="28">
        <v>144</v>
      </c>
      <c r="E1783" s="27">
        <v>2958101</v>
      </c>
      <c r="H1783" s="66"/>
      <c r="I1783" s="66"/>
    </row>
    <row r="1784" spans="1:9" ht="13.5" thickBot="1">
      <c r="A1784" s="27">
        <v>45843</v>
      </c>
      <c r="B1784" s="29" t="s">
        <v>292</v>
      </c>
      <c r="C1784" s="29" t="s">
        <v>71</v>
      </c>
      <c r="D1784" s="28">
        <v>163</v>
      </c>
      <c r="E1784" s="27">
        <v>2958101</v>
      </c>
      <c r="H1784" s="66"/>
      <c r="I1784" s="66"/>
    </row>
    <row r="1785" spans="1:9" ht="13.5" thickBot="1">
      <c r="A1785" s="27">
        <v>45843</v>
      </c>
      <c r="B1785" s="29" t="s">
        <v>293</v>
      </c>
      <c r="C1785" s="29" t="s">
        <v>77</v>
      </c>
      <c r="D1785" s="28">
        <v>52</v>
      </c>
      <c r="E1785" s="27">
        <v>2958101</v>
      </c>
      <c r="H1785" s="66"/>
      <c r="I1785" s="66"/>
    </row>
    <row r="1786" spans="1:9" ht="13.5" thickBot="1">
      <c r="A1786" s="27">
        <v>45843</v>
      </c>
      <c r="B1786" s="29" t="s">
        <v>294</v>
      </c>
      <c r="C1786" s="29" t="s">
        <v>77</v>
      </c>
      <c r="D1786" s="28">
        <v>98</v>
      </c>
      <c r="E1786" s="27">
        <v>2958101</v>
      </c>
      <c r="H1786" s="66"/>
      <c r="I1786" s="66"/>
    </row>
    <row r="1787" spans="1:9" ht="13.5" thickBot="1">
      <c r="A1787" s="27">
        <v>45843</v>
      </c>
      <c r="B1787" s="29" t="s">
        <v>295</v>
      </c>
      <c r="C1787" s="29" t="s">
        <v>77</v>
      </c>
      <c r="D1787" s="28">
        <v>50</v>
      </c>
      <c r="E1787" s="27">
        <v>2958101</v>
      </c>
      <c r="H1787" s="66"/>
      <c r="I1787" s="66"/>
    </row>
    <row r="1788" spans="1:9" ht="13.5" thickBot="1">
      <c r="A1788" s="27">
        <v>45843</v>
      </c>
      <c r="B1788" s="29" t="s">
        <v>296</v>
      </c>
      <c r="C1788" s="29" t="s">
        <v>77</v>
      </c>
      <c r="D1788" s="28">
        <v>100</v>
      </c>
      <c r="E1788" s="27">
        <v>2958101</v>
      </c>
      <c r="H1788" s="66"/>
      <c r="I1788" s="66"/>
    </row>
    <row r="1789" spans="1:9" ht="13.5" thickBot="1">
      <c r="A1789" s="27">
        <v>45843</v>
      </c>
      <c r="B1789" s="29" t="s">
        <v>297</v>
      </c>
      <c r="C1789" s="29" t="s">
        <v>68</v>
      </c>
      <c r="D1789" s="28">
        <v>106</v>
      </c>
      <c r="E1789" s="27">
        <v>2958101</v>
      </c>
      <c r="H1789" s="66"/>
      <c r="I1789" s="66"/>
    </row>
    <row r="1790" spans="1:9" ht="13.5" thickBot="1">
      <c r="A1790" s="27">
        <v>45843</v>
      </c>
      <c r="B1790" s="29" t="s">
        <v>298</v>
      </c>
      <c r="C1790" s="29" t="s">
        <v>68</v>
      </c>
      <c r="D1790" s="28">
        <v>93</v>
      </c>
      <c r="E1790" s="27">
        <v>2958101</v>
      </c>
      <c r="H1790" s="66"/>
      <c r="I1790" s="66"/>
    </row>
    <row r="1791" spans="1:9" ht="13.5" thickBot="1">
      <c r="A1791" s="27">
        <v>45843</v>
      </c>
      <c r="B1791" s="29" t="s">
        <v>299</v>
      </c>
      <c r="C1791" s="29" t="s">
        <v>68</v>
      </c>
      <c r="D1791" s="28">
        <v>30</v>
      </c>
      <c r="E1791" s="27">
        <v>2958101</v>
      </c>
      <c r="H1791" s="66"/>
      <c r="I1791" s="66"/>
    </row>
    <row r="1792" spans="1:9" ht="13.5" thickBot="1">
      <c r="A1792" s="27">
        <v>45843</v>
      </c>
      <c r="B1792" s="29" t="s">
        <v>300</v>
      </c>
      <c r="C1792" s="29" t="s">
        <v>97</v>
      </c>
      <c r="D1792" s="28">
        <v>150</v>
      </c>
      <c r="E1792" s="27">
        <v>2958101</v>
      </c>
      <c r="H1792" s="66"/>
      <c r="I1792" s="66"/>
    </row>
    <row r="1793" spans="1:9" ht="13.5" thickBot="1">
      <c r="A1793" s="27">
        <v>45843</v>
      </c>
      <c r="B1793" s="29" t="s">
        <v>301</v>
      </c>
      <c r="C1793" s="29" t="s">
        <v>68</v>
      </c>
      <c r="D1793" s="28">
        <v>197</v>
      </c>
      <c r="E1793" s="27">
        <v>2958101</v>
      </c>
      <c r="H1793" s="66"/>
      <c r="I1793" s="66"/>
    </row>
    <row r="1794" spans="1:9" ht="13.5" thickBot="1">
      <c r="A1794" s="27">
        <v>45843</v>
      </c>
      <c r="B1794" s="29" t="s">
        <v>302</v>
      </c>
      <c r="C1794" s="29" t="s">
        <v>68</v>
      </c>
      <c r="D1794" s="28">
        <v>93</v>
      </c>
      <c r="E1794" s="27">
        <v>2958101</v>
      </c>
      <c r="H1794" s="66"/>
      <c r="I1794" s="66"/>
    </row>
    <row r="1795" spans="1:9" ht="13.5" thickBot="1">
      <c r="A1795" s="27">
        <v>45843</v>
      </c>
      <c r="B1795" s="29" t="s">
        <v>303</v>
      </c>
      <c r="C1795" s="29" t="s">
        <v>68</v>
      </c>
      <c r="D1795" s="28">
        <v>60</v>
      </c>
      <c r="E1795" s="27">
        <v>2958101</v>
      </c>
      <c r="H1795" s="66"/>
      <c r="I1795" s="66"/>
    </row>
    <row r="1796" spans="1:9" ht="13.5" thickBot="1">
      <c r="A1796" s="27">
        <v>45843</v>
      </c>
      <c r="B1796" s="29" t="s">
        <v>304</v>
      </c>
      <c r="C1796" s="29" t="s">
        <v>68</v>
      </c>
      <c r="D1796" s="28">
        <v>151</v>
      </c>
      <c r="E1796" s="27">
        <v>2958101</v>
      </c>
      <c r="H1796" s="66"/>
      <c r="I1796" s="66"/>
    </row>
    <row r="1797" spans="1:9" ht="13.5" thickBot="1">
      <c r="A1797" s="27">
        <v>45843</v>
      </c>
      <c r="B1797" s="29" t="s">
        <v>305</v>
      </c>
      <c r="C1797" s="29" t="s">
        <v>68</v>
      </c>
      <c r="D1797" s="28">
        <v>151</v>
      </c>
      <c r="E1797" s="27">
        <v>2958101</v>
      </c>
      <c r="H1797" s="66"/>
      <c r="I1797" s="66"/>
    </row>
    <row r="1798" spans="1:9" ht="13.5" thickBot="1">
      <c r="A1798" s="27">
        <v>45843</v>
      </c>
      <c r="B1798" s="29" t="s">
        <v>306</v>
      </c>
      <c r="C1798" s="29" t="s">
        <v>68</v>
      </c>
      <c r="D1798" s="28">
        <v>55</v>
      </c>
      <c r="E1798" s="27">
        <v>2958101</v>
      </c>
      <c r="H1798" s="66"/>
      <c r="I1798" s="66"/>
    </row>
    <row r="1799" spans="1:9" ht="13.5" thickBot="1">
      <c r="A1799" s="27">
        <v>45843</v>
      </c>
      <c r="B1799" s="29" t="s">
        <v>307</v>
      </c>
      <c r="C1799" s="29" t="s">
        <v>71</v>
      </c>
      <c r="D1799" s="28">
        <v>145</v>
      </c>
      <c r="E1799" s="27">
        <v>2958101</v>
      </c>
      <c r="H1799" s="66"/>
      <c r="I1799" s="66"/>
    </row>
    <row r="1800" spans="1:9" ht="13.5" thickBot="1">
      <c r="A1800" s="27">
        <v>45843</v>
      </c>
      <c r="B1800" s="29" t="s">
        <v>308</v>
      </c>
      <c r="C1800" s="29" t="s">
        <v>71</v>
      </c>
      <c r="D1800" s="28">
        <v>180</v>
      </c>
      <c r="E1800" s="27">
        <v>2958101</v>
      </c>
      <c r="H1800" s="66"/>
      <c r="I1800" s="66"/>
    </row>
    <row r="1801" spans="1:9" ht="13.5" thickBot="1">
      <c r="A1801" s="27">
        <v>45843</v>
      </c>
      <c r="B1801" s="29" t="s">
        <v>309</v>
      </c>
      <c r="C1801" s="29" t="s">
        <v>71</v>
      </c>
      <c r="D1801" s="28">
        <v>234</v>
      </c>
      <c r="E1801" s="27">
        <v>2958101</v>
      </c>
      <c r="H1801" s="66"/>
      <c r="I1801" s="66"/>
    </row>
    <row r="1802" spans="1:9" ht="13.5" thickBot="1">
      <c r="A1802" s="27">
        <v>45843</v>
      </c>
      <c r="B1802" s="29" t="s">
        <v>310</v>
      </c>
      <c r="C1802" s="29" t="s">
        <v>68</v>
      </c>
      <c r="D1802" s="28">
        <v>149</v>
      </c>
      <c r="E1802" s="27">
        <v>2958101</v>
      </c>
      <c r="H1802" s="66"/>
      <c r="I1802" s="66"/>
    </row>
    <row r="1803" spans="1:9" ht="13.5" thickBot="1">
      <c r="A1803" s="27">
        <v>45843</v>
      </c>
      <c r="B1803" s="29" t="s">
        <v>311</v>
      </c>
      <c r="C1803" s="29" t="s">
        <v>68</v>
      </c>
      <c r="D1803" s="28">
        <v>107</v>
      </c>
      <c r="E1803" s="27">
        <v>2958101</v>
      </c>
      <c r="H1803" s="66"/>
      <c r="I1803" s="66"/>
    </row>
    <row r="1804" spans="1:9" ht="13.5" thickBot="1">
      <c r="A1804" s="27">
        <v>45843</v>
      </c>
      <c r="B1804" s="29" t="s">
        <v>312</v>
      </c>
      <c r="C1804" s="29" t="s">
        <v>68</v>
      </c>
      <c r="D1804" s="28">
        <v>109</v>
      </c>
      <c r="E1804" s="27">
        <v>2958101</v>
      </c>
      <c r="H1804" s="66"/>
      <c r="I1804" s="66"/>
    </row>
    <row r="1805" spans="1:9" ht="13.5" thickBot="1">
      <c r="A1805" s="27">
        <v>45843</v>
      </c>
      <c r="B1805" s="29" t="s">
        <v>313</v>
      </c>
      <c r="C1805" s="29" t="s">
        <v>68</v>
      </c>
      <c r="D1805" s="28">
        <v>122</v>
      </c>
      <c r="E1805" s="27">
        <v>2958101</v>
      </c>
      <c r="H1805" s="66"/>
      <c r="I1805" s="66"/>
    </row>
    <row r="1806" spans="1:9" ht="13.5" thickBot="1">
      <c r="A1806" s="27">
        <v>45843</v>
      </c>
      <c r="B1806" s="29" t="s">
        <v>314</v>
      </c>
      <c r="C1806" s="29" t="s">
        <v>71</v>
      </c>
      <c r="D1806" s="28">
        <v>101</v>
      </c>
      <c r="E1806" s="27">
        <v>2958101</v>
      </c>
      <c r="H1806" s="66"/>
      <c r="I1806" s="66"/>
    </row>
    <row r="1807" spans="1:9" ht="13.5" thickBot="1">
      <c r="A1807" s="27">
        <v>45843</v>
      </c>
      <c r="B1807" s="29" t="s">
        <v>315</v>
      </c>
      <c r="C1807" s="29" t="s">
        <v>71</v>
      </c>
      <c r="D1807" s="28">
        <v>161</v>
      </c>
      <c r="E1807" s="27">
        <v>2958101</v>
      </c>
      <c r="H1807" s="66"/>
      <c r="I1807" s="66"/>
    </row>
    <row r="1808" spans="1:9" ht="13.5" thickBot="1">
      <c r="A1808" s="27">
        <v>45843</v>
      </c>
      <c r="B1808" s="29" t="s">
        <v>316</v>
      </c>
      <c r="C1808" s="29" t="s">
        <v>71</v>
      </c>
      <c r="D1808" s="28">
        <v>142</v>
      </c>
      <c r="E1808" s="27">
        <v>2958101</v>
      </c>
      <c r="H1808" s="66"/>
      <c r="I1808" s="66"/>
    </row>
    <row r="1809" spans="1:9" ht="13.5" thickBot="1">
      <c r="A1809" s="27">
        <v>45843</v>
      </c>
      <c r="B1809" s="29" t="s">
        <v>317</v>
      </c>
      <c r="C1809" s="29" t="s">
        <v>71</v>
      </c>
      <c r="D1809" s="28">
        <v>151</v>
      </c>
      <c r="E1809" s="27">
        <v>2958101</v>
      </c>
      <c r="H1809" s="66"/>
      <c r="I1809" s="66"/>
    </row>
    <row r="1810" spans="1:9" ht="13.5" thickBot="1">
      <c r="A1810" s="27">
        <v>45843</v>
      </c>
      <c r="B1810" s="29" t="s">
        <v>318</v>
      </c>
      <c r="C1810" s="29" t="s">
        <v>97</v>
      </c>
      <c r="D1810" s="28">
        <v>109</v>
      </c>
      <c r="E1810" s="27">
        <v>2958101</v>
      </c>
      <c r="H1810" s="66"/>
      <c r="I1810" s="66"/>
    </row>
    <row r="1811" spans="1:9" ht="13.5" thickBot="1">
      <c r="A1811" s="27">
        <v>45843</v>
      </c>
      <c r="B1811" s="29" t="s">
        <v>319</v>
      </c>
      <c r="C1811" s="29" t="s">
        <v>97</v>
      </c>
      <c r="D1811" s="28">
        <v>109</v>
      </c>
      <c r="E1811" s="27">
        <v>2958101</v>
      </c>
      <c r="H1811" s="66"/>
      <c r="I1811" s="66"/>
    </row>
    <row r="1812" spans="1:9" ht="13.5" thickBot="1">
      <c r="A1812" s="27">
        <v>45843</v>
      </c>
      <c r="B1812" s="29" t="s">
        <v>320</v>
      </c>
      <c r="C1812" s="29" t="s">
        <v>97</v>
      </c>
      <c r="D1812" s="28">
        <v>94</v>
      </c>
      <c r="E1812" s="27">
        <v>2958101</v>
      </c>
      <c r="H1812" s="66"/>
      <c r="I1812" s="66"/>
    </row>
    <row r="1813" spans="1:9" ht="13.5" thickBot="1">
      <c r="A1813" s="27">
        <v>45843</v>
      </c>
      <c r="B1813" s="29" t="s">
        <v>321</v>
      </c>
      <c r="C1813" s="29" t="s">
        <v>97</v>
      </c>
      <c r="D1813" s="28">
        <v>97</v>
      </c>
      <c r="E1813" s="27">
        <v>2958101</v>
      </c>
      <c r="H1813" s="66"/>
      <c r="I1813" s="66"/>
    </row>
    <row r="1814" spans="1:9" ht="13.5" thickBot="1">
      <c r="A1814" s="27">
        <v>45843</v>
      </c>
      <c r="B1814" s="29" t="s">
        <v>322</v>
      </c>
      <c r="C1814" s="29" t="s">
        <v>66</v>
      </c>
      <c r="D1814" s="28">
        <v>153</v>
      </c>
      <c r="E1814" s="27">
        <v>2958101</v>
      </c>
      <c r="H1814" s="66"/>
      <c r="I1814" s="66"/>
    </row>
    <row r="1815" spans="1:9" ht="13.5" thickBot="1">
      <c r="A1815" s="27">
        <v>45843</v>
      </c>
      <c r="B1815" s="29" t="s">
        <v>323</v>
      </c>
      <c r="C1815" s="29" t="s">
        <v>66</v>
      </c>
      <c r="D1815" s="28">
        <v>147</v>
      </c>
      <c r="E1815" s="27">
        <v>2958101</v>
      </c>
      <c r="H1815" s="66"/>
      <c r="I1815" s="66"/>
    </row>
    <row r="1816" spans="1:9" ht="13.5" thickBot="1">
      <c r="A1816" s="27">
        <v>45843</v>
      </c>
      <c r="B1816" s="29" t="s">
        <v>324</v>
      </c>
      <c r="C1816" s="29" t="s">
        <v>68</v>
      </c>
      <c r="D1816" s="28">
        <v>124</v>
      </c>
      <c r="E1816" s="27">
        <v>2958101</v>
      </c>
      <c r="H1816" s="66"/>
      <c r="I1816" s="66"/>
    </row>
    <row r="1817" spans="1:9" ht="13.5" thickBot="1">
      <c r="A1817" s="27">
        <v>45843</v>
      </c>
      <c r="B1817" s="29" t="s">
        <v>325</v>
      </c>
      <c r="C1817" s="29" t="s">
        <v>68</v>
      </c>
      <c r="D1817" s="28">
        <v>16</v>
      </c>
      <c r="E1817" s="27">
        <v>2958101</v>
      </c>
      <c r="H1817" s="66"/>
      <c r="I1817" s="66"/>
    </row>
    <row r="1818" spans="1:9" ht="13.5" thickBot="1">
      <c r="A1818" s="27">
        <v>45843</v>
      </c>
      <c r="B1818" s="29" t="s">
        <v>326</v>
      </c>
      <c r="C1818" s="29" t="s">
        <v>66</v>
      </c>
      <c r="D1818" s="28">
        <v>187</v>
      </c>
      <c r="E1818" s="27">
        <v>2958101</v>
      </c>
      <c r="H1818" s="66"/>
      <c r="I1818" s="66"/>
    </row>
    <row r="1819" spans="1:9" ht="13.5" thickBot="1">
      <c r="A1819" s="27">
        <v>45843</v>
      </c>
      <c r="B1819" s="29" t="s">
        <v>327</v>
      </c>
      <c r="C1819" s="29" t="s">
        <v>66</v>
      </c>
      <c r="D1819" s="28">
        <v>115</v>
      </c>
      <c r="E1819" s="27">
        <v>2958101</v>
      </c>
      <c r="H1819" s="66"/>
      <c r="I1819" s="66"/>
    </row>
    <row r="1820" spans="1:9" ht="13.5" thickBot="1">
      <c r="A1820" s="27">
        <v>45843</v>
      </c>
      <c r="B1820" s="29" t="s">
        <v>328</v>
      </c>
      <c r="C1820" s="29" t="s">
        <v>68</v>
      </c>
      <c r="D1820" s="28">
        <v>128</v>
      </c>
      <c r="E1820" s="27">
        <v>2958101</v>
      </c>
      <c r="H1820" s="66"/>
      <c r="I1820" s="66"/>
    </row>
    <row r="1821" spans="1:9" ht="13.5" thickBot="1">
      <c r="A1821" s="27">
        <v>45843</v>
      </c>
      <c r="B1821" s="29" t="s">
        <v>329</v>
      </c>
      <c r="C1821" s="29" t="s">
        <v>68</v>
      </c>
      <c r="D1821" s="28">
        <v>134</v>
      </c>
      <c r="E1821" s="27">
        <v>2958101</v>
      </c>
      <c r="H1821" s="66"/>
      <c r="I1821" s="66"/>
    </row>
    <row r="1822" spans="1:9" ht="13.5" thickBot="1">
      <c r="A1822" s="27">
        <v>45843</v>
      </c>
      <c r="B1822" s="29" t="s">
        <v>330</v>
      </c>
      <c r="C1822" s="29" t="s">
        <v>68</v>
      </c>
      <c r="D1822" s="28">
        <v>150</v>
      </c>
      <c r="E1822" s="27">
        <v>2958101</v>
      </c>
      <c r="H1822" s="66"/>
      <c r="I1822" s="66"/>
    </row>
    <row r="1823" spans="1:9" ht="13.5" thickBot="1">
      <c r="A1823" s="27">
        <v>45843</v>
      </c>
      <c r="B1823" s="29" t="s">
        <v>331</v>
      </c>
      <c r="C1823" s="29" t="s">
        <v>68</v>
      </c>
      <c r="D1823" s="28">
        <v>150</v>
      </c>
      <c r="E1823" s="27">
        <v>2958101</v>
      </c>
      <c r="H1823" s="66"/>
      <c r="I1823" s="66"/>
    </row>
    <row r="1824" spans="1:9" ht="13.5" thickBot="1">
      <c r="A1824" s="27">
        <v>45843</v>
      </c>
      <c r="B1824" s="29" t="s">
        <v>332</v>
      </c>
      <c r="C1824" s="29" t="s">
        <v>68</v>
      </c>
      <c r="D1824" s="28">
        <v>90</v>
      </c>
      <c r="E1824" s="27">
        <v>2958101</v>
      </c>
      <c r="H1824" s="66"/>
      <c r="I1824" s="66"/>
    </row>
    <row r="1825" spans="1:9" ht="13.5" thickBot="1">
      <c r="A1825" s="27">
        <v>45843</v>
      </c>
      <c r="B1825" s="29" t="s">
        <v>333</v>
      </c>
      <c r="C1825" s="29" t="s">
        <v>71</v>
      </c>
      <c r="D1825" s="28">
        <v>100</v>
      </c>
      <c r="E1825" s="27">
        <v>2958101</v>
      </c>
      <c r="H1825" s="66"/>
      <c r="I1825" s="66"/>
    </row>
    <row r="1826" spans="1:9" ht="13.5" thickBot="1">
      <c r="A1826" s="27">
        <v>45843</v>
      </c>
      <c r="B1826" s="29" t="s">
        <v>334</v>
      </c>
      <c r="C1826" s="29" t="s">
        <v>71</v>
      </c>
      <c r="D1826" s="28">
        <v>104</v>
      </c>
      <c r="E1826" s="27">
        <v>2958101</v>
      </c>
      <c r="H1826" s="66"/>
      <c r="I1826" s="66"/>
    </row>
    <row r="1827" spans="1:9" ht="13.5" thickBot="1">
      <c r="A1827" s="27">
        <v>45843</v>
      </c>
      <c r="B1827" s="29" t="s">
        <v>335</v>
      </c>
      <c r="C1827" s="29" t="s">
        <v>77</v>
      </c>
      <c r="D1827" s="28">
        <v>55</v>
      </c>
      <c r="E1827" s="27">
        <v>2958101</v>
      </c>
      <c r="H1827" s="66"/>
      <c r="I1827" s="66"/>
    </row>
    <row r="1828" spans="1:9" ht="13.5" thickBot="1">
      <c r="A1828" s="27">
        <v>45843</v>
      </c>
      <c r="B1828" s="29" t="s">
        <v>336</v>
      </c>
      <c r="C1828" s="29" t="s">
        <v>77</v>
      </c>
      <c r="D1828" s="28">
        <v>48</v>
      </c>
      <c r="E1828" s="27">
        <v>2958101</v>
      </c>
      <c r="H1828" s="66"/>
      <c r="I1828" s="66"/>
    </row>
    <row r="1829" spans="1:9" ht="13.5" thickBot="1">
      <c r="A1829" s="27">
        <v>45843</v>
      </c>
      <c r="B1829" s="29" t="s">
        <v>337</v>
      </c>
      <c r="C1829" s="29" t="s">
        <v>77</v>
      </c>
      <c r="D1829" s="28">
        <v>83</v>
      </c>
      <c r="E1829" s="27">
        <v>2958101</v>
      </c>
      <c r="H1829" s="66"/>
      <c r="I1829" s="66"/>
    </row>
    <row r="1830" spans="1:9" ht="13.5" thickBot="1">
      <c r="A1830" s="27">
        <v>45843</v>
      </c>
      <c r="B1830" s="29" t="s">
        <v>338</v>
      </c>
      <c r="C1830" s="29" t="s">
        <v>77</v>
      </c>
      <c r="D1830" s="28">
        <v>23</v>
      </c>
      <c r="E1830" s="27">
        <v>2958101</v>
      </c>
      <c r="H1830" s="66"/>
      <c r="I1830" s="66"/>
    </row>
    <row r="1831" spans="1:9" ht="13.5" thickBot="1">
      <c r="A1831" s="27">
        <v>45843</v>
      </c>
      <c r="B1831" s="29" t="s">
        <v>339</v>
      </c>
      <c r="C1831" s="29" t="s">
        <v>97</v>
      </c>
      <c r="D1831" s="28">
        <v>150</v>
      </c>
      <c r="E1831" s="27">
        <v>2958101</v>
      </c>
      <c r="H1831" s="66"/>
      <c r="I1831" s="66"/>
    </row>
    <row r="1832" spans="1:9" ht="13.5" thickBot="1">
      <c r="A1832" s="27">
        <v>45843</v>
      </c>
      <c r="B1832" s="29" t="s">
        <v>340</v>
      </c>
      <c r="C1832" s="29" t="s">
        <v>66</v>
      </c>
      <c r="D1832" s="28">
        <v>99</v>
      </c>
      <c r="E1832" s="27">
        <v>2958101</v>
      </c>
      <c r="H1832" s="66"/>
      <c r="I1832" s="66"/>
    </row>
    <row r="1833" spans="1:9" ht="13.5" thickBot="1">
      <c r="A1833" s="27">
        <v>45843</v>
      </c>
      <c r="B1833" s="29" t="s">
        <v>341</v>
      </c>
      <c r="C1833" s="29" t="s">
        <v>66</v>
      </c>
      <c r="D1833" s="28">
        <v>28</v>
      </c>
      <c r="E1833" s="27">
        <v>2958101</v>
      </c>
      <c r="H1833" s="66"/>
      <c r="I1833" s="66"/>
    </row>
    <row r="1834" spans="1:9" ht="13.5" thickBot="1">
      <c r="A1834" s="27">
        <v>45843</v>
      </c>
      <c r="B1834" s="29" t="s">
        <v>342</v>
      </c>
      <c r="C1834" s="29" t="s">
        <v>66</v>
      </c>
      <c r="D1834" s="28">
        <v>127</v>
      </c>
      <c r="E1834" s="27">
        <v>2958101</v>
      </c>
      <c r="H1834" s="66"/>
      <c r="I1834" s="66"/>
    </row>
    <row r="1835" spans="1:9" ht="13.5" thickBot="1">
      <c r="A1835" s="27">
        <v>45843</v>
      </c>
      <c r="B1835" s="29" t="s">
        <v>343</v>
      </c>
      <c r="C1835" s="29" t="s">
        <v>68</v>
      </c>
      <c r="D1835" s="28">
        <v>105</v>
      </c>
      <c r="E1835" s="27">
        <v>2958101</v>
      </c>
      <c r="H1835" s="66"/>
      <c r="I1835" s="66"/>
    </row>
    <row r="1836" spans="1:9" ht="13.5" thickBot="1">
      <c r="A1836" s="27">
        <v>45843</v>
      </c>
      <c r="B1836" s="29" t="s">
        <v>344</v>
      </c>
      <c r="C1836" s="29" t="s">
        <v>68</v>
      </c>
      <c r="D1836" s="28">
        <v>103</v>
      </c>
      <c r="E1836" s="27">
        <v>2958101</v>
      </c>
      <c r="H1836" s="66"/>
      <c r="I1836" s="66"/>
    </row>
    <row r="1837" spans="1:9" ht="13.5" thickBot="1">
      <c r="A1837" s="27">
        <v>45843</v>
      </c>
      <c r="B1837" s="29" t="s">
        <v>345</v>
      </c>
      <c r="C1837" s="29" t="s">
        <v>77</v>
      </c>
      <c r="D1837" s="28">
        <v>90</v>
      </c>
      <c r="E1837" s="27">
        <v>2958101</v>
      </c>
      <c r="H1837" s="66"/>
      <c r="I1837" s="66"/>
    </row>
    <row r="1838" spans="1:9" ht="13.5" thickBot="1">
      <c r="A1838" s="27">
        <v>45843</v>
      </c>
      <c r="B1838" s="29" t="s">
        <v>346</v>
      </c>
      <c r="C1838" s="29" t="s">
        <v>77</v>
      </c>
      <c r="D1838" s="28">
        <v>90</v>
      </c>
      <c r="E1838" s="27">
        <v>2958101</v>
      </c>
      <c r="H1838" s="66"/>
      <c r="I1838" s="66"/>
    </row>
    <row r="1839" spans="1:9" ht="13.5" thickBot="1">
      <c r="A1839" s="27">
        <v>45843</v>
      </c>
      <c r="B1839" s="29" t="s">
        <v>347</v>
      </c>
      <c r="C1839" s="29" t="s">
        <v>77</v>
      </c>
      <c r="D1839" s="28">
        <v>160</v>
      </c>
      <c r="E1839" s="27">
        <v>2958101</v>
      </c>
      <c r="H1839" s="66"/>
      <c r="I1839" s="66"/>
    </row>
    <row r="1840" spans="1:9" ht="13.5" thickBot="1">
      <c r="A1840" s="27">
        <v>45843</v>
      </c>
      <c r="B1840" s="29" t="s">
        <v>348</v>
      </c>
      <c r="C1840" s="29" t="s">
        <v>68</v>
      </c>
      <c r="D1840" s="28">
        <v>169</v>
      </c>
      <c r="E1840" s="27">
        <v>2958101</v>
      </c>
      <c r="H1840" s="66"/>
      <c r="I1840" s="66"/>
    </row>
    <row r="1841" spans="1:9" ht="13.5" thickBot="1">
      <c r="A1841" s="27">
        <v>45843</v>
      </c>
      <c r="B1841" s="29" t="s">
        <v>349</v>
      </c>
      <c r="C1841" s="29" t="s">
        <v>68</v>
      </c>
      <c r="D1841" s="28">
        <v>169</v>
      </c>
      <c r="E1841" s="27">
        <v>2958101</v>
      </c>
      <c r="H1841" s="66"/>
      <c r="I1841" s="66"/>
    </row>
    <row r="1842" spans="1:9" ht="13.5" thickBot="1">
      <c r="A1842" s="27">
        <v>45843</v>
      </c>
      <c r="B1842" s="29" t="s">
        <v>350</v>
      </c>
      <c r="C1842" s="29" t="s">
        <v>97</v>
      </c>
      <c r="D1842" s="28">
        <v>64</v>
      </c>
      <c r="E1842" s="27">
        <v>2958101</v>
      </c>
      <c r="H1842" s="66"/>
      <c r="I1842" s="66"/>
    </row>
    <row r="1843" spans="1:9" ht="13.5" thickBot="1">
      <c r="A1843" s="27">
        <v>45843</v>
      </c>
      <c r="B1843" s="29" t="s">
        <v>351</v>
      </c>
      <c r="C1843" s="29" t="s">
        <v>97</v>
      </c>
      <c r="D1843" s="28">
        <v>110</v>
      </c>
      <c r="E1843" s="27">
        <v>2958101</v>
      </c>
      <c r="H1843" s="66"/>
      <c r="I1843" s="66"/>
    </row>
    <row r="1844" spans="1:9" ht="13.5" thickBot="1">
      <c r="A1844" s="27">
        <v>45843</v>
      </c>
      <c r="B1844" s="29" t="s">
        <v>352</v>
      </c>
      <c r="C1844" s="29" t="s">
        <v>68</v>
      </c>
      <c r="D1844" s="28">
        <v>125</v>
      </c>
      <c r="E1844" s="27">
        <v>2958101</v>
      </c>
      <c r="H1844" s="66"/>
      <c r="I1844" s="66"/>
    </row>
    <row r="1845" spans="1:9" ht="13.5" thickBot="1">
      <c r="A1845" s="27">
        <v>45843</v>
      </c>
      <c r="B1845" s="29" t="s">
        <v>353</v>
      </c>
      <c r="C1845" s="29" t="s">
        <v>68</v>
      </c>
      <c r="D1845" s="28">
        <v>125</v>
      </c>
      <c r="E1845" s="27">
        <v>2958101</v>
      </c>
      <c r="H1845" s="66"/>
      <c r="I1845" s="66"/>
    </row>
    <row r="1846" spans="1:9" ht="13.5" thickBot="1">
      <c r="A1846" s="27">
        <v>45843</v>
      </c>
      <c r="B1846" s="29" t="s">
        <v>354</v>
      </c>
      <c r="C1846" s="29" t="s">
        <v>71</v>
      </c>
      <c r="D1846" s="28">
        <v>95</v>
      </c>
      <c r="E1846" s="27">
        <v>2958101</v>
      </c>
      <c r="H1846" s="66"/>
      <c r="I1846" s="66"/>
    </row>
    <row r="1847" spans="1:9" ht="13.5" thickBot="1">
      <c r="A1847" s="27">
        <v>45843</v>
      </c>
      <c r="B1847" s="29" t="s">
        <v>355</v>
      </c>
      <c r="C1847" s="29" t="s">
        <v>71</v>
      </c>
      <c r="D1847" s="28">
        <v>151</v>
      </c>
      <c r="E1847" s="27">
        <v>2958101</v>
      </c>
      <c r="H1847" s="66"/>
      <c r="I1847" s="66"/>
    </row>
    <row r="1848" spans="1:9" ht="13.5" thickBot="1">
      <c r="A1848" s="27">
        <v>45843</v>
      </c>
      <c r="B1848" s="29" t="s">
        <v>356</v>
      </c>
      <c r="C1848" s="29" t="s">
        <v>71</v>
      </c>
      <c r="D1848" s="28">
        <v>98</v>
      </c>
      <c r="E1848" s="27">
        <v>2958101</v>
      </c>
      <c r="H1848" s="66"/>
      <c r="I1848" s="66"/>
    </row>
    <row r="1849" spans="1:9" ht="13.5" thickBot="1">
      <c r="A1849" s="27">
        <v>45843</v>
      </c>
      <c r="B1849" s="29" t="s">
        <v>357</v>
      </c>
      <c r="C1849" s="29" t="s">
        <v>66</v>
      </c>
      <c r="D1849" s="28">
        <v>150</v>
      </c>
      <c r="E1849" s="27">
        <v>2958101</v>
      </c>
      <c r="H1849" s="66"/>
      <c r="I1849" s="66"/>
    </row>
    <row r="1850" spans="1:9" ht="13.5" thickBot="1">
      <c r="A1850" s="27">
        <v>45843</v>
      </c>
      <c r="B1850" s="29" t="s">
        <v>358</v>
      </c>
      <c r="C1850" s="29" t="s">
        <v>68</v>
      </c>
      <c r="D1850" s="28">
        <v>28</v>
      </c>
      <c r="E1850" s="27">
        <v>2958101</v>
      </c>
      <c r="H1850" s="66"/>
      <c r="I1850" s="66"/>
    </row>
    <row r="1851" spans="1:9" ht="13.5" thickBot="1">
      <c r="A1851" s="27">
        <v>45843</v>
      </c>
      <c r="B1851" s="29" t="s">
        <v>359</v>
      </c>
      <c r="C1851" s="29" t="s">
        <v>71</v>
      </c>
      <c r="D1851" s="28">
        <v>226</v>
      </c>
      <c r="E1851" s="27">
        <v>2958101</v>
      </c>
      <c r="H1851" s="66"/>
      <c r="I1851" s="66"/>
    </row>
    <row r="1852" spans="1:9" ht="13.5" thickBot="1">
      <c r="A1852" s="27">
        <v>45843</v>
      </c>
      <c r="B1852" s="29" t="s">
        <v>360</v>
      </c>
      <c r="C1852" s="29" t="s">
        <v>68</v>
      </c>
      <c r="D1852" s="28">
        <v>203</v>
      </c>
      <c r="E1852" s="27">
        <v>2958101</v>
      </c>
      <c r="H1852" s="66"/>
      <c r="I1852" s="66"/>
    </row>
    <row r="1853" spans="1:9" ht="13.5" thickBot="1">
      <c r="A1853" s="27">
        <v>45843</v>
      </c>
      <c r="B1853" s="29" t="s">
        <v>361</v>
      </c>
      <c r="C1853" s="29" t="s">
        <v>68</v>
      </c>
      <c r="D1853" s="28">
        <v>21</v>
      </c>
      <c r="E1853" s="27">
        <v>2958101</v>
      </c>
      <c r="H1853" s="66"/>
      <c r="I1853" s="66"/>
    </row>
    <row r="1854" spans="1:9" ht="13.5" thickBot="1">
      <c r="A1854" s="27">
        <v>45843</v>
      </c>
      <c r="B1854" s="29" t="s">
        <v>362</v>
      </c>
      <c r="C1854" s="29" t="s">
        <v>68</v>
      </c>
      <c r="D1854" s="28">
        <v>204</v>
      </c>
      <c r="E1854" s="27">
        <v>2958101</v>
      </c>
      <c r="H1854" s="66"/>
      <c r="I1854" s="66"/>
    </row>
    <row r="1855" spans="1:9" ht="13.5" thickBot="1">
      <c r="A1855" s="27">
        <v>45843</v>
      </c>
      <c r="B1855" s="29" t="s">
        <v>363</v>
      </c>
      <c r="C1855" s="29" t="s">
        <v>66</v>
      </c>
      <c r="D1855" s="28">
        <v>150</v>
      </c>
      <c r="E1855" s="27">
        <v>2958101</v>
      </c>
      <c r="H1855" s="66"/>
      <c r="I1855" s="66"/>
    </row>
    <row r="1856" spans="1:9" ht="13.5" thickBot="1">
      <c r="A1856" s="27">
        <v>45843</v>
      </c>
      <c r="B1856" s="29" t="s">
        <v>364</v>
      </c>
      <c r="C1856" s="29" t="s">
        <v>97</v>
      </c>
      <c r="D1856" s="28">
        <v>102</v>
      </c>
      <c r="E1856" s="27">
        <v>2958101</v>
      </c>
      <c r="H1856" s="66"/>
      <c r="I1856" s="66"/>
    </row>
    <row r="1857" spans="1:9" ht="13.5" thickBot="1">
      <c r="A1857" s="27">
        <v>45843</v>
      </c>
      <c r="B1857" s="29" t="s">
        <v>365</v>
      </c>
      <c r="C1857" s="29" t="s">
        <v>97</v>
      </c>
      <c r="D1857" s="28">
        <v>98</v>
      </c>
      <c r="E1857" s="27">
        <v>2958101</v>
      </c>
      <c r="H1857" s="66"/>
      <c r="I1857" s="66"/>
    </row>
    <row r="1858" spans="1:9" ht="13.5" thickBot="1">
      <c r="A1858" s="27">
        <v>45843</v>
      </c>
      <c r="B1858" s="29" t="s">
        <v>366</v>
      </c>
      <c r="C1858" s="29" t="s">
        <v>97</v>
      </c>
      <c r="D1858" s="28">
        <v>149</v>
      </c>
      <c r="E1858" s="27">
        <v>2958101</v>
      </c>
      <c r="H1858" s="66"/>
      <c r="I1858" s="66"/>
    </row>
    <row r="1859" spans="1:9" ht="13.5" thickBot="1">
      <c r="A1859" s="27">
        <v>45843</v>
      </c>
      <c r="B1859" s="29" t="s">
        <v>367</v>
      </c>
      <c r="C1859" s="29" t="s">
        <v>97</v>
      </c>
      <c r="D1859" s="28">
        <v>152</v>
      </c>
      <c r="E1859" s="27">
        <v>2958101</v>
      </c>
      <c r="H1859" s="66"/>
      <c r="I1859" s="66"/>
    </row>
    <row r="1860" spans="1:9" ht="13.5" thickBot="1">
      <c r="A1860" s="27">
        <v>45843</v>
      </c>
      <c r="B1860" s="29" t="s">
        <v>368</v>
      </c>
      <c r="C1860" s="29" t="s">
        <v>68</v>
      </c>
      <c r="D1860" s="28">
        <v>165</v>
      </c>
      <c r="E1860" s="27">
        <v>2958101</v>
      </c>
      <c r="H1860" s="66"/>
      <c r="I1860" s="66"/>
    </row>
    <row r="1861" spans="1:9" ht="13.5" thickBot="1">
      <c r="A1861" s="27">
        <v>45843</v>
      </c>
      <c r="B1861" s="29" t="s">
        <v>369</v>
      </c>
      <c r="C1861" s="29" t="s">
        <v>68</v>
      </c>
      <c r="D1861" s="28">
        <v>211</v>
      </c>
      <c r="E1861" s="27">
        <v>2958101</v>
      </c>
      <c r="H1861" s="66"/>
      <c r="I1861" s="66"/>
    </row>
    <row r="1862" spans="1:9" ht="13.5" thickBot="1">
      <c r="A1862" s="27">
        <v>45843</v>
      </c>
      <c r="B1862" s="29" t="s">
        <v>370</v>
      </c>
      <c r="C1862" s="29" t="s">
        <v>97</v>
      </c>
      <c r="D1862" s="28">
        <v>96</v>
      </c>
      <c r="E1862" s="27">
        <v>2958101</v>
      </c>
      <c r="H1862" s="66"/>
      <c r="I1862" s="66"/>
    </row>
    <row r="1863" spans="1:9" ht="13.5" thickBot="1">
      <c r="A1863" s="27">
        <v>45843</v>
      </c>
      <c r="B1863" s="29" t="s">
        <v>371</v>
      </c>
      <c r="C1863" s="29" t="s">
        <v>97</v>
      </c>
      <c r="D1863" s="28">
        <v>98</v>
      </c>
      <c r="E1863" s="27">
        <v>2958101</v>
      </c>
      <c r="H1863" s="66"/>
      <c r="I1863" s="66"/>
    </row>
    <row r="1864" spans="1:9" ht="13.5" thickBot="1">
      <c r="A1864" s="27">
        <v>45843</v>
      </c>
      <c r="B1864" s="29" t="s">
        <v>372</v>
      </c>
      <c r="C1864" s="29" t="s">
        <v>97</v>
      </c>
      <c r="D1864" s="28">
        <v>161</v>
      </c>
      <c r="E1864" s="27">
        <v>2958101</v>
      </c>
      <c r="H1864" s="66"/>
      <c r="I1864" s="66"/>
    </row>
    <row r="1865" spans="1:9" ht="13.5" thickBot="1">
      <c r="A1865" s="27">
        <v>45843</v>
      </c>
      <c r="B1865" s="29" t="s">
        <v>373</v>
      </c>
      <c r="C1865" s="29" t="s">
        <v>71</v>
      </c>
      <c r="D1865" s="28">
        <v>201</v>
      </c>
      <c r="E1865" s="27">
        <v>2958101</v>
      </c>
      <c r="H1865" s="66"/>
      <c r="I1865" s="66"/>
    </row>
    <row r="1866" spans="1:9" ht="13.5" thickBot="1">
      <c r="A1866" s="27">
        <v>45843</v>
      </c>
      <c r="B1866" s="29" t="s">
        <v>374</v>
      </c>
      <c r="C1866" s="29" t="s">
        <v>68</v>
      </c>
      <c r="D1866" s="28">
        <v>98</v>
      </c>
      <c r="E1866" s="27">
        <v>2958101</v>
      </c>
      <c r="H1866" s="66"/>
      <c r="I1866" s="66"/>
    </row>
    <row r="1867" spans="1:9" ht="13.5" thickBot="1">
      <c r="A1867" s="27">
        <v>45843</v>
      </c>
      <c r="B1867" s="29" t="s">
        <v>375</v>
      </c>
      <c r="C1867" s="29" t="s">
        <v>68</v>
      </c>
      <c r="D1867" s="28">
        <v>120</v>
      </c>
      <c r="E1867" s="27">
        <v>2958101</v>
      </c>
      <c r="H1867" s="66"/>
      <c r="I1867" s="66"/>
    </row>
    <row r="1868" spans="1:9" ht="13.5" thickBot="1">
      <c r="A1868" s="27">
        <v>45843</v>
      </c>
      <c r="B1868" s="29" t="s">
        <v>376</v>
      </c>
      <c r="C1868" s="29" t="s">
        <v>68</v>
      </c>
      <c r="D1868" s="28">
        <v>111</v>
      </c>
      <c r="E1868" s="27">
        <v>2958101</v>
      </c>
      <c r="H1868" s="66"/>
      <c r="I1868" s="66"/>
    </row>
    <row r="1869" spans="1:9" ht="13.5" thickBot="1">
      <c r="A1869" s="27">
        <v>45843</v>
      </c>
      <c r="B1869" s="29" t="s">
        <v>377</v>
      </c>
      <c r="C1869" s="29" t="s">
        <v>68</v>
      </c>
      <c r="D1869" s="28">
        <v>17</v>
      </c>
      <c r="E1869" s="27">
        <v>2958101</v>
      </c>
      <c r="H1869" s="66"/>
      <c r="I1869" s="66"/>
    </row>
    <row r="1870" spans="1:9" ht="13.5" thickBot="1">
      <c r="A1870" s="27">
        <v>45843</v>
      </c>
      <c r="B1870" s="29" t="s">
        <v>378</v>
      </c>
      <c r="C1870" s="29" t="s">
        <v>68</v>
      </c>
      <c r="D1870" s="28">
        <v>34</v>
      </c>
      <c r="E1870" s="27">
        <v>2958101</v>
      </c>
      <c r="H1870" s="66"/>
      <c r="I1870" s="66"/>
    </row>
    <row r="1871" spans="1:9" ht="13.5" thickBot="1">
      <c r="A1871" s="27">
        <v>45843</v>
      </c>
      <c r="B1871" s="29" t="s">
        <v>379</v>
      </c>
      <c r="C1871" s="29" t="s">
        <v>68</v>
      </c>
      <c r="D1871" s="28">
        <v>119</v>
      </c>
      <c r="E1871" s="27">
        <v>2958101</v>
      </c>
      <c r="H1871" s="66"/>
      <c r="I1871" s="66"/>
    </row>
    <row r="1872" spans="1:9" ht="13.5" thickBot="1">
      <c r="A1872" s="27">
        <v>45843</v>
      </c>
      <c r="B1872" s="29" t="s">
        <v>380</v>
      </c>
      <c r="C1872" s="29" t="s">
        <v>68</v>
      </c>
      <c r="D1872" s="28">
        <v>125</v>
      </c>
      <c r="E1872" s="27">
        <v>2958101</v>
      </c>
      <c r="H1872" s="66"/>
      <c r="I1872" s="66"/>
    </row>
    <row r="1873" spans="1:9" ht="13.5" thickBot="1">
      <c r="A1873" s="27">
        <v>45843</v>
      </c>
      <c r="B1873" s="29" t="s">
        <v>381</v>
      </c>
      <c r="C1873" s="29" t="s">
        <v>68</v>
      </c>
      <c r="D1873" s="28">
        <v>112</v>
      </c>
      <c r="E1873" s="27">
        <v>2958101</v>
      </c>
      <c r="H1873" s="66"/>
      <c r="I1873" s="66"/>
    </row>
    <row r="1874" spans="1:9" ht="13.5" thickBot="1">
      <c r="A1874" s="27">
        <v>45843</v>
      </c>
      <c r="B1874" s="29" t="s">
        <v>382</v>
      </c>
      <c r="C1874" s="29" t="s">
        <v>68</v>
      </c>
      <c r="D1874" s="28">
        <v>85</v>
      </c>
      <c r="E1874" s="27">
        <v>2958101</v>
      </c>
      <c r="H1874" s="66"/>
      <c r="I1874" s="66"/>
    </row>
    <row r="1875" spans="1:9" ht="13.5" thickBot="1">
      <c r="A1875" s="27">
        <v>45843</v>
      </c>
      <c r="B1875" s="29" t="s">
        <v>383</v>
      </c>
      <c r="C1875" s="29" t="s">
        <v>68</v>
      </c>
      <c r="D1875" s="28">
        <v>43</v>
      </c>
      <c r="E1875" s="27">
        <v>2958101</v>
      </c>
      <c r="H1875" s="66"/>
      <c r="I1875" s="66"/>
    </row>
    <row r="1876" spans="1:9" ht="13.5" thickBot="1">
      <c r="A1876" s="27">
        <v>45843</v>
      </c>
      <c r="B1876" s="29" t="s">
        <v>384</v>
      </c>
      <c r="C1876" s="29" t="s">
        <v>68</v>
      </c>
      <c r="D1876" s="28">
        <v>30</v>
      </c>
      <c r="E1876" s="27">
        <v>2958101</v>
      </c>
      <c r="H1876" s="66"/>
      <c r="I1876" s="66"/>
    </row>
    <row r="1877" spans="1:9" ht="13.5" thickBot="1">
      <c r="A1877" s="27">
        <v>45843</v>
      </c>
      <c r="B1877" s="29" t="s">
        <v>385</v>
      </c>
      <c r="C1877" s="29" t="s">
        <v>68</v>
      </c>
      <c r="D1877" s="28">
        <v>150</v>
      </c>
      <c r="E1877" s="27">
        <v>2958101</v>
      </c>
      <c r="H1877" s="66"/>
      <c r="I1877" s="66"/>
    </row>
    <row r="1878" spans="1:9" ht="13.5" thickBot="1">
      <c r="A1878" s="27">
        <v>45843</v>
      </c>
      <c r="B1878" s="29" t="s">
        <v>386</v>
      </c>
      <c r="C1878" s="29" t="s">
        <v>68</v>
      </c>
      <c r="D1878" s="28">
        <v>150</v>
      </c>
      <c r="E1878" s="27">
        <v>2958101</v>
      </c>
      <c r="H1878" s="66"/>
      <c r="I1878" s="66"/>
    </row>
    <row r="1879" spans="1:9" ht="13.5" thickBot="1">
      <c r="A1879" s="27">
        <v>45843</v>
      </c>
      <c r="B1879" s="29" t="s">
        <v>387</v>
      </c>
      <c r="C1879" s="29" t="s">
        <v>71</v>
      </c>
      <c r="D1879" s="28">
        <v>142</v>
      </c>
      <c r="E1879" s="27">
        <v>2958101</v>
      </c>
      <c r="H1879" s="66"/>
      <c r="I1879" s="66"/>
    </row>
    <row r="1880" spans="1:9" ht="13.5" thickBot="1">
      <c r="A1880" s="27">
        <v>45843</v>
      </c>
      <c r="B1880" s="29" t="s">
        <v>388</v>
      </c>
      <c r="C1880" s="29" t="s">
        <v>71</v>
      </c>
      <c r="D1880" s="28">
        <v>142</v>
      </c>
      <c r="E1880" s="27">
        <v>2958101</v>
      </c>
      <c r="H1880" s="66"/>
      <c r="I1880" s="66"/>
    </row>
    <row r="1881" spans="1:9" ht="13.5" thickBot="1">
      <c r="A1881" s="27">
        <v>45843</v>
      </c>
      <c r="B1881" s="29" t="s">
        <v>389</v>
      </c>
      <c r="C1881" s="29" t="s">
        <v>68</v>
      </c>
      <c r="D1881" s="28">
        <v>114</v>
      </c>
      <c r="E1881" s="27">
        <v>2958101</v>
      </c>
      <c r="H1881" s="66"/>
      <c r="I1881" s="66"/>
    </row>
    <row r="1882" spans="1:9" ht="13.5" thickBot="1">
      <c r="A1882" s="27">
        <v>45843</v>
      </c>
      <c r="B1882" s="29" t="s">
        <v>390</v>
      </c>
      <c r="C1882" s="29" t="s">
        <v>68</v>
      </c>
      <c r="D1882" s="28">
        <v>95</v>
      </c>
      <c r="E1882" s="27">
        <v>2958101</v>
      </c>
      <c r="H1882" s="66"/>
      <c r="I1882" s="66"/>
    </row>
    <row r="1883" spans="1:9" ht="13.5" thickBot="1">
      <c r="A1883" s="27">
        <v>45843</v>
      </c>
      <c r="B1883" s="29" t="s">
        <v>391</v>
      </c>
      <c r="C1883" s="29" t="s">
        <v>77</v>
      </c>
      <c r="D1883" s="28">
        <v>150</v>
      </c>
      <c r="E1883" s="27">
        <v>2958101</v>
      </c>
      <c r="H1883" s="66"/>
      <c r="I1883" s="66"/>
    </row>
    <row r="1884" spans="1:9" ht="13.5" thickBot="1">
      <c r="A1884" s="27">
        <v>45843</v>
      </c>
      <c r="B1884" s="29" t="s">
        <v>392</v>
      </c>
      <c r="C1884" s="29" t="s">
        <v>77</v>
      </c>
      <c r="D1884" s="28">
        <v>23</v>
      </c>
      <c r="E1884" s="27">
        <v>2958101</v>
      </c>
      <c r="H1884" s="66"/>
      <c r="I1884" s="66"/>
    </row>
    <row r="1885" spans="1:9" ht="13.5" thickBot="1">
      <c r="A1885" s="27">
        <v>45843</v>
      </c>
      <c r="B1885" s="29" t="s">
        <v>393</v>
      </c>
      <c r="C1885" s="29" t="s">
        <v>77</v>
      </c>
      <c r="D1885" s="28">
        <v>128</v>
      </c>
      <c r="E1885" s="27">
        <v>2958101</v>
      </c>
      <c r="H1885" s="66"/>
      <c r="I1885" s="66"/>
    </row>
    <row r="1886" spans="1:9" ht="13.5" thickBot="1">
      <c r="A1886" s="27">
        <v>45843</v>
      </c>
      <c r="B1886" s="29" t="s">
        <v>394</v>
      </c>
      <c r="C1886" s="29" t="s">
        <v>68</v>
      </c>
      <c r="D1886" s="28">
        <v>38</v>
      </c>
      <c r="E1886" s="27">
        <v>2958101</v>
      </c>
      <c r="H1886" s="66"/>
      <c r="I1886" s="66"/>
    </row>
    <row r="1887" spans="1:9" ht="13.5" thickBot="1">
      <c r="A1887" s="27">
        <v>45843</v>
      </c>
      <c r="B1887" s="29" t="s">
        <v>395</v>
      </c>
      <c r="C1887" s="29" t="s">
        <v>68</v>
      </c>
      <c r="D1887" s="28">
        <v>16</v>
      </c>
      <c r="E1887" s="27">
        <v>2958101</v>
      </c>
      <c r="H1887" s="66"/>
      <c r="I1887" s="66"/>
    </row>
    <row r="1888" spans="1:9" ht="13.5" thickBot="1">
      <c r="A1888" s="27">
        <v>45843</v>
      </c>
      <c r="B1888" s="29" t="s">
        <v>396</v>
      </c>
      <c r="C1888" s="29" t="s">
        <v>68</v>
      </c>
      <c r="D1888" s="28">
        <v>50</v>
      </c>
      <c r="E1888" s="27">
        <v>2958101</v>
      </c>
      <c r="H1888" s="66"/>
      <c r="I1888" s="66"/>
    </row>
    <row r="1889" spans="1:9" ht="13.5" thickBot="1">
      <c r="A1889" s="27">
        <v>45843</v>
      </c>
      <c r="B1889" s="29" t="s">
        <v>397</v>
      </c>
      <c r="C1889" s="29" t="s">
        <v>68</v>
      </c>
      <c r="D1889" s="28">
        <v>38</v>
      </c>
      <c r="E1889" s="27">
        <v>2958101</v>
      </c>
      <c r="H1889" s="66"/>
      <c r="I1889" s="66"/>
    </row>
    <row r="1890" spans="1:9" ht="13.5" thickBot="1">
      <c r="A1890" s="27">
        <v>45843</v>
      </c>
      <c r="B1890" s="29" t="s">
        <v>398</v>
      </c>
      <c r="C1890" s="29" t="s">
        <v>68</v>
      </c>
      <c r="D1890" s="28">
        <v>14</v>
      </c>
      <c r="E1890" s="27">
        <v>2958101</v>
      </c>
      <c r="H1890" s="66"/>
      <c r="I1890" s="66"/>
    </row>
    <row r="1891" spans="1:9" ht="13.5" thickBot="1">
      <c r="A1891" s="27">
        <v>45843</v>
      </c>
      <c r="B1891" s="29" t="s">
        <v>399</v>
      </c>
      <c r="C1891" s="29" t="s">
        <v>68</v>
      </c>
      <c r="D1891" s="28">
        <v>103</v>
      </c>
      <c r="E1891" s="27">
        <v>2958101</v>
      </c>
      <c r="H1891" s="66"/>
      <c r="I1891" s="66"/>
    </row>
    <row r="1892" spans="1:9" ht="13.5" thickBot="1">
      <c r="A1892" s="27">
        <v>45843</v>
      </c>
      <c r="B1892" s="29" t="s">
        <v>400</v>
      </c>
      <c r="C1892" s="29" t="s">
        <v>68</v>
      </c>
      <c r="D1892" s="28">
        <v>95</v>
      </c>
      <c r="E1892" s="27">
        <v>2958101</v>
      </c>
      <c r="H1892" s="66"/>
      <c r="I1892" s="66"/>
    </row>
    <row r="1893" spans="1:9" ht="13.5" thickBot="1">
      <c r="A1893" s="27">
        <v>45843</v>
      </c>
      <c r="B1893" s="29" t="s">
        <v>401</v>
      </c>
      <c r="C1893" s="29" t="s">
        <v>71</v>
      </c>
      <c r="D1893" s="28">
        <v>117</v>
      </c>
      <c r="E1893" s="27">
        <v>2958101</v>
      </c>
      <c r="H1893" s="66"/>
      <c r="I1893" s="66"/>
    </row>
    <row r="1894" spans="1:9" ht="13.5" thickBot="1">
      <c r="A1894" s="27">
        <v>45843</v>
      </c>
      <c r="B1894" s="29" t="s">
        <v>402</v>
      </c>
      <c r="C1894" s="29" t="s">
        <v>71</v>
      </c>
      <c r="D1894" s="28">
        <v>123</v>
      </c>
      <c r="E1894" s="27">
        <v>2958101</v>
      </c>
      <c r="H1894" s="66"/>
      <c r="I1894" s="66"/>
    </row>
    <row r="1895" spans="1:9" ht="13.5" thickBot="1">
      <c r="A1895" s="27">
        <v>45843</v>
      </c>
      <c r="B1895" s="29" t="s">
        <v>403</v>
      </c>
      <c r="C1895" s="29" t="s">
        <v>68</v>
      </c>
      <c r="D1895" s="28">
        <v>42</v>
      </c>
      <c r="E1895" s="27">
        <v>2958101</v>
      </c>
      <c r="H1895" s="66"/>
      <c r="I1895" s="66"/>
    </row>
    <row r="1896" spans="1:9" ht="13.5" thickBot="1">
      <c r="A1896" s="27">
        <v>45843</v>
      </c>
      <c r="B1896" s="29" t="s">
        <v>404</v>
      </c>
      <c r="C1896" s="29" t="s">
        <v>68</v>
      </c>
      <c r="D1896" s="28">
        <v>45</v>
      </c>
      <c r="E1896" s="27">
        <v>2958101</v>
      </c>
      <c r="H1896" s="66"/>
      <c r="I1896" s="66"/>
    </row>
    <row r="1897" spans="1:9" ht="13.5" thickBot="1">
      <c r="A1897" s="27">
        <v>45843</v>
      </c>
      <c r="B1897" s="29" t="s">
        <v>405</v>
      </c>
      <c r="C1897" s="29" t="s">
        <v>68</v>
      </c>
      <c r="D1897" s="28">
        <v>42</v>
      </c>
      <c r="E1897" s="27">
        <v>2958101</v>
      </c>
      <c r="H1897" s="66"/>
      <c r="I1897" s="66"/>
    </row>
    <row r="1898" spans="1:9" ht="13.5" thickBot="1">
      <c r="A1898" s="27">
        <v>45843</v>
      </c>
      <c r="B1898" s="29" t="s">
        <v>406</v>
      </c>
      <c r="C1898" s="29" t="s">
        <v>68</v>
      </c>
      <c r="D1898" s="28">
        <v>207</v>
      </c>
      <c r="E1898" s="27">
        <v>2958101</v>
      </c>
      <c r="H1898" s="66"/>
      <c r="I1898" s="66"/>
    </row>
    <row r="1899" spans="1:9" ht="13.5" thickBot="1">
      <c r="A1899" s="27">
        <v>45843</v>
      </c>
      <c r="B1899" s="29" t="s">
        <v>407</v>
      </c>
      <c r="C1899" s="29" t="s">
        <v>68</v>
      </c>
      <c r="D1899" s="28">
        <v>170</v>
      </c>
      <c r="E1899" s="27">
        <v>2958101</v>
      </c>
      <c r="H1899" s="66"/>
      <c r="I1899" s="66"/>
    </row>
    <row r="1900" spans="1:9" ht="13.5" thickBot="1">
      <c r="A1900" s="27">
        <v>45843</v>
      </c>
      <c r="B1900" s="29" t="s">
        <v>408</v>
      </c>
      <c r="C1900" s="29" t="s">
        <v>66</v>
      </c>
      <c r="D1900" s="28">
        <v>126</v>
      </c>
      <c r="E1900" s="27">
        <v>2958101</v>
      </c>
      <c r="H1900" s="66"/>
      <c r="I1900" s="66"/>
    </row>
    <row r="1901" spans="1:9" ht="13.5" thickBot="1">
      <c r="A1901" s="27">
        <v>45843</v>
      </c>
      <c r="B1901" s="29" t="s">
        <v>409</v>
      </c>
      <c r="C1901" s="29" t="s">
        <v>77</v>
      </c>
      <c r="D1901" s="28">
        <v>105</v>
      </c>
      <c r="E1901" s="27">
        <v>2958101</v>
      </c>
      <c r="H1901" s="66"/>
      <c r="I1901" s="66"/>
    </row>
    <row r="1902" spans="1:9" ht="13.5" thickBot="1">
      <c r="A1902" s="27">
        <v>45843</v>
      </c>
      <c r="B1902" s="29" t="s">
        <v>410</v>
      </c>
      <c r="C1902" s="29" t="s">
        <v>77</v>
      </c>
      <c r="D1902" s="28">
        <v>97</v>
      </c>
      <c r="E1902" s="27">
        <v>2958101</v>
      </c>
      <c r="H1902" s="66"/>
      <c r="I1902" s="66"/>
    </row>
    <row r="1903" spans="1:9" ht="13.5" thickBot="1">
      <c r="A1903" s="27">
        <v>45843</v>
      </c>
      <c r="B1903" s="29" t="s">
        <v>411</v>
      </c>
      <c r="C1903" s="29" t="s">
        <v>68</v>
      </c>
      <c r="D1903" s="28">
        <v>12</v>
      </c>
      <c r="E1903" s="27">
        <v>2958101</v>
      </c>
      <c r="H1903" s="66"/>
      <c r="I1903" s="66"/>
    </row>
    <row r="1904" spans="1:9" ht="13.5" thickBot="1">
      <c r="A1904" s="27">
        <v>45843</v>
      </c>
      <c r="B1904" s="29" t="s">
        <v>412</v>
      </c>
      <c r="C1904" s="29" t="s">
        <v>68</v>
      </c>
      <c r="D1904" s="28">
        <v>7</v>
      </c>
      <c r="E1904" s="27">
        <v>2958101</v>
      </c>
      <c r="H1904" s="66"/>
      <c r="I1904" s="66"/>
    </row>
    <row r="1905" spans="1:9" ht="13.5" thickBot="1">
      <c r="A1905" s="27">
        <v>45843</v>
      </c>
      <c r="B1905" s="29" t="s">
        <v>413</v>
      </c>
      <c r="C1905" s="29" t="s">
        <v>68</v>
      </c>
      <c r="D1905" s="28">
        <v>101</v>
      </c>
      <c r="E1905" s="27">
        <v>2958101</v>
      </c>
      <c r="H1905" s="66"/>
      <c r="I1905" s="66"/>
    </row>
    <row r="1906" spans="1:9" ht="13.5" thickBot="1">
      <c r="A1906" s="27">
        <v>45843</v>
      </c>
      <c r="B1906" s="29" t="s">
        <v>414</v>
      </c>
      <c r="C1906" s="29" t="s">
        <v>68</v>
      </c>
      <c r="D1906" s="28">
        <v>22</v>
      </c>
      <c r="E1906" s="27">
        <v>2958101</v>
      </c>
      <c r="H1906" s="66"/>
      <c r="I1906" s="66"/>
    </row>
    <row r="1907" spans="1:9" ht="13.5" thickBot="1">
      <c r="A1907" s="27">
        <v>45843</v>
      </c>
      <c r="B1907" s="29" t="s">
        <v>415</v>
      </c>
      <c r="C1907" s="29" t="s">
        <v>68</v>
      </c>
      <c r="D1907" s="28">
        <v>101</v>
      </c>
      <c r="E1907" s="27">
        <v>2958101</v>
      </c>
      <c r="H1907" s="66"/>
      <c r="I1907" s="66"/>
    </row>
    <row r="1908" spans="1:9" ht="13.5" thickBot="1">
      <c r="A1908" s="27">
        <v>45843</v>
      </c>
      <c r="B1908" s="29" t="s">
        <v>416</v>
      </c>
      <c r="C1908" s="29" t="s">
        <v>68</v>
      </c>
      <c r="D1908" s="28">
        <v>150</v>
      </c>
      <c r="E1908" s="27">
        <v>2958101</v>
      </c>
      <c r="H1908" s="66"/>
      <c r="I1908" s="66"/>
    </row>
    <row r="1909" spans="1:9" ht="13.5" thickBot="1">
      <c r="A1909" s="27">
        <v>45843</v>
      </c>
      <c r="B1909" s="29" t="s">
        <v>417</v>
      </c>
      <c r="C1909" s="29" t="s">
        <v>68</v>
      </c>
      <c r="D1909" s="28">
        <v>154</v>
      </c>
      <c r="E1909" s="27">
        <v>2958101</v>
      </c>
      <c r="H1909" s="66"/>
      <c r="I1909" s="66"/>
    </row>
    <row r="1910" spans="1:9" ht="13.5" thickBot="1">
      <c r="A1910" s="27">
        <v>45843</v>
      </c>
      <c r="B1910" s="29" t="s">
        <v>418</v>
      </c>
      <c r="C1910" s="29" t="s">
        <v>68</v>
      </c>
      <c r="D1910" s="28">
        <v>24</v>
      </c>
      <c r="E1910" s="27">
        <v>2958101</v>
      </c>
      <c r="H1910" s="66"/>
      <c r="I1910" s="66"/>
    </row>
    <row r="1911" spans="1:9" ht="13.5" thickBot="1">
      <c r="A1911" s="27">
        <v>45843</v>
      </c>
      <c r="B1911" s="29" t="s">
        <v>419</v>
      </c>
      <c r="C1911" s="29" t="s">
        <v>68</v>
      </c>
      <c r="D1911" s="28">
        <v>158</v>
      </c>
      <c r="E1911" s="27">
        <v>2958101</v>
      </c>
      <c r="H1911" s="66"/>
      <c r="I1911" s="66"/>
    </row>
    <row r="1912" spans="1:9" ht="13.5" thickBot="1">
      <c r="A1912" s="27">
        <v>45843</v>
      </c>
      <c r="B1912" s="29" t="s">
        <v>420</v>
      </c>
      <c r="C1912" s="29" t="s">
        <v>68</v>
      </c>
      <c r="D1912" s="28">
        <v>14</v>
      </c>
      <c r="E1912" s="27">
        <v>2958101</v>
      </c>
      <c r="H1912" s="66"/>
      <c r="I1912" s="66"/>
    </row>
    <row r="1913" spans="1:9" ht="13.5" thickBot="1">
      <c r="A1913" s="27">
        <v>45843</v>
      </c>
      <c r="B1913" s="29" t="s">
        <v>421</v>
      </c>
      <c r="C1913" s="29" t="s">
        <v>97</v>
      </c>
      <c r="D1913" s="28">
        <v>115</v>
      </c>
      <c r="E1913" s="27">
        <v>2958101</v>
      </c>
      <c r="H1913" s="66"/>
      <c r="I1913" s="66"/>
    </row>
    <row r="1914" spans="1:9" ht="13.5" thickBot="1">
      <c r="A1914" s="27">
        <v>45843</v>
      </c>
      <c r="B1914" s="29" t="s">
        <v>422</v>
      </c>
      <c r="C1914" s="29" t="s">
        <v>97</v>
      </c>
      <c r="D1914" s="28">
        <v>142</v>
      </c>
      <c r="E1914" s="27">
        <v>2958101</v>
      </c>
      <c r="H1914" s="66"/>
      <c r="I1914" s="66"/>
    </row>
    <row r="1915" spans="1:9" ht="13.5" thickBot="1">
      <c r="A1915" s="27">
        <v>45843</v>
      </c>
      <c r="B1915" s="29" t="s">
        <v>423</v>
      </c>
      <c r="C1915" s="29" t="s">
        <v>97</v>
      </c>
      <c r="D1915" s="28">
        <v>57</v>
      </c>
      <c r="E1915" s="27">
        <v>2958101</v>
      </c>
      <c r="H1915" s="66"/>
      <c r="I1915" s="66"/>
    </row>
    <row r="1916" spans="1:9" ht="13.5" thickBot="1">
      <c r="A1916" s="27">
        <v>45843</v>
      </c>
      <c r="B1916" s="29" t="s">
        <v>424</v>
      </c>
      <c r="C1916" s="29" t="s">
        <v>68</v>
      </c>
      <c r="D1916" s="28">
        <v>152</v>
      </c>
      <c r="E1916" s="27">
        <v>2958101</v>
      </c>
      <c r="H1916" s="66"/>
      <c r="I1916" s="66"/>
    </row>
    <row r="1917" spans="1:9" ht="13.5" thickBot="1">
      <c r="A1917" s="27">
        <v>45843</v>
      </c>
      <c r="B1917" s="29" t="s">
        <v>425</v>
      </c>
      <c r="C1917" s="29" t="s">
        <v>68</v>
      </c>
      <c r="D1917" s="28">
        <v>14</v>
      </c>
      <c r="E1917" s="27">
        <v>2958101</v>
      </c>
      <c r="H1917" s="66"/>
      <c r="I1917" s="66"/>
    </row>
    <row r="1918" spans="1:9" ht="13.5" thickBot="1">
      <c r="A1918" s="27">
        <v>45843</v>
      </c>
      <c r="B1918" s="29" t="s">
        <v>426</v>
      </c>
      <c r="C1918" s="29" t="s">
        <v>68</v>
      </c>
      <c r="D1918" s="28">
        <v>183</v>
      </c>
      <c r="E1918" s="27">
        <v>2958101</v>
      </c>
      <c r="H1918" s="66"/>
      <c r="I1918" s="66"/>
    </row>
    <row r="1919" spans="1:9" ht="13.5" thickBot="1">
      <c r="A1919" s="27">
        <v>45843</v>
      </c>
      <c r="B1919" s="29" t="s">
        <v>427</v>
      </c>
      <c r="C1919" s="29" t="s">
        <v>68</v>
      </c>
      <c r="D1919" s="28">
        <v>19</v>
      </c>
      <c r="E1919" s="27">
        <v>2958101</v>
      </c>
      <c r="H1919" s="66"/>
      <c r="I1919" s="66"/>
    </row>
    <row r="1920" spans="1:9" ht="13.5" thickBot="1">
      <c r="A1920" s="27">
        <v>45843</v>
      </c>
      <c r="B1920" s="29" t="s">
        <v>428</v>
      </c>
      <c r="C1920" s="29" t="s">
        <v>68</v>
      </c>
      <c r="D1920" s="28">
        <v>133</v>
      </c>
      <c r="E1920" s="27">
        <v>2958101</v>
      </c>
      <c r="H1920" s="66"/>
      <c r="I1920" s="66"/>
    </row>
    <row r="1921" spans="1:9" ht="13.5" thickBot="1">
      <c r="A1921" s="27">
        <v>45843</v>
      </c>
      <c r="B1921" s="29" t="s">
        <v>429</v>
      </c>
      <c r="C1921" s="29" t="s">
        <v>66</v>
      </c>
      <c r="D1921" s="28">
        <v>122</v>
      </c>
      <c r="E1921" s="27">
        <v>2958101</v>
      </c>
      <c r="H1921" s="66"/>
      <c r="I1921" s="66"/>
    </row>
    <row r="1922" spans="1:9" ht="13.5" thickBot="1">
      <c r="A1922" s="27">
        <v>45843</v>
      </c>
      <c r="B1922" s="29" t="s">
        <v>430</v>
      </c>
      <c r="C1922" s="29" t="s">
        <v>68</v>
      </c>
      <c r="D1922" s="28">
        <v>209</v>
      </c>
      <c r="E1922" s="27">
        <v>2958101</v>
      </c>
      <c r="H1922" s="66"/>
      <c r="I1922" s="66"/>
    </row>
    <row r="1923" spans="1:9" ht="13.5" thickBot="1">
      <c r="A1923" s="27">
        <v>45843</v>
      </c>
      <c r="B1923" s="29" t="s">
        <v>431</v>
      </c>
      <c r="C1923" s="29" t="s">
        <v>68</v>
      </c>
      <c r="D1923" s="28">
        <v>210</v>
      </c>
      <c r="E1923" s="27">
        <v>2958101</v>
      </c>
      <c r="H1923" s="66"/>
      <c r="I1923" s="66"/>
    </row>
    <row r="1924" spans="1:9" ht="13.5" thickBot="1">
      <c r="A1924" s="27">
        <v>45843</v>
      </c>
      <c r="B1924" s="29" t="s">
        <v>432</v>
      </c>
      <c r="C1924" s="29" t="s">
        <v>66</v>
      </c>
      <c r="D1924" s="28">
        <v>18</v>
      </c>
      <c r="E1924" s="27">
        <v>2958101</v>
      </c>
      <c r="H1924" s="66"/>
      <c r="I1924" s="66"/>
    </row>
    <row r="1925" spans="1:9" ht="13.5" thickBot="1">
      <c r="A1925" s="27">
        <v>45843</v>
      </c>
      <c r="B1925" s="29" t="s">
        <v>433</v>
      </c>
      <c r="C1925" s="29" t="s">
        <v>66</v>
      </c>
      <c r="D1925" s="28">
        <v>48</v>
      </c>
      <c r="E1925" s="27">
        <v>2958101</v>
      </c>
      <c r="H1925" s="66"/>
      <c r="I1925" s="66"/>
    </row>
    <row r="1926" spans="1:9" ht="13.5" thickBot="1">
      <c r="A1926" s="27">
        <v>45843</v>
      </c>
      <c r="B1926" s="29" t="s">
        <v>434</v>
      </c>
      <c r="C1926" s="29" t="s">
        <v>66</v>
      </c>
      <c r="D1926" s="28">
        <v>6</v>
      </c>
      <c r="E1926" s="27">
        <v>2958101</v>
      </c>
      <c r="H1926" s="66"/>
      <c r="I1926" s="66"/>
    </row>
    <row r="1927" spans="1:9" ht="13.5" thickBot="1">
      <c r="A1927" s="27">
        <v>45843</v>
      </c>
      <c r="B1927" s="29" t="s">
        <v>435</v>
      </c>
      <c r="C1927" s="29" t="s">
        <v>66</v>
      </c>
      <c r="D1927" s="28">
        <v>55</v>
      </c>
      <c r="E1927" s="27">
        <v>2958101</v>
      </c>
      <c r="H1927" s="66"/>
      <c r="I1927" s="66"/>
    </row>
    <row r="1928" spans="1:9" ht="13.5" thickBot="1">
      <c r="A1928" s="27">
        <v>45843</v>
      </c>
      <c r="B1928" s="29" t="s">
        <v>436</v>
      </c>
      <c r="C1928" s="29" t="s">
        <v>66</v>
      </c>
      <c r="D1928" s="28">
        <v>53</v>
      </c>
      <c r="E1928" s="27">
        <v>2958101</v>
      </c>
      <c r="H1928" s="66"/>
      <c r="I1928" s="66"/>
    </row>
    <row r="1929" spans="1:9" ht="13.5" thickBot="1">
      <c r="A1929" s="27">
        <v>45843</v>
      </c>
      <c r="B1929" s="29" t="s">
        <v>437</v>
      </c>
      <c r="C1929" s="29" t="s">
        <v>68</v>
      </c>
      <c r="D1929" s="28">
        <v>200</v>
      </c>
      <c r="E1929" s="27">
        <v>2958101</v>
      </c>
      <c r="H1929" s="66"/>
      <c r="I1929" s="66"/>
    </row>
    <row r="1930" spans="1:9" ht="13.5" thickBot="1">
      <c r="A1930" s="27">
        <v>45843</v>
      </c>
      <c r="B1930" s="29" t="s">
        <v>438</v>
      </c>
      <c r="C1930" s="29" t="s">
        <v>68</v>
      </c>
      <c r="D1930" s="28">
        <v>68</v>
      </c>
      <c r="E1930" s="27">
        <v>2958101</v>
      </c>
      <c r="H1930" s="66"/>
      <c r="I1930" s="66"/>
    </row>
    <row r="1931" spans="1:9" ht="13.5" thickBot="1">
      <c r="A1931" s="27">
        <v>45843</v>
      </c>
      <c r="B1931" s="29" t="s">
        <v>439</v>
      </c>
      <c r="C1931" s="29" t="s">
        <v>68</v>
      </c>
      <c r="D1931" s="28">
        <v>92</v>
      </c>
      <c r="E1931" s="27">
        <v>2958101</v>
      </c>
      <c r="H1931" s="66"/>
      <c r="I1931" s="66"/>
    </row>
    <row r="1932" spans="1:9" ht="13.5" thickBot="1">
      <c r="A1932" s="27">
        <v>45843</v>
      </c>
      <c r="B1932" s="29" t="s">
        <v>440</v>
      </c>
      <c r="C1932" s="29" t="s">
        <v>68</v>
      </c>
      <c r="D1932" s="28">
        <v>86</v>
      </c>
      <c r="E1932" s="27">
        <v>2958101</v>
      </c>
      <c r="H1932" s="66"/>
      <c r="I1932" s="66"/>
    </row>
    <row r="1933" spans="1:9" ht="13.5" thickBot="1">
      <c r="A1933" s="27">
        <v>45843</v>
      </c>
      <c r="B1933" s="29" t="s">
        <v>441</v>
      </c>
      <c r="C1933" s="29" t="s">
        <v>68</v>
      </c>
      <c r="D1933" s="28">
        <v>197</v>
      </c>
      <c r="E1933" s="27">
        <v>2958101</v>
      </c>
      <c r="H1933" s="66"/>
      <c r="I1933" s="66"/>
    </row>
    <row r="1934" spans="1:9" ht="13.5" thickBot="1">
      <c r="A1934" s="27">
        <v>45843</v>
      </c>
      <c r="B1934" s="29" t="s">
        <v>442</v>
      </c>
      <c r="C1934" s="29" t="s">
        <v>68</v>
      </c>
      <c r="D1934" s="28">
        <v>152</v>
      </c>
      <c r="E1934" s="27">
        <v>2958101</v>
      </c>
      <c r="H1934" s="66"/>
      <c r="I1934" s="66"/>
    </row>
    <row r="1935" spans="1:9" ht="13.5" thickBot="1">
      <c r="A1935" s="27">
        <v>45843</v>
      </c>
      <c r="B1935" s="29" t="s">
        <v>443</v>
      </c>
      <c r="C1935" s="29" t="s">
        <v>68</v>
      </c>
      <c r="D1935" s="28">
        <v>149</v>
      </c>
      <c r="E1935" s="27">
        <v>2958101</v>
      </c>
      <c r="H1935" s="66"/>
      <c r="I1935" s="66"/>
    </row>
    <row r="1936" spans="1:9" ht="13.5" thickBot="1">
      <c r="A1936" s="27">
        <v>45844</v>
      </c>
      <c r="B1936" s="29" t="s">
        <v>65</v>
      </c>
      <c r="C1936" s="29" t="s">
        <v>66</v>
      </c>
      <c r="D1936" s="28">
        <v>193</v>
      </c>
      <c r="E1936" s="27">
        <v>2958101</v>
      </c>
      <c r="H1936" s="66"/>
      <c r="I1936" s="66"/>
    </row>
    <row r="1937" spans="1:9" ht="13.5" thickBot="1">
      <c r="A1937" s="27">
        <v>45844</v>
      </c>
      <c r="B1937" s="29" t="s">
        <v>67</v>
      </c>
      <c r="C1937" s="29" t="s">
        <v>68</v>
      </c>
      <c r="D1937" s="28">
        <v>226</v>
      </c>
      <c r="E1937" s="27">
        <v>2958101</v>
      </c>
      <c r="H1937" s="66"/>
      <c r="I1937" s="66"/>
    </row>
    <row r="1938" spans="1:9" ht="13.5" thickBot="1">
      <c r="A1938" s="27">
        <v>45844</v>
      </c>
      <c r="B1938" s="29" t="s">
        <v>69</v>
      </c>
      <c r="C1938" s="29" t="s">
        <v>68</v>
      </c>
      <c r="D1938" s="28">
        <v>141</v>
      </c>
      <c r="E1938" s="27">
        <v>2958101</v>
      </c>
      <c r="H1938" s="66"/>
      <c r="I1938" s="66"/>
    </row>
    <row r="1939" spans="1:9" ht="13.5" thickBot="1">
      <c r="A1939" s="27">
        <v>45844</v>
      </c>
      <c r="B1939" s="29" t="s">
        <v>70</v>
      </c>
      <c r="C1939" s="29" t="s">
        <v>71</v>
      </c>
      <c r="D1939" s="28">
        <v>172</v>
      </c>
      <c r="E1939" s="27">
        <v>2958101</v>
      </c>
      <c r="H1939" s="66"/>
      <c r="I1939" s="66"/>
    </row>
    <row r="1940" spans="1:9" ht="13.5" thickBot="1">
      <c r="A1940" s="27">
        <v>45844</v>
      </c>
      <c r="B1940" s="29" t="s">
        <v>72</v>
      </c>
      <c r="C1940" s="29" t="s">
        <v>71</v>
      </c>
      <c r="D1940" s="28">
        <v>29</v>
      </c>
      <c r="E1940" s="27">
        <v>2958101</v>
      </c>
      <c r="H1940" s="66"/>
      <c r="I1940" s="66"/>
    </row>
    <row r="1941" spans="1:9" ht="13.5" thickBot="1">
      <c r="A1941" s="27">
        <v>45844</v>
      </c>
      <c r="B1941" s="29" t="s">
        <v>73</v>
      </c>
      <c r="C1941" s="29" t="s">
        <v>68</v>
      </c>
      <c r="D1941" s="28">
        <v>37</v>
      </c>
      <c r="E1941" s="27">
        <v>2958101</v>
      </c>
      <c r="H1941" s="66"/>
      <c r="I1941" s="66"/>
    </row>
    <row r="1942" spans="1:9" ht="13.5" thickBot="1">
      <c r="A1942" s="27">
        <v>45844</v>
      </c>
      <c r="B1942" s="29" t="s">
        <v>74</v>
      </c>
      <c r="C1942" s="29" t="s">
        <v>68</v>
      </c>
      <c r="D1942" s="28">
        <v>36</v>
      </c>
      <c r="E1942" s="27">
        <v>2958101</v>
      </c>
      <c r="H1942" s="66"/>
      <c r="I1942" s="66"/>
    </row>
    <row r="1943" spans="1:9" ht="13.5" thickBot="1">
      <c r="A1943" s="27">
        <v>45844</v>
      </c>
      <c r="B1943" s="29" t="s">
        <v>75</v>
      </c>
      <c r="C1943" s="29" t="s">
        <v>68</v>
      </c>
      <c r="D1943" s="28">
        <v>178</v>
      </c>
      <c r="E1943" s="27">
        <v>2958101</v>
      </c>
      <c r="H1943" s="66"/>
      <c r="I1943" s="66"/>
    </row>
    <row r="1944" spans="1:9" ht="13.5" thickBot="1">
      <c r="A1944" s="27">
        <v>45844</v>
      </c>
      <c r="B1944" s="29" t="s">
        <v>76</v>
      </c>
      <c r="C1944" s="29" t="s">
        <v>77</v>
      </c>
      <c r="D1944" s="28">
        <v>100</v>
      </c>
      <c r="E1944" s="27">
        <v>2958101</v>
      </c>
      <c r="H1944" s="66"/>
      <c r="I1944" s="66"/>
    </row>
    <row r="1945" spans="1:9" ht="13.5" thickBot="1">
      <c r="A1945" s="27">
        <v>45844</v>
      </c>
      <c r="B1945" s="29" t="s">
        <v>78</v>
      </c>
      <c r="C1945" s="29" t="s">
        <v>68</v>
      </c>
      <c r="D1945" s="28">
        <v>16</v>
      </c>
      <c r="E1945" s="27">
        <v>2958101</v>
      </c>
      <c r="H1945" s="66"/>
      <c r="I1945" s="66"/>
    </row>
    <row r="1946" spans="1:9" ht="13.5" thickBot="1">
      <c r="A1946" s="27">
        <v>45844</v>
      </c>
      <c r="B1946" s="29" t="s">
        <v>79</v>
      </c>
      <c r="C1946" s="29" t="s">
        <v>68</v>
      </c>
      <c r="D1946" s="28">
        <v>99</v>
      </c>
      <c r="E1946" s="27">
        <v>2958101</v>
      </c>
      <c r="H1946" s="66"/>
      <c r="I1946" s="66"/>
    </row>
    <row r="1947" spans="1:9" ht="13.5" thickBot="1">
      <c r="A1947" s="27">
        <v>45844</v>
      </c>
      <c r="B1947" s="29" t="s">
        <v>80</v>
      </c>
      <c r="C1947" s="29" t="s">
        <v>68</v>
      </c>
      <c r="D1947" s="28">
        <v>90</v>
      </c>
      <c r="E1947" s="27">
        <v>2958101</v>
      </c>
      <c r="H1947" s="66"/>
      <c r="I1947" s="66"/>
    </row>
    <row r="1948" spans="1:9" ht="13.5" thickBot="1">
      <c r="A1948" s="27">
        <v>45844</v>
      </c>
      <c r="B1948" s="29" t="s">
        <v>81</v>
      </c>
      <c r="C1948" s="29" t="s">
        <v>68</v>
      </c>
      <c r="D1948" s="28">
        <v>39</v>
      </c>
      <c r="E1948" s="27">
        <v>2958101</v>
      </c>
      <c r="H1948" s="66"/>
      <c r="I1948" s="66"/>
    </row>
    <row r="1949" spans="1:9" ht="13.5" thickBot="1">
      <c r="A1949" s="27">
        <v>45844</v>
      </c>
      <c r="B1949" s="29" t="s">
        <v>82</v>
      </c>
      <c r="C1949" s="29" t="s">
        <v>68</v>
      </c>
      <c r="D1949" s="28">
        <v>19</v>
      </c>
      <c r="E1949" s="27">
        <v>2958101</v>
      </c>
      <c r="H1949" s="66"/>
      <c r="I1949" s="66"/>
    </row>
    <row r="1950" spans="1:9" ht="13.5" thickBot="1">
      <c r="A1950" s="27">
        <v>45844</v>
      </c>
      <c r="B1950" s="29" t="s">
        <v>83</v>
      </c>
      <c r="C1950" s="29" t="s">
        <v>68</v>
      </c>
      <c r="D1950" s="28">
        <v>25</v>
      </c>
      <c r="E1950" s="27">
        <v>2958101</v>
      </c>
      <c r="H1950" s="66"/>
      <c r="I1950" s="66"/>
    </row>
    <row r="1951" spans="1:9" ht="13.5" thickBot="1">
      <c r="A1951" s="27">
        <v>45844</v>
      </c>
      <c r="B1951" s="29" t="s">
        <v>84</v>
      </c>
      <c r="C1951" s="29" t="s">
        <v>68</v>
      </c>
      <c r="D1951" s="28">
        <v>14</v>
      </c>
      <c r="E1951" s="27">
        <v>2958101</v>
      </c>
      <c r="H1951" s="66"/>
      <c r="I1951" s="66"/>
    </row>
    <row r="1952" spans="1:9" ht="13.5" thickBot="1">
      <c r="A1952" s="27">
        <v>45844</v>
      </c>
      <c r="B1952" s="29" t="s">
        <v>85</v>
      </c>
      <c r="C1952" s="29" t="s">
        <v>68</v>
      </c>
      <c r="D1952" s="28">
        <v>30</v>
      </c>
      <c r="E1952" s="27">
        <v>2958101</v>
      </c>
      <c r="H1952" s="66"/>
      <c r="I1952" s="66"/>
    </row>
    <row r="1953" spans="1:9" ht="13.5" thickBot="1">
      <c r="A1953" s="27">
        <v>45844</v>
      </c>
      <c r="B1953" s="29" t="s">
        <v>86</v>
      </c>
      <c r="C1953" s="29" t="s">
        <v>68</v>
      </c>
      <c r="D1953" s="28">
        <v>115</v>
      </c>
      <c r="E1953" s="27">
        <v>2958101</v>
      </c>
      <c r="H1953" s="66"/>
      <c r="I1953" s="66"/>
    </row>
    <row r="1954" spans="1:9" ht="13.5" thickBot="1">
      <c r="A1954" s="27">
        <v>45844</v>
      </c>
      <c r="B1954" s="29" t="s">
        <v>87</v>
      </c>
      <c r="C1954" s="29" t="s">
        <v>68</v>
      </c>
      <c r="D1954" s="28">
        <v>110</v>
      </c>
      <c r="E1954" s="27">
        <v>2958101</v>
      </c>
      <c r="H1954" s="66"/>
      <c r="I1954" s="66"/>
    </row>
    <row r="1955" spans="1:9" ht="13.5" thickBot="1">
      <c r="A1955" s="27">
        <v>45844</v>
      </c>
      <c r="B1955" s="29" t="s">
        <v>88</v>
      </c>
      <c r="C1955" s="29" t="s">
        <v>68</v>
      </c>
      <c r="D1955" s="28">
        <v>24</v>
      </c>
      <c r="E1955" s="27">
        <v>2958101</v>
      </c>
      <c r="H1955" s="66"/>
      <c r="I1955" s="66"/>
    </row>
    <row r="1956" spans="1:9" ht="13.5" thickBot="1">
      <c r="A1956" s="27">
        <v>45844</v>
      </c>
      <c r="B1956" s="29" t="s">
        <v>89</v>
      </c>
      <c r="C1956" s="29" t="s">
        <v>68</v>
      </c>
      <c r="D1956" s="28">
        <v>75</v>
      </c>
      <c r="E1956" s="27">
        <v>2958101</v>
      </c>
      <c r="H1956" s="66"/>
      <c r="I1956" s="66"/>
    </row>
    <row r="1957" spans="1:9" ht="13.5" thickBot="1">
      <c r="A1957" s="27">
        <v>45844</v>
      </c>
      <c r="B1957" s="29" t="s">
        <v>90</v>
      </c>
      <c r="C1957" s="29" t="s">
        <v>68</v>
      </c>
      <c r="D1957" s="28">
        <v>158</v>
      </c>
      <c r="E1957" s="27">
        <v>2958101</v>
      </c>
      <c r="H1957" s="66"/>
      <c r="I1957" s="66"/>
    </row>
    <row r="1958" spans="1:9" ht="13.5" thickBot="1">
      <c r="A1958" s="27">
        <v>45844</v>
      </c>
      <c r="B1958" s="29" t="s">
        <v>91</v>
      </c>
      <c r="C1958" s="29" t="s">
        <v>68</v>
      </c>
      <c r="D1958" s="28">
        <v>14</v>
      </c>
      <c r="E1958" s="27">
        <v>2958101</v>
      </c>
      <c r="H1958" s="66"/>
      <c r="I1958" s="66"/>
    </row>
    <row r="1959" spans="1:9" ht="13.5" thickBot="1">
      <c r="A1959" s="27">
        <v>45844</v>
      </c>
      <c r="B1959" s="29" t="s">
        <v>92</v>
      </c>
      <c r="C1959" s="29" t="s">
        <v>66</v>
      </c>
      <c r="D1959" s="28">
        <v>14</v>
      </c>
      <c r="E1959" s="27">
        <v>2958101</v>
      </c>
      <c r="H1959" s="66"/>
      <c r="I1959" s="66"/>
    </row>
    <row r="1960" spans="1:9" ht="13.5" thickBot="1">
      <c r="A1960" s="27">
        <v>45844</v>
      </c>
      <c r="B1960" s="29" t="s">
        <v>93</v>
      </c>
      <c r="C1960" s="29" t="s">
        <v>66</v>
      </c>
      <c r="D1960" s="28">
        <v>135</v>
      </c>
      <c r="E1960" s="27">
        <v>2958101</v>
      </c>
      <c r="H1960" s="66"/>
      <c r="I1960" s="66"/>
    </row>
    <row r="1961" spans="1:9" ht="13.5" thickBot="1">
      <c r="A1961" s="27">
        <v>45844</v>
      </c>
      <c r="B1961" s="29" t="s">
        <v>94</v>
      </c>
      <c r="C1961" s="29" t="s">
        <v>66</v>
      </c>
      <c r="D1961" s="28">
        <v>7</v>
      </c>
      <c r="E1961" s="27">
        <v>2958101</v>
      </c>
      <c r="H1961" s="66"/>
      <c r="I1961" s="66"/>
    </row>
    <row r="1962" spans="1:9" ht="13.5" thickBot="1">
      <c r="A1962" s="27">
        <v>45844</v>
      </c>
      <c r="B1962" s="29" t="s">
        <v>95</v>
      </c>
      <c r="C1962" s="29" t="s">
        <v>66</v>
      </c>
      <c r="D1962" s="28">
        <v>144</v>
      </c>
      <c r="E1962" s="27">
        <v>2958101</v>
      </c>
      <c r="H1962" s="66"/>
      <c r="I1962" s="66"/>
    </row>
    <row r="1963" spans="1:9" ht="13.5" thickBot="1">
      <c r="A1963" s="27">
        <v>45844</v>
      </c>
      <c r="B1963" s="29" t="s">
        <v>96</v>
      </c>
      <c r="C1963" s="29" t="s">
        <v>97</v>
      </c>
      <c r="D1963" s="28">
        <v>163</v>
      </c>
      <c r="E1963" s="27">
        <v>2958101</v>
      </c>
      <c r="H1963" s="66"/>
      <c r="I1963" s="66"/>
    </row>
    <row r="1964" spans="1:9" ht="13.5" thickBot="1">
      <c r="A1964" s="27">
        <v>45844</v>
      </c>
      <c r="B1964" s="29" t="s">
        <v>98</v>
      </c>
      <c r="C1964" s="29" t="s">
        <v>68</v>
      </c>
      <c r="D1964" s="28">
        <v>180</v>
      </c>
      <c r="E1964" s="27">
        <v>2958101</v>
      </c>
      <c r="H1964" s="66"/>
      <c r="I1964" s="66"/>
    </row>
    <row r="1965" spans="1:9" ht="13.5" thickBot="1">
      <c r="A1965" s="27">
        <v>45844</v>
      </c>
      <c r="B1965" s="29" t="s">
        <v>99</v>
      </c>
      <c r="C1965" s="29" t="s">
        <v>68</v>
      </c>
      <c r="D1965" s="28">
        <v>146</v>
      </c>
      <c r="E1965" s="27">
        <v>2958101</v>
      </c>
      <c r="H1965" s="66"/>
      <c r="I1965" s="66"/>
    </row>
    <row r="1966" spans="1:9" ht="13.5" thickBot="1">
      <c r="A1966" s="27">
        <v>45844</v>
      </c>
      <c r="B1966" s="29" t="s">
        <v>100</v>
      </c>
      <c r="C1966" s="29" t="s">
        <v>71</v>
      </c>
      <c r="D1966" s="28">
        <v>100</v>
      </c>
      <c r="E1966" s="27">
        <v>2958101</v>
      </c>
      <c r="H1966" s="66"/>
      <c r="I1966" s="66"/>
    </row>
    <row r="1967" spans="1:9" ht="13.5" thickBot="1">
      <c r="A1967" s="27">
        <v>45844</v>
      </c>
      <c r="B1967" s="29" t="s">
        <v>101</v>
      </c>
      <c r="C1967" s="29" t="s">
        <v>71</v>
      </c>
      <c r="D1967" s="28">
        <v>102</v>
      </c>
      <c r="E1967" s="27">
        <v>2958101</v>
      </c>
      <c r="H1967" s="66"/>
      <c r="I1967" s="66"/>
    </row>
    <row r="1968" spans="1:9" ht="13.5" thickBot="1">
      <c r="A1968" s="27">
        <v>45844</v>
      </c>
      <c r="B1968" s="29" t="s">
        <v>102</v>
      </c>
      <c r="C1968" s="29" t="s">
        <v>68</v>
      </c>
      <c r="D1968" s="28">
        <v>195</v>
      </c>
      <c r="E1968" s="27">
        <v>2958101</v>
      </c>
      <c r="H1968" s="66"/>
      <c r="I1968" s="66"/>
    </row>
    <row r="1969" spans="1:9" ht="13.5" thickBot="1">
      <c r="A1969" s="27">
        <v>45844</v>
      </c>
      <c r="B1969" s="29" t="s">
        <v>103</v>
      </c>
      <c r="C1969" s="29" t="s">
        <v>68</v>
      </c>
      <c r="D1969" s="28">
        <v>145</v>
      </c>
      <c r="E1969" s="27">
        <v>2958101</v>
      </c>
      <c r="H1969" s="66"/>
      <c r="I1969" s="66"/>
    </row>
    <row r="1970" spans="1:9" ht="13.5" thickBot="1">
      <c r="A1970" s="27">
        <v>45844</v>
      </c>
      <c r="B1970" s="29" t="s">
        <v>104</v>
      </c>
      <c r="C1970" s="29" t="s">
        <v>68</v>
      </c>
      <c r="D1970" s="28">
        <v>90</v>
      </c>
      <c r="E1970" s="27">
        <v>2958101</v>
      </c>
      <c r="H1970" s="66"/>
      <c r="I1970" s="66"/>
    </row>
    <row r="1971" spans="1:9" ht="13.5" thickBot="1">
      <c r="A1971" s="27">
        <v>45844</v>
      </c>
      <c r="B1971" s="29" t="s">
        <v>105</v>
      </c>
      <c r="C1971" s="29" t="s">
        <v>68</v>
      </c>
      <c r="D1971" s="28">
        <v>71</v>
      </c>
      <c r="E1971" s="27">
        <v>2958101</v>
      </c>
      <c r="H1971" s="66"/>
      <c r="I1971" s="66"/>
    </row>
    <row r="1972" spans="1:9" ht="13.5" thickBot="1">
      <c r="A1972" s="27">
        <v>45844</v>
      </c>
      <c r="B1972" s="29" t="s">
        <v>106</v>
      </c>
      <c r="C1972" s="29" t="s">
        <v>71</v>
      </c>
      <c r="D1972" s="28">
        <v>120</v>
      </c>
      <c r="E1972" s="27">
        <v>2958101</v>
      </c>
      <c r="H1972" s="66"/>
      <c r="I1972" s="66"/>
    </row>
    <row r="1973" spans="1:9" ht="13.5" thickBot="1">
      <c r="A1973" s="27">
        <v>45844</v>
      </c>
      <c r="B1973" s="29" t="s">
        <v>107</v>
      </c>
      <c r="C1973" s="29" t="s">
        <v>71</v>
      </c>
      <c r="D1973" s="28">
        <v>108</v>
      </c>
      <c r="E1973" s="27">
        <v>2958101</v>
      </c>
      <c r="H1973" s="66"/>
      <c r="I1973" s="66"/>
    </row>
    <row r="1974" spans="1:9" ht="13.5" thickBot="1">
      <c r="A1974" s="27">
        <v>45844</v>
      </c>
      <c r="B1974" s="29" t="s">
        <v>108</v>
      </c>
      <c r="C1974" s="29" t="s">
        <v>68</v>
      </c>
      <c r="D1974" s="28">
        <v>162</v>
      </c>
      <c r="E1974" s="27">
        <v>2958101</v>
      </c>
      <c r="H1974" s="66"/>
      <c r="I1974" s="66"/>
    </row>
    <row r="1975" spans="1:9" ht="13.5" thickBot="1">
      <c r="A1975" s="27">
        <v>45844</v>
      </c>
      <c r="B1975" s="29" t="s">
        <v>52</v>
      </c>
      <c r="C1975" s="29" t="s">
        <v>68</v>
      </c>
      <c r="D1975" s="28">
        <v>133</v>
      </c>
      <c r="E1975" s="27">
        <v>2958101</v>
      </c>
      <c r="H1975" s="66"/>
      <c r="I1975" s="66"/>
    </row>
    <row r="1976" spans="1:9" ht="13.5" thickBot="1">
      <c r="A1976" s="27">
        <v>45844</v>
      </c>
      <c r="B1976" s="29" t="s">
        <v>53</v>
      </c>
      <c r="C1976" s="29" t="s">
        <v>68</v>
      </c>
      <c r="D1976" s="28">
        <v>133</v>
      </c>
      <c r="E1976" s="27">
        <v>2958101</v>
      </c>
      <c r="H1976" s="66"/>
      <c r="I1976" s="66"/>
    </row>
    <row r="1977" spans="1:9" ht="13.5" thickBot="1">
      <c r="A1977" s="27">
        <v>45844</v>
      </c>
      <c r="B1977" s="29" t="s">
        <v>109</v>
      </c>
      <c r="C1977" s="29" t="s">
        <v>77</v>
      </c>
      <c r="D1977" s="28">
        <v>120</v>
      </c>
      <c r="E1977" s="27">
        <v>2958101</v>
      </c>
      <c r="H1977" s="66"/>
      <c r="I1977" s="66"/>
    </row>
    <row r="1978" spans="1:9" ht="13.5" thickBot="1">
      <c r="A1978" s="27">
        <v>45844</v>
      </c>
      <c r="B1978" s="29" t="s">
        <v>110</v>
      </c>
      <c r="C1978" s="29" t="s">
        <v>77</v>
      </c>
      <c r="D1978" s="28">
        <v>120</v>
      </c>
      <c r="E1978" s="27">
        <v>2958101</v>
      </c>
      <c r="H1978" s="66"/>
      <c r="I1978" s="66"/>
    </row>
    <row r="1979" spans="1:9" ht="13.5" thickBot="1">
      <c r="A1979" s="27">
        <v>45844</v>
      </c>
      <c r="B1979" s="29" t="s">
        <v>111</v>
      </c>
      <c r="C1979" s="29" t="s">
        <v>68</v>
      </c>
      <c r="D1979" s="28">
        <v>13</v>
      </c>
      <c r="E1979" s="27">
        <v>2958101</v>
      </c>
      <c r="H1979" s="66"/>
      <c r="I1979" s="66"/>
    </row>
    <row r="1980" spans="1:9" ht="13.5" thickBot="1">
      <c r="A1980" s="27">
        <v>45844</v>
      </c>
      <c r="B1980" s="29" t="s">
        <v>112</v>
      </c>
      <c r="C1980" s="29" t="s">
        <v>68</v>
      </c>
      <c r="D1980" s="28">
        <v>182</v>
      </c>
      <c r="E1980" s="27">
        <v>2958101</v>
      </c>
      <c r="H1980" s="66"/>
      <c r="I1980" s="66"/>
    </row>
    <row r="1981" spans="1:9" ht="13.5" thickBot="1">
      <c r="A1981" s="27">
        <v>45844</v>
      </c>
      <c r="B1981" s="29" t="s">
        <v>113</v>
      </c>
      <c r="C1981" s="29" t="s">
        <v>68</v>
      </c>
      <c r="D1981" s="28">
        <v>133</v>
      </c>
      <c r="E1981" s="27">
        <v>2958101</v>
      </c>
      <c r="H1981" s="66"/>
      <c r="I1981" s="66"/>
    </row>
    <row r="1982" spans="1:9" ht="13.5" thickBot="1">
      <c r="A1982" s="27">
        <v>45844</v>
      </c>
      <c r="B1982" s="29" t="s">
        <v>114</v>
      </c>
      <c r="C1982" s="29" t="s">
        <v>68</v>
      </c>
      <c r="D1982" s="28">
        <v>7</v>
      </c>
      <c r="E1982" s="27">
        <v>2958101</v>
      </c>
      <c r="H1982" s="66"/>
      <c r="I1982" s="66"/>
    </row>
    <row r="1983" spans="1:9" ht="13.5" thickBot="1">
      <c r="A1983" s="27">
        <v>45844</v>
      </c>
      <c r="B1983" s="29" t="s">
        <v>115</v>
      </c>
      <c r="C1983" s="29" t="s">
        <v>68</v>
      </c>
      <c r="D1983" s="28">
        <v>7</v>
      </c>
      <c r="E1983" s="27">
        <v>2958101</v>
      </c>
      <c r="H1983" s="66"/>
      <c r="I1983" s="66"/>
    </row>
    <row r="1984" spans="1:9" ht="13.5" thickBot="1">
      <c r="A1984" s="27">
        <v>45844</v>
      </c>
      <c r="B1984" s="29" t="s">
        <v>116</v>
      </c>
      <c r="C1984" s="29" t="s">
        <v>68</v>
      </c>
      <c r="D1984" s="28">
        <v>93</v>
      </c>
      <c r="E1984" s="27">
        <v>2958101</v>
      </c>
      <c r="H1984" s="66"/>
      <c r="I1984" s="66"/>
    </row>
    <row r="1985" spans="1:9" ht="13.5" thickBot="1">
      <c r="A1985" s="27">
        <v>45844</v>
      </c>
      <c r="B1985" s="29" t="s">
        <v>117</v>
      </c>
      <c r="C1985" s="29" t="s">
        <v>66</v>
      </c>
      <c r="D1985" s="28">
        <v>109</v>
      </c>
      <c r="E1985" s="27">
        <v>2958101</v>
      </c>
      <c r="H1985" s="66"/>
      <c r="I1985" s="66"/>
    </row>
    <row r="1986" spans="1:9" ht="13.5" thickBot="1">
      <c r="A1986" s="27">
        <v>45844</v>
      </c>
      <c r="B1986" s="29" t="s">
        <v>118</v>
      </c>
      <c r="C1986" s="29" t="s">
        <v>66</v>
      </c>
      <c r="D1986" s="28">
        <v>190</v>
      </c>
      <c r="E1986" s="27">
        <v>2958101</v>
      </c>
      <c r="H1986" s="66"/>
      <c r="I1986" s="66"/>
    </row>
    <row r="1987" spans="1:9" ht="13.5" thickBot="1">
      <c r="A1987" s="27">
        <v>45844</v>
      </c>
      <c r="B1987" s="29" t="s">
        <v>119</v>
      </c>
      <c r="C1987" s="29" t="s">
        <v>77</v>
      </c>
      <c r="D1987" s="28">
        <v>96</v>
      </c>
      <c r="E1987" s="27">
        <v>2958101</v>
      </c>
      <c r="H1987" s="66"/>
      <c r="I1987" s="66"/>
    </row>
    <row r="1988" spans="1:9" ht="13.5" thickBot="1">
      <c r="A1988" s="27">
        <v>45844</v>
      </c>
      <c r="B1988" s="29" t="s">
        <v>120</v>
      </c>
      <c r="C1988" s="29" t="s">
        <v>77</v>
      </c>
      <c r="D1988" s="28">
        <v>74</v>
      </c>
      <c r="E1988" s="27">
        <v>2958101</v>
      </c>
      <c r="H1988" s="66"/>
      <c r="I1988" s="66"/>
    </row>
    <row r="1989" spans="1:9" ht="13.5" thickBot="1">
      <c r="A1989" s="27">
        <v>45844</v>
      </c>
      <c r="B1989" s="29" t="s">
        <v>121</v>
      </c>
      <c r="C1989" s="29" t="s">
        <v>77</v>
      </c>
      <c r="D1989" s="28">
        <v>30</v>
      </c>
      <c r="E1989" s="27">
        <v>2958101</v>
      </c>
      <c r="H1989" s="66"/>
      <c r="I1989" s="66"/>
    </row>
    <row r="1990" spans="1:9" ht="13.5" thickBot="1">
      <c r="A1990" s="27">
        <v>45844</v>
      </c>
      <c r="B1990" s="29" t="s">
        <v>122</v>
      </c>
      <c r="C1990" s="29" t="s">
        <v>77</v>
      </c>
      <c r="D1990" s="28">
        <v>20</v>
      </c>
      <c r="E1990" s="27">
        <v>2958101</v>
      </c>
      <c r="H1990" s="66"/>
      <c r="I1990" s="66"/>
    </row>
    <row r="1991" spans="1:9" ht="13.5" thickBot="1">
      <c r="A1991" s="27">
        <v>45844</v>
      </c>
      <c r="B1991" s="29" t="s">
        <v>123</v>
      </c>
      <c r="C1991" s="29" t="s">
        <v>77</v>
      </c>
      <c r="D1991" s="28">
        <v>230</v>
      </c>
      <c r="E1991" s="27">
        <v>2958101</v>
      </c>
      <c r="H1991" s="66"/>
      <c r="I1991" s="66"/>
    </row>
    <row r="1992" spans="1:9" ht="13.5" thickBot="1">
      <c r="A1992" s="27">
        <v>45844</v>
      </c>
      <c r="B1992" s="29" t="s">
        <v>124</v>
      </c>
      <c r="C1992" s="29" t="s">
        <v>68</v>
      </c>
      <c r="D1992" s="28">
        <v>120</v>
      </c>
      <c r="E1992" s="27">
        <v>2958101</v>
      </c>
      <c r="H1992" s="66"/>
      <c r="I1992" s="66"/>
    </row>
    <row r="1993" spans="1:9" ht="13.5" thickBot="1">
      <c r="A1993" s="27">
        <v>45844</v>
      </c>
      <c r="B1993" s="29" t="s">
        <v>125</v>
      </c>
      <c r="C1993" s="29" t="s">
        <v>68</v>
      </c>
      <c r="D1993" s="28">
        <v>62</v>
      </c>
      <c r="E1993" s="27">
        <v>2958101</v>
      </c>
      <c r="H1993" s="66"/>
      <c r="I1993" s="66"/>
    </row>
    <row r="1994" spans="1:9" ht="13.5" thickBot="1">
      <c r="A1994" s="27">
        <v>45844</v>
      </c>
      <c r="B1994" s="29" t="s">
        <v>126</v>
      </c>
      <c r="C1994" s="29" t="s">
        <v>97</v>
      </c>
      <c r="D1994" s="28">
        <v>150</v>
      </c>
      <c r="E1994" s="27">
        <v>2958101</v>
      </c>
      <c r="H1994" s="66"/>
      <c r="I1994" s="66"/>
    </row>
    <row r="1995" spans="1:9" ht="13.5" thickBot="1">
      <c r="A1995" s="27">
        <v>45844</v>
      </c>
      <c r="B1995" s="29" t="s">
        <v>127</v>
      </c>
      <c r="C1995" s="29" t="s">
        <v>66</v>
      </c>
      <c r="D1995" s="28">
        <v>120</v>
      </c>
      <c r="E1995" s="27">
        <v>2958101</v>
      </c>
      <c r="H1995" s="66"/>
      <c r="I1995" s="66"/>
    </row>
    <row r="1996" spans="1:9" ht="13.5" thickBot="1">
      <c r="A1996" s="27">
        <v>45844</v>
      </c>
      <c r="B1996" s="29" t="s">
        <v>128</v>
      </c>
      <c r="C1996" s="29" t="s">
        <v>66</v>
      </c>
      <c r="D1996" s="28">
        <v>45</v>
      </c>
      <c r="E1996" s="27">
        <v>2958101</v>
      </c>
      <c r="H1996" s="66"/>
      <c r="I1996" s="66"/>
    </row>
    <row r="1997" spans="1:9" ht="13.5" thickBot="1">
      <c r="A1997" s="27">
        <v>45844</v>
      </c>
      <c r="B1997" s="29" t="s">
        <v>129</v>
      </c>
      <c r="C1997" s="29" t="s">
        <v>66</v>
      </c>
      <c r="D1997" s="28">
        <v>56</v>
      </c>
      <c r="E1997" s="27">
        <v>2958101</v>
      </c>
      <c r="H1997" s="66"/>
      <c r="I1997" s="66"/>
    </row>
    <row r="1998" spans="1:9" ht="13.5" thickBot="1">
      <c r="A1998" s="27">
        <v>45844</v>
      </c>
      <c r="B1998" s="29" t="s">
        <v>130</v>
      </c>
      <c r="C1998" s="29" t="s">
        <v>68</v>
      </c>
      <c r="D1998" s="28">
        <v>121</v>
      </c>
      <c r="E1998" s="27">
        <v>2958101</v>
      </c>
      <c r="H1998" s="66"/>
      <c r="I1998" s="66"/>
    </row>
    <row r="1999" spans="1:9" ht="13.5" thickBot="1">
      <c r="A1999" s="27">
        <v>45844</v>
      </c>
      <c r="B1999" s="29" t="s">
        <v>131</v>
      </c>
      <c r="C1999" s="29" t="s">
        <v>68</v>
      </c>
      <c r="D1999" s="28">
        <v>116</v>
      </c>
      <c r="E1999" s="27">
        <v>2958101</v>
      </c>
      <c r="H1999" s="66"/>
      <c r="I1999" s="66"/>
    </row>
    <row r="2000" spans="1:9" ht="13.5" thickBot="1">
      <c r="A2000" s="27">
        <v>45844</v>
      </c>
      <c r="B2000" s="29" t="s">
        <v>132</v>
      </c>
      <c r="C2000" s="29" t="s">
        <v>68</v>
      </c>
      <c r="D2000" s="28">
        <v>117</v>
      </c>
      <c r="E2000" s="27">
        <v>2958101</v>
      </c>
      <c r="H2000" s="66"/>
      <c r="I2000" s="66"/>
    </row>
    <row r="2001" spans="1:9" ht="13.5" thickBot="1">
      <c r="A2001" s="27">
        <v>45844</v>
      </c>
      <c r="B2001" s="29" t="s">
        <v>133</v>
      </c>
      <c r="C2001" s="29" t="s">
        <v>68</v>
      </c>
      <c r="D2001" s="28">
        <v>170</v>
      </c>
      <c r="E2001" s="27">
        <v>2958101</v>
      </c>
      <c r="H2001" s="66"/>
      <c r="I2001" s="66"/>
    </row>
    <row r="2002" spans="1:9" ht="13.5" thickBot="1">
      <c r="A2002" s="27">
        <v>45844</v>
      </c>
      <c r="B2002" s="29" t="s">
        <v>134</v>
      </c>
      <c r="C2002" s="29" t="s">
        <v>68</v>
      </c>
      <c r="D2002" s="28">
        <v>88</v>
      </c>
      <c r="E2002" s="27">
        <v>2958101</v>
      </c>
      <c r="H2002" s="66"/>
      <c r="I2002" s="66"/>
    </row>
    <row r="2003" spans="1:9" ht="13.5" thickBot="1">
      <c r="A2003" s="27">
        <v>45844</v>
      </c>
      <c r="B2003" s="29" t="s">
        <v>135</v>
      </c>
      <c r="C2003" s="29" t="s">
        <v>68</v>
      </c>
      <c r="D2003" s="28">
        <v>90</v>
      </c>
      <c r="E2003" s="27">
        <v>2958101</v>
      </c>
      <c r="H2003" s="66"/>
      <c r="I2003" s="66"/>
    </row>
    <row r="2004" spans="1:9" ht="13.5" thickBot="1">
      <c r="A2004" s="27">
        <v>45844</v>
      </c>
      <c r="B2004" s="29" t="s">
        <v>136</v>
      </c>
      <c r="C2004" s="29" t="s">
        <v>77</v>
      </c>
      <c r="D2004" s="28">
        <v>115</v>
      </c>
      <c r="E2004" s="27">
        <v>2958101</v>
      </c>
      <c r="H2004" s="66"/>
      <c r="I2004" s="66"/>
    </row>
    <row r="2005" spans="1:9" ht="13.5" thickBot="1">
      <c r="A2005" s="27">
        <v>45844</v>
      </c>
      <c r="B2005" s="29" t="s">
        <v>137</v>
      </c>
      <c r="C2005" s="29" t="s">
        <v>77</v>
      </c>
      <c r="D2005" s="28">
        <v>122</v>
      </c>
      <c r="E2005" s="27">
        <v>2958101</v>
      </c>
      <c r="H2005" s="66"/>
      <c r="I2005" s="66"/>
    </row>
    <row r="2006" spans="1:9" ht="13.5" thickBot="1">
      <c r="A2006" s="27">
        <v>45844</v>
      </c>
      <c r="B2006" s="29" t="s">
        <v>138</v>
      </c>
      <c r="C2006" s="29" t="s">
        <v>71</v>
      </c>
      <c r="D2006" s="28">
        <v>165</v>
      </c>
      <c r="E2006" s="27">
        <v>2958101</v>
      </c>
      <c r="H2006" s="66"/>
      <c r="I2006" s="66"/>
    </row>
    <row r="2007" spans="1:9" ht="13.5" thickBot="1">
      <c r="A2007" s="27">
        <v>45844</v>
      </c>
      <c r="B2007" s="29" t="s">
        <v>139</v>
      </c>
      <c r="C2007" s="29" t="s">
        <v>68</v>
      </c>
      <c r="D2007" s="28">
        <v>144</v>
      </c>
      <c r="E2007" s="27">
        <v>2958101</v>
      </c>
      <c r="H2007" s="66"/>
      <c r="I2007" s="66"/>
    </row>
    <row r="2008" spans="1:9" ht="13.5" thickBot="1">
      <c r="A2008" s="27">
        <v>45844</v>
      </c>
      <c r="B2008" s="29" t="s">
        <v>140</v>
      </c>
      <c r="C2008" s="29" t="s">
        <v>68</v>
      </c>
      <c r="D2008" s="28">
        <v>2</v>
      </c>
      <c r="E2008" s="27">
        <v>2958101</v>
      </c>
      <c r="H2008" s="66"/>
      <c r="I2008" s="66"/>
    </row>
    <row r="2009" spans="1:9" ht="13.5" thickBot="1">
      <c r="A2009" s="27">
        <v>45844</v>
      </c>
      <c r="B2009" s="29" t="s">
        <v>141</v>
      </c>
      <c r="C2009" s="29" t="s">
        <v>68</v>
      </c>
      <c r="D2009" s="28">
        <v>58</v>
      </c>
      <c r="E2009" s="27">
        <v>2958101</v>
      </c>
      <c r="H2009" s="66"/>
      <c r="I2009" s="66"/>
    </row>
    <row r="2010" spans="1:9" ht="13.5" thickBot="1">
      <c r="A2010" s="27">
        <v>45844</v>
      </c>
      <c r="B2010" s="29" t="s">
        <v>142</v>
      </c>
      <c r="C2010" s="29" t="s">
        <v>68</v>
      </c>
      <c r="D2010" s="28">
        <v>20</v>
      </c>
      <c r="E2010" s="27">
        <v>2958101</v>
      </c>
      <c r="H2010" s="66"/>
      <c r="I2010" s="66"/>
    </row>
    <row r="2011" spans="1:9" ht="13.5" thickBot="1">
      <c r="A2011" s="27">
        <v>45844</v>
      </c>
      <c r="B2011" s="29" t="s">
        <v>143</v>
      </c>
      <c r="C2011" s="29" t="s">
        <v>68</v>
      </c>
      <c r="D2011" s="28">
        <v>66</v>
      </c>
      <c r="E2011" s="27">
        <v>2958101</v>
      </c>
      <c r="H2011" s="66"/>
      <c r="I2011" s="66"/>
    </row>
    <row r="2012" spans="1:9" ht="13.5" thickBot="1">
      <c r="A2012" s="27">
        <v>45844</v>
      </c>
      <c r="B2012" s="29" t="s">
        <v>144</v>
      </c>
      <c r="C2012" s="29" t="s">
        <v>68</v>
      </c>
      <c r="D2012" s="28">
        <v>12</v>
      </c>
      <c r="E2012" s="27">
        <v>2958101</v>
      </c>
      <c r="H2012" s="66"/>
      <c r="I2012" s="66"/>
    </row>
    <row r="2013" spans="1:9" ht="13.5" thickBot="1">
      <c r="A2013" s="27">
        <v>45844</v>
      </c>
      <c r="B2013" s="29" t="s">
        <v>145</v>
      </c>
      <c r="C2013" s="29" t="s">
        <v>68</v>
      </c>
      <c r="D2013" s="28">
        <v>122</v>
      </c>
      <c r="E2013" s="27">
        <v>2958101</v>
      </c>
      <c r="H2013" s="66"/>
      <c r="I2013" s="66"/>
    </row>
    <row r="2014" spans="1:9" ht="13.5" thickBot="1">
      <c r="A2014" s="27">
        <v>45844</v>
      </c>
      <c r="B2014" s="29" t="s">
        <v>146</v>
      </c>
      <c r="C2014" s="29" t="s">
        <v>68</v>
      </c>
      <c r="D2014" s="28">
        <v>232</v>
      </c>
      <c r="E2014" s="27">
        <v>2958101</v>
      </c>
      <c r="H2014" s="66"/>
      <c r="I2014" s="66"/>
    </row>
    <row r="2015" spans="1:9" ht="13.5" thickBot="1">
      <c r="A2015" s="27">
        <v>45844</v>
      </c>
      <c r="B2015" s="29" t="s">
        <v>147</v>
      </c>
      <c r="C2015" s="29" t="s">
        <v>68</v>
      </c>
      <c r="D2015" s="28">
        <v>150</v>
      </c>
      <c r="E2015" s="27">
        <v>2958101</v>
      </c>
      <c r="H2015" s="66"/>
      <c r="I2015" s="66"/>
    </row>
    <row r="2016" spans="1:9" ht="13.5" thickBot="1">
      <c r="A2016" s="27">
        <v>45844</v>
      </c>
      <c r="B2016" s="29" t="s">
        <v>148</v>
      </c>
      <c r="C2016" s="29" t="s">
        <v>68</v>
      </c>
      <c r="D2016" s="28">
        <v>201</v>
      </c>
      <c r="E2016" s="27">
        <v>2958101</v>
      </c>
      <c r="H2016" s="66"/>
      <c r="I2016" s="66"/>
    </row>
    <row r="2017" spans="1:9" ht="13.5" thickBot="1">
      <c r="A2017" s="27">
        <v>45844</v>
      </c>
      <c r="B2017" s="29" t="s">
        <v>149</v>
      </c>
      <c r="C2017" s="29" t="s">
        <v>77</v>
      </c>
      <c r="D2017" s="28">
        <v>78</v>
      </c>
      <c r="E2017" s="27">
        <v>2958101</v>
      </c>
      <c r="H2017" s="66"/>
      <c r="I2017" s="66"/>
    </row>
    <row r="2018" spans="1:9" ht="13.5" thickBot="1">
      <c r="A2018" s="27">
        <v>45844</v>
      </c>
      <c r="B2018" s="29" t="s">
        <v>150</v>
      </c>
      <c r="C2018" s="29" t="s">
        <v>77</v>
      </c>
      <c r="D2018" s="28">
        <v>76</v>
      </c>
      <c r="E2018" s="27">
        <v>2958101</v>
      </c>
      <c r="H2018" s="66"/>
      <c r="I2018" s="66"/>
    </row>
    <row r="2019" spans="1:9" ht="13.5" thickBot="1">
      <c r="A2019" s="27">
        <v>45844</v>
      </c>
      <c r="B2019" s="29" t="s">
        <v>151</v>
      </c>
      <c r="C2019" s="29" t="s">
        <v>68</v>
      </c>
      <c r="D2019" s="28">
        <v>148</v>
      </c>
      <c r="E2019" s="27">
        <v>2958101</v>
      </c>
      <c r="H2019" s="66"/>
      <c r="I2019" s="66"/>
    </row>
    <row r="2020" spans="1:9" ht="13.5" thickBot="1">
      <c r="A2020" s="27">
        <v>45844</v>
      </c>
      <c r="B2020" s="29" t="s">
        <v>152</v>
      </c>
      <c r="C2020" s="29" t="s">
        <v>71</v>
      </c>
      <c r="D2020" s="28">
        <v>173</v>
      </c>
      <c r="E2020" s="27">
        <v>2958101</v>
      </c>
      <c r="H2020" s="66"/>
      <c r="I2020" s="66"/>
    </row>
    <row r="2021" spans="1:9" ht="13.5" thickBot="1">
      <c r="A2021" s="27">
        <v>45844</v>
      </c>
      <c r="B2021" s="29" t="s">
        <v>153</v>
      </c>
      <c r="C2021" s="29" t="s">
        <v>71</v>
      </c>
      <c r="D2021" s="28">
        <v>25</v>
      </c>
      <c r="E2021" s="27">
        <v>2958101</v>
      </c>
      <c r="H2021" s="66"/>
      <c r="I2021" s="66"/>
    </row>
    <row r="2022" spans="1:9" ht="13.5" thickBot="1">
      <c r="A2022" s="27">
        <v>45844</v>
      </c>
      <c r="B2022" s="29" t="s">
        <v>154</v>
      </c>
      <c r="C2022" s="29" t="s">
        <v>68</v>
      </c>
      <c r="D2022" s="28">
        <v>95</v>
      </c>
      <c r="E2022" s="27">
        <v>2958101</v>
      </c>
      <c r="H2022" s="66"/>
      <c r="I2022" s="66"/>
    </row>
    <row r="2023" spans="1:9" ht="13.5" thickBot="1">
      <c r="A2023" s="27">
        <v>45844</v>
      </c>
      <c r="B2023" s="29" t="s">
        <v>155</v>
      </c>
      <c r="C2023" s="29" t="s">
        <v>68</v>
      </c>
      <c r="D2023" s="28">
        <v>18</v>
      </c>
      <c r="E2023" s="27">
        <v>2958101</v>
      </c>
      <c r="H2023" s="66"/>
      <c r="I2023" s="66"/>
    </row>
    <row r="2024" spans="1:9" ht="13.5" thickBot="1">
      <c r="A2024" s="27">
        <v>45844</v>
      </c>
      <c r="B2024" s="29" t="s">
        <v>156</v>
      </c>
      <c r="C2024" s="29" t="s">
        <v>68</v>
      </c>
      <c r="D2024" s="28">
        <v>9</v>
      </c>
      <c r="E2024" s="27">
        <v>2958101</v>
      </c>
      <c r="H2024" s="66"/>
      <c r="I2024" s="66"/>
    </row>
    <row r="2025" spans="1:9" ht="13.5" thickBot="1">
      <c r="A2025" s="27">
        <v>45844</v>
      </c>
      <c r="B2025" s="29" t="s">
        <v>157</v>
      </c>
      <c r="C2025" s="29" t="s">
        <v>97</v>
      </c>
      <c r="D2025" s="28">
        <v>210</v>
      </c>
      <c r="E2025" s="27">
        <v>2958101</v>
      </c>
      <c r="H2025" s="66"/>
      <c r="I2025" s="66"/>
    </row>
    <row r="2026" spans="1:9" ht="13.5" thickBot="1">
      <c r="A2026" s="27">
        <v>45844</v>
      </c>
      <c r="B2026" s="29" t="s">
        <v>158</v>
      </c>
      <c r="C2026" s="29" t="s">
        <v>97</v>
      </c>
      <c r="D2026" s="28">
        <v>50</v>
      </c>
      <c r="E2026" s="27">
        <v>2958101</v>
      </c>
      <c r="H2026" s="66"/>
      <c r="I2026" s="66"/>
    </row>
    <row r="2027" spans="1:9" ht="13.5" thickBot="1">
      <c r="A2027" s="27">
        <v>45844</v>
      </c>
      <c r="B2027" s="29" t="s">
        <v>159</v>
      </c>
      <c r="C2027" s="29" t="s">
        <v>97</v>
      </c>
      <c r="D2027" s="28">
        <v>151</v>
      </c>
      <c r="E2027" s="27">
        <v>2958101</v>
      </c>
      <c r="H2027" s="66"/>
      <c r="I2027" s="66"/>
    </row>
    <row r="2028" spans="1:9" ht="13.5" thickBot="1">
      <c r="A2028" s="27">
        <v>45844</v>
      </c>
      <c r="B2028" s="29" t="s">
        <v>160</v>
      </c>
      <c r="C2028" s="29" t="s">
        <v>71</v>
      </c>
      <c r="D2028" s="28">
        <v>200</v>
      </c>
      <c r="E2028" s="27">
        <v>2958101</v>
      </c>
      <c r="H2028" s="66"/>
      <c r="I2028" s="66"/>
    </row>
    <row r="2029" spans="1:9" ht="13.5" thickBot="1">
      <c r="A2029" s="27">
        <v>45844</v>
      </c>
      <c r="B2029" s="29" t="s">
        <v>161</v>
      </c>
      <c r="C2029" s="29" t="s">
        <v>68</v>
      </c>
      <c r="D2029" s="28">
        <v>90</v>
      </c>
      <c r="E2029" s="27">
        <v>2958101</v>
      </c>
      <c r="H2029" s="66"/>
      <c r="I2029" s="66"/>
    </row>
    <row r="2030" spans="1:9" ht="13.5" thickBot="1">
      <c r="A2030" s="27">
        <v>45844</v>
      </c>
      <c r="B2030" s="29" t="s">
        <v>162</v>
      </c>
      <c r="C2030" s="29" t="s">
        <v>68</v>
      </c>
      <c r="D2030" s="28">
        <v>27</v>
      </c>
      <c r="E2030" s="27">
        <v>2958101</v>
      </c>
      <c r="H2030" s="66"/>
      <c r="I2030" s="66"/>
    </row>
    <row r="2031" spans="1:9" ht="13.5" thickBot="1">
      <c r="A2031" s="27">
        <v>45844</v>
      </c>
      <c r="B2031" s="29" t="s">
        <v>163</v>
      </c>
      <c r="C2031" s="29" t="s">
        <v>68</v>
      </c>
      <c r="D2031" s="28">
        <v>126</v>
      </c>
      <c r="E2031" s="27">
        <v>2958101</v>
      </c>
      <c r="H2031" s="66"/>
      <c r="I2031" s="66"/>
    </row>
    <row r="2032" spans="1:9" ht="13.5" thickBot="1">
      <c r="A2032" s="27">
        <v>45844</v>
      </c>
      <c r="B2032" s="29" t="s">
        <v>164</v>
      </c>
      <c r="C2032" s="29" t="s">
        <v>71</v>
      </c>
      <c r="D2032" s="28">
        <v>220</v>
      </c>
      <c r="E2032" s="27">
        <v>2958101</v>
      </c>
      <c r="H2032" s="66"/>
      <c r="I2032" s="66"/>
    </row>
    <row r="2033" spans="1:9" ht="13.5" thickBot="1">
      <c r="A2033" s="27">
        <v>45844</v>
      </c>
      <c r="B2033" s="29" t="s">
        <v>165</v>
      </c>
      <c r="C2033" s="29" t="s">
        <v>77</v>
      </c>
      <c r="D2033" s="28">
        <v>159</v>
      </c>
      <c r="E2033" s="27">
        <v>2958101</v>
      </c>
      <c r="H2033" s="66"/>
      <c r="I2033" s="66"/>
    </row>
    <row r="2034" spans="1:9" ht="13.5" thickBot="1">
      <c r="A2034" s="27">
        <v>45844</v>
      </c>
      <c r="B2034" s="29" t="s">
        <v>166</v>
      </c>
      <c r="C2034" s="29" t="s">
        <v>68</v>
      </c>
      <c r="D2034" s="28">
        <v>131</v>
      </c>
      <c r="E2034" s="27">
        <v>2958101</v>
      </c>
      <c r="H2034" s="66"/>
      <c r="I2034" s="66"/>
    </row>
    <row r="2035" spans="1:9" ht="13.5" thickBot="1">
      <c r="A2035" s="27">
        <v>45844</v>
      </c>
      <c r="B2035" s="29" t="s">
        <v>167</v>
      </c>
      <c r="C2035" s="29" t="s">
        <v>68</v>
      </c>
      <c r="D2035" s="28">
        <v>120</v>
      </c>
      <c r="E2035" s="27">
        <v>2958101</v>
      </c>
      <c r="H2035" s="66"/>
      <c r="I2035" s="66"/>
    </row>
    <row r="2036" spans="1:9" ht="13.5" thickBot="1">
      <c r="A2036" s="27">
        <v>45844</v>
      </c>
      <c r="B2036" s="29" t="s">
        <v>168</v>
      </c>
      <c r="C2036" s="29" t="s">
        <v>68</v>
      </c>
      <c r="D2036" s="28">
        <v>127</v>
      </c>
      <c r="E2036" s="27">
        <v>2958101</v>
      </c>
      <c r="H2036" s="66"/>
      <c r="I2036" s="66"/>
    </row>
    <row r="2037" spans="1:9" ht="13.5" thickBot="1">
      <c r="A2037" s="27">
        <v>45844</v>
      </c>
      <c r="B2037" s="29" t="s">
        <v>169</v>
      </c>
      <c r="C2037" s="29" t="s">
        <v>68</v>
      </c>
      <c r="D2037" s="28">
        <v>127</v>
      </c>
      <c r="E2037" s="27">
        <v>2958101</v>
      </c>
      <c r="H2037" s="66"/>
      <c r="I2037" s="66"/>
    </row>
    <row r="2038" spans="1:9" ht="13.5" thickBot="1">
      <c r="A2038" s="27">
        <v>45844</v>
      </c>
      <c r="B2038" s="29" t="s">
        <v>170</v>
      </c>
      <c r="C2038" s="29" t="s">
        <v>68</v>
      </c>
      <c r="D2038" s="28">
        <v>199</v>
      </c>
      <c r="E2038" s="27">
        <v>2958101</v>
      </c>
      <c r="H2038" s="66"/>
      <c r="I2038" s="66"/>
    </row>
    <row r="2039" spans="1:9" ht="13.5" thickBot="1">
      <c r="A2039" s="27">
        <v>45844</v>
      </c>
      <c r="B2039" s="29" t="s">
        <v>171</v>
      </c>
      <c r="C2039" s="29" t="s">
        <v>68</v>
      </c>
      <c r="D2039" s="28">
        <v>99</v>
      </c>
      <c r="E2039" s="27">
        <v>2958101</v>
      </c>
      <c r="H2039" s="66"/>
      <c r="I2039" s="66"/>
    </row>
    <row r="2040" spans="1:9" ht="13.5" thickBot="1">
      <c r="A2040" s="27">
        <v>45844</v>
      </c>
      <c r="B2040" s="29" t="s">
        <v>172</v>
      </c>
      <c r="C2040" s="29" t="s">
        <v>68</v>
      </c>
      <c r="D2040" s="28">
        <v>131</v>
      </c>
      <c r="E2040" s="27">
        <v>2958101</v>
      </c>
      <c r="H2040" s="66"/>
      <c r="I2040" s="66"/>
    </row>
    <row r="2041" spans="1:9" ht="13.5" thickBot="1">
      <c r="A2041" s="27">
        <v>45844</v>
      </c>
      <c r="B2041" s="29" t="s">
        <v>173</v>
      </c>
      <c r="C2041" s="29" t="s">
        <v>68</v>
      </c>
      <c r="D2041" s="28">
        <v>53</v>
      </c>
      <c r="E2041" s="27">
        <v>2958101</v>
      </c>
      <c r="H2041" s="66"/>
      <c r="I2041" s="66"/>
    </row>
    <row r="2042" spans="1:9" ht="13.5" thickBot="1">
      <c r="A2042" s="27">
        <v>45844</v>
      </c>
      <c r="B2042" s="29" t="s">
        <v>174</v>
      </c>
      <c r="C2042" s="29" t="s">
        <v>68</v>
      </c>
      <c r="D2042" s="28">
        <v>19</v>
      </c>
      <c r="E2042" s="27">
        <v>2958101</v>
      </c>
      <c r="H2042" s="66"/>
      <c r="I2042" s="66"/>
    </row>
    <row r="2043" spans="1:9" ht="13.5" thickBot="1">
      <c r="A2043" s="27">
        <v>45844</v>
      </c>
      <c r="B2043" s="29" t="s">
        <v>175</v>
      </c>
      <c r="C2043" s="29" t="s">
        <v>68</v>
      </c>
      <c r="D2043" s="28">
        <v>50</v>
      </c>
      <c r="E2043" s="27">
        <v>2958101</v>
      </c>
      <c r="H2043" s="66"/>
      <c r="I2043" s="66"/>
    </row>
    <row r="2044" spans="1:9" ht="13.5" thickBot="1">
      <c r="A2044" s="27">
        <v>45844</v>
      </c>
      <c r="B2044" s="29" t="s">
        <v>176</v>
      </c>
      <c r="C2044" s="29" t="s">
        <v>68</v>
      </c>
      <c r="D2044" s="28">
        <v>8</v>
      </c>
      <c r="E2044" s="27">
        <v>2958101</v>
      </c>
      <c r="H2044" s="66"/>
      <c r="I2044" s="66"/>
    </row>
    <row r="2045" spans="1:9" ht="13.5" thickBot="1">
      <c r="A2045" s="27">
        <v>45844</v>
      </c>
      <c r="B2045" s="29" t="s">
        <v>177</v>
      </c>
      <c r="C2045" s="29" t="s">
        <v>68</v>
      </c>
      <c r="D2045" s="28">
        <v>122</v>
      </c>
      <c r="E2045" s="27">
        <v>2958101</v>
      </c>
      <c r="H2045" s="66"/>
      <c r="I2045" s="66"/>
    </row>
    <row r="2046" spans="1:9" ht="13.5" thickBot="1">
      <c r="A2046" s="27">
        <v>45844</v>
      </c>
      <c r="B2046" s="29" t="s">
        <v>178</v>
      </c>
      <c r="C2046" s="29" t="s">
        <v>71</v>
      </c>
      <c r="D2046" s="28">
        <v>153</v>
      </c>
      <c r="E2046" s="27">
        <v>2958101</v>
      </c>
      <c r="H2046" s="66"/>
      <c r="I2046" s="66"/>
    </row>
    <row r="2047" spans="1:9" ht="13.5" thickBot="1">
      <c r="A2047" s="27">
        <v>45844</v>
      </c>
      <c r="B2047" s="29" t="s">
        <v>179</v>
      </c>
      <c r="C2047" s="29" t="s">
        <v>71</v>
      </c>
      <c r="D2047" s="28">
        <v>149</v>
      </c>
      <c r="E2047" s="27">
        <v>2958101</v>
      </c>
      <c r="H2047" s="66"/>
      <c r="I2047" s="66"/>
    </row>
    <row r="2048" spans="1:9" ht="13.5" thickBot="1">
      <c r="A2048" s="27">
        <v>45844</v>
      </c>
      <c r="B2048" s="29" t="s">
        <v>180</v>
      </c>
      <c r="C2048" s="29" t="s">
        <v>71</v>
      </c>
      <c r="D2048" s="28">
        <v>98</v>
      </c>
      <c r="E2048" s="27">
        <v>2958101</v>
      </c>
      <c r="H2048" s="66"/>
      <c r="I2048" s="66"/>
    </row>
    <row r="2049" spans="1:9" ht="13.5" thickBot="1">
      <c r="A2049" s="27">
        <v>45844</v>
      </c>
      <c r="B2049" s="29" t="s">
        <v>181</v>
      </c>
      <c r="C2049" s="29" t="s">
        <v>71</v>
      </c>
      <c r="D2049" s="28">
        <v>96</v>
      </c>
      <c r="E2049" s="27">
        <v>2958101</v>
      </c>
      <c r="H2049" s="66"/>
      <c r="I2049" s="66"/>
    </row>
    <row r="2050" spans="1:9" ht="13.5" thickBot="1">
      <c r="A2050" s="27">
        <v>45844</v>
      </c>
      <c r="B2050" s="29" t="s">
        <v>182</v>
      </c>
      <c r="C2050" s="29" t="s">
        <v>77</v>
      </c>
      <c r="D2050" s="28">
        <v>78</v>
      </c>
      <c r="E2050" s="27">
        <v>2958101</v>
      </c>
      <c r="H2050" s="66"/>
      <c r="I2050" s="66"/>
    </row>
    <row r="2051" spans="1:9" ht="13.5" thickBot="1">
      <c r="A2051" s="27">
        <v>45844</v>
      </c>
      <c r="B2051" s="29" t="s">
        <v>183</v>
      </c>
      <c r="C2051" s="29" t="s">
        <v>77</v>
      </c>
      <c r="D2051" s="28">
        <v>92</v>
      </c>
      <c r="E2051" s="27">
        <v>2958101</v>
      </c>
      <c r="H2051" s="66"/>
      <c r="I2051" s="66"/>
    </row>
    <row r="2052" spans="1:9" ht="13.5" thickBot="1">
      <c r="A2052" s="27">
        <v>45844</v>
      </c>
      <c r="B2052" s="29" t="s">
        <v>184</v>
      </c>
      <c r="C2052" s="29" t="s">
        <v>68</v>
      </c>
      <c r="D2052" s="28">
        <v>122</v>
      </c>
      <c r="E2052" s="27">
        <v>2958101</v>
      </c>
      <c r="H2052" s="66"/>
      <c r="I2052" s="66"/>
    </row>
    <row r="2053" spans="1:9" ht="13.5" thickBot="1">
      <c r="A2053" s="27">
        <v>45844</v>
      </c>
      <c r="B2053" s="29" t="s">
        <v>185</v>
      </c>
      <c r="C2053" s="29" t="s">
        <v>68</v>
      </c>
      <c r="D2053" s="28">
        <v>27</v>
      </c>
      <c r="E2053" s="27">
        <v>2958101</v>
      </c>
      <c r="H2053" s="66"/>
      <c r="I2053" s="66"/>
    </row>
    <row r="2054" spans="1:9" ht="13.5" thickBot="1">
      <c r="A2054" s="27">
        <v>45844</v>
      </c>
      <c r="B2054" s="29" t="s">
        <v>186</v>
      </c>
      <c r="C2054" s="29" t="s">
        <v>66</v>
      </c>
      <c r="D2054" s="28">
        <v>53</v>
      </c>
      <c r="E2054" s="27">
        <v>2958101</v>
      </c>
      <c r="H2054" s="66"/>
      <c r="I2054" s="66"/>
    </row>
    <row r="2055" spans="1:9" ht="13.5" thickBot="1">
      <c r="A2055" s="27">
        <v>45844</v>
      </c>
      <c r="B2055" s="29" t="s">
        <v>187</v>
      </c>
      <c r="C2055" s="29" t="s">
        <v>68</v>
      </c>
      <c r="D2055" s="28">
        <v>80</v>
      </c>
      <c r="E2055" s="27">
        <v>2958101</v>
      </c>
      <c r="H2055" s="66"/>
      <c r="I2055" s="66"/>
    </row>
    <row r="2056" spans="1:9" ht="13.5" thickBot="1">
      <c r="A2056" s="27">
        <v>45844</v>
      </c>
      <c r="B2056" s="29" t="s">
        <v>188</v>
      </c>
      <c r="C2056" s="29" t="s">
        <v>68</v>
      </c>
      <c r="D2056" s="28">
        <v>76</v>
      </c>
      <c r="E2056" s="27">
        <v>2958101</v>
      </c>
      <c r="H2056" s="66"/>
      <c r="I2056" s="66"/>
    </row>
    <row r="2057" spans="1:9" ht="13.5" thickBot="1">
      <c r="A2057" s="27">
        <v>45844</v>
      </c>
      <c r="B2057" s="29" t="s">
        <v>189</v>
      </c>
      <c r="C2057" s="29" t="s">
        <v>68</v>
      </c>
      <c r="D2057" s="28">
        <v>186</v>
      </c>
      <c r="E2057" s="27">
        <v>2958101</v>
      </c>
      <c r="H2057" s="66"/>
      <c r="I2057" s="66"/>
    </row>
    <row r="2058" spans="1:9" ht="13.5" thickBot="1">
      <c r="A2058" s="27">
        <v>45844</v>
      </c>
      <c r="B2058" s="29" t="s">
        <v>190</v>
      </c>
      <c r="C2058" s="29" t="s">
        <v>68</v>
      </c>
      <c r="D2058" s="28">
        <v>164</v>
      </c>
      <c r="E2058" s="27">
        <v>2958101</v>
      </c>
      <c r="H2058" s="66"/>
      <c r="I2058" s="66"/>
    </row>
    <row r="2059" spans="1:9" ht="13.5" thickBot="1">
      <c r="A2059" s="27">
        <v>45844</v>
      </c>
      <c r="B2059" s="29" t="s">
        <v>191</v>
      </c>
      <c r="C2059" s="29" t="s">
        <v>77</v>
      </c>
      <c r="D2059" s="28">
        <v>112</v>
      </c>
      <c r="E2059" s="27">
        <v>2958101</v>
      </c>
      <c r="H2059" s="66"/>
      <c r="I2059" s="66"/>
    </row>
    <row r="2060" spans="1:9" ht="13.5" thickBot="1">
      <c r="A2060" s="27">
        <v>45844</v>
      </c>
      <c r="B2060" s="29" t="s">
        <v>192</v>
      </c>
      <c r="C2060" s="29" t="s">
        <v>77</v>
      </c>
      <c r="D2060" s="28">
        <v>72</v>
      </c>
      <c r="E2060" s="27">
        <v>2958101</v>
      </c>
      <c r="H2060" s="66"/>
      <c r="I2060" s="66"/>
    </row>
    <row r="2061" spans="1:9" ht="13.5" thickBot="1">
      <c r="A2061" s="27">
        <v>45844</v>
      </c>
      <c r="B2061" s="29" t="s">
        <v>193</v>
      </c>
      <c r="C2061" s="29" t="s">
        <v>77</v>
      </c>
      <c r="D2061" s="28">
        <v>48</v>
      </c>
      <c r="E2061" s="27">
        <v>2958101</v>
      </c>
      <c r="H2061" s="66"/>
      <c r="I2061" s="66"/>
    </row>
    <row r="2062" spans="1:9" ht="13.5" thickBot="1">
      <c r="A2062" s="27">
        <v>45844</v>
      </c>
      <c r="B2062" s="29" t="s">
        <v>194</v>
      </c>
      <c r="C2062" s="29" t="s">
        <v>66</v>
      </c>
      <c r="D2062" s="28">
        <v>200</v>
      </c>
      <c r="E2062" s="27">
        <v>2958101</v>
      </c>
      <c r="H2062" s="66"/>
      <c r="I2062" s="66"/>
    </row>
    <row r="2063" spans="1:9" ht="13.5" thickBot="1">
      <c r="A2063" s="27">
        <v>45844</v>
      </c>
      <c r="B2063" s="29" t="s">
        <v>195</v>
      </c>
      <c r="C2063" s="29" t="s">
        <v>68</v>
      </c>
      <c r="D2063" s="28">
        <v>70</v>
      </c>
      <c r="E2063" s="27">
        <v>2958101</v>
      </c>
      <c r="H2063" s="66"/>
      <c r="I2063" s="66"/>
    </row>
    <row r="2064" spans="1:9" ht="13.5" thickBot="1">
      <c r="A2064" s="27">
        <v>45844</v>
      </c>
      <c r="B2064" s="29" t="s">
        <v>196</v>
      </c>
      <c r="C2064" s="29" t="s">
        <v>68</v>
      </c>
      <c r="D2064" s="28">
        <v>80</v>
      </c>
      <c r="E2064" s="27">
        <v>2958101</v>
      </c>
      <c r="H2064" s="66"/>
      <c r="I2064" s="66"/>
    </row>
    <row r="2065" spans="1:9" ht="13.5" thickBot="1">
      <c r="A2065" s="27">
        <v>45844</v>
      </c>
      <c r="B2065" s="29" t="s">
        <v>197</v>
      </c>
      <c r="C2065" s="29" t="s">
        <v>97</v>
      </c>
      <c r="D2065" s="28">
        <v>121</v>
      </c>
      <c r="E2065" s="27">
        <v>2958101</v>
      </c>
      <c r="H2065" s="66"/>
      <c r="I2065" s="66"/>
    </row>
    <row r="2066" spans="1:9" ht="13.5" thickBot="1">
      <c r="A2066" s="27">
        <v>45844</v>
      </c>
      <c r="B2066" s="29" t="s">
        <v>198</v>
      </c>
      <c r="C2066" s="29" t="s">
        <v>97</v>
      </c>
      <c r="D2066" s="28">
        <v>137</v>
      </c>
      <c r="E2066" s="27">
        <v>2958101</v>
      </c>
      <c r="H2066" s="66"/>
      <c r="I2066" s="66"/>
    </row>
    <row r="2067" spans="1:9" ht="13.5" thickBot="1">
      <c r="A2067" s="27">
        <v>45844</v>
      </c>
      <c r="B2067" s="29" t="s">
        <v>199</v>
      </c>
      <c r="C2067" s="29" t="s">
        <v>68</v>
      </c>
      <c r="D2067" s="28">
        <v>82</v>
      </c>
      <c r="E2067" s="27">
        <v>2958101</v>
      </c>
      <c r="H2067" s="66"/>
      <c r="I2067" s="66"/>
    </row>
    <row r="2068" spans="1:9" ht="13.5" thickBot="1">
      <c r="A2068" s="27">
        <v>45844</v>
      </c>
      <c r="B2068" s="29" t="s">
        <v>200</v>
      </c>
      <c r="C2068" s="29" t="s">
        <v>68</v>
      </c>
      <c r="D2068" s="28">
        <v>76</v>
      </c>
      <c r="E2068" s="27">
        <v>2958101</v>
      </c>
      <c r="H2068" s="66"/>
      <c r="I2068" s="66"/>
    </row>
    <row r="2069" spans="1:9" ht="13.5" thickBot="1">
      <c r="A2069" s="27">
        <v>45844</v>
      </c>
      <c r="B2069" s="29" t="s">
        <v>201</v>
      </c>
      <c r="C2069" s="29" t="s">
        <v>68</v>
      </c>
      <c r="D2069" s="28">
        <v>150</v>
      </c>
      <c r="E2069" s="27">
        <v>2958101</v>
      </c>
      <c r="H2069" s="66"/>
      <c r="I2069" s="66"/>
    </row>
    <row r="2070" spans="1:9" ht="13.5" thickBot="1">
      <c r="A2070" s="27">
        <v>45844</v>
      </c>
      <c r="B2070" s="29" t="s">
        <v>202</v>
      </c>
      <c r="C2070" s="29" t="s">
        <v>97</v>
      </c>
      <c r="D2070" s="28">
        <v>100</v>
      </c>
      <c r="E2070" s="27">
        <v>2958101</v>
      </c>
      <c r="H2070" s="66"/>
      <c r="I2070" s="66"/>
    </row>
    <row r="2071" spans="1:9" ht="13.5" thickBot="1">
      <c r="A2071" s="27">
        <v>45844</v>
      </c>
      <c r="B2071" s="29" t="s">
        <v>203</v>
      </c>
      <c r="C2071" s="29" t="s">
        <v>97</v>
      </c>
      <c r="D2071" s="28">
        <v>100</v>
      </c>
      <c r="E2071" s="27">
        <v>2958101</v>
      </c>
      <c r="H2071" s="66"/>
      <c r="I2071" s="66"/>
    </row>
    <row r="2072" spans="1:9" ht="13.5" thickBot="1">
      <c r="A2072" s="27">
        <v>45844</v>
      </c>
      <c r="B2072" s="29" t="s">
        <v>204</v>
      </c>
      <c r="C2072" s="29" t="s">
        <v>97</v>
      </c>
      <c r="D2072" s="28">
        <v>107</v>
      </c>
      <c r="E2072" s="27">
        <v>2958101</v>
      </c>
      <c r="H2072" s="66"/>
      <c r="I2072" s="66"/>
    </row>
    <row r="2073" spans="1:9" ht="13.5" thickBot="1">
      <c r="A2073" s="27">
        <v>45844</v>
      </c>
      <c r="B2073" s="29" t="s">
        <v>205</v>
      </c>
      <c r="C2073" s="29" t="s">
        <v>97</v>
      </c>
      <c r="D2073" s="28">
        <v>104</v>
      </c>
      <c r="E2073" s="27">
        <v>2958101</v>
      </c>
      <c r="H2073" s="66"/>
      <c r="I2073" s="66"/>
    </row>
    <row r="2074" spans="1:9" ht="13.5" thickBot="1">
      <c r="A2074" s="27">
        <v>45844</v>
      </c>
      <c r="B2074" s="29" t="s">
        <v>206</v>
      </c>
      <c r="C2074" s="29" t="s">
        <v>68</v>
      </c>
      <c r="D2074" s="28">
        <v>99</v>
      </c>
      <c r="E2074" s="27">
        <v>2958101</v>
      </c>
      <c r="H2074" s="66"/>
      <c r="I2074" s="66"/>
    </row>
    <row r="2075" spans="1:9" ht="13.5" thickBot="1">
      <c r="A2075" s="27">
        <v>45844</v>
      </c>
      <c r="B2075" s="29" t="s">
        <v>207</v>
      </c>
      <c r="C2075" s="29" t="s">
        <v>68</v>
      </c>
      <c r="D2075" s="28">
        <v>127</v>
      </c>
      <c r="E2075" s="27">
        <v>2958101</v>
      </c>
      <c r="H2075" s="66"/>
      <c r="I2075" s="66"/>
    </row>
    <row r="2076" spans="1:9" ht="13.5" thickBot="1">
      <c r="A2076" s="27">
        <v>45844</v>
      </c>
      <c r="B2076" s="29" t="s">
        <v>208</v>
      </c>
      <c r="C2076" s="29" t="s">
        <v>68</v>
      </c>
      <c r="D2076" s="28">
        <v>120</v>
      </c>
      <c r="E2076" s="27">
        <v>2958101</v>
      </c>
      <c r="H2076" s="66"/>
      <c r="I2076" s="66"/>
    </row>
    <row r="2077" spans="1:9" ht="13.5" thickBot="1">
      <c r="A2077" s="27">
        <v>45844</v>
      </c>
      <c r="B2077" s="29" t="s">
        <v>209</v>
      </c>
      <c r="C2077" s="29" t="s">
        <v>66</v>
      </c>
      <c r="D2077" s="28">
        <v>149</v>
      </c>
      <c r="E2077" s="27">
        <v>2958101</v>
      </c>
      <c r="H2077" s="66"/>
      <c r="I2077" s="66"/>
    </row>
    <row r="2078" spans="1:9" ht="13.5" thickBot="1">
      <c r="A2078" s="27">
        <v>45844</v>
      </c>
      <c r="B2078" s="29" t="s">
        <v>210</v>
      </c>
      <c r="C2078" s="29" t="s">
        <v>68</v>
      </c>
      <c r="D2078" s="28">
        <v>162</v>
      </c>
      <c r="E2078" s="27">
        <v>2958101</v>
      </c>
      <c r="H2078" s="66"/>
      <c r="I2078" s="66"/>
    </row>
    <row r="2079" spans="1:9" ht="13.5" thickBot="1">
      <c r="A2079" s="27">
        <v>45844</v>
      </c>
      <c r="B2079" s="29" t="s">
        <v>470</v>
      </c>
      <c r="C2079" s="29" t="s">
        <v>97</v>
      </c>
      <c r="D2079" s="28">
        <v>163</v>
      </c>
      <c r="E2079" s="27">
        <v>2958101</v>
      </c>
      <c r="H2079" s="66"/>
      <c r="I2079" s="66"/>
    </row>
    <row r="2080" spans="1:9" ht="13.5" thickBot="1">
      <c r="A2080" s="27">
        <v>45844</v>
      </c>
      <c r="B2080" s="29" t="s">
        <v>211</v>
      </c>
      <c r="C2080" s="29" t="s">
        <v>68</v>
      </c>
      <c r="D2080" s="28">
        <v>114</v>
      </c>
      <c r="E2080" s="27">
        <v>2958101</v>
      </c>
      <c r="H2080" s="66"/>
      <c r="I2080" s="66"/>
    </row>
    <row r="2081" spans="1:9" ht="13.5" thickBot="1">
      <c r="A2081" s="27">
        <v>45844</v>
      </c>
      <c r="B2081" s="29" t="s">
        <v>212</v>
      </c>
      <c r="C2081" s="29" t="s">
        <v>68</v>
      </c>
      <c r="D2081" s="28">
        <v>213</v>
      </c>
      <c r="E2081" s="27">
        <v>2958101</v>
      </c>
      <c r="H2081" s="66"/>
      <c r="I2081" s="66"/>
    </row>
    <row r="2082" spans="1:9" ht="13.5" thickBot="1">
      <c r="A2082" s="27">
        <v>45844</v>
      </c>
      <c r="B2082" s="29" t="s">
        <v>213</v>
      </c>
      <c r="C2082" s="29" t="s">
        <v>68</v>
      </c>
      <c r="D2082" s="28">
        <v>224</v>
      </c>
      <c r="E2082" s="27">
        <v>2958101</v>
      </c>
      <c r="H2082" s="66"/>
      <c r="I2082" s="66"/>
    </row>
    <row r="2083" spans="1:9" ht="13.5" thickBot="1">
      <c r="A2083" s="27">
        <v>45844</v>
      </c>
      <c r="B2083" s="29" t="s">
        <v>214</v>
      </c>
      <c r="C2083" s="29" t="s">
        <v>68</v>
      </c>
      <c r="D2083" s="28">
        <v>115</v>
      </c>
      <c r="E2083" s="27">
        <v>2958101</v>
      </c>
      <c r="H2083" s="66"/>
      <c r="I2083" s="66"/>
    </row>
    <row r="2084" spans="1:9" ht="13.5" thickBot="1">
      <c r="A2084" s="27">
        <v>45844</v>
      </c>
      <c r="B2084" s="29" t="s">
        <v>444</v>
      </c>
      <c r="C2084" s="29" t="s">
        <v>68</v>
      </c>
      <c r="D2084" s="28">
        <v>184</v>
      </c>
      <c r="E2084" s="27">
        <v>2958101</v>
      </c>
      <c r="H2084" s="66"/>
      <c r="I2084" s="66"/>
    </row>
    <row r="2085" spans="1:9" ht="13.5" thickBot="1">
      <c r="A2085" s="27">
        <v>45844</v>
      </c>
      <c r="B2085" s="29" t="s">
        <v>215</v>
      </c>
      <c r="C2085" s="29" t="s">
        <v>68</v>
      </c>
      <c r="D2085" s="28">
        <v>153</v>
      </c>
      <c r="E2085" s="27">
        <v>2958101</v>
      </c>
      <c r="H2085" s="66"/>
      <c r="I2085" s="66"/>
    </row>
    <row r="2086" spans="1:9" ht="13.5" thickBot="1">
      <c r="A2086" s="27">
        <v>45844</v>
      </c>
      <c r="B2086" s="29" t="s">
        <v>216</v>
      </c>
      <c r="C2086" s="29" t="s">
        <v>68</v>
      </c>
      <c r="D2086" s="28">
        <v>148</v>
      </c>
      <c r="E2086" s="27">
        <v>2958101</v>
      </c>
      <c r="H2086" s="66"/>
      <c r="I2086" s="66"/>
    </row>
    <row r="2087" spans="1:9" ht="13.5" thickBot="1">
      <c r="A2087" s="27">
        <v>45844</v>
      </c>
      <c r="B2087" s="29" t="s">
        <v>217</v>
      </c>
      <c r="C2087" s="29" t="s">
        <v>68</v>
      </c>
      <c r="D2087" s="28">
        <v>46</v>
      </c>
      <c r="E2087" s="27">
        <v>2958101</v>
      </c>
      <c r="H2087" s="66"/>
      <c r="I2087" s="66"/>
    </row>
    <row r="2088" spans="1:9" ht="13.5" thickBot="1">
      <c r="A2088" s="27">
        <v>45844</v>
      </c>
      <c r="B2088" s="29" t="s">
        <v>218</v>
      </c>
      <c r="C2088" s="29" t="s">
        <v>68</v>
      </c>
      <c r="D2088" s="28">
        <v>52</v>
      </c>
      <c r="E2088" s="27">
        <v>2958101</v>
      </c>
      <c r="H2088" s="66"/>
      <c r="I2088" s="66"/>
    </row>
    <row r="2089" spans="1:9" ht="13.5" thickBot="1">
      <c r="A2089" s="27">
        <v>45844</v>
      </c>
      <c r="B2089" s="29" t="s">
        <v>219</v>
      </c>
      <c r="C2089" s="29" t="s">
        <v>68</v>
      </c>
      <c r="D2089" s="28">
        <v>25</v>
      </c>
      <c r="E2089" s="27">
        <v>2958101</v>
      </c>
      <c r="H2089" s="66"/>
      <c r="I2089" s="66"/>
    </row>
    <row r="2090" spans="1:9" ht="13.5" thickBot="1">
      <c r="A2090" s="27">
        <v>45844</v>
      </c>
      <c r="B2090" s="29" t="s">
        <v>220</v>
      </c>
      <c r="C2090" s="29" t="s">
        <v>68</v>
      </c>
      <c r="D2090" s="28">
        <v>123</v>
      </c>
      <c r="E2090" s="27">
        <v>2958101</v>
      </c>
      <c r="H2090" s="66"/>
      <c r="I2090" s="66"/>
    </row>
    <row r="2091" spans="1:9" ht="13.5" thickBot="1">
      <c r="A2091" s="27">
        <v>45844</v>
      </c>
      <c r="B2091" s="29" t="s">
        <v>221</v>
      </c>
      <c r="C2091" s="29" t="s">
        <v>68</v>
      </c>
      <c r="D2091" s="28">
        <v>25</v>
      </c>
      <c r="E2091" s="27">
        <v>2958101</v>
      </c>
      <c r="H2091" s="66"/>
      <c r="I2091" s="66"/>
    </row>
    <row r="2092" spans="1:9" ht="13.5" thickBot="1">
      <c r="A2092" s="27">
        <v>45844</v>
      </c>
      <c r="B2092" s="29" t="s">
        <v>222</v>
      </c>
      <c r="C2092" s="29" t="s">
        <v>68</v>
      </c>
      <c r="D2092" s="28">
        <v>128</v>
      </c>
      <c r="E2092" s="27">
        <v>2958101</v>
      </c>
      <c r="H2092" s="66"/>
      <c r="I2092" s="66"/>
    </row>
    <row r="2093" spans="1:9" ht="13.5" thickBot="1">
      <c r="A2093" s="27">
        <v>45844</v>
      </c>
      <c r="B2093" s="29" t="s">
        <v>223</v>
      </c>
      <c r="C2093" s="29" t="s">
        <v>68</v>
      </c>
      <c r="D2093" s="28">
        <v>102</v>
      </c>
      <c r="E2093" s="27">
        <v>2958101</v>
      </c>
      <c r="H2093" s="66"/>
      <c r="I2093" s="66"/>
    </row>
    <row r="2094" spans="1:9" ht="13.5" thickBot="1">
      <c r="A2094" s="27">
        <v>45844</v>
      </c>
      <c r="B2094" s="29" t="s">
        <v>224</v>
      </c>
      <c r="C2094" s="29" t="s">
        <v>68</v>
      </c>
      <c r="D2094" s="28">
        <v>131</v>
      </c>
      <c r="E2094" s="27">
        <v>2958101</v>
      </c>
      <c r="H2094" s="66"/>
      <c r="I2094" s="66"/>
    </row>
    <row r="2095" spans="1:9" ht="13.5" thickBot="1">
      <c r="A2095" s="27">
        <v>45844</v>
      </c>
      <c r="B2095" s="29" t="s">
        <v>225</v>
      </c>
      <c r="C2095" s="29" t="s">
        <v>68</v>
      </c>
      <c r="D2095" s="28">
        <v>99</v>
      </c>
      <c r="E2095" s="27">
        <v>2958101</v>
      </c>
      <c r="H2095" s="66"/>
      <c r="I2095" s="66"/>
    </row>
    <row r="2096" spans="1:9" ht="13.5" thickBot="1">
      <c r="A2096" s="27">
        <v>45844</v>
      </c>
      <c r="B2096" s="29" t="s">
        <v>226</v>
      </c>
      <c r="C2096" s="29" t="s">
        <v>97</v>
      </c>
      <c r="D2096" s="28">
        <v>146</v>
      </c>
      <c r="E2096" s="27">
        <v>2958101</v>
      </c>
      <c r="H2096" s="66"/>
      <c r="I2096" s="66"/>
    </row>
    <row r="2097" spans="1:9" ht="13.5" thickBot="1">
      <c r="A2097" s="27">
        <v>45844</v>
      </c>
      <c r="B2097" s="29" t="s">
        <v>227</v>
      </c>
      <c r="C2097" s="29" t="s">
        <v>97</v>
      </c>
      <c r="D2097" s="28">
        <v>154</v>
      </c>
      <c r="E2097" s="27">
        <v>2958101</v>
      </c>
      <c r="H2097" s="66"/>
      <c r="I2097" s="66"/>
    </row>
    <row r="2098" spans="1:9" ht="13.5" thickBot="1">
      <c r="A2098" s="27">
        <v>45844</v>
      </c>
      <c r="B2098" s="29" t="s">
        <v>228</v>
      </c>
      <c r="C2098" s="29" t="s">
        <v>97</v>
      </c>
      <c r="D2098" s="28">
        <v>100</v>
      </c>
      <c r="E2098" s="27">
        <v>2958101</v>
      </c>
      <c r="H2098" s="66"/>
      <c r="I2098" s="66"/>
    </row>
    <row r="2099" spans="1:9" ht="13.5" thickBot="1">
      <c r="A2099" s="27">
        <v>45844</v>
      </c>
      <c r="B2099" s="29" t="s">
        <v>229</v>
      </c>
      <c r="C2099" s="29" t="s">
        <v>97</v>
      </c>
      <c r="D2099" s="28">
        <v>100</v>
      </c>
      <c r="E2099" s="27">
        <v>2958101</v>
      </c>
      <c r="H2099" s="66"/>
      <c r="I2099" s="66"/>
    </row>
    <row r="2100" spans="1:9" ht="13.5" thickBot="1">
      <c r="A2100" s="27">
        <v>45844</v>
      </c>
      <c r="B2100" s="29" t="s">
        <v>230</v>
      </c>
      <c r="C2100" s="29" t="s">
        <v>68</v>
      </c>
      <c r="D2100" s="28">
        <v>164</v>
      </c>
      <c r="E2100" s="27">
        <v>2958101</v>
      </c>
      <c r="H2100" s="66"/>
      <c r="I2100" s="66"/>
    </row>
    <row r="2101" spans="1:9" ht="13.5" thickBot="1">
      <c r="A2101" s="27">
        <v>45844</v>
      </c>
      <c r="B2101" s="29" t="s">
        <v>231</v>
      </c>
      <c r="C2101" s="29" t="s">
        <v>68</v>
      </c>
      <c r="D2101" s="28">
        <v>95</v>
      </c>
      <c r="E2101" s="27">
        <v>2958101</v>
      </c>
      <c r="H2101" s="66"/>
      <c r="I2101" s="66"/>
    </row>
    <row r="2102" spans="1:9" ht="13.5" thickBot="1">
      <c r="A2102" s="27">
        <v>45844</v>
      </c>
      <c r="B2102" s="29" t="s">
        <v>232</v>
      </c>
      <c r="C2102" s="29" t="s">
        <v>68</v>
      </c>
      <c r="D2102" s="28">
        <v>102</v>
      </c>
      <c r="E2102" s="27">
        <v>2958101</v>
      </c>
      <c r="H2102" s="66"/>
      <c r="I2102" s="66"/>
    </row>
    <row r="2103" spans="1:9" ht="13.5" thickBot="1">
      <c r="A2103" s="27">
        <v>45844</v>
      </c>
      <c r="B2103" s="29" t="s">
        <v>233</v>
      </c>
      <c r="C2103" s="29" t="s">
        <v>68</v>
      </c>
      <c r="D2103" s="28">
        <v>92</v>
      </c>
      <c r="E2103" s="27">
        <v>2958101</v>
      </c>
      <c r="H2103" s="66"/>
      <c r="I2103" s="66"/>
    </row>
    <row r="2104" spans="1:9" ht="13.5" thickBot="1">
      <c r="A2104" s="27">
        <v>45844</v>
      </c>
      <c r="B2104" s="29" t="s">
        <v>234</v>
      </c>
      <c r="C2104" s="29" t="s">
        <v>68</v>
      </c>
      <c r="D2104" s="28">
        <v>68</v>
      </c>
      <c r="E2104" s="27">
        <v>2958101</v>
      </c>
      <c r="H2104" s="66"/>
      <c r="I2104" s="66"/>
    </row>
    <row r="2105" spans="1:9" ht="13.5" thickBot="1">
      <c r="A2105" s="27">
        <v>45844</v>
      </c>
      <c r="B2105" s="29" t="s">
        <v>235</v>
      </c>
      <c r="C2105" s="29" t="s">
        <v>68</v>
      </c>
      <c r="D2105" s="28">
        <v>28</v>
      </c>
      <c r="E2105" s="27">
        <v>2958101</v>
      </c>
      <c r="H2105" s="66"/>
      <c r="I2105" s="66"/>
    </row>
    <row r="2106" spans="1:9" ht="13.5" thickBot="1">
      <c r="A2106" s="27">
        <v>45844</v>
      </c>
      <c r="B2106" s="29" t="s">
        <v>236</v>
      </c>
      <c r="C2106" s="29" t="s">
        <v>68</v>
      </c>
      <c r="D2106" s="28">
        <v>206</v>
      </c>
      <c r="E2106" s="27">
        <v>2958101</v>
      </c>
      <c r="H2106" s="66"/>
      <c r="I2106" s="66"/>
    </row>
    <row r="2107" spans="1:9" ht="13.5" thickBot="1">
      <c r="A2107" s="27">
        <v>45844</v>
      </c>
      <c r="B2107" s="29" t="s">
        <v>237</v>
      </c>
      <c r="C2107" s="29" t="s">
        <v>71</v>
      </c>
      <c r="D2107" s="28">
        <v>103</v>
      </c>
      <c r="E2107" s="27">
        <v>2958101</v>
      </c>
      <c r="H2107" s="66"/>
      <c r="I2107" s="66"/>
    </row>
    <row r="2108" spans="1:9" ht="13.5" thickBot="1">
      <c r="A2108" s="27">
        <v>45844</v>
      </c>
      <c r="B2108" s="29" t="s">
        <v>238</v>
      </c>
      <c r="C2108" s="29" t="s">
        <v>71</v>
      </c>
      <c r="D2108" s="28">
        <v>103</v>
      </c>
      <c r="E2108" s="27">
        <v>2958101</v>
      </c>
      <c r="H2108" s="66"/>
      <c r="I2108" s="66"/>
    </row>
    <row r="2109" spans="1:9" ht="13.5" thickBot="1">
      <c r="A2109" s="27">
        <v>45844</v>
      </c>
      <c r="B2109" s="29" t="s">
        <v>239</v>
      </c>
      <c r="C2109" s="29" t="s">
        <v>71</v>
      </c>
      <c r="D2109" s="28">
        <v>100</v>
      </c>
      <c r="E2109" s="27">
        <v>2958101</v>
      </c>
      <c r="H2109" s="66"/>
      <c r="I2109" s="66"/>
    </row>
    <row r="2110" spans="1:9" ht="13.5" thickBot="1">
      <c r="A2110" s="27">
        <v>45844</v>
      </c>
      <c r="B2110" s="29" t="s">
        <v>240</v>
      </c>
      <c r="C2110" s="29" t="s">
        <v>66</v>
      </c>
      <c r="D2110" s="28">
        <v>110</v>
      </c>
      <c r="E2110" s="27">
        <v>2958101</v>
      </c>
      <c r="H2110" s="66"/>
      <c r="I2110" s="66"/>
    </row>
    <row r="2111" spans="1:9" ht="13.5" thickBot="1">
      <c r="A2111" s="27">
        <v>45844</v>
      </c>
      <c r="B2111" s="29" t="s">
        <v>241</v>
      </c>
      <c r="C2111" s="29" t="s">
        <v>68</v>
      </c>
      <c r="D2111" s="28">
        <v>132</v>
      </c>
      <c r="E2111" s="27">
        <v>2958101</v>
      </c>
      <c r="H2111" s="66"/>
      <c r="I2111" s="66"/>
    </row>
    <row r="2112" spans="1:9" ht="13.5" thickBot="1">
      <c r="A2112" s="27">
        <v>45844</v>
      </c>
      <c r="B2112" s="29" t="s">
        <v>242</v>
      </c>
      <c r="C2112" s="29" t="s">
        <v>68</v>
      </c>
      <c r="D2112" s="28">
        <v>80</v>
      </c>
      <c r="E2112" s="27">
        <v>2958101</v>
      </c>
      <c r="H2112" s="66"/>
      <c r="I2112" s="66"/>
    </row>
    <row r="2113" spans="1:9" ht="13.5" thickBot="1">
      <c r="A2113" s="27">
        <v>45844</v>
      </c>
      <c r="B2113" s="29" t="s">
        <v>243</v>
      </c>
      <c r="C2113" s="29" t="s">
        <v>68</v>
      </c>
      <c r="D2113" s="28">
        <v>80</v>
      </c>
      <c r="E2113" s="27">
        <v>2958101</v>
      </c>
      <c r="H2113" s="66"/>
      <c r="I2113" s="66"/>
    </row>
    <row r="2114" spans="1:9" ht="13.5" thickBot="1">
      <c r="A2114" s="27">
        <v>45844</v>
      </c>
      <c r="B2114" s="29" t="s">
        <v>244</v>
      </c>
      <c r="C2114" s="29" t="s">
        <v>68</v>
      </c>
      <c r="D2114" s="28">
        <v>41</v>
      </c>
      <c r="E2114" s="27">
        <v>2958101</v>
      </c>
      <c r="H2114" s="66"/>
      <c r="I2114" s="66"/>
    </row>
    <row r="2115" spans="1:9" ht="13.5" thickBot="1">
      <c r="A2115" s="27">
        <v>45844</v>
      </c>
      <c r="B2115" s="29" t="s">
        <v>245</v>
      </c>
      <c r="C2115" s="29" t="s">
        <v>68</v>
      </c>
      <c r="D2115" s="28">
        <v>80</v>
      </c>
      <c r="E2115" s="27">
        <v>2958101</v>
      </c>
      <c r="H2115" s="66"/>
      <c r="I2115" s="66"/>
    </row>
    <row r="2116" spans="1:9" ht="13.5" thickBot="1">
      <c r="A2116" s="27">
        <v>45844</v>
      </c>
      <c r="B2116" s="29" t="s">
        <v>246</v>
      </c>
      <c r="C2116" s="29" t="s">
        <v>68</v>
      </c>
      <c r="D2116" s="28">
        <v>135</v>
      </c>
      <c r="E2116" s="27">
        <v>2958101</v>
      </c>
      <c r="H2116" s="66"/>
      <c r="I2116" s="66"/>
    </row>
    <row r="2117" spans="1:9" ht="13.5" thickBot="1">
      <c r="A2117" s="27">
        <v>45844</v>
      </c>
      <c r="B2117" s="29" t="s">
        <v>247</v>
      </c>
      <c r="C2117" s="29" t="s">
        <v>68</v>
      </c>
      <c r="D2117" s="28">
        <v>15</v>
      </c>
      <c r="E2117" s="27">
        <v>2958101</v>
      </c>
      <c r="H2117" s="66"/>
      <c r="I2117" s="66"/>
    </row>
    <row r="2118" spans="1:9" ht="13.5" thickBot="1">
      <c r="A2118" s="27">
        <v>45844</v>
      </c>
      <c r="B2118" s="29" t="s">
        <v>248</v>
      </c>
      <c r="C2118" s="29" t="s">
        <v>68</v>
      </c>
      <c r="D2118" s="28">
        <v>138</v>
      </c>
      <c r="E2118" s="27">
        <v>2958101</v>
      </c>
      <c r="H2118" s="66"/>
      <c r="I2118" s="66"/>
    </row>
    <row r="2119" spans="1:9" ht="13.5" thickBot="1">
      <c r="A2119" s="27">
        <v>45844</v>
      </c>
      <c r="B2119" s="29" t="s">
        <v>249</v>
      </c>
      <c r="C2119" s="29" t="s">
        <v>68</v>
      </c>
      <c r="D2119" s="28">
        <v>10</v>
      </c>
      <c r="E2119" s="27">
        <v>2958101</v>
      </c>
      <c r="H2119" s="66"/>
      <c r="I2119" s="66"/>
    </row>
    <row r="2120" spans="1:9" ht="13.5" thickBot="1">
      <c r="A2120" s="27">
        <v>45844</v>
      </c>
      <c r="B2120" s="29" t="s">
        <v>250</v>
      </c>
      <c r="C2120" s="29" t="s">
        <v>68</v>
      </c>
      <c r="D2120" s="28">
        <v>160</v>
      </c>
      <c r="E2120" s="27">
        <v>2958101</v>
      </c>
      <c r="H2120" s="66"/>
      <c r="I2120" s="66"/>
    </row>
    <row r="2121" spans="1:9" ht="13.5" thickBot="1">
      <c r="A2121" s="27">
        <v>45844</v>
      </c>
      <c r="B2121" s="29" t="s">
        <v>251</v>
      </c>
      <c r="C2121" s="29" t="s">
        <v>66</v>
      </c>
      <c r="D2121" s="28">
        <v>106</v>
      </c>
      <c r="E2121" s="27">
        <v>2958101</v>
      </c>
      <c r="H2121" s="66"/>
      <c r="I2121" s="66"/>
    </row>
    <row r="2122" spans="1:9" ht="13.5" thickBot="1">
      <c r="A2122" s="27">
        <v>45844</v>
      </c>
      <c r="B2122" s="29" t="s">
        <v>252</v>
      </c>
      <c r="C2122" s="29" t="s">
        <v>66</v>
      </c>
      <c r="D2122" s="28">
        <v>104</v>
      </c>
      <c r="E2122" s="27">
        <v>2958101</v>
      </c>
      <c r="H2122" s="66"/>
      <c r="I2122" s="66"/>
    </row>
    <row r="2123" spans="1:9" ht="13.5" thickBot="1">
      <c r="A2123" s="27">
        <v>45844</v>
      </c>
      <c r="B2123" s="29" t="s">
        <v>253</v>
      </c>
      <c r="C2123" s="29" t="s">
        <v>97</v>
      </c>
      <c r="D2123" s="28">
        <v>100</v>
      </c>
      <c r="E2123" s="27">
        <v>2958101</v>
      </c>
      <c r="H2123" s="66"/>
      <c r="I2123" s="66"/>
    </row>
    <row r="2124" spans="1:9" ht="13.5" thickBot="1">
      <c r="A2124" s="27">
        <v>45844</v>
      </c>
      <c r="B2124" s="29" t="s">
        <v>254</v>
      </c>
      <c r="C2124" s="29" t="s">
        <v>97</v>
      </c>
      <c r="D2124" s="28">
        <v>100</v>
      </c>
      <c r="E2124" s="27">
        <v>2958101</v>
      </c>
      <c r="H2124" s="66"/>
      <c r="I2124" s="66"/>
    </row>
    <row r="2125" spans="1:9" ht="13.5" thickBot="1">
      <c r="A2125" s="27">
        <v>45844</v>
      </c>
      <c r="B2125" s="29" t="s">
        <v>255</v>
      </c>
      <c r="C2125" s="29" t="s">
        <v>71</v>
      </c>
      <c r="D2125" s="28">
        <v>110</v>
      </c>
      <c r="E2125" s="27">
        <v>2958101</v>
      </c>
      <c r="H2125" s="66"/>
      <c r="I2125" s="66"/>
    </row>
    <row r="2126" spans="1:9" ht="13.5" thickBot="1">
      <c r="A2126" s="27">
        <v>45844</v>
      </c>
      <c r="B2126" s="29" t="s">
        <v>256</v>
      </c>
      <c r="C2126" s="29" t="s">
        <v>71</v>
      </c>
      <c r="D2126" s="28">
        <v>24</v>
      </c>
      <c r="E2126" s="27">
        <v>2958101</v>
      </c>
      <c r="H2126" s="66"/>
      <c r="I2126" s="66"/>
    </row>
    <row r="2127" spans="1:9" ht="13.5" thickBot="1">
      <c r="A2127" s="27">
        <v>45844</v>
      </c>
      <c r="B2127" s="29" t="s">
        <v>257</v>
      </c>
      <c r="C2127" s="29" t="s">
        <v>71</v>
      </c>
      <c r="D2127" s="28">
        <v>139</v>
      </c>
      <c r="E2127" s="27">
        <v>2958101</v>
      </c>
      <c r="H2127" s="66"/>
      <c r="I2127" s="66"/>
    </row>
    <row r="2128" spans="1:9" ht="13.5" thickBot="1">
      <c r="A2128" s="27">
        <v>45844</v>
      </c>
      <c r="B2128" s="29" t="s">
        <v>258</v>
      </c>
      <c r="C2128" s="29" t="s">
        <v>68</v>
      </c>
      <c r="D2128" s="28">
        <v>98</v>
      </c>
      <c r="E2128" s="27">
        <v>2958101</v>
      </c>
      <c r="H2128" s="66"/>
      <c r="I2128" s="66"/>
    </row>
    <row r="2129" spans="1:9" ht="13.5" thickBot="1">
      <c r="A2129" s="27">
        <v>45844</v>
      </c>
      <c r="B2129" s="29" t="s">
        <v>259</v>
      </c>
      <c r="C2129" s="29" t="s">
        <v>68</v>
      </c>
      <c r="D2129" s="28">
        <v>100</v>
      </c>
      <c r="E2129" s="27">
        <v>2958101</v>
      </c>
      <c r="H2129" s="66"/>
      <c r="I2129" s="66"/>
    </row>
    <row r="2130" spans="1:9" ht="13.5" thickBot="1">
      <c r="A2130" s="27">
        <v>45844</v>
      </c>
      <c r="B2130" s="29" t="s">
        <v>260</v>
      </c>
      <c r="C2130" s="29" t="s">
        <v>68</v>
      </c>
      <c r="D2130" s="28">
        <v>194</v>
      </c>
      <c r="E2130" s="27">
        <v>2958101</v>
      </c>
      <c r="H2130" s="66"/>
      <c r="I2130" s="66"/>
    </row>
    <row r="2131" spans="1:9" ht="13.5" thickBot="1">
      <c r="A2131" s="27">
        <v>45844</v>
      </c>
      <c r="B2131" s="29" t="s">
        <v>261</v>
      </c>
      <c r="C2131" s="29" t="s">
        <v>68</v>
      </c>
      <c r="D2131" s="28">
        <v>184</v>
      </c>
      <c r="E2131" s="27">
        <v>2958101</v>
      </c>
      <c r="H2131" s="66"/>
      <c r="I2131" s="66"/>
    </row>
    <row r="2132" spans="1:9" ht="13.5" thickBot="1">
      <c r="A2132" s="27">
        <v>45844</v>
      </c>
      <c r="B2132" s="29" t="s">
        <v>262</v>
      </c>
      <c r="C2132" s="29" t="s">
        <v>68</v>
      </c>
      <c r="D2132" s="28">
        <v>48</v>
      </c>
      <c r="E2132" s="27">
        <v>2958101</v>
      </c>
      <c r="H2132" s="66"/>
      <c r="I2132" s="66"/>
    </row>
    <row r="2133" spans="1:9" ht="13.5" thickBot="1">
      <c r="A2133" s="27">
        <v>45844</v>
      </c>
      <c r="B2133" s="29" t="s">
        <v>263</v>
      </c>
      <c r="C2133" s="29" t="s">
        <v>68</v>
      </c>
      <c r="D2133" s="28">
        <v>51</v>
      </c>
      <c r="E2133" s="27">
        <v>2958101</v>
      </c>
      <c r="H2133" s="66"/>
      <c r="I2133" s="66"/>
    </row>
    <row r="2134" spans="1:9" ht="13.5" thickBot="1">
      <c r="A2134" s="27">
        <v>45844</v>
      </c>
      <c r="B2134" s="29" t="s">
        <v>264</v>
      </c>
      <c r="C2134" s="29" t="s">
        <v>68</v>
      </c>
      <c r="D2134" s="28">
        <v>26</v>
      </c>
      <c r="E2134" s="27">
        <v>2958101</v>
      </c>
      <c r="H2134" s="66"/>
      <c r="I2134" s="66"/>
    </row>
    <row r="2135" spans="1:9" ht="13.5" thickBot="1">
      <c r="A2135" s="27">
        <v>45844</v>
      </c>
      <c r="B2135" s="29" t="s">
        <v>265</v>
      </c>
      <c r="C2135" s="29" t="s">
        <v>68</v>
      </c>
      <c r="D2135" s="28">
        <v>24</v>
      </c>
      <c r="E2135" s="27">
        <v>2958101</v>
      </c>
      <c r="H2135" s="66"/>
      <c r="I2135" s="66"/>
    </row>
    <row r="2136" spans="1:9" ht="13.5" thickBot="1">
      <c r="A2136" s="27">
        <v>45844</v>
      </c>
      <c r="B2136" s="29" t="s">
        <v>266</v>
      </c>
      <c r="C2136" s="29" t="s">
        <v>71</v>
      </c>
      <c r="D2136" s="28">
        <v>200</v>
      </c>
      <c r="E2136" s="27">
        <v>2958101</v>
      </c>
      <c r="H2136" s="66"/>
      <c r="I2136" s="66"/>
    </row>
    <row r="2137" spans="1:9" ht="13.5" thickBot="1">
      <c r="A2137" s="27">
        <v>45844</v>
      </c>
      <c r="B2137" s="29" t="s">
        <v>267</v>
      </c>
      <c r="C2137" s="29" t="s">
        <v>71</v>
      </c>
      <c r="D2137" s="28">
        <v>202</v>
      </c>
      <c r="E2137" s="27">
        <v>2958101</v>
      </c>
      <c r="H2137" s="66"/>
      <c r="I2137" s="66"/>
    </row>
    <row r="2138" spans="1:9" ht="13.5" thickBot="1">
      <c r="A2138" s="27">
        <v>45844</v>
      </c>
      <c r="B2138" s="29" t="s">
        <v>268</v>
      </c>
      <c r="C2138" s="29" t="s">
        <v>77</v>
      </c>
      <c r="D2138" s="28">
        <v>200</v>
      </c>
      <c r="E2138" s="27">
        <v>2958101</v>
      </c>
      <c r="H2138" s="66"/>
      <c r="I2138" s="66"/>
    </row>
    <row r="2139" spans="1:9" ht="13.5" thickBot="1">
      <c r="A2139" s="27">
        <v>45844</v>
      </c>
      <c r="B2139" s="29" t="s">
        <v>269</v>
      </c>
      <c r="C2139" s="29" t="s">
        <v>77</v>
      </c>
      <c r="D2139" s="28">
        <v>200</v>
      </c>
      <c r="E2139" s="27">
        <v>2958101</v>
      </c>
      <c r="H2139" s="66"/>
      <c r="I2139" s="66"/>
    </row>
    <row r="2140" spans="1:9" ht="13.5" thickBot="1">
      <c r="A2140" s="27">
        <v>45844</v>
      </c>
      <c r="B2140" s="29" t="s">
        <v>270</v>
      </c>
      <c r="C2140" s="29" t="s">
        <v>77</v>
      </c>
      <c r="D2140" s="28">
        <v>110</v>
      </c>
      <c r="E2140" s="27">
        <v>2958101</v>
      </c>
      <c r="H2140" s="66"/>
      <c r="I2140" s="66"/>
    </row>
    <row r="2141" spans="1:9" ht="13.5" thickBot="1">
      <c r="A2141" s="27">
        <v>45844</v>
      </c>
      <c r="B2141" s="29" t="s">
        <v>271</v>
      </c>
      <c r="C2141" s="29" t="s">
        <v>97</v>
      </c>
      <c r="D2141" s="28">
        <v>115</v>
      </c>
      <c r="E2141" s="27">
        <v>2958101</v>
      </c>
      <c r="H2141" s="66"/>
      <c r="I2141" s="66"/>
    </row>
    <row r="2142" spans="1:9" ht="13.5" thickBot="1">
      <c r="A2142" s="27">
        <v>45844</v>
      </c>
      <c r="B2142" s="29" t="s">
        <v>272</v>
      </c>
      <c r="C2142" s="29" t="s">
        <v>97</v>
      </c>
      <c r="D2142" s="28">
        <v>115</v>
      </c>
      <c r="E2142" s="27">
        <v>2958101</v>
      </c>
      <c r="H2142" s="66"/>
      <c r="I2142" s="66"/>
    </row>
    <row r="2143" spans="1:9" ht="13.5" thickBot="1">
      <c r="A2143" s="27">
        <v>45844</v>
      </c>
      <c r="B2143" s="29" t="s">
        <v>273</v>
      </c>
      <c r="C2143" s="29" t="s">
        <v>68</v>
      </c>
      <c r="D2143" s="28">
        <v>182</v>
      </c>
      <c r="E2143" s="27">
        <v>2958101</v>
      </c>
      <c r="H2143" s="66"/>
      <c r="I2143" s="66"/>
    </row>
    <row r="2144" spans="1:9" ht="13.5" thickBot="1">
      <c r="A2144" s="27">
        <v>45844</v>
      </c>
      <c r="B2144" s="29" t="s">
        <v>274</v>
      </c>
      <c r="C2144" s="29" t="s">
        <v>68</v>
      </c>
      <c r="D2144" s="28">
        <v>71</v>
      </c>
      <c r="E2144" s="27">
        <v>2958101</v>
      </c>
      <c r="H2144" s="66"/>
      <c r="I2144" s="66"/>
    </row>
    <row r="2145" spans="1:9" ht="13.5" thickBot="1">
      <c r="A2145" s="27">
        <v>45844</v>
      </c>
      <c r="B2145" s="29" t="s">
        <v>275</v>
      </c>
      <c r="C2145" s="29" t="s">
        <v>68</v>
      </c>
      <c r="D2145" s="28">
        <v>33</v>
      </c>
      <c r="E2145" s="27">
        <v>2958101</v>
      </c>
      <c r="H2145" s="66"/>
      <c r="I2145" s="66"/>
    </row>
    <row r="2146" spans="1:9" ht="13.5" thickBot="1">
      <c r="A2146" s="27">
        <v>45844</v>
      </c>
      <c r="B2146" s="29" t="s">
        <v>276</v>
      </c>
      <c r="C2146" s="29" t="s">
        <v>68</v>
      </c>
      <c r="D2146" s="28">
        <v>22</v>
      </c>
      <c r="E2146" s="27">
        <v>2958101</v>
      </c>
      <c r="H2146" s="66"/>
      <c r="I2146" s="66"/>
    </row>
    <row r="2147" spans="1:9" ht="13.5" thickBot="1">
      <c r="A2147" s="27">
        <v>45844</v>
      </c>
      <c r="B2147" s="29" t="s">
        <v>277</v>
      </c>
      <c r="C2147" s="29" t="s">
        <v>68</v>
      </c>
      <c r="D2147" s="28">
        <v>20</v>
      </c>
      <c r="E2147" s="27">
        <v>2958101</v>
      </c>
      <c r="H2147" s="66"/>
      <c r="I2147" s="66"/>
    </row>
    <row r="2148" spans="1:9" ht="13.5" thickBot="1">
      <c r="A2148" s="27">
        <v>45844</v>
      </c>
      <c r="B2148" s="29" t="s">
        <v>278</v>
      </c>
      <c r="C2148" s="29" t="s">
        <v>68</v>
      </c>
      <c r="D2148" s="28">
        <v>77</v>
      </c>
      <c r="E2148" s="27">
        <v>2958101</v>
      </c>
      <c r="H2148" s="66"/>
      <c r="I2148" s="66"/>
    </row>
    <row r="2149" spans="1:9" ht="13.5" thickBot="1">
      <c r="A2149" s="27">
        <v>45844</v>
      </c>
      <c r="B2149" s="29" t="s">
        <v>279</v>
      </c>
      <c r="C2149" s="29" t="s">
        <v>68</v>
      </c>
      <c r="D2149" s="28">
        <v>202</v>
      </c>
      <c r="E2149" s="27">
        <v>2958101</v>
      </c>
      <c r="H2149" s="66"/>
      <c r="I2149" s="66"/>
    </row>
    <row r="2150" spans="1:9" ht="13.5" thickBot="1">
      <c r="A2150" s="27">
        <v>45844</v>
      </c>
      <c r="B2150" s="29" t="s">
        <v>280</v>
      </c>
      <c r="C2150" s="29" t="s">
        <v>68</v>
      </c>
      <c r="D2150" s="28">
        <v>11</v>
      </c>
      <c r="E2150" s="27">
        <v>2958101</v>
      </c>
      <c r="H2150" s="66"/>
      <c r="I2150" s="66"/>
    </row>
    <row r="2151" spans="1:9" ht="13.5" thickBot="1">
      <c r="A2151" s="27">
        <v>45844</v>
      </c>
      <c r="B2151" s="29" t="s">
        <v>281</v>
      </c>
      <c r="C2151" s="29" t="s">
        <v>68</v>
      </c>
      <c r="D2151" s="28">
        <v>34</v>
      </c>
      <c r="E2151" s="27">
        <v>2958101</v>
      </c>
      <c r="H2151" s="66"/>
      <c r="I2151" s="66"/>
    </row>
    <row r="2152" spans="1:9" ht="13.5" thickBot="1">
      <c r="A2152" s="27">
        <v>45844</v>
      </c>
      <c r="B2152" s="29" t="s">
        <v>282</v>
      </c>
      <c r="C2152" s="29" t="s">
        <v>68</v>
      </c>
      <c r="D2152" s="28">
        <v>22</v>
      </c>
      <c r="E2152" s="27">
        <v>2958101</v>
      </c>
      <c r="H2152" s="66"/>
      <c r="I2152" s="66"/>
    </row>
    <row r="2153" spans="1:9" ht="13.5" thickBot="1">
      <c r="A2153" s="27">
        <v>45844</v>
      </c>
      <c r="B2153" s="29" t="s">
        <v>283</v>
      </c>
      <c r="C2153" s="29" t="s">
        <v>68</v>
      </c>
      <c r="D2153" s="28">
        <v>123</v>
      </c>
      <c r="E2153" s="27">
        <v>2958101</v>
      </c>
      <c r="H2153" s="66"/>
      <c r="I2153" s="66"/>
    </row>
    <row r="2154" spans="1:9" ht="13.5" thickBot="1">
      <c r="A2154" s="27">
        <v>45844</v>
      </c>
      <c r="B2154" s="29" t="s">
        <v>284</v>
      </c>
      <c r="C2154" s="29" t="s">
        <v>68</v>
      </c>
      <c r="D2154" s="28">
        <v>71</v>
      </c>
      <c r="E2154" s="27">
        <v>2958101</v>
      </c>
      <c r="H2154" s="66"/>
      <c r="I2154" s="66"/>
    </row>
    <row r="2155" spans="1:9" ht="13.5" thickBot="1">
      <c r="A2155" s="27">
        <v>45844</v>
      </c>
      <c r="B2155" s="29" t="s">
        <v>285</v>
      </c>
      <c r="C2155" s="29" t="s">
        <v>68</v>
      </c>
      <c r="D2155" s="28">
        <v>14</v>
      </c>
      <c r="E2155" s="27">
        <v>2958101</v>
      </c>
      <c r="H2155" s="66"/>
      <c r="I2155" s="66"/>
    </row>
    <row r="2156" spans="1:9" ht="13.5" thickBot="1">
      <c r="A2156" s="27">
        <v>45844</v>
      </c>
      <c r="B2156" s="29" t="s">
        <v>286</v>
      </c>
      <c r="C2156" s="29" t="s">
        <v>68</v>
      </c>
      <c r="D2156" s="28">
        <v>4</v>
      </c>
      <c r="E2156" s="27">
        <v>2958101</v>
      </c>
      <c r="H2156" s="66"/>
      <c r="I2156" s="66"/>
    </row>
    <row r="2157" spans="1:9" ht="13.5" thickBot="1">
      <c r="A2157" s="27">
        <v>45844</v>
      </c>
      <c r="B2157" s="29" t="s">
        <v>287</v>
      </c>
      <c r="C2157" s="29" t="s">
        <v>68</v>
      </c>
      <c r="D2157" s="28">
        <v>106</v>
      </c>
      <c r="E2157" s="27">
        <v>2958101</v>
      </c>
      <c r="H2157" s="66"/>
      <c r="I2157" s="66"/>
    </row>
    <row r="2158" spans="1:9" ht="13.5" thickBot="1">
      <c r="A2158" s="27">
        <v>45844</v>
      </c>
      <c r="B2158" s="29" t="s">
        <v>288</v>
      </c>
      <c r="C2158" s="29" t="s">
        <v>68</v>
      </c>
      <c r="D2158" s="28">
        <v>106</v>
      </c>
      <c r="E2158" s="27">
        <v>2958101</v>
      </c>
      <c r="H2158" s="66"/>
      <c r="I2158" s="66"/>
    </row>
    <row r="2159" spans="1:9" ht="13.5" thickBot="1">
      <c r="A2159" s="27">
        <v>45844</v>
      </c>
      <c r="B2159" s="29" t="s">
        <v>289</v>
      </c>
      <c r="C2159" s="29" t="s">
        <v>77</v>
      </c>
      <c r="D2159" s="28">
        <v>202</v>
      </c>
      <c r="E2159" s="27">
        <v>2958101</v>
      </c>
      <c r="H2159" s="66"/>
      <c r="I2159" s="66"/>
    </row>
    <row r="2160" spans="1:9" ht="13.5" thickBot="1">
      <c r="A2160" s="27">
        <v>45844</v>
      </c>
      <c r="B2160" s="29" t="s">
        <v>290</v>
      </c>
      <c r="C2160" s="29" t="s">
        <v>97</v>
      </c>
      <c r="D2160" s="28">
        <v>144</v>
      </c>
      <c r="E2160" s="27">
        <v>2958101</v>
      </c>
      <c r="H2160" s="66"/>
      <c r="I2160" s="66"/>
    </row>
    <row r="2161" spans="1:9" ht="13.5" thickBot="1">
      <c r="A2161" s="27">
        <v>45844</v>
      </c>
      <c r="B2161" s="29" t="s">
        <v>291</v>
      </c>
      <c r="C2161" s="29" t="s">
        <v>97</v>
      </c>
      <c r="D2161" s="28">
        <v>144</v>
      </c>
      <c r="E2161" s="27">
        <v>2958101</v>
      </c>
      <c r="H2161" s="66"/>
      <c r="I2161" s="66"/>
    </row>
    <row r="2162" spans="1:9" ht="13.5" thickBot="1">
      <c r="A2162" s="27">
        <v>45844</v>
      </c>
      <c r="B2162" s="29" t="s">
        <v>292</v>
      </c>
      <c r="C2162" s="29" t="s">
        <v>71</v>
      </c>
      <c r="D2162" s="28">
        <v>163</v>
      </c>
      <c r="E2162" s="27">
        <v>2958101</v>
      </c>
      <c r="H2162" s="66"/>
      <c r="I2162" s="66"/>
    </row>
    <row r="2163" spans="1:9" ht="13.5" thickBot="1">
      <c r="A2163" s="27">
        <v>45844</v>
      </c>
      <c r="B2163" s="29" t="s">
        <v>293</v>
      </c>
      <c r="C2163" s="29" t="s">
        <v>77</v>
      </c>
      <c r="D2163" s="28">
        <v>52</v>
      </c>
      <c r="E2163" s="27">
        <v>2958101</v>
      </c>
      <c r="H2163" s="66"/>
      <c r="I2163" s="66"/>
    </row>
    <row r="2164" spans="1:9" ht="13.5" thickBot="1">
      <c r="A2164" s="27">
        <v>45844</v>
      </c>
      <c r="B2164" s="29" t="s">
        <v>294</v>
      </c>
      <c r="C2164" s="29" t="s">
        <v>77</v>
      </c>
      <c r="D2164" s="28">
        <v>98</v>
      </c>
      <c r="E2164" s="27">
        <v>2958101</v>
      </c>
      <c r="H2164" s="66"/>
      <c r="I2164" s="66"/>
    </row>
    <row r="2165" spans="1:9" ht="13.5" thickBot="1">
      <c r="A2165" s="27">
        <v>45844</v>
      </c>
      <c r="B2165" s="29" t="s">
        <v>295</v>
      </c>
      <c r="C2165" s="29" t="s">
        <v>77</v>
      </c>
      <c r="D2165" s="28">
        <v>50</v>
      </c>
      <c r="E2165" s="27">
        <v>2958101</v>
      </c>
      <c r="H2165" s="66"/>
      <c r="I2165" s="66"/>
    </row>
    <row r="2166" spans="1:9" ht="13.5" thickBot="1">
      <c r="A2166" s="27">
        <v>45844</v>
      </c>
      <c r="B2166" s="29" t="s">
        <v>296</v>
      </c>
      <c r="C2166" s="29" t="s">
        <v>77</v>
      </c>
      <c r="D2166" s="28">
        <v>100</v>
      </c>
      <c r="E2166" s="27">
        <v>2958101</v>
      </c>
      <c r="H2166" s="66"/>
      <c r="I2166" s="66"/>
    </row>
    <row r="2167" spans="1:9" ht="13.5" thickBot="1">
      <c r="A2167" s="27">
        <v>45844</v>
      </c>
      <c r="B2167" s="29" t="s">
        <v>297</v>
      </c>
      <c r="C2167" s="29" t="s">
        <v>68</v>
      </c>
      <c r="D2167" s="28">
        <v>106</v>
      </c>
      <c r="E2167" s="27">
        <v>2958101</v>
      </c>
      <c r="H2167" s="66"/>
      <c r="I2167" s="66"/>
    </row>
    <row r="2168" spans="1:9" ht="13.5" thickBot="1">
      <c r="A2168" s="27">
        <v>45844</v>
      </c>
      <c r="B2168" s="29" t="s">
        <v>298</v>
      </c>
      <c r="C2168" s="29" t="s">
        <v>68</v>
      </c>
      <c r="D2168" s="28">
        <v>93</v>
      </c>
      <c r="E2168" s="27">
        <v>2958101</v>
      </c>
      <c r="H2168" s="66"/>
      <c r="I2168" s="66"/>
    </row>
    <row r="2169" spans="1:9" ht="13.5" thickBot="1">
      <c r="A2169" s="27">
        <v>45844</v>
      </c>
      <c r="B2169" s="29" t="s">
        <v>299</v>
      </c>
      <c r="C2169" s="29" t="s">
        <v>68</v>
      </c>
      <c r="D2169" s="28">
        <v>30</v>
      </c>
      <c r="E2169" s="27">
        <v>2958101</v>
      </c>
      <c r="H2169" s="66"/>
      <c r="I2169" s="66"/>
    </row>
    <row r="2170" spans="1:9" ht="13.5" thickBot="1">
      <c r="A2170" s="27">
        <v>45844</v>
      </c>
      <c r="B2170" s="29" t="s">
        <v>300</v>
      </c>
      <c r="C2170" s="29" t="s">
        <v>97</v>
      </c>
      <c r="D2170" s="28">
        <v>150</v>
      </c>
      <c r="E2170" s="27">
        <v>2958101</v>
      </c>
      <c r="H2170" s="66"/>
      <c r="I2170" s="66"/>
    </row>
    <row r="2171" spans="1:9" ht="13.5" thickBot="1">
      <c r="A2171" s="27">
        <v>45844</v>
      </c>
      <c r="B2171" s="29" t="s">
        <v>301</v>
      </c>
      <c r="C2171" s="29" t="s">
        <v>68</v>
      </c>
      <c r="D2171" s="28">
        <v>197</v>
      </c>
      <c r="E2171" s="27">
        <v>2958101</v>
      </c>
      <c r="H2171" s="66"/>
      <c r="I2171" s="66"/>
    </row>
    <row r="2172" spans="1:9" ht="13.5" thickBot="1">
      <c r="A2172" s="27">
        <v>45844</v>
      </c>
      <c r="B2172" s="29" t="s">
        <v>302</v>
      </c>
      <c r="C2172" s="29" t="s">
        <v>68</v>
      </c>
      <c r="D2172" s="28">
        <v>93</v>
      </c>
      <c r="E2172" s="27">
        <v>2958101</v>
      </c>
      <c r="H2172" s="66"/>
      <c r="I2172" s="66"/>
    </row>
    <row r="2173" spans="1:9" ht="13.5" thickBot="1">
      <c r="A2173" s="27">
        <v>45844</v>
      </c>
      <c r="B2173" s="29" t="s">
        <v>303</v>
      </c>
      <c r="C2173" s="29" t="s">
        <v>68</v>
      </c>
      <c r="D2173" s="28">
        <v>60</v>
      </c>
      <c r="E2173" s="27">
        <v>2958101</v>
      </c>
      <c r="H2173" s="66"/>
      <c r="I2173" s="66"/>
    </row>
    <row r="2174" spans="1:9" ht="13.5" thickBot="1">
      <c r="A2174" s="27">
        <v>45844</v>
      </c>
      <c r="B2174" s="29" t="s">
        <v>304</v>
      </c>
      <c r="C2174" s="29" t="s">
        <v>68</v>
      </c>
      <c r="D2174" s="28">
        <v>151</v>
      </c>
      <c r="E2174" s="27">
        <v>2958101</v>
      </c>
      <c r="H2174" s="66"/>
      <c r="I2174" s="66"/>
    </row>
    <row r="2175" spans="1:9" ht="13.5" thickBot="1">
      <c r="A2175" s="27">
        <v>45844</v>
      </c>
      <c r="B2175" s="29" t="s">
        <v>305</v>
      </c>
      <c r="C2175" s="29" t="s">
        <v>68</v>
      </c>
      <c r="D2175" s="28">
        <v>151</v>
      </c>
      <c r="E2175" s="27">
        <v>2958101</v>
      </c>
      <c r="H2175" s="66"/>
      <c r="I2175" s="66"/>
    </row>
    <row r="2176" spans="1:9" ht="13.5" thickBot="1">
      <c r="A2176" s="27">
        <v>45844</v>
      </c>
      <c r="B2176" s="29" t="s">
        <v>306</v>
      </c>
      <c r="C2176" s="29" t="s">
        <v>68</v>
      </c>
      <c r="D2176" s="28">
        <v>55</v>
      </c>
      <c r="E2176" s="27">
        <v>2958101</v>
      </c>
      <c r="H2176" s="66"/>
      <c r="I2176" s="66"/>
    </row>
    <row r="2177" spans="1:9" ht="13.5" thickBot="1">
      <c r="A2177" s="27">
        <v>45844</v>
      </c>
      <c r="B2177" s="29" t="s">
        <v>307</v>
      </c>
      <c r="C2177" s="29" t="s">
        <v>71</v>
      </c>
      <c r="D2177" s="28">
        <v>145</v>
      </c>
      <c r="E2177" s="27">
        <v>2958101</v>
      </c>
      <c r="H2177" s="66"/>
      <c r="I2177" s="66"/>
    </row>
    <row r="2178" spans="1:9" ht="13.5" thickBot="1">
      <c r="A2178" s="27">
        <v>45844</v>
      </c>
      <c r="B2178" s="29" t="s">
        <v>308</v>
      </c>
      <c r="C2178" s="29" t="s">
        <v>71</v>
      </c>
      <c r="D2178" s="28">
        <v>180</v>
      </c>
      <c r="E2178" s="27">
        <v>2958101</v>
      </c>
      <c r="H2178" s="66"/>
      <c r="I2178" s="66"/>
    </row>
    <row r="2179" spans="1:9" ht="13.5" thickBot="1">
      <c r="A2179" s="27">
        <v>45844</v>
      </c>
      <c r="B2179" s="29" t="s">
        <v>309</v>
      </c>
      <c r="C2179" s="29" t="s">
        <v>71</v>
      </c>
      <c r="D2179" s="28">
        <v>234</v>
      </c>
      <c r="E2179" s="27">
        <v>2958101</v>
      </c>
      <c r="H2179" s="66"/>
      <c r="I2179" s="66"/>
    </row>
    <row r="2180" spans="1:9" ht="13.5" thickBot="1">
      <c r="A2180" s="27">
        <v>45844</v>
      </c>
      <c r="B2180" s="29" t="s">
        <v>310</v>
      </c>
      <c r="C2180" s="29" t="s">
        <v>68</v>
      </c>
      <c r="D2180" s="28">
        <v>149</v>
      </c>
      <c r="E2180" s="27">
        <v>2958101</v>
      </c>
      <c r="H2180" s="66"/>
      <c r="I2180" s="66"/>
    </row>
    <row r="2181" spans="1:9" ht="13.5" thickBot="1">
      <c r="A2181" s="27">
        <v>45844</v>
      </c>
      <c r="B2181" s="29" t="s">
        <v>311</v>
      </c>
      <c r="C2181" s="29" t="s">
        <v>68</v>
      </c>
      <c r="D2181" s="28">
        <v>107</v>
      </c>
      <c r="E2181" s="27">
        <v>2958101</v>
      </c>
      <c r="H2181" s="66"/>
      <c r="I2181" s="66"/>
    </row>
    <row r="2182" spans="1:9" ht="13.5" thickBot="1">
      <c r="A2182" s="27">
        <v>45844</v>
      </c>
      <c r="B2182" s="29" t="s">
        <v>312</v>
      </c>
      <c r="C2182" s="29" t="s">
        <v>68</v>
      </c>
      <c r="D2182" s="28">
        <v>109</v>
      </c>
      <c r="E2182" s="27">
        <v>2958101</v>
      </c>
      <c r="H2182" s="66"/>
      <c r="I2182" s="66"/>
    </row>
    <row r="2183" spans="1:9" ht="13.5" thickBot="1">
      <c r="A2183" s="27">
        <v>45844</v>
      </c>
      <c r="B2183" s="29" t="s">
        <v>313</v>
      </c>
      <c r="C2183" s="29" t="s">
        <v>68</v>
      </c>
      <c r="D2183" s="28">
        <v>122</v>
      </c>
      <c r="E2183" s="27">
        <v>2958101</v>
      </c>
      <c r="H2183" s="66"/>
      <c r="I2183" s="66"/>
    </row>
    <row r="2184" spans="1:9" ht="13.5" thickBot="1">
      <c r="A2184" s="27">
        <v>45844</v>
      </c>
      <c r="B2184" s="29" t="s">
        <v>314</v>
      </c>
      <c r="C2184" s="29" t="s">
        <v>71</v>
      </c>
      <c r="D2184" s="28">
        <v>101</v>
      </c>
      <c r="E2184" s="27">
        <v>2958101</v>
      </c>
      <c r="H2184" s="66"/>
      <c r="I2184" s="66"/>
    </row>
    <row r="2185" spans="1:9" ht="13.5" thickBot="1">
      <c r="A2185" s="27">
        <v>45844</v>
      </c>
      <c r="B2185" s="29" t="s">
        <v>315</v>
      </c>
      <c r="C2185" s="29" t="s">
        <v>71</v>
      </c>
      <c r="D2185" s="28">
        <v>161</v>
      </c>
      <c r="E2185" s="27">
        <v>2958101</v>
      </c>
      <c r="H2185" s="66"/>
      <c r="I2185" s="66"/>
    </row>
    <row r="2186" spans="1:9" ht="13.5" thickBot="1">
      <c r="A2186" s="27">
        <v>45844</v>
      </c>
      <c r="B2186" s="29" t="s">
        <v>316</v>
      </c>
      <c r="C2186" s="29" t="s">
        <v>71</v>
      </c>
      <c r="D2186" s="28">
        <v>142</v>
      </c>
      <c r="E2186" s="27">
        <v>2958101</v>
      </c>
      <c r="H2186" s="66"/>
      <c r="I2186" s="66"/>
    </row>
    <row r="2187" spans="1:9" ht="13.5" thickBot="1">
      <c r="A2187" s="27">
        <v>45844</v>
      </c>
      <c r="B2187" s="29" t="s">
        <v>317</v>
      </c>
      <c r="C2187" s="29" t="s">
        <v>71</v>
      </c>
      <c r="D2187" s="28">
        <v>151</v>
      </c>
      <c r="E2187" s="27">
        <v>2958101</v>
      </c>
      <c r="H2187" s="66"/>
      <c r="I2187" s="66"/>
    </row>
    <row r="2188" spans="1:9" ht="13.5" thickBot="1">
      <c r="A2188" s="27">
        <v>45844</v>
      </c>
      <c r="B2188" s="29" t="s">
        <v>318</v>
      </c>
      <c r="C2188" s="29" t="s">
        <v>97</v>
      </c>
      <c r="D2188" s="28">
        <v>109</v>
      </c>
      <c r="E2188" s="27">
        <v>2958101</v>
      </c>
      <c r="H2188" s="66"/>
      <c r="I2188" s="66"/>
    </row>
    <row r="2189" spans="1:9" ht="13.5" thickBot="1">
      <c r="A2189" s="27">
        <v>45844</v>
      </c>
      <c r="B2189" s="29" t="s">
        <v>319</v>
      </c>
      <c r="C2189" s="29" t="s">
        <v>97</v>
      </c>
      <c r="D2189" s="28">
        <v>109</v>
      </c>
      <c r="E2189" s="27">
        <v>2958101</v>
      </c>
      <c r="H2189" s="66"/>
      <c r="I2189" s="66"/>
    </row>
    <row r="2190" spans="1:9" ht="13.5" thickBot="1">
      <c r="A2190" s="27">
        <v>45844</v>
      </c>
      <c r="B2190" s="29" t="s">
        <v>320</v>
      </c>
      <c r="C2190" s="29" t="s">
        <v>97</v>
      </c>
      <c r="D2190" s="28">
        <v>94</v>
      </c>
      <c r="E2190" s="27">
        <v>2958101</v>
      </c>
      <c r="H2190" s="66"/>
      <c r="I2190" s="66"/>
    </row>
    <row r="2191" spans="1:9" ht="13.5" thickBot="1">
      <c r="A2191" s="27">
        <v>45844</v>
      </c>
      <c r="B2191" s="29" t="s">
        <v>321</v>
      </c>
      <c r="C2191" s="29" t="s">
        <v>97</v>
      </c>
      <c r="D2191" s="28">
        <v>97</v>
      </c>
      <c r="E2191" s="27">
        <v>2958101</v>
      </c>
      <c r="H2191" s="66"/>
      <c r="I2191" s="66"/>
    </row>
    <row r="2192" spans="1:9" ht="13.5" thickBot="1">
      <c r="A2192" s="27">
        <v>45844</v>
      </c>
      <c r="B2192" s="29" t="s">
        <v>322</v>
      </c>
      <c r="C2192" s="29" t="s">
        <v>66</v>
      </c>
      <c r="D2192" s="28">
        <v>153</v>
      </c>
      <c r="E2192" s="27">
        <v>2958101</v>
      </c>
      <c r="H2192" s="66"/>
      <c r="I2192" s="66"/>
    </row>
    <row r="2193" spans="1:9" ht="13.5" thickBot="1">
      <c r="A2193" s="27">
        <v>45844</v>
      </c>
      <c r="B2193" s="29" t="s">
        <v>323</v>
      </c>
      <c r="C2193" s="29" t="s">
        <v>66</v>
      </c>
      <c r="D2193" s="28">
        <v>147</v>
      </c>
      <c r="E2193" s="27">
        <v>2958101</v>
      </c>
      <c r="H2193" s="66"/>
      <c r="I2193" s="66"/>
    </row>
    <row r="2194" spans="1:9" ht="13.5" thickBot="1">
      <c r="A2194" s="27">
        <v>45844</v>
      </c>
      <c r="B2194" s="29" t="s">
        <v>324</v>
      </c>
      <c r="C2194" s="29" t="s">
        <v>68</v>
      </c>
      <c r="D2194" s="28">
        <v>124</v>
      </c>
      <c r="E2194" s="27">
        <v>2958101</v>
      </c>
      <c r="H2194" s="66"/>
      <c r="I2194" s="66"/>
    </row>
    <row r="2195" spans="1:9" ht="13.5" thickBot="1">
      <c r="A2195" s="27">
        <v>45844</v>
      </c>
      <c r="B2195" s="29" t="s">
        <v>325</v>
      </c>
      <c r="C2195" s="29" t="s">
        <v>68</v>
      </c>
      <c r="D2195" s="28">
        <v>16</v>
      </c>
      <c r="E2195" s="27">
        <v>2958101</v>
      </c>
      <c r="H2195" s="66"/>
      <c r="I2195" s="66"/>
    </row>
    <row r="2196" spans="1:9" ht="13.5" thickBot="1">
      <c r="A2196" s="27">
        <v>45844</v>
      </c>
      <c r="B2196" s="29" t="s">
        <v>326</v>
      </c>
      <c r="C2196" s="29" t="s">
        <v>66</v>
      </c>
      <c r="D2196" s="28">
        <v>187</v>
      </c>
      <c r="E2196" s="27">
        <v>2958101</v>
      </c>
      <c r="H2196" s="66"/>
      <c r="I2196" s="66"/>
    </row>
    <row r="2197" spans="1:9" ht="13.5" thickBot="1">
      <c r="A2197" s="27">
        <v>45844</v>
      </c>
      <c r="B2197" s="29" t="s">
        <v>327</v>
      </c>
      <c r="C2197" s="29" t="s">
        <v>66</v>
      </c>
      <c r="D2197" s="28">
        <v>115</v>
      </c>
      <c r="E2197" s="27">
        <v>2958101</v>
      </c>
      <c r="H2197" s="66"/>
      <c r="I2197" s="66"/>
    </row>
    <row r="2198" spans="1:9" ht="13.5" thickBot="1">
      <c r="A2198" s="27">
        <v>45844</v>
      </c>
      <c r="B2198" s="29" t="s">
        <v>328</v>
      </c>
      <c r="C2198" s="29" t="s">
        <v>68</v>
      </c>
      <c r="D2198" s="28">
        <v>128</v>
      </c>
      <c r="E2198" s="27">
        <v>2958101</v>
      </c>
      <c r="H2198" s="66"/>
      <c r="I2198" s="66"/>
    </row>
    <row r="2199" spans="1:9" ht="13.5" thickBot="1">
      <c r="A2199" s="27">
        <v>45844</v>
      </c>
      <c r="B2199" s="29" t="s">
        <v>329</v>
      </c>
      <c r="C2199" s="29" t="s">
        <v>68</v>
      </c>
      <c r="D2199" s="28">
        <v>134</v>
      </c>
      <c r="E2199" s="27">
        <v>2958101</v>
      </c>
      <c r="H2199" s="66"/>
      <c r="I2199" s="66"/>
    </row>
    <row r="2200" spans="1:9" ht="13.5" thickBot="1">
      <c r="A2200" s="27">
        <v>45844</v>
      </c>
      <c r="B2200" s="29" t="s">
        <v>330</v>
      </c>
      <c r="C2200" s="29" t="s">
        <v>68</v>
      </c>
      <c r="D2200" s="28">
        <v>150</v>
      </c>
      <c r="E2200" s="27">
        <v>2958101</v>
      </c>
      <c r="H2200" s="66"/>
      <c r="I2200" s="66"/>
    </row>
    <row r="2201" spans="1:9" ht="13.5" thickBot="1">
      <c r="A2201" s="27">
        <v>45844</v>
      </c>
      <c r="B2201" s="29" t="s">
        <v>331</v>
      </c>
      <c r="C2201" s="29" t="s">
        <v>68</v>
      </c>
      <c r="D2201" s="28">
        <v>150</v>
      </c>
      <c r="E2201" s="27">
        <v>2958101</v>
      </c>
      <c r="H2201" s="66"/>
      <c r="I2201" s="66"/>
    </row>
    <row r="2202" spans="1:9" ht="13.5" thickBot="1">
      <c r="A2202" s="27">
        <v>45844</v>
      </c>
      <c r="B2202" s="29" t="s">
        <v>332</v>
      </c>
      <c r="C2202" s="29" t="s">
        <v>68</v>
      </c>
      <c r="D2202" s="28">
        <v>90</v>
      </c>
      <c r="E2202" s="27">
        <v>2958101</v>
      </c>
      <c r="H2202" s="66"/>
      <c r="I2202" s="66"/>
    </row>
    <row r="2203" spans="1:9" ht="13.5" thickBot="1">
      <c r="A2203" s="27">
        <v>45844</v>
      </c>
      <c r="B2203" s="29" t="s">
        <v>333</v>
      </c>
      <c r="C2203" s="29" t="s">
        <v>71</v>
      </c>
      <c r="D2203" s="28">
        <v>100</v>
      </c>
      <c r="E2203" s="27">
        <v>2958101</v>
      </c>
      <c r="H2203" s="66"/>
      <c r="I2203" s="66"/>
    </row>
    <row r="2204" spans="1:9" ht="13.5" thickBot="1">
      <c r="A2204" s="27">
        <v>45844</v>
      </c>
      <c r="B2204" s="29" t="s">
        <v>334</v>
      </c>
      <c r="C2204" s="29" t="s">
        <v>71</v>
      </c>
      <c r="D2204" s="28">
        <v>104</v>
      </c>
      <c r="E2204" s="27">
        <v>2958101</v>
      </c>
      <c r="H2204" s="66"/>
      <c r="I2204" s="66"/>
    </row>
    <row r="2205" spans="1:9" ht="13.5" thickBot="1">
      <c r="A2205" s="27">
        <v>45844</v>
      </c>
      <c r="B2205" s="29" t="s">
        <v>335</v>
      </c>
      <c r="C2205" s="29" t="s">
        <v>77</v>
      </c>
      <c r="D2205" s="28">
        <v>55</v>
      </c>
      <c r="E2205" s="27">
        <v>2958101</v>
      </c>
      <c r="H2205" s="66"/>
      <c r="I2205" s="66"/>
    </row>
    <row r="2206" spans="1:9" ht="13.5" thickBot="1">
      <c r="A2206" s="27">
        <v>45844</v>
      </c>
      <c r="B2206" s="29" t="s">
        <v>336</v>
      </c>
      <c r="C2206" s="29" t="s">
        <v>77</v>
      </c>
      <c r="D2206" s="28">
        <v>48</v>
      </c>
      <c r="E2206" s="27">
        <v>2958101</v>
      </c>
      <c r="H2206" s="66"/>
      <c r="I2206" s="66"/>
    </row>
    <row r="2207" spans="1:9" ht="13.5" thickBot="1">
      <c r="A2207" s="27">
        <v>45844</v>
      </c>
      <c r="B2207" s="29" t="s">
        <v>337</v>
      </c>
      <c r="C2207" s="29" t="s">
        <v>77</v>
      </c>
      <c r="D2207" s="28">
        <v>83</v>
      </c>
      <c r="E2207" s="27">
        <v>2958101</v>
      </c>
      <c r="H2207" s="66"/>
      <c r="I2207" s="66"/>
    </row>
    <row r="2208" spans="1:9" ht="13.5" thickBot="1">
      <c r="A2208" s="27">
        <v>45844</v>
      </c>
      <c r="B2208" s="29" t="s">
        <v>338</v>
      </c>
      <c r="C2208" s="29" t="s">
        <v>77</v>
      </c>
      <c r="D2208" s="28">
        <v>23</v>
      </c>
      <c r="E2208" s="27">
        <v>2958101</v>
      </c>
      <c r="H2208" s="66"/>
      <c r="I2208" s="66"/>
    </row>
    <row r="2209" spans="1:9" ht="13.5" thickBot="1">
      <c r="A2209" s="27">
        <v>45844</v>
      </c>
      <c r="B2209" s="29" t="s">
        <v>339</v>
      </c>
      <c r="C2209" s="29" t="s">
        <v>97</v>
      </c>
      <c r="D2209" s="28">
        <v>150</v>
      </c>
      <c r="E2209" s="27">
        <v>2958101</v>
      </c>
      <c r="H2209" s="66"/>
      <c r="I2209" s="66"/>
    </row>
    <row r="2210" spans="1:9" ht="13.5" thickBot="1">
      <c r="A2210" s="27">
        <v>45844</v>
      </c>
      <c r="B2210" s="29" t="s">
        <v>340</v>
      </c>
      <c r="C2210" s="29" t="s">
        <v>66</v>
      </c>
      <c r="D2210" s="28">
        <v>99</v>
      </c>
      <c r="E2210" s="27">
        <v>2958101</v>
      </c>
      <c r="H2210" s="66"/>
      <c r="I2210" s="66"/>
    </row>
    <row r="2211" spans="1:9" ht="13.5" thickBot="1">
      <c r="A2211" s="27">
        <v>45844</v>
      </c>
      <c r="B2211" s="29" t="s">
        <v>341</v>
      </c>
      <c r="C2211" s="29" t="s">
        <v>66</v>
      </c>
      <c r="D2211" s="28">
        <v>28</v>
      </c>
      <c r="E2211" s="27">
        <v>2958101</v>
      </c>
      <c r="H2211" s="66"/>
      <c r="I2211" s="66"/>
    </row>
    <row r="2212" spans="1:9" ht="13.5" thickBot="1">
      <c r="A2212" s="27">
        <v>45844</v>
      </c>
      <c r="B2212" s="29" t="s">
        <v>342</v>
      </c>
      <c r="C2212" s="29" t="s">
        <v>66</v>
      </c>
      <c r="D2212" s="28">
        <v>127</v>
      </c>
      <c r="E2212" s="27">
        <v>2958101</v>
      </c>
      <c r="H2212" s="66"/>
      <c r="I2212" s="66"/>
    </row>
    <row r="2213" spans="1:9" ht="13.5" thickBot="1">
      <c r="A2213" s="27">
        <v>45844</v>
      </c>
      <c r="B2213" s="29" t="s">
        <v>343</v>
      </c>
      <c r="C2213" s="29" t="s">
        <v>68</v>
      </c>
      <c r="D2213" s="28">
        <v>105</v>
      </c>
      <c r="E2213" s="27">
        <v>2958101</v>
      </c>
      <c r="H2213" s="66"/>
      <c r="I2213" s="66"/>
    </row>
    <row r="2214" spans="1:9" ht="13.5" thickBot="1">
      <c r="A2214" s="27">
        <v>45844</v>
      </c>
      <c r="B2214" s="29" t="s">
        <v>344</v>
      </c>
      <c r="C2214" s="29" t="s">
        <v>68</v>
      </c>
      <c r="D2214" s="28">
        <v>103</v>
      </c>
      <c r="E2214" s="27">
        <v>2958101</v>
      </c>
      <c r="H2214" s="66"/>
      <c r="I2214" s="66"/>
    </row>
    <row r="2215" spans="1:9" ht="13.5" thickBot="1">
      <c r="A2215" s="27">
        <v>45844</v>
      </c>
      <c r="B2215" s="29" t="s">
        <v>345</v>
      </c>
      <c r="C2215" s="29" t="s">
        <v>77</v>
      </c>
      <c r="D2215" s="28">
        <v>90</v>
      </c>
      <c r="E2215" s="27">
        <v>2958101</v>
      </c>
      <c r="H2215" s="66"/>
      <c r="I2215" s="66"/>
    </row>
    <row r="2216" spans="1:9" ht="13.5" thickBot="1">
      <c r="A2216" s="27">
        <v>45844</v>
      </c>
      <c r="B2216" s="29" t="s">
        <v>346</v>
      </c>
      <c r="C2216" s="29" t="s">
        <v>77</v>
      </c>
      <c r="D2216" s="28">
        <v>90</v>
      </c>
      <c r="E2216" s="27">
        <v>2958101</v>
      </c>
      <c r="H2216" s="66"/>
      <c r="I2216" s="66"/>
    </row>
    <row r="2217" spans="1:9" ht="13.5" thickBot="1">
      <c r="A2217" s="27">
        <v>45844</v>
      </c>
      <c r="B2217" s="29" t="s">
        <v>347</v>
      </c>
      <c r="C2217" s="29" t="s">
        <v>77</v>
      </c>
      <c r="D2217" s="28">
        <v>160</v>
      </c>
      <c r="E2217" s="27">
        <v>2958101</v>
      </c>
      <c r="H2217" s="66"/>
      <c r="I2217" s="66"/>
    </row>
    <row r="2218" spans="1:9" ht="13.5" thickBot="1">
      <c r="A2218" s="27">
        <v>45844</v>
      </c>
      <c r="B2218" s="29" t="s">
        <v>348</v>
      </c>
      <c r="C2218" s="29" t="s">
        <v>68</v>
      </c>
      <c r="D2218" s="28">
        <v>169</v>
      </c>
      <c r="E2218" s="27">
        <v>2958101</v>
      </c>
      <c r="H2218" s="66"/>
      <c r="I2218" s="66"/>
    </row>
    <row r="2219" spans="1:9" ht="13.5" thickBot="1">
      <c r="A2219" s="27">
        <v>45844</v>
      </c>
      <c r="B2219" s="29" t="s">
        <v>349</v>
      </c>
      <c r="C2219" s="29" t="s">
        <v>68</v>
      </c>
      <c r="D2219" s="28">
        <v>169</v>
      </c>
      <c r="E2219" s="27">
        <v>2958101</v>
      </c>
      <c r="H2219" s="66"/>
      <c r="I2219" s="66"/>
    </row>
    <row r="2220" spans="1:9" ht="13.5" thickBot="1">
      <c r="A2220" s="27">
        <v>45844</v>
      </c>
      <c r="B2220" s="29" t="s">
        <v>350</v>
      </c>
      <c r="C2220" s="29" t="s">
        <v>97</v>
      </c>
      <c r="D2220" s="28">
        <v>64</v>
      </c>
      <c r="E2220" s="27">
        <v>2958101</v>
      </c>
      <c r="H2220" s="66"/>
      <c r="I2220" s="66"/>
    </row>
    <row r="2221" spans="1:9" ht="13.5" thickBot="1">
      <c r="A2221" s="27">
        <v>45844</v>
      </c>
      <c r="B2221" s="29" t="s">
        <v>351</v>
      </c>
      <c r="C2221" s="29" t="s">
        <v>97</v>
      </c>
      <c r="D2221" s="28">
        <v>110</v>
      </c>
      <c r="E2221" s="27">
        <v>2958101</v>
      </c>
      <c r="H2221" s="66"/>
      <c r="I2221" s="66"/>
    </row>
    <row r="2222" spans="1:9" ht="13.5" thickBot="1">
      <c r="A2222" s="27">
        <v>45844</v>
      </c>
      <c r="B2222" s="29" t="s">
        <v>352</v>
      </c>
      <c r="C2222" s="29" t="s">
        <v>68</v>
      </c>
      <c r="D2222" s="28">
        <v>125</v>
      </c>
      <c r="E2222" s="27">
        <v>2958101</v>
      </c>
      <c r="H2222" s="66"/>
      <c r="I2222" s="66"/>
    </row>
    <row r="2223" spans="1:9" ht="13.5" thickBot="1">
      <c r="A2223" s="27">
        <v>45844</v>
      </c>
      <c r="B2223" s="29" t="s">
        <v>353</v>
      </c>
      <c r="C2223" s="29" t="s">
        <v>68</v>
      </c>
      <c r="D2223" s="28">
        <v>125</v>
      </c>
      <c r="E2223" s="27">
        <v>2958101</v>
      </c>
      <c r="H2223" s="66"/>
      <c r="I2223" s="66"/>
    </row>
    <row r="2224" spans="1:9" ht="13.5" thickBot="1">
      <c r="A2224" s="27">
        <v>45844</v>
      </c>
      <c r="B2224" s="29" t="s">
        <v>354</v>
      </c>
      <c r="C2224" s="29" t="s">
        <v>71</v>
      </c>
      <c r="D2224" s="28">
        <v>95</v>
      </c>
      <c r="E2224" s="27">
        <v>2958101</v>
      </c>
      <c r="H2224" s="66"/>
      <c r="I2224" s="66"/>
    </row>
    <row r="2225" spans="1:9" ht="13.5" thickBot="1">
      <c r="A2225" s="27">
        <v>45844</v>
      </c>
      <c r="B2225" s="29" t="s">
        <v>355</v>
      </c>
      <c r="C2225" s="29" t="s">
        <v>71</v>
      </c>
      <c r="D2225" s="28">
        <v>151</v>
      </c>
      <c r="E2225" s="27">
        <v>2958101</v>
      </c>
      <c r="H2225" s="66"/>
      <c r="I2225" s="66"/>
    </row>
    <row r="2226" spans="1:9" ht="13.5" thickBot="1">
      <c r="A2226" s="27">
        <v>45844</v>
      </c>
      <c r="B2226" s="29" t="s">
        <v>356</v>
      </c>
      <c r="C2226" s="29" t="s">
        <v>71</v>
      </c>
      <c r="D2226" s="28">
        <v>98</v>
      </c>
      <c r="E2226" s="27">
        <v>2958101</v>
      </c>
      <c r="H2226" s="66"/>
      <c r="I2226" s="66"/>
    </row>
    <row r="2227" spans="1:9" ht="13.5" thickBot="1">
      <c r="A2227" s="27">
        <v>45844</v>
      </c>
      <c r="B2227" s="29" t="s">
        <v>357</v>
      </c>
      <c r="C2227" s="29" t="s">
        <v>66</v>
      </c>
      <c r="D2227" s="28">
        <v>150</v>
      </c>
      <c r="E2227" s="27">
        <v>2958101</v>
      </c>
      <c r="H2227" s="66"/>
      <c r="I2227" s="66"/>
    </row>
    <row r="2228" spans="1:9" ht="13.5" thickBot="1">
      <c r="A2228" s="27">
        <v>45844</v>
      </c>
      <c r="B2228" s="29" t="s">
        <v>358</v>
      </c>
      <c r="C2228" s="29" t="s">
        <v>68</v>
      </c>
      <c r="D2228" s="28">
        <v>28</v>
      </c>
      <c r="E2228" s="27">
        <v>2958101</v>
      </c>
      <c r="H2228" s="66"/>
      <c r="I2228" s="66"/>
    </row>
    <row r="2229" spans="1:9" ht="13.5" thickBot="1">
      <c r="A2229" s="27">
        <v>45844</v>
      </c>
      <c r="B2229" s="29" t="s">
        <v>359</v>
      </c>
      <c r="C2229" s="29" t="s">
        <v>71</v>
      </c>
      <c r="D2229" s="28">
        <v>226</v>
      </c>
      <c r="E2229" s="27">
        <v>2958101</v>
      </c>
      <c r="H2229" s="66"/>
      <c r="I2229" s="66"/>
    </row>
    <row r="2230" spans="1:9" ht="13.5" thickBot="1">
      <c r="A2230" s="27">
        <v>45844</v>
      </c>
      <c r="B2230" s="29" t="s">
        <v>360</v>
      </c>
      <c r="C2230" s="29" t="s">
        <v>68</v>
      </c>
      <c r="D2230" s="28">
        <v>203</v>
      </c>
      <c r="E2230" s="27">
        <v>2958101</v>
      </c>
      <c r="H2230" s="66"/>
      <c r="I2230" s="66"/>
    </row>
    <row r="2231" spans="1:9" ht="13.5" thickBot="1">
      <c r="A2231" s="27">
        <v>45844</v>
      </c>
      <c r="B2231" s="29" t="s">
        <v>361</v>
      </c>
      <c r="C2231" s="29" t="s">
        <v>68</v>
      </c>
      <c r="D2231" s="28">
        <v>21</v>
      </c>
      <c r="E2231" s="27">
        <v>2958101</v>
      </c>
      <c r="H2231" s="66"/>
      <c r="I2231" s="66"/>
    </row>
    <row r="2232" spans="1:9" ht="13.5" thickBot="1">
      <c r="A2232" s="27">
        <v>45844</v>
      </c>
      <c r="B2232" s="29" t="s">
        <v>362</v>
      </c>
      <c r="C2232" s="29" t="s">
        <v>68</v>
      </c>
      <c r="D2232" s="28">
        <v>204</v>
      </c>
      <c r="E2232" s="27">
        <v>2958101</v>
      </c>
      <c r="H2232" s="66"/>
      <c r="I2232" s="66"/>
    </row>
    <row r="2233" spans="1:9" ht="13.5" thickBot="1">
      <c r="A2233" s="27">
        <v>45844</v>
      </c>
      <c r="B2233" s="29" t="s">
        <v>363</v>
      </c>
      <c r="C2233" s="29" t="s">
        <v>66</v>
      </c>
      <c r="D2233" s="28">
        <v>150</v>
      </c>
      <c r="E2233" s="27">
        <v>2958101</v>
      </c>
      <c r="H2233" s="66"/>
      <c r="I2233" s="66"/>
    </row>
    <row r="2234" spans="1:9" ht="13.5" thickBot="1">
      <c r="A2234" s="27">
        <v>45844</v>
      </c>
      <c r="B2234" s="29" t="s">
        <v>364</v>
      </c>
      <c r="C2234" s="29" t="s">
        <v>97</v>
      </c>
      <c r="D2234" s="28">
        <v>102</v>
      </c>
      <c r="E2234" s="27">
        <v>2958101</v>
      </c>
      <c r="H2234" s="66"/>
      <c r="I2234" s="66"/>
    </row>
    <row r="2235" spans="1:9" ht="13.5" thickBot="1">
      <c r="A2235" s="27">
        <v>45844</v>
      </c>
      <c r="B2235" s="29" t="s">
        <v>365</v>
      </c>
      <c r="C2235" s="29" t="s">
        <v>97</v>
      </c>
      <c r="D2235" s="28">
        <v>98</v>
      </c>
      <c r="E2235" s="27">
        <v>2958101</v>
      </c>
      <c r="H2235" s="66"/>
      <c r="I2235" s="66"/>
    </row>
    <row r="2236" spans="1:9" ht="13.5" thickBot="1">
      <c r="A2236" s="27">
        <v>45844</v>
      </c>
      <c r="B2236" s="29" t="s">
        <v>366</v>
      </c>
      <c r="C2236" s="29" t="s">
        <v>97</v>
      </c>
      <c r="D2236" s="28">
        <v>149</v>
      </c>
      <c r="E2236" s="27">
        <v>2958101</v>
      </c>
      <c r="H2236" s="66"/>
      <c r="I2236" s="66"/>
    </row>
    <row r="2237" spans="1:9" ht="13.5" thickBot="1">
      <c r="A2237" s="27">
        <v>45844</v>
      </c>
      <c r="B2237" s="29" t="s">
        <v>367</v>
      </c>
      <c r="C2237" s="29" t="s">
        <v>97</v>
      </c>
      <c r="D2237" s="28">
        <v>152</v>
      </c>
      <c r="E2237" s="27">
        <v>2958101</v>
      </c>
      <c r="H2237" s="66"/>
      <c r="I2237" s="66"/>
    </row>
    <row r="2238" spans="1:9" ht="13.5" thickBot="1">
      <c r="A2238" s="27">
        <v>45844</v>
      </c>
      <c r="B2238" s="29" t="s">
        <v>368</v>
      </c>
      <c r="C2238" s="29" t="s">
        <v>68</v>
      </c>
      <c r="D2238" s="28">
        <v>165</v>
      </c>
      <c r="E2238" s="27">
        <v>2958101</v>
      </c>
      <c r="H2238" s="66"/>
      <c r="I2238" s="66"/>
    </row>
    <row r="2239" spans="1:9" ht="13.5" thickBot="1">
      <c r="A2239" s="27">
        <v>45844</v>
      </c>
      <c r="B2239" s="29" t="s">
        <v>369</v>
      </c>
      <c r="C2239" s="29" t="s">
        <v>68</v>
      </c>
      <c r="D2239" s="28">
        <v>211</v>
      </c>
      <c r="E2239" s="27">
        <v>2958101</v>
      </c>
      <c r="H2239" s="66"/>
      <c r="I2239" s="66"/>
    </row>
    <row r="2240" spans="1:9" ht="13.5" thickBot="1">
      <c r="A2240" s="27">
        <v>45844</v>
      </c>
      <c r="B2240" s="29" t="s">
        <v>370</v>
      </c>
      <c r="C2240" s="29" t="s">
        <v>97</v>
      </c>
      <c r="D2240" s="28">
        <v>96</v>
      </c>
      <c r="E2240" s="27">
        <v>2958101</v>
      </c>
      <c r="H2240" s="66"/>
      <c r="I2240" s="66"/>
    </row>
    <row r="2241" spans="1:9" ht="13.5" thickBot="1">
      <c r="A2241" s="27">
        <v>45844</v>
      </c>
      <c r="B2241" s="29" t="s">
        <v>371</v>
      </c>
      <c r="C2241" s="29" t="s">
        <v>97</v>
      </c>
      <c r="D2241" s="28">
        <v>98</v>
      </c>
      <c r="E2241" s="27">
        <v>2958101</v>
      </c>
      <c r="H2241" s="66"/>
      <c r="I2241" s="66"/>
    </row>
    <row r="2242" spans="1:9" ht="13.5" thickBot="1">
      <c r="A2242" s="27">
        <v>45844</v>
      </c>
      <c r="B2242" s="29" t="s">
        <v>372</v>
      </c>
      <c r="C2242" s="29" t="s">
        <v>97</v>
      </c>
      <c r="D2242" s="28">
        <v>161</v>
      </c>
      <c r="E2242" s="27">
        <v>2958101</v>
      </c>
      <c r="H2242" s="66"/>
      <c r="I2242" s="66"/>
    </row>
    <row r="2243" spans="1:9" ht="13.5" thickBot="1">
      <c r="A2243" s="27">
        <v>45844</v>
      </c>
      <c r="B2243" s="29" t="s">
        <v>373</v>
      </c>
      <c r="C2243" s="29" t="s">
        <v>71</v>
      </c>
      <c r="D2243" s="28">
        <v>201</v>
      </c>
      <c r="E2243" s="27">
        <v>2958101</v>
      </c>
      <c r="H2243" s="66"/>
      <c r="I2243" s="66"/>
    </row>
    <row r="2244" spans="1:9" ht="13.5" thickBot="1">
      <c r="A2244" s="27">
        <v>45844</v>
      </c>
      <c r="B2244" s="29" t="s">
        <v>374</v>
      </c>
      <c r="C2244" s="29" t="s">
        <v>68</v>
      </c>
      <c r="D2244" s="28">
        <v>98</v>
      </c>
      <c r="E2244" s="27">
        <v>2958101</v>
      </c>
      <c r="H2244" s="66"/>
      <c r="I2244" s="66"/>
    </row>
    <row r="2245" spans="1:9" ht="13.5" thickBot="1">
      <c r="A2245" s="27">
        <v>45844</v>
      </c>
      <c r="B2245" s="29" t="s">
        <v>375</v>
      </c>
      <c r="C2245" s="29" t="s">
        <v>68</v>
      </c>
      <c r="D2245" s="28">
        <v>120</v>
      </c>
      <c r="E2245" s="27">
        <v>2958101</v>
      </c>
      <c r="H2245" s="66"/>
      <c r="I2245" s="66"/>
    </row>
    <row r="2246" spans="1:9" ht="13.5" thickBot="1">
      <c r="A2246" s="27">
        <v>45844</v>
      </c>
      <c r="B2246" s="29" t="s">
        <v>376</v>
      </c>
      <c r="C2246" s="29" t="s">
        <v>68</v>
      </c>
      <c r="D2246" s="28">
        <v>111</v>
      </c>
      <c r="E2246" s="27">
        <v>2958101</v>
      </c>
      <c r="H2246" s="66"/>
      <c r="I2246" s="66"/>
    </row>
    <row r="2247" spans="1:9" ht="13.5" thickBot="1">
      <c r="A2247" s="27">
        <v>45844</v>
      </c>
      <c r="B2247" s="29" t="s">
        <v>377</v>
      </c>
      <c r="C2247" s="29" t="s">
        <v>68</v>
      </c>
      <c r="D2247" s="28">
        <v>17</v>
      </c>
      <c r="E2247" s="27">
        <v>2958101</v>
      </c>
      <c r="H2247" s="66"/>
      <c r="I2247" s="66"/>
    </row>
    <row r="2248" spans="1:9" ht="13.5" thickBot="1">
      <c r="A2248" s="27">
        <v>45844</v>
      </c>
      <c r="B2248" s="29" t="s">
        <v>378</v>
      </c>
      <c r="C2248" s="29" t="s">
        <v>68</v>
      </c>
      <c r="D2248" s="28">
        <v>34</v>
      </c>
      <c r="E2248" s="27">
        <v>2958101</v>
      </c>
      <c r="H2248" s="66"/>
      <c r="I2248" s="66"/>
    </row>
    <row r="2249" spans="1:9" ht="13.5" thickBot="1">
      <c r="A2249" s="27">
        <v>45844</v>
      </c>
      <c r="B2249" s="29" t="s">
        <v>379</v>
      </c>
      <c r="C2249" s="29" t="s">
        <v>68</v>
      </c>
      <c r="D2249" s="28">
        <v>119</v>
      </c>
      <c r="E2249" s="27">
        <v>2958101</v>
      </c>
      <c r="H2249" s="66"/>
      <c r="I2249" s="66"/>
    </row>
    <row r="2250" spans="1:9" ht="13.5" thickBot="1">
      <c r="A2250" s="27">
        <v>45844</v>
      </c>
      <c r="B2250" s="29" t="s">
        <v>380</v>
      </c>
      <c r="C2250" s="29" t="s">
        <v>68</v>
      </c>
      <c r="D2250" s="28">
        <v>125</v>
      </c>
      <c r="E2250" s="27">
        <v>2958101</v>
      </c>
      <c r="H2250" s="66"/>
      <c r="I2250" s="66"/>
    </row>
    <row r="2251" spans="1:9" ht="13.5" thickBot="1">
      <c r="A2251" s="27">
        <v>45844</v>
      </c>
      <c r="B2251" s="29" t="s">
        <v>381</v>
      </c>
      <c r="C2251" s="29" t="s">
        <v>68</v>
      </c>
      <c r="D2251" s="28">
        <v>112</v>
      </c>
      <c r="E2251" s="27">
        <v>2958101</v>
      </c>
      <c r="H2251" s="66"/>
      <c r="I2251" s="66"/>
    </row>
    <row r="2252" spans="1:9" ht="13.5" thickBot="1">
      <c r="A2252" s="27">
        <v>45844</v>
      </c>
      <c r="B2252" s="29" t="s">
        <v>382</v>
      </c>
      <c r="C2252" s="29" t="s">
        <v>68</v>
      </c>
      <c r="D2252" s="28">
        <v>85</v>
      </c>
      <c r="E2252" s="27">
        <v>2958101</v>
      </c>
      <c r="H2252" s="66"/>
      <c r="I2252" s="66"/>
    </row>
    <row r="2253" spans="1:9" ht="13.5" thickBot="1">
      <c r="A2253" s="27">
        <v>45844</v>
      </c>
      <c r="B2253" s="29" t="s">
        <v>383</v>
      </c>
      <c r="C2253" s="29" t="s">
        <v>68</v>
      </c>
      <c r="D2253" s="28">
        <v>43</v>
      </c>
      <c r="E2253" s="27">
        <v>2958101</v>
      </c>
      <c r="H2253" s="66"/>
      <c r="I2253" s="66"/>
    </row>
    <row r="2254" spans="1:9" ht="13.5" thickBot="1">
      <c r="A2254" s="27">
        <v>45844</v>
      </c>
      <c r="B2254" s="29" t="s">
        <v>384</v>
      </c>
      <c r="C2254" s="29" t="s">
        <v>68</v>
      </c>
      <c r="D2254" s="28">
        <v>30</v>
      </c>
      <c r="E2254" s="27">
        <v>2958101</v>
      </c>
      <c r="H2254" s="66"/>
      <c r="I2254" s="66"/>
    </row>
    <row r="2255" spans="1:9" ht="13.5" thickBot="1">
      <c r="A2255" s="27">
        <v>45844</v>
      </c>
      <c r="B2255" s="29" t="s">
        <v>385</v>
      </c>
      <c r="C2255" s="29" t="s">
        <v>68</v>
      </c>
      <c r="D2255" s="28">
        <v>150</v>
      </c>
      <c r="E2255" s="27">
        <v>2958101</v>
      </c>
      <c r="H2255" s="66"/>
      <c r="I2255" s="66"/>
    </row>
    <row r="2256" spans="1:9" ht="13.5" thickBot="1">
      <c r="A2256" s="27">
        <v>45844</v>
      </c>
      <c r="B2256" s="29" t="s">
        <v>386</v>
      </c>
      <c r="C2256" s="29" t="s">
        <v>68</v>
      </c>
      <c r="D2256" s="28">
        <v>150</v>
      </c>
      <c r="E2256" s="27">
        <v>2958101</v>
      </c>
      <c r="H2256" s="66"/>
      <c r="I2256" s="66"/>
    </row>
    <row r="2257" spans="1:9" ht="13.5" thickBot="1">
      <c r="A2257" s="27">
        <v>45844</v>
      </c>
      <c r="B2257" s="29" t="s">
        <v>387</v>
      </c>
      <c r="C2257" s="29" t="s">
        <v>71</v>
      </c>
      <c r="D2257" s="28">
        <v>142</v>
      </c>
      <c r="E2257" s="27">
        <v>2958101</v>
      </c>
      <c r="H2257" s="66"/>
      <c r="I2257" s="66"/>
    </row>
    <row r="2258" spans="1:9" ht="13.5" thickBot="1">
      <c r="A2258" s="27">
        <v>45844</v>
      </c>
      <c r="B2258" s="29" t="s">
        <v>388</v>
      </c>
      <c r="C2258" s="29" t="s">
        <v>71</v>
      </c>
      <c r="D2258" s="28">
        <v>142</v>
      </c>
      <c r="E2258" s="27">
        <v>2958101</v>
      </c>
      <c r="H2258" s="66"/>
      <c r="I2258" s="66"/>
    </row>
    <row r="2259" spans="1:9" ht="13.5" thickBot="1">
      <c r="A2259" s="27">
        <v>45844</v>
      </c>
      <c r="B2259" s="29" t="s">
        <v>389</v>
      </c>
      <c r="C2259" s="29" t="s">
        <v>68</v>
      </c>
      <c r="D2259" s="28">
        <v>114</v>
      </c>
      <c r="E2259" s="27">
        <v>2958101</v>
      </c>
      <c r="H2259" s="66"/>
      <c r="I2259" s="66"/>
    </row>
    <row r="2260" spans="1:9" ht="13.5" thickBot="1">
      <c r="A2260" s="27">
        <v>45844</v>
      </c>
      <c r="B2260" s="29" t="s">
        <v>390</v>
      </c>
      <c r="C2260" s="29" t="s">
        <v>68</v>
      </c>
      <c r="D2260" s="28">
        <v>95</v>
      </c>
      <c r="E2260" s="27">
        <v>2958101</v>
      </c>
      <c r="H2260" s="66"/>
      <c r="I2260" s="66"/>
    </row>
    <row r="2261" spans="1:9" ht="13.5" thickBot="1">
      <c r="A2261" s="27">
        <v>45844</v>
      </c>
      <c r="B2261" s="29" t="s">
        <v>391</v>
      </c>
      <c r="C2261" s="29" t="s">
        <v>77</v>
      </c>
      <c r="D2261" s="28">
        <v>150</v>
      </c>
      <c r="E2261" s="27">
        <v>2958101</v>
      </c>
      <c r="H2261" s="66"/>
      <c r="I2261" s="66"/>
    </row>
    <row r="2262" spans="1:9" ht="13.5" thickBot="1">
      <c r="A2262" s="27">
        <v>45844</v>
      </c>
      <c r="B2262" s="29" t="s">
        <v>392</v>
      </c>
      <c r="C2262" s="29" t="s">
        <v>77</v>
      </c>
      <c r="D2262" s="28">
        <v>23</v>
      </c>
      <c r="E2262" s="27">
        <v>2958101</v>
      </c>
      <c r="H2262" s="66"/>
      <c r="I2262" s="66"/>
    </row>
    <row r="2263" spans="1:9" ht="13.5" thickBot="1">
      <c r="A2263" s="27">
        <v>45844</v>
      </c>
      <c r="B2263" s="29" t="s">
        <v>393</v>
      </c>
      <c r="C2263" s="29" t="s">
        <v>77</v>
      </c>
      <c r="D2263" s="28">
        <v>128</v>
      </c>
      <c r="E2263" s="27">
        <v>2958101</v>
      </c>
      <c r="H2263" s="66"/>
      <c r="I2263" s="66"/>
    </row>
    <row r="2264" spans="1:9" ht="13.5" thickBot="1">
      <c r="A2264" s="27">
        <v>45844</v>
      </c>
      <c r="B2264" s="29" t="s">
        <v>394</v>
      </c>
      <c r="C2264" s="29" t="s">
        <v>68</v>
      </c>
      <c r="D2264" s="28">
        <v>38</v>
      </c>
      <c r="E2264" s="27">
        <v>2958101</v>
      </c>
      <c r="H2264" s="66"/>
      <c r="I2264" s="66"/>
    </row>
    <row r="2265" spans="1:9" ht="13.5" thickBot="1">
      <c r="A2265" s="27">
        <v>45844</v>
      </c>
      <c r="B2265" s="29" t="s">
        <v>395</v>
      </c>
      <c r="C2265" s="29" t="s">
        <v>68</v>
      </c>
      <c r="D2265" s="28">
        <v>16</v>
      </c>
      <c r="E2265" s="27">
        <v>2958101</v>
      </c>
      <c r="H2265" s="66"/>
      <c r="I2265" s="66"/>
    </row>
    <row r="2266" spans="1:9" ht="13.5" thickBot="1">
      <c r="A2266" s="27">
        <v>45844</v>
      </c>
      <c r="B2266" s="29" t="s">
        <v>396</v>
      </c>
      <c r="C2266" s="29" t="s">
        <v>68</v>
      </c>
      <c r="D2266" s="28">
        <v>50</v>
      </c>
      <c r="E2266" s="27">
        <v>2958101</v>
      </c>
      <c r="H2266" s="66"/>
      <c r="I2266" s="66"/>
    </row>
    <row r="2267" spans="1:9" ht="13.5" thickBot="1">
      <c r="A2267" s="27">
        <v>45844</v>
      </c>
      <c r="B2267" s="29" t="s">
        <v>397</v>
      </c>
      <c r="C2267" s="29" t="s">
        <v>68</v>
      </c>
      <c r="D2267" s="28">
        <v>38</v>
      </c>
      <c r="E2267" s="27">
        <v>2958101</v>
      </c>
      <c r="H2267" s="66"/>
      <c r="I2267" s="66"/>
    </row>
    <row r="2268" spans="1:9" ht="13.5" thickBot="1">
      <c r="A2268" s="27">
        <v>45844</v>
      </c>
      <c r="B2268" s="29" t="s">
        <v>398</v>
      </c>
      <c r="C2268" s="29" t="s">
        <v>68</v>
      </c>
      <c r="D2268" s="28">
        <v>14</v>
      </c>
      <c r="E2268" s="27">
        <v>2958101</v>
      </c>
      <c r="H2268" s="66"/>
      <c r="I2268" s="66"/>
    </row>
    <row r="2269" spans="1:9" ht="13.5" thickBot="1">
      <c r="A2269" s="27">
        <v>45844</v>
      </c>
      <c r="B2269" s="29" t="s">
        <v>399</v>
      </c>
      <c r="C2269" s="29" t="s">
        <v>68</v>
      </c>
      <c r="D2269" s="28">
        <v>103</v>
      </c>
      <c r="E2269" s="27">
        <v>2958101</v>
      </c>
      <c r="H2269" s="66"/>
      <c r="I2269" s="66"/>
    </row>
    <row r="2270" spans="1:9" ht="13.5" thickBot="1">
      <c r="A2270" s="27">
        <v>45844</v>
      </c>
      <c r="B2270" s="29" t="s">
        <v>400</v>
      </c>
      <c r="C2270" s="29" t="s">
        <v>68</v>
      </c>
      <c r="D2270" s="28">
        <v>95</v>
      </c>
      <c r="E2270" s="27">
        <v>2958101</v>
      </c>
      <c r="H2270" s="66"/>
      <c r="I2270" s="66"/>
    </row>
    <row r="2271" spans="1:9" ht="13.5" thickBot="1">
      <c r="A2271" s="27">
        <v>45844</v>
      </c>
      <c r="B2271" s="29" t="s">
        <v>401</v>
      </c>
      <c r="C2271" s="29" t="s">
        <v>71</v>
      </c>
      <c r="D2271" s="28">
        <v>117</v>
      </c>
      <c r="E2271" s="27">
        <v>2958101</v>
      </c>
      <c r="H2271" s="66"/>
      <c r="I2271" s="66"/>
    </row>
    <row r="2272" spans="1:9" ht="13.5" thickBot="1">
      <c r="A2272" s="27">
        <v>45844</v>
      </c>
      <c r="B2272" s="29" t="s">
        <v>402</v>
      </c>
      <c r="C2272" s="29" t="s">
        <v>71</v>
      </c>
      <c r="D2272" s="28">
        <v>123</v>
      </c>
      <c r="E2272" s="27">
        <v>2958101</v>
      </c>
      <c r="H2272" s="66"/>
      <c r="I2272" s="66"/>
    </row>
    <row r="2273" spans="1:9" ht="13.5" thickBot="1">
      <c r="A2273" s="27">
        <v>45844</v>
      </c>
      <c r="B2273" s="29" t="s">
        <v>403</v>
      </c>
      <c r="C2273" s="29" t="s">
        <v>68</v>
      </c>
      <c r="D2273" s="28">
        <v>42</v>
      </c>
      <c r="E2273" s="27">
        <v>2958101</v>
      </c>
      <c r="H2273" s="66"/>
      <c r="I2273" s="66"/>
    </row>
    <row r="2274" spans="1:9" ht="13.5" thickBot="1">
      <c r="A2274" s="27">
        <v>45844</v>
      </c>
      <c r="B2274" s="29" t="s">
        <v>404</v>
      </c>
      <c r="C2274" s="29" t="s">
        <v>68</v>
      </c>
      <c r="D2274" s="28">
        <v>45</v>
      </c>
      <c r="E2274" s="27">
        <v>2958101</v>
      </c>
      <c r="H2274" s="66"/>
      <c r="I2274" s="66"/>
    </row>
    <row r="2275" spans="1:9" ht="13.5" thickBot="1">
      <c r="A2275" s="27">
        <v>45844</v>
      </c>
      <c r="B2275" s="29" t="s">
        <v>405</v>
      </c>
      <c r="C2275" s="29" t="s">
        <v>68</v>
      </c>
      <c r="D2275" s="28">
        <v>42</v>
      </c>
      <c r="E2275" s="27">
        <v>2958101</v>
      </c>
      <c r="H2275" s="66"/>
      <c r="I2275" s="66"/>
    </row>
    <row r="2276" spans="1:9" ht="13.5" thickBot="1">
      <c r="A2276" s="27">
        <v>45844</v>
      </c>
      <c r="B2276" s="29" t="s">
        <v>406</v>
      </c>
      <c r="C2276" s="29" t="s">
        <v>68</v>
      </c>
      <c r="D2276" s="28">
        <v>207</v>
      </c>
      <c r="E2276" s="27">
        <v>2958101</v>
      </c>
      <c r="H2276" s="66"/>
      <c r="I2276" s="66"/>
    </row>
    <row r="2277" spans="1:9" ht="13.5" thickBot="1">
      <c r="A2277" s="27">
        <v>45844</v>
      </c>
      <c r="B2277" s="29" t="s">
        <v>407</v>
      </c>
      <c r="C2277" s="29" t="s">
        <v>68</v>
      </c>
      <c r="D2277" s="28">
        <v>170</v>
      </c>
      <c r="E2277" s="27">
        <v>2958101</v>
      </c>
      <c r="H2277" s="66"/>
      <c r="I2277" s="66"/>
    </row>
    <row r="2278" spans="1:9" ht="13.5" thickBot="1">
      <c r="A2278" s="27">
        <v>45844</v>
      </c>
      <c r="B2278" s="29" t="s">
        <v>408</v>
      </c>
      <c r="C2278" s="29" t="s">
        <v>66</v>
      </c>
      <c r="D2278" s="28">
        <v>126</v>
      </c>
      <c r="E2278" s="27">
        <v>2958101</v>
      </c>
      <c r="H2278" s="66"/>
      <c r="I2278" s="66"/>
    </row>
    <row r="2279" spans="1:9" ht="13.5" thickBot="1">
      <c r="A2279" s="27">
        <v>45844</v>
      </c>
      <c r="B2279" s="29" t="s">
        <v>409</v>
      </c>
      <c r="C2279" s="29" t="s">
        <v>77</v>
      </c>
      <c r="D2279" s="28">
        <v>105</v>
      </c>
      <c r="E2279" s="27">
        <v>2958101</v>
      </c>
      <c r="H2279" s="66"/>
      <c r="I2279" s="66"/>
    </row>
    <row r="2280" spans="1:9" ht="13.5" thickBot="1">
      <c r="A2280" s="27">
        <v>45844</v>
      </c>
      <c r="B2280" s="29" t="s">
        <v>410</v>
      </c>
      <c r="C2280" s="29" t="s">
        <v>77</v>
      </c>
      <c r="D2280" s="28">
        <v>97</v>
      </c>
      <c r="E2280" s="27">
        <v>2958101</v>
      </c>
      <c r="H2280" s="66"/>
      <c r="I2280" s="66"/>
    </row>
    <row r="2281" spans="1:9" ht="13.5" thickBot="1">
      <c r="A2281" s="27">
        <v>45844</v>
      </c>
      <c r="B2281" s="29" t="s">
        <v>411</v>
      </c>
      <c r="C2281" s="29" t="s">
        <v>68</v>
      </c>
      <c r="D2281" s="28">
        <v>12</v>
      </c>
      <c r="E2281" s="27">
        <v>2958101</v>
      </c>
      <c r="H2281" s="66"/>
      <c r="I2281" s="66"/>
    </row>
    <row r="2282" spans="1:9" ht="13.5" thickBot="1">
      <c r="A2282" s="27">
        <v>45844</v>
      </c>
      <c r="B2282" s="29" t="s">
        <v>412</v>
      </c>
      <c r="C2282" s="29" t="s">
        <v>68</v>
      </c>
      <c r="D2282" s="28">
        <v>7</v>
      </c>
      <c r="E2282" s="27">
        <v>2958101</v>
      </c>
      <c r="H2282" s="66"/>
      <c r="I2282" s="66"/>
    </row>
    <row r="2283" spans="1:9" ht="13.5" thickBot="1">
      <c r="A2283" s="27">
        <v>45844</v>
      </c>
      <c r="B2283" s="29" t="s">
        <v>413</v>
      </c>
      <c r="C2283" s="29" t="s">
        <v>68</v>
      </c>
      <c r="D2283" s="28">
        <v>101</v>
      </c>
      <c r="E2283" s="27">
        <v>2958101</v>
      </c>
      <c r="H2283" s="66"/>
      <c r="I2283" s="66"/>
    </row>
    <row r="2284" spans="1:9" ht="13.5" thickBot="1">
      <c r="A2284" s="27">
        <v>45844</v>
      </c>
      <c r="B2284" s="29" t="s">
        <v>414</v>
      </c>
      <c r="C2284" s="29" t="s">
        <v>68</v>
      </c>
      <c r="D2284" s="28">
        <v>22</v>
      </c>
      <c r="E2284" s="27">
        <v>2958101</v>
      </c>
      <c r="H2284" s="66"/>
      <c r="I2284" s="66"/>
    </row>
    <row r="2285" spans="1:9" ht="13.5" thickBot="1">
      <c r="A2285" s="27">
        <v>45844</v>
      </c>
      <c r="B2285" s="29" t="s">
        <v>415</v>
      </c>
      <c r="C2285" s="29" t="s">
        <v>68</v>
      </c>
      <c r="D2285" s="28">
        <v>101</v>
      </c>
      <c r="E2285" s="27">
        <v>2958101</v>
      </c>
      <c r="H2285" s="66"/>
      <c r="I2285" s="66"/>
    </row>
    <row r="2286" spans="1:9" ht="13.5" thickBot="1">
      <c r="A2286" s="27">
        <v>45844</v>
      </c>
      <c r="B2286" s="29" t="s">
        <v>416</v>
      </c>
      <c r="C2286" s="29" t="s">
        <v>68</v>
      </c>
      <c r="D2286" s="28">
        <v>150</v>
      </c>
      <c r="E2286" s="27">
        <v>2958101</v>
      </c>
      <c r="H2286" s="66"/>
      <c r="I2286" s="66"/>
    </row>
    <row r="2287" spans="1:9" ht="13.5" thickBot="1">
      <c r="A2287" s="27">
        <v>45844</v>
      </c>
      <c r="B2287" s="29" t="s">
        <v>417</v>
      </c>
      <c r="C2287" s="29" t="s">
        <v>68</v>
      </c>
      <c r="D2287" s="28">
        <v>154</v>
      </c>
      <c r="E2287" s="27">
        <v>2958101</v>
      </c>
      <c r="H2287" s="66"/>
      <c r="I2287" s="66"/>
    </row>
    <row r="2288" spans="1:9" ht="13.5" thickBot="1">
      <c r="A2288" s="27">
        <v>45844</v>
      </c>
      <c r="B2288" s="29" t="s">
        <v>418</v>
      </c>
      <c r="C2288" s="29" t="s">
        <v>68</v>
      </c>
      <c r="D2288" s="28">
        <v>24</v>
      </c>
      <c r="E2288" s="27">
        <v>2958101</v>
      </c>
      <c r="H2288" s="66"/>
      <c r="I2288" s="66"/>
    </row>
    <row r="2289" spans="1:9" ht="13.5" thickBot="1">
      <c r="A2289" s="27">
        <v>45844</v>
      </c>
      <c r="B2289" s="29" t="s">
        <v>419</v>
      </c>
      <c r="C2289" s="29" t="s">
        <v>68</v>
      </c>
      <c r="D2289" s="28">
        <v>158</v>
      </c>
      <c r="E2289" s="27">
        <v>2958101</v>
      </c>
      <c r="H2289" s="66"/>
      <c r="I2289" s="66"/>
    </row>
    <row r="2290" spans="1:9" ht="13.5" thickBot="1">
      <c r="A2290" s="27">
        <v>45844</v>
      </c>
      <c r="B2290" s="29" t="s">
        <v>420</v>
      </c>
      <c r="C2290" s="29" t="s">
        <v>68</v>
      </c>
      <c r="D2290" s="28">
        <v>14</v>
      </c>
      <c r="E2290" s="27">
        <v>2958101</v>
      </c>
      <c r="H2290" s="66"/>
      <c r="I2290" s="66"/>
    </row>
    <row r="2291" spans="1:9" ht="13.5" thickBot="1">
      <c r="A2291" s="27">
        <v>45844</v>
      </c>
      <c r="B2291" s="29" t="s">
        <v>421</v>
      </c>
      <c r="C2291" s="29" t="s">
        <v>97</v>
      </c>
      <c r="D2291" s="28">
        <v>115</v>
      </c>
      <c r="E2291" s="27">
        <v>2958101</v>
      </c>
      <c r="H2291" s="66"/>
      <c r="I2291" s="66"/>
    </row>
    <row r="2292" spans="1:9" ht="13.5" thickBot="1">
      <c r="A2292" s="27">
        <v>45844</v>
      </c>
      <c r="B2292" s="29" t="s">
        <v>422</v>
      </c>
      <c r="C2292" s="29" t="s">
        <v>97</v>
      </c>
      <c r="D2292" s="28">
        <v>142</v>
      </c>
      <c r="E2292" s="27">
        <v>2958101</v>
      </c>
      <c r="H2292" s="66"/>
      <c r="I2292" s="66"/>
    </row>
    <row r="2293" spans="1:9" ht="13.5" thickBot="1">
      <c r="A2293" s="27">
        <v>45844</v>
      </c>
      <c r="B2293" s="29" t="s">
        <v>423</v>
      </c>
      <c r="C2293" s="29" t="s">
        <v>97</v>
      </c>
      <c r="D2293" s="28">
        <v>57</v>
      </c>
      <c r="E2293" s="27">
        <v>2958101</v>
      </c>
      <c r="H2293" s="66"/>
      <c r="I2293" s="66"/>
    </row>
    <row r="2294" spans="1:9" ht="13.5" thickBot="1">
      <c r="A2294" s="27">
        <v>45844</v>
      </c>
      <c r="B2294" s="29" t="s">
        <v>424</v>
      </c>
      <c r="C2294" s="29" t="s">
        <v>68</v>
      </c>
      <c r="D2294" s="28">
        <v>152</v>
      </c>
      <c r="E2294" s="27">
        <v>2958101</v>
      </c>
      <c r="H2294" s="66"/>
      <c r="I2294" s="66"/>
    </row>
    <row r="2295" spans="1:9" ht="13.5" thickBot="1">
      <c r="A2295" s="27">
        <v>45844</v>
      </c>
      <c r="B2295" s="29" t="s">
        <v>425</v>
      </c>
      <c r="C2295" s="29" t="s">
        <v>68</v>
      </c>
      <c r="D2295" s="28">
        <v>14</v>
      </c>
      <c r="E2295" s="27">
        <v>2958101</v>
      </c>
      <c r="H2295" s="66"/>
      <c r="I2295" s="66"/>
    </row>
    <row r="2296" spans="1:9" ht="13.5" thickBot="1">
      <c r="A2296" s="27">
        <v>45844</v>
      </c>
      <c r="B2296" s="29" t="s">
        <v>426</v>
      </c>
      <c r="C2296" s="29" t="s">
        <v>68</v>
      </c>
      <c r="D2296" s="28">
        <v>183</v>
      </c>
      <c r="E2296" s="27">
        <v>2958101</v>
      </c>
      <c r="H2296" s="66"/>
      <c r="I2296" s="66"/>
    </row>
    <row r="2297" spans="1:9" ht="13.5" thickBot="1">
      <c r="A2297" s="27">
        <v>45844</v>
      </c>
      <c r="B2297" s="29" t="s">
        <v>427</v>
      </c>
      <c r="C2297" s="29" t="s">
        <v>68</v>
      </c>
      <c r="D2297" s="28">
        <v>19</v>
      </c>
      <c r="E2297" s="27">
        <v>2958101</v>
      </c>
      <c r="H2297" s="66"/>
      <c r="I2297" s="66"/>
    </row>
    <row r="2298" spans="1:9" ht="13.5" thickBot="1">
      <c r="A2298" s="27">
        <v>45844</v>
      </c>
      <c r="B2298" s="29" t="s">
        <v>428</v>
      </c>
      <c r="C2298" s="29" t="s">
        <v>68</v>
      </c>
      <c r="D2298" s="28">
        <v>133</v>
      </c>
      <c r="E2298" s="27">
        <v>2958101</v>
      </c>
      <c r="H2298" s="66"/>
      <c r="I2298" s="66"/>
    </row>
    <row r="2299" spans="1:9" ht="13.5" thickBot="1">
      <c r="A2299" s="27">
        <v>45844</v>
      </c>
      <c r="B2299" s="29" t="s">
        <v>429</v>
      </c>
      <c r="C2299" s="29" t="s">
        <v>66</v>
      </c>
      <c r="D2299" s="28">
        <v>122</v>
      </c>
      <c r="E2299" s="27">
        <v>2958101</v>
      </c>
      <c r="H2299" s="66"/>
      <c r="I2299" s="66"/>
    </row>
    <row r="2300" spans="1:9" ht="13.5" thickBot="1">
      <c r="A2300" s="27">
        <v>45844</v>
      </c>
      <c r="B2300" s="29" t="s">
        <v>430</v>
      </c>
      <c r="C2300" s="29" t="s">
        <v>68</v>
      </c>
      <c r="D2300" s="28">
        <v>209</v>
      </c>
      <c r="E2300" s="27">
        <v>2958101</v>
      </c>
      <c r="H2300" s="66"/>
      <c r="I2300" s="66"/>
    </row>
    <row r="2301" spans="1:9" ht="13.5" thickBot="1">
      <c r="A2301" s="27">
        <v>45844</v>
      </c>
      <c r="B2301" s="29" t="s">
        <v>431</v>
      </c>
      <c r="C2301" s="29" t="s">
        <v>68</v>
      </c>
      <c r="D2301" s="28">
        <v>210</v>
      </c>
      <c r="E2301" s="27">
        <v>2958101</v>
      </c>
      <c r="H2301" s="66"/>
      <c r="I2301" s="66"/>
    </row>
    <row r="2302" spans="1:9" ht="13.5" thickBot="1">
      <c r="A2302" s="27">
        <v>45844</v>
      </c>
      <c r="B2302" s="29" t="s">
        <v>432</v>
      </c>
      <c r="C2302" s="29" t="s">
        <v>66</v>
      </c>
      <c r="D2302" s="28">
        <v>18</v>
      </c>
      <c r="E2302" s="27">
        <v>2958101</v>
      </c>
      <c r="H2302" s="66"/>
      <c r="I2302" s="66"/>
    </row>
    <row r="2303" spans="1:9" ht="13.5" thickBot="1">
      <c r="A2303" s="27">
        <v>45844</v>
      </c>
      <c r="B2303" s="29" t="s">
        <v>433</v>
      </c>
      <c r="C2303" s="29" t="s">
        <v>66</v>
      </c>
      <c r="D2303" s="28">
        <v>48</v>
      </c>
      <c r="E2303" s="27">
        <v>2958101</v>
      </c>
      <c r="H2303" s="66"/>
      <c r="I2303" s="66"/>
    </row>
    <row r="2304" spans="1:9" ht="13.5" thickBot="1">
      <c r="A2304" s="27">
        <v>45844</v>
      </c>
      <c r="B2304" s="29" t="s">
        <v>434</v>
      </c>
      <c r="C2304" s="29" t="s">
        <v>66</v>
      </c>
      <c r="D2304" s="28">
        <v>6</v>
      </c>
      <c r="E2304" s="27">
        <v>2958101</v>
      </c>
      <c r="H2304" s="66"/>
      <c r="I2304" s="66"/>
    </row>
    <row r="2305" spans="1:9" ht="13.5" thickBot="1">
      <c r="A2305" s="27">
        <v>45844</v>
      </c>
      <c r="B2305" s="29" t="s">
        <v>435</v>
      </c>
      <c r="C2305" s="29" t="s">
        <v>66</v>
      </c>
      <c r="D2305" s="28">
        <v>55</v>
      </c>
      <c r="E2305" s="27">
        <v>2958101</v>
      </c>
      <c r="H2305" s="66"/>
      <c r="I2305" s="66"/>
    </row>
    <row r="2306" spans="1:9" ht="13.5" thickBot="1">
      <c r="A2306" s="27">
        <v>45844</v>
      </c>
      <c r="B2306" s="29" t="s">
        <v>436</v>
      </c>
      <c r="C2306" s="29" t="s">
        <v>66</v>
      </c>
      <c r="D2306" s="28">
        <v>53</v>
      </c>
      <c r="E2306" s="27">
        <v>2958101</v>
      </c>
      <c r="H2306" s="66"/>
      <c r="I2306" s="66"/>
    </row>
    <row r="2307" spans="1:9" ht="13.5" thickBot="1">
      <c r="A2307" s="27">
        <v>45844</v>
      </c>
      <c r="B2307" s="29" t="s">
        <v>437</v>
      </c>
      <c r="C2307" s="29" t="s">
        <v>68</v>
      </c>
      <c r="D2307" s="28">
        <v>200</v>
      </c>
      <c r="E2307" s="27">
        <v>2958101</v>
      </c>
      <c r="H2307" s="66"/>
      <c r="I2307" s="66"/>
    </row>
    <row r="2308" spans="1:9" ht="13.5" thickBot="1">
      <c r="A2308" s="27">
        <v>45844</v>
      </c>
      <c r="B2308" s="29" t="s">
        <v>438</v>
      </c>
      <c r="C2308" s="29" t="s">
        <v>68</v>
      </c>
      <c r="D2308" s="28">
        <v>68</v>
      </c>
      <c r="E2308" s="27">
        <v>2958101</v>
      </c>
      <c r="H2308" s="66"/>
      <c r="I2308" s="66"/>
    </row>
    <row r="2309" spans="1:9" ht="13.5" thickBot="1">
      <c r="A2309" s="27">
        <v>45844</v>
      </c>
      <c r="B2309" s="29" t="s">
        <v>439</v>
      </c>
      <c r="C2309" s="29" t="s">
        <v>68</v>
      </c>
      <c r="D2309" s="28">
        <v>92</v>
      </c>
      <c r="E2309" s="27">
        <v>2958101</v>
      </c>
      <c r="H2309" s="66"/>
      <c r="I2309" s="66"/>
    </row>
    <row r="2310" spans="1:9" ht="13.5" thickBot="1">
      <c r="A2310" s="27">
        <v>45844</v>
      </c>
      <c r="B2310" s="29" t="s">
        <v>440</v>
      </c>
      <c r="C2310" s="29" t="s">
        <v>68</v>
      </c>
      <c r="D2310" s="28">
        <v>86</v>
      </c>
      <c r="E2310" s="27">
        <v>2958101</v>
      </c>
      <c r="H2310" s="66"/>
      <c r="I2310" s="66"/>
    </row>
    <row r="2311" spans="1:9" ht="13.5" thickBot="1">
      <c r="A2311" s="27">
        <v>45844</v>
      </c>
      <c r="B2311" s="29" t="s">
        <v>441</v>
      </c>
      <c r="C2311" s="29" t="s">
        <v>68</v>
      </c>
      <c r="D2311" s="28">
        <v>197</v>
      </c>
      <c r="E2311" s="27">
        <v>2958101</v>
      </c>
      <c r="H2311" s="66"/>
      <c r="I2311" s="66"/>
    </row>
    <row r="2312" spans="1:9" ht="13.5" thickBot="1">
      <c r="A2312" s="27">
        <v>45844</v>
      </c>
      <c r="B2312" s="29" t="s">
        <v>442</v>
      </c>
      <c r="C2312" s="29" t="s">
        <v>68</v>
      </c>
      <c r="D2312" s="28">
        <v>152</v>
      </c>
      <c r="E2312" s="27">
        <v>2958101</v>
      </c>
      <c r="H2312" s="66"/>
      <c r="I2312" s="66"/>
    </row>
    <row r="2313" spans="1:9" ht="13.5" thickBot="1">
      <c r="A2313" s="27">
        <v>45844</v>
      </c>
      <c r="B2313" s="29" t="s">
        <v>443</v>
      </c>
      <c r="C2313" s="29" t="s">
        <v>68</v>
      </c>
      <c r="D2313" s="28">
        <v>149</v>
      </c>
      <c r="E2313" s="27">
        <v>2958101</v>
      </c>
      <c r="H2313" s="66"/>
      <c r="I2313" s="66"/>
    </row>
    <row r="2314" spans="1:9" ht="13.5" thickBot="1">
      <c r="A2314" s="27">
        <v>45845</v>
      </c>
      <c r="B2314" s="29" t="s">
        <v>65</v>
      </c>
      <c r="C2314" s="29" t="s">
        <v>66</v>
      </c>
      <c r="D2314" s="28">
        <v>193</v>
      </c>
      <c r="E2314" s="27">
        <v>2958101</v>
      </c>
      <c r="H2314" s="66"/>
      <c r="I2314" s="66"/>
    </row>
    <row r="2315" spans="1:9" ht="13.5" thickBot="1">
      <c r="A2315" s="27">
        <v>45845</v>
      </c>
      <c r="B2315" s="29" t="s">
        <v>67</v>
      </c>
      <c r="C2315" s="29" t="s">
        <v>68</v>
      </c>
      <c r="D2315" s="28">
        <v>226</v>
      </c>
      <c r="E2315" s="27">
        <v>2958101</v>
      </c>
      <c r="H2315" s="66"/>
      <c r="I2315" s="66"/>
    </row>
    <row r="2316" spans="1:9" ht="13.5" thickBot="1">
      <c r="A2316" s="27">
        <v>45845</v>
      </c>
      <c r="B2316" s="29" t="s">
        <v>69</v>
      </c>
      <c r="C2316" s="29" t="s">
        <v>68</v>
      </c>
      <c r="D2316" s="28">
        <v>141</v>
      </c>
      <c r="E2316" s="27">
        <v>2958101</v>
      </c>
      <c r="H2316" s="66"/>
      <c r="I2316" s="66"/>
    </row>
    <row r="2317" spans="1:9" ht="13.5" thickBot="1">
      <c r="A2317" s="27">
        <v>45845</v>
      </c>
      <c r="B2317" s="29" t="s">
        <v>70</v>
      </c>
      <c r="C2317" s="29" t="s">
        <v>71</v>
      </c>
      <c r="D2317" s="28">
        <v>172</v>
      </c>
      <c r="E2317" s="27">
        <v>2958101</v>
      </c>
      <c r="H2317" s="66"/>
      <c r="I2317" s="66"/>
    </row>
    <row r="2318" spans="1:9" ht="13.5" thickBot="1">
      <c r="A2318" s="27">
        <v>45845</v>
      </c>
      <c r="B2318" s="29" t="s">
        <v>72</v>
      </c>
      <c r="C2318" s="29" t="s">
        <v>71</v>
      </c>
      <c r="D2318" s="28">
        <v>29</v>
      </c>
      <c r="E2318" s="27">
        <v>2958101</v>
      </c>
      <c r="H2318" s="66"/>
      <c r="I2318" s="66"/>
    </row>
    <row r="2319" spans="1:9" ht="13.5" thickBot="1">
      <c r="A2319" s="27">
        <v>45845</v>
      </c>
      <c r="B2319" s="29" t="s">
        <v>73</v>
      </c>
      <c r="C2319" s="29" t="s">
        <v>68</v>
      </c>
      <c r="D2319" s="28">
        <v>37</v>
      </c>
      <c r="E2319" s="27">
        <v>2958101</v>
      </c>
      <c r="H2319" s="66"/>
      <c r="I2319" s="66"/>
    </row>
    <row r="2320" spans="1:9" ht="13.5" thickBot="1">
      <c r="A2320" s="27">
        <v>45845</v>
      </c>
      <c r="B2320" s="29" t="s">
        <v>74</v>
      </c>
      <c r="C2320" s="29" t="s">
        <v>68</v>
      </c>
      <c r="D2320" s="28">
        <v>36</v>
      </c>
      <c r="E2320" s="27">
        <v>2958101</v>
      </c>
      <c r="H2320" s="66"/>
      <c r="I2320" s="66"/>
    </row>
    <row r="2321" spans="1:9" ht="13.5" thickBot="1">
      <c r="A2321" s="27">
        <v>45845</v>
      </c>
      <c r="B2321" s="29" t="s">
        <v>75</v>
      </c>
      <c r="C2321" s="29" t="s">
        <v>68</v>
      </c>
      <c r="D2321" s="28">
        <v>178</v>
      </c>
      <c r="E2321" s="27">
        <v>2958101</v>
      </c>
      <c r="H2321" s="66"/>
      <c r="I2321" s="66"/>
    </row>
    <row r="2322" spans="1:9" ht="13.5" thickBot="1">
      <c r="A2322" s="27">
        <v>45845</v>
      </c>
      <c r="B2322" s="29" t="s">
        <v>76</v>
      </c>
      <c r="C2322" s="29" t="s">
        <v>77</v>
      </c>
      <c r="D2322" s="28">
        <v>100</v>
      </c>
      <c r="E2322" s="27">
        <v>2958101</v>
      </c>
      <c r="H2322" s="66"/>
      <c r="I2322" s="66"/>
    </row>
    <row r="2323" spans="1:9" ht="13.5" thickBot="1">
      <c r="A2323" s="27">
        <v>45845</v>
      </c>
      <c r="B2323" s="29" t="s">
        <v>78</v>
      </c>
      <c r="C2323" s="29" t="s">
        <v>68</v>
      </c>
      <c r="D2323" s="28">
        <v>16</v>
      </c>
      <c r="E2323" s="27">
        <v>2958101</v>
      </c>
      <c r="H2323" s="66"/>
      <c r="I2323" s="66"/>
    </row>
    <row r="2324" spans="1:9" ht="13.5" thickBot="1">
      <c r="A2324" s="27">
        <v>45845</v>
      </c>
      <c r="B2324" s="29" t="s">
        <v>79</v>
      </c>
      <c r="C2324" s="29" t="s">
        <v>68</v>
      </c>
      <c r="D2324" s="28">
        <v>99</v>
      </c>
      <c r="E2324" s="27">
        <v>2958101</v>
      </c>
      <c r="H2324" s="66"/>
      <c r="I2324" s="66"/>
    </row>
    <row r="2325" spans="1:9" ht="13.5" thickBot="1">
      <c r="A2325" s="27">
        <v>45845</v>
      </c>
      <c r="B2325" s="29" t="s">
        <v>80</v>
      </c>
      <c r="C2325" s="29" t="s">
        <v>68</v>
      </c>
      <c r="D2325" s="28">
        <v>90</v>
      </c>
      <c r="E2325" s="27">
        <v>2958101</v>
      </c>
      <c r="H2325" s="66"/>
      <c r="I2325" s="66"/>
    </row>
    <row r="2326" spans="1:9" ht="13.5" thickBot="1">
      <c r="A2326" s="27">
        <v>45845</v>
      </c>
      <c r="B2326" s="29" t="s">
        <v>81</v>
      </c>
      <c r="C2326" s="29" t="s">
        <v>68</v>
      </c>
      <c r="D2326" s="28">
        <v>39</v>
      </c>
      <c r="E2326" s="27">
        <v>2958101</v>
      </c>
      <c r="H2326" s="66"/>
      <c r="I2326" s="66"/>
    </row>
    <row r="2327" spans="1:9" ht="13.5" thickBot="1">
      <c r="A2327" s="27">
        <v>45845</v>
      </c>
      <c r="B2327" s="29" t="s">
        <v>82</v>
      </c>
      <c r="C2327" s="29" t="s">
        <v>68</v>
      </c>
      <c r="D2327" s="28">
        <v>19</v>
      </c>
      <c r="E2327" s="27">
        <v>2958101</v>
      </c>
      <c r="H2327" s="66"/>
      <c r="I2327" s="66"/>
    </row>
    <row r="2328" spans="1:9" ht="13.5" thickBot="1">
      <c r="A2328" s="27">
        <v>45845</v>
      </c>
      <c r="B2328" s="29" t="s">
        <v>83</v>
      </c>
      <c r="C2328" s="29" t="s">
        <v>68</v>
      </c>
      <c r="D2328" s="28">
        <v>25</v>
      </c>
      <c r="E2328" s="27">
        <v>2958101</v>
      </c>
      <c r="H2328" s="66"/>
      <c r="I2328" s="66"/>
    </row>
    <row r="2329" spans="1:9" ht="13.5" thickBot="1">
      <c r="A2329" s="27">
        <v>45845</v>
      </c>
      <c r="B2329" s="29" t="s">
        <v>84</v>
      </c>
      <c r="C2329" s="29" t="s">
        <v>68</v>
      </c>
      <c r="D2329" s="28">
        <v>14</v>
      </c>
      <c r="E2329" s="27">
        <v>2958101</v>
      </c>
      <c r="H2329" s="66"/>
      <c r="I2329" s="66"/>
    </row>
    <row r="2330" spans="1:9" ht="13.5" thickBot="1">
      <c r="A2330" s="27">
        <v>45845</v>
      </c>
      <c r="B2330" s="29" t="s">
        <v>85</v>
      </c>
      <c r="C2330" s="29" t="s">
        <v>68</v>
      </c>
      <c r="D2330" s="28">
        <v>30</v>
      </c>
      <c r="E2330" s="27">
        <v>2958101</v>
      </c>
      <c r="H2330" s="66"/>
      <c r="I2330" s="66"/>
    </row>
    <row r="2331" spans="1:9" ht="13.5" thickBot="1">
      <c r="A2331" s="27">
        <v>45845</v>
      </c>
      <c r="B2331" s="29" t="s">
        <v>86</v>
      </c>
      <c r="C2331" s="29" t="s">
        <v>68</v>
      </c>
      <c r="D2331" s="28">
        <v>115</v>
      </c>
      <c r="E2331" s="27">
        <v>2958101</v>
      </c>
      <c r="H2331" s="66"/>
      <c r="I2331" s="66"/>
    </row>
    <row r="2332" spans="1:9" ht="13.5" thickBot="1">
      <c r="A2332" s="27">
        <v>45845</v>
      </c>
      <c r="B2332" s="29" t="s">
        <v>87</v>
      </c>
      <c r="C2332" s="29" t="s">
        <v>68</v>
      </c>
      <c r="D2332" s="28">
        <v>110</v>
      </c>
      <c r="E2332" s="27">
        <v>2958101</v>
      </c>
      <c r="H2332" s="66"/>
      <c r="I2332" s="66"/>
    </row>
    <row r="2333" spans="1:9" ht="13.5" thickBot="1">
      <c r="A2333" s="27">
        <v>45845</v>
      </c>
      <c r="B2333" s="29" t="s">
        <v>88</v>
      </c>
      <c r="C2333" s="29" t="s">
        <v>68</v>
      </c>
      <c r="D2333" s="28">
        <v>24</v>
      </c>
      <c r="E2333" s="27">
        <v>2958101</v>
      </c>
      <c r="H2333" s="66"/>
      <c r="I2333" s="66"/>
    </row>
    <row r="2334" spans="1:9" ht="13.5" thickBot="1">
      <c r="A2334" s="27">
        <v>45845</v>
      </c>
      <c r="B2334" s="29" t="s">
        <v>89</v>
      </c>
      <c r="C2334" s="29" t="s">
        <v>68</v>
      </c>
      <c r="D2334" s="28">
        <v>75</v>
      </c>
      <c r="E2334" s="27">
        <v>2958101</v>
      </c>
      <c r="H2334" s="66"/>
      <c r="I2334" s="66"/>
    </row>
    <row r="2335" spans="1:9" ht="13.5" thickBot="1">
      <c r="A2335" s="27">
        <v>45845</v>
      </c>
      <c r="B2335" s="29" t="s">
        <v>90</v>
      </c>
      <c r="C2335" s="29" t="s">
        <v>68</v>
      </c>
      <c r="D2335" s="28">
        <v>158</v>
      </c>
      <c r="E2335" s="27">
        <v>2958101</v>
      </c>
      <c r="H2335" s="66"/>
      <c r="I2335" s="66"/>
    </row>
    <row r="2336" spans="1:9" ht="13.5" thickBot="1">
      <c r="A2336" s="27">
        <v>45845</v>
      </c>
      <c r="B2336" s="29" t="s">
        <v>91</v>
      </c>
      <c r="C2336" s="29" t="s">
        <v>68</v>
      </c>
      <c r="D2336" s="28">
        <v>14</v>
      </c>
      <c r="E2336" s="27">
        <v>2958101</v>
      </c>
      <c r="H2336" s="66"/>
      <c r="I2336" s="66"/>
    </row>
    <row r="2337" spans="1:9" ht="13.5" thickBot="1">
      <c r="A2337" s="27">
        <v>45845</v>
      </c>
      <c r="B2337" s="29" t="s">
        <v>92</v>
      </c>
      <c r="C2337" s="29" t="s">
        <v>66</v>
      </c>
      <c r="D2337" s="28">
        <v>14</v>
      </c>
      <c r="E2337" s="27">
        <v>2958101</v>
      </c>
      <c r="H2337" s="66"/>
      <c r="I2337" s="66"/>
    </row>
    <row r="2338" spans="1:9" ht="13.5" thickBot="1">
      <c r="A2338" s="27">
        <v>45845</v>
      </c>
      <c r="B2338" s="29" t="s">
        <v>93</v>
      </c>
      <c r="C2338" s="29" t="s">
        <v>66</v>
      </c>
      <c r="D2338" s="28">
        <v>135</v>
      </c>
      <c r="E2338" s="27">
        <v>2958101</v>
      </c>
      <c r="H2338" s="66"/>
      <c r="I2338" s="66"/>
    </row>
    <row r="2339" spans="1:9" ht="13.5" thickBot="1">
      <c r="A2339" s="27">
        <v>45845</v>
      </c>
      <c r="B2339" s="29" t="s">
        <v>94</v>
      </c>
      <c r="C2339" s="29" t="s">
        <v>66</v>
      </c>
      <c r="D2339" s="28">
        <v>7</v>
      </c>
      <c r="E2339" s="27">
        <v>2958101</v>
      </c>
      <c r="H2339" s="66"/>
      <c r="I2339" s="66"/>
    </row>
    <row r="2340" spans="1:9" ht="13.5" thickBot="1">
      <c r="A2340" s="27">
        <v>45845</v>
      </c>
      <c r="B2340" s="29" t="s">
        <v>95</v>
      </c>
      <c r="C2340" s="29" t="s">
        <v>66</v>
      </c>
      <c r="D2340" s="28">
        <v>144</v>
      </c>
      <c r="E2340" s="27">
        <v>2958101</v>
      </c>
      <c r="H2340" s="66"/>
      <c r="I2340" s="66"/>
    </row>
    <row r="2341" spans="1:9" ht="13.5" thickBot="1">
      <c r="A2341" s="27">
        <v>45845</v>
      </c>
      <c r="B2341" s="29" t="s">
        <v>96</v>
      </c>
      <c r="C2341" s="29" t="s">
        <v>97</v>
      </c>
      <c r="D2341" s="28">
        <v>163</v>
      </c>
      <c r="E2341" s="27">
        <v>2958101</v>
      </c>
      <c r="H2341" s="66"/>
      <c r="I2341" s="66"/>
    </row>
    <row r="2342" spans="1:9" ht="13.5" thickBot="1">
      <c r="A2342" s="27">
        <v>45845</v>
      </c>
      <c r="B2342" s="29" t="s">
        <v>98</v>
      </c>
      <c r="C2342" s="29" t="s">
        <v>68</v>
      </c>
      <c r="D2342" s="28">
        <v>180</v>
      </c>
      <c r="E2342" s="27">
        <v>2958101</v>
      </c>
      <c r="H2342" s="66"/>
      <c r="I2342" s="66"/>
    </row>
    <row r="2343" spans="1:9" ht="13.5" thickBot="1">
      <c r="A2343" s="27">
        <v>45845</v>
      </c>
      <c r="B2343" s="29" t="s">
        <v>99</v>
      </c>
      <c r="C2343" s="29" t="s">
        <v>68</v>
      </c>
      <c r="D2343" s="28">
        <v>146</v>
      </c>
      <c r="E2343" s="27">
        <v>2958101</v>
      </c>
      <c r="H2343" s="66"/>
      <c r="I2343" s="66"/>
    </row>
    <row r="2344" spans="1:9" ht="13.5" thickBot="1">
      <c r="A2344" s="27">
        <v>45845</v>
      </c>
      <c r="B2344" s="29" t="s">
        <v>100</v>
      </c>
      <c r="C2344" s="29" t="s">
        <v>71</v>
      </c>
      <c r="D2344" s="28">
        <v>100</v>
      </c>
      <c r="E2344" s="27">
        <v>2958101</v>
      </c>
      <c r="H2344" s="66"/>
      <c r="I2344" s="66"/>
    </row>
    <row r="2345" spans="1:9" ht="13.5" thickBot="1">
      <c r="A2345" s="27">
        <v>45845</v>
      </c>
      <c r="B2345" s="29" t="s">
        <v>101</v>
      </c>
      <c r="C2345" s="29" t="s">
        <v>71</v>
      </c>
      <c r="D2345" s="28">
        <v>102</v>
      </c>
      <c r="E2345" s="27">
        <v>2958101</v>
      </c>
      <c r="H2345" s="66"/>
      <c r="I2345" s="66"/>
    </row>
    <row r="2346" spans="1:9" ht="13.5" thickBot="1">
      <c r="A2346" s="27">
        <v>45845</v>
      </c>
      <c r="B2346" s="29" t="s">
        <v>102</v>
      </c>
      <c r="C2346" s="29" t="s">
        <v>68</v>
      </c>
      <c r="D2346" s="28">
        <v>195</v>
      </c>
      <c r="E2346" s="27">
        <v>2958101</v>
      </c>
      <c r="H2346" s="66"/>
      <c r="I2346" s="66"/>
    </row>
    <row r="2347" spans="1:9" ht="13.5" thickBot="1">
      <c r="A2347" s="27">
        <v>45845</v>
      </c>
      <c r="B2347" s="29" t="s">
        <v>103</v>
      </c>
      <c r="C2347" s="29" t="s">
        <v>68</v>
      </c>
      <c r="D2347" s="28">
        <v>145</v>
      </c>
      <c r="E2347" s="27">
        <v>2958101</v>
      </c>
      <c r="H2347" s="66"/>
      <c r="I2347" s="66"/>
    </row>
    <row r="2348" spans="1:9" ht="13.5" thickBot="1">
      <c r="A2348" s="27">
        <v>45845</v>
      </c>
      <c r="B2348" s="29" t="s">
        <v>104</v>
      </c>
      <c r="C2348" s="29" t="s">
        <v>68</v>
      </c>
      <c r="D2348" s="28">
        <v>90</v>
      </c>
      <c r="E2348" s="27">
        <v>2958101</v>
      </c>
      <c r="H2348" s="66"/>
      <c r="I2348" s="66"/>
    </row>
    <row r="2349" spans="1:9" ht="13.5" thickBot="1">
      <c r="A2349" s="27">
        <v>45845</v>
      </c>
      <c r="B2349" s="29" t="s">
        <v>105</v>
      </c>
      <c r="C2349" s="29" t="s">
        <v>68</v>
      </c>
      <c r="D2349" s="28">
        <v>71</v>
      </c>
      <c r="E2349" s="27">
        <v>2958101</v>
      </c>
      <c r="H2349" s="66"/>
      <c r="I2349" s="66"/>
    </row>
    <row r="2350" spans="1:9" ht="13.5" thickBot="1">
      <c r="A2350" s="27">
        <v>45845</v>
      </c>
      <c r="B2350" s="29" t="s">
        <v>106</v>
      </c>
      <c r="C2350" s="29" t="s">
        <v>71</v>
      </c>
      <c r="D2350" s="28">
        <v>120</v>
      </c>
      <c r="E2350" s="27">
        <v>2958101</v>
      </c>
      <c r="H2350" s="66"/>
      <c r="I2350" s="66"/>
    </row>
    <row r="2351" spans="1:9" ht="13.5" thickBot="1">
      <c r="A2351" s="27">
        <v>45845</v>
      </c>
      <c r="B2351" s="29" t="s">
        <v>107</v>
      </c>
      <c r="C2351" s="29" t="s">
        <v>71</v>
      </c>
      <c r="D2351" s="28">
        <v>108</v>
      </c>
      <c r="E2351" s="27">
        <v>2958101</v>
      </c>
      <c r="H2351" s="66"/>
      <c r="I2351" s="66"/>
    </row>
    <row r="2352" spans="1:9" ht="13.5" thickBot="1">
      <c r="A2352" s="27">
        <v>45845</v>
      </c>
      <c r="B2352" s="29" t="s">
        <v>108</v>
      </c>
      <c r="C2352" s="29" t="s">
        <v>68</v>
      </c>
      <c r="D2352" s="28">
        <v>162</v>
      </c>
      <c r="E2352" s="27">
        <v>2958101</v>
      </c>
      <c r="H2352" s="66"/>
      <c r="I2352" s="66"/>
    </row>
    <row r="2353" spans="1:9" ht="13.5" thickBot="1">
      <c r="A2353" s="27">
        <v>45845</v>
      </c>
      <c r="B2353" s="29" t="s">
        <v>52</v>
      </c>
      <c r="C2353" s="29" t="s">
        <v>68</v>
      </c>
      <c r="D2353" s="28">
        <v>133</v>
      </c>
      <c r="E2353" s="27">
        <v>2958101</v>
      </c>
      <c r="H2353" s="66"/>
      <c r="I2353" s="66"/>
    </row>
    <row r="2354" spans="1:9" ht="13.5" thickBot="1">
      <c r="A2354" s="27">
        <v>45845</v>
      </c>
      <c r="B2354" s="29" t="s">
        <v>53</v>
      </c>
      <c r="C2354" s="29" t="s">
        <v>68</v>
      </c>
      <c r="D2354" s="28">
        <v>133</v>
      </c>
      <c r="E2354" s="27">
        <v>2958101</v>
      </c>
      <c r="H2354" s="66"/>
      <c r="I2354" s="66"/>
    </row>
    <row r="2355" spans="1:9" ht="13.5" thickBot="1">
      <c r="A2355" s="27">
        <v>45845</v>
      </c>
      <c r="B2355" s="29" t="s">
        <v>109</v>
      </c>
      <c r="C2355" s="29" t="s">
        <v>77</v>
      </c>
      <c r="D2355" s="28">
        <v>120</v>
      </c>
      <c r="E2355" s="27">
        <v>2958101</v>
      </c>
      <c r="H2355" s="66"/>
      <c r="I2355" s="66"/>
    </row>
    <row r="2356" spans="1:9" ht="13.5" thickBot="1">
      <c r="A2356" s="27">
        <v>45845</v>
      </c>
      <c r="B2356" s="29" t="s">
        <v>110</v>
      </c>
      <c r="C2356" s="29" t="s">
        <v>77</v>
      </c>
      <c r="D2356" s="28">
        <v>120</v>
      </c>
      <c r="E2356" s="27">
        <v>2958101</v>
      </c>
      <c r="H2356" s="66"/>
      <c r="I2356" s="66"/>
    </row>
    <row r="2357" spans="1:9" ht="13.5" thickBot="1">
      <c r="A2357" s="27">
        <v>45845</v>
      </c>
      <c r="B2357" s="29" t="s">
        <v>111</v>
      </c>
      <c r="C2357" s="29" t="s">
        <v>68</v>
      </c>
      <c r="D2357" s="28">
        <v>13</v>
      </c>
      <c r="E2357" s="27">
        <v>2958101</v>
      </c>
      <c r="H2357" s="66"/>
      <c r="I2357" s="66"/>
    </row>
    <row r="2358" spans="1:9" ht="13.5" thickBot="1">
      <c r="A2358" s="27">
        <v>45845</v>
      </c>
      <c r="B2358" s="29" t="s">
        <v>112</v>
      </c>
      <c r="C2358" s="29" t="s">
        <v>68</v>
      </c>
      <c r="D2358" s="28">
        <v>182</v>
      </c>
      <c r="E2358" s="27">
        <v>2958101</v>
      </c>
      <c r="H2358" s="66"/>
      <c r="I2358" s="66"/>
    </row>
    <row r="2359" spans="1:9" ht="13.5" thickBot="1">
      <c r="A2359" s="27">
        <v>45845</v>
      </c>
      <c r="B2359" s="29" t="s">
        <v>113</v>
      </c>
      <c r="C2359" s="29" t="s">
        <v>68</v>
      </c>
      <c r="D2359" s="28">
        <v>133</v>
      </c>
      <c r="E2359" s="27">
        <v>2958101</v>
      </c>
      <c r="H2359" s="66"/>
      <c r="I2359" s="66"/>
    </row>
    <row r="2360" spans="1:9" ht="13.5" thickBot="1">
      <c r="A2360" s="27">
        <v>45845</v>
      </c>
      <c r="B2360" s="29" t="s">
        <v>114</v>
      </c>
      <c r="C2360" s="29" t="s">
        <v>68</v>
      </c>
      <c r="D2360" s="28">
        <v>7</v>
      </c>
      <c r="E2360" s="27">
        <v>2958101</v>
      </c>
      <c r="H2360" s="66"/>
      <c r="I2360" s="66"/>
    </row>
    <row r="2361" spans="1:9" ht="13.5" thickBot="1">
      <c r="A2361" s="27">
        <v>45845</v>
      </c>
      <c r="B2361" s="29" t="s">
        <v>115</v>
      </c>
      <c r="C2361" s="29" t="s">
        <v>68</v>
      </c>
      <c r="D2361" s="28">
        <v>7</v>
      </c>
      <c r="E2361" s="27">
        <v>2958101</v>
      </c>
      <c r="H2361" s="66"/>
      <c r="I2361" s="66"/>
    </row>
    <row r="2362" spans="1:9" ht="13.5" thickBot="1">
      <c r="A2362" s="27">
        <v>45845</v>
      </c>
      <c r="B2362" s="29" t="s">
        <v>116</v>
      </c>
      <c r="C2362" s="29" t="s">
        <v>68</v>
      </c>
      <c r="D2362" s="28">
        <v>93</v>
      </c>
      <c r="E2362" s="27">
        <v>2958101</v>
      </c>
      <c r="H2362" s="66"/>
      <c r="I2362" s="66"/>
    </row>
    <row r="2363" spans="1:9" ht="13.5" thickBot="1">
      <c r="A2363" s="27">
        <v>45845</v>
      </c>
      <c r="B2363" s="29" t="s">
        <v>117</v>
      </c>
      <c r="C2363" s="29" t="s">
        <v>66</v>
      </c>
      <c r="D2363" s="28">
        <v>109</v>
      </c>
      <c r="E2363" s="27">
        <v>2958101</v>
      </c>
      <c r="H2363" s="66"/>
      <c r="I2363" s="66"/>
    </row>
    <row r="2364" spans="1:9" ht="13.5" thickBot="1">
      <c r="A2364" s="27">
        <v>45845</v>
      </c>
      <c r="B2364" s="29" t="s">
        <v>118</v>
      </c>
      <c r="C2364" s="29" t="s">
        <v>66</v>
      </c>
      <c r="D2364" s="28">
        <v>190</v>
      </c>
      <c r="E2364" s="27">
        <v>2958101</v>
      </c>
      <c r="H2364" s="66"/>
      <c r="I2364" s="66"/>
    </row>
    <row r="2365" spans="1:9" ht="13.5" thickBot="1">
      <c r="A2365" s="27">
        <v>45845</v>
      </c>
      <c r="B2365" s="29" t="s">
        <v>119</v>
      </c>
      <c r="C2365" s="29" t="s">
        <v>77</v>
      </c>
      <c r="D2365" s="28">
        <v>96</v>
      </c>
      <c r="E2365" s="27">
        <v>2958101</v>
      </c>
      <c r="H2365" s="66"/>
      <c r="I2365" s="66"/>
    </row>
    <row r="2366" spans="1:9" ht="13.5" thickBot="1">
      <c r="A2366" s="27">
        <v>45845</v>
      </c>
      <c r="B2366" s="29" t="s">
        <v>120</v>
      </c>
      <c r="C2366" s="29" t="s">
        <v>77</v>
      </c>
      <c r="D2366" s="28">
        <v>74</v>
      </c>
      <c r="E2366" s="27">
        <v>2958101</v>
      </c>
      <c r="H2366" s="66"/>
      <c r="I2366" s="66"/>
    </row>
    <row r="2367" spans="1:9" ht="13.5" thickBot="1">
      <c r="A2367" s="27">
        <v>45845</v>
      </c>
      <c r="B2367" s="29" t="s">
        <v>121</v>
      </c>
      <c r="C2367" s="29" t="s">
        <v>77</v>
      </c>
      <c r="D2367" s="28">
        <v>30</v>
      </c>
      <c r="E2367" s="27">
        <v>2958101</v>
      </c>
      <c r="H2367" s="66"/>
      <c r="I2367" s="66"/>
    </row>
    <row r="2368" spans="1:9" ht="13.5" thickBot="1">
      <c r="A2368" s="27">
        <v>45845</v>
      </c>
      <c r="B2368" s="29" t="s">
        <v>122</v>
      </c>
      <c r="C2368" s="29" t="s">
        <v>77</v>
      </c>
      <c r="D2368" s="28">
        <v>20</v>
      </c>
      <c r="E2368" s="27">
        <v>2958101</v>
      </c>
      <c r="H2368" s="66"/>
      <c r="I2368" s="66"/>
    </row>
    <row r="2369" spans="1:9" ht="13.5" thickBot="1">
      <c r="A2369" s="27">
        <v>45845</v>
      </c>
      <c r="B2369" s="29" t="s">
        <v>123</v>
      </c>
      <c r="C2369" s="29" t="s">
        <v>77</v>
      </c>
      <c r="D2369" s="28">
        <v>230</v>
      </c>
      <c r="E2369" s="27">
        <v>2958101</v>
      </c>
      <c r="H2369" s="66"/>
      <c r="I2369" s="66"/>
    </row>
    <row r="2370" spans="1:9" ht="13.5" thickBot="1">
      <c r="A2370" s="27">
        <v>45845</v>
      </c>
      <c r="B2370" s="29" t="s">
        <v>124</v>
      </c>
      <c r="C2370" s="29" t="s">
        <v>68</v>
      </c>
      <c r="D2370" s="28">
        <v>120</v>
      </c>
      <c r="E2370" s="27">
        <v>2958101</v>
      </c>
      <c r="H2370" s="66"/>
      <c r="I2370" s="66"/>
    </row>
    <row r="2371" spans="1:9" ht="13.5" thickBot="1">
      <c r="A2371" s="27">
        <v>45845</v>
      </c>
      <c r="B2371" s="29" t="s">
        <v>125</v>
      </c>
      <c r="C2371" s="29" t="s">
        <v>68</v>
      </c>
      <c r="D2371" s="28">
        <v>62</v>
      </c>
      <c r="E2371" s="27">
        <v>2958101</v>
      </c>
      <c r="H2371" s="66"/>
      <c r="I2371" s="66"/>
    </row>
    <row r="2372" spans="1:9" ht="13.5" thickBot="1">
      <c r="A2372" s="27">
        <v>45845</v>
      </c>
      <c r="B2372" s="29" t="s">
        <v>126</v>
      </c>
      <c r="C2372" s="29" t="s">
        <v>97</v>
      </c>
      <c r="D2372" s="28">
        <v>150</v>
      </c>
      <c r="E2372" s="27">
        <v>2958101</v>
      </c>
      <c r="H2372" s="66"/>
      <c r="I2372" s="66"/>
    </row>
    <row r="2373" spans="1:9" ht="13.5" thickBot="1">
      <c r="A2373" s="27">
        <v>45845</v>
      </c>
      <c r="B2373" s="29" t="s">
        <v>127</v>
      </c>
      <c r="C2373" s="29" t="s">
        <v>66</v>
      </c>
      <c r="D2373" s="28">
        <v>120</v>
      </c>
      <c r="E2373" s="27">
        <v>2958101</v>
      </c>
      <c r="H2373" s="66"/>
      <c r="I2373" s="66"/>
    </row>
    <row r="2374" spans="1:9" ht="13.5" thickBot="1">
      <c r="A2374" s="27">
        <v>45845</v>
      </c>
      <c r="B2374" s="29" t="s">
        <v>128</v>
      </c>
      <c r="C2374" s="29" t="s">
        <v>66</v>
      </c>
      <c r="D2374" s="28">
        <v>45</v>
      </c>
      <c r="E2374" s="27">
        <v>2958101</v>
      </c>
      <c r="H2374" s="66"/>
      <c r="I2374" s="66"/>
    </row>
    <row r="2375" spans="1:9" ht="13.5" thickBot="1">
      <c r="A2375" s="27">
        <v>45845</v>
      </c>
      <c r="B2375" s="29" t="s">
        <v>129</v>
      </c>
      <c r="C2375" s="29" t="s">
        <v>66</v>
      </c>
      <c r="D2375" s="28">
        <v>56</v>
      </c>
      <c r="E2375" s="27">
        <v>2958101</v>
      </c>
      <c r="H2375" s="66"/>
      <c r="I2375" s="66"/>
    </row>
    <row r="2376" spans="1:9" ht="13.5" thickBot="1">
      <c r="A2376" s="27">
        <v>45845</v>
      </c>
      <c r="B2376" s="29" t="s">
        <v>130</v>
      </c>
      <c r="C2376" s="29" t="s">
        <v>68</v>
      </c>
      <c r="D2376" s="28">
        <v>121</v>
      </c>
      <c r="E2376" s="27">
        <v>2958101</v>
      </c>
      <c r="H2376" s="66"/>
      <c r="I2376" s="66"/>
    </row>
    <row r="2377" spans="1:9" ht="13.5" thickBot="1">
      <c r="A2377" s="27">
        <v>45845</v>
      </c>
      <c r="B2377" s="29" t="s">
        <v>131</v>
      </c>
      <c r="C2377" s="29" t="s">
        <v>68</v>
      </c>
      <c r="D2377" s="28">
        <v>116</v>
      </c>
      <c r="E2377" s="27">
        <v>2958101</v>
      </c>
      <c r="H2377" s="66"/>
      <c r="I2377" s="66"/>
    </row>
    <row r="2378" spans="1:9" ht="13.5" thickBot="1">
      <c r="A2378" s="27">
        <v>45845</v>
      </c>
      <c r="B2378" s="29" t="s">
        <v>132</v>
      </c>
      <c r="C2378" s="29" t="s">
        <v>68</v>
      </c>
      <c r="D2378" s="28">
        <v>117</v>
      </c>
      <c r="E2378" s="27">
        <v>2958101</v>
      </c>
      <c r="H2378" s="66"/>
      <c r="I2378" s="66"/>
    </row>
    <row r="2379" spans="1:9" ht="13.5" thickBot="1">
      <c r="A2379" s="27">
        <v>45845</v>
      </c>
      <c r="B2379" s="29" t="s">
        <v>133</v>
      </c>
      <c r="C2379" s="29" t="s">
        <v>68</v>
      </c>
      <c r="D2379" s="28">
        <v>170</v>
      </c>
      <c r="E2379" s="27">
        <v>2958101</v>
      </c>
      <c r="H2379" s="66"/>
      <c r="I2379" s="66"/>
    </row>
    <row r="2380" spans="1:9" ht="13.5" thickBot="1">
      <c r="A2380" s="27">
        <v>45845</v>
      </c>
      <c r="B2380" s="29" t="s">
        <v>134</v>
      </c>
      <c r="C2380" s="29" t="s">
        <v>68</v>
      </c>
      <c r="D2380" s="28">
        <v>88</v>
      </c>
      <c r="E2380" s="27">
        <v>2958101</v>
      </c>
      <c r="H2380" s="66"/>
      <c r="I2380" s="66"/>
    </row>
    <row r="2381" spans="1:9" ht="13.5" thickBot="1">
      <c r="A2381" s="27">
        <v>45845</v>
      </c>
      <c r="B2381" s="29" t="s">
        <v>135</v>
      </c>
      <c r="C2381" s="29" t="s">
        <v>68</v>
      </c>
      <c r="D2381" s="28">
        <v>90</v>
      </c>
      <c r="E2381" s="27">
        <v>2958101</v>
      </c>
      <c r="H2381" s="66"/>
      <c r="I2381" s="66"/>
    </row>
    <row r="2382" spans="1:9" ht="13.5" thickBot="1">
      <c r="A2382" s="27">
        <v>45845</v>
      </c>
      <c r="B2382" s="29" t="s">
        <v>136</v>
      </c>
      <c r="C2382" s="29" t="s">
        <v>77</v>
      </c>
      <c r="D2382" s="28">
        <v>115</v>
      </c>
      <c r="E2382" s="27">
        <v>2958101</v>
      </c>
      <c r="H2382" s="66"/>
      <c r="I2382" s="66"/>
    </row>
    <row r="2383" spans="1:9" ht="13.5" thickBot="1">
      <c r="A2383" s="27">
        <v>45845</v>
      </c>
      <c r="B2383" s="29" t="s">
        <v>137</v>
      </c>
      <c r="C2383" s="29" t="s">
        <v>77</v>
      </c>
      <c r="D2383" s="28">
        <v>122</v>
      </c>
      <c r="E2383" s="27">
        <v>2958101</v>
      </c>
      <c r="H2383" s="66"/>
      <c r="I2383" s="66"/>
    </row>
    <row r="2384" spans="1:9" ht="13.5" thickBot="1">
      <c r="A2384" s="27">
        <v>45845</v>
      </c>
      <c r="B2384" s="29" t="s">
        <v>138</v>
      </c>
      <c r="C2384" s="29" t="s">
        <v>71</v>
      </c>
      <c r="D2384" s="28">
        <v>165</v>
      </c>
      <c r="E2384" s="27">
        <v>2958101</v>
      </c>
      <c r="H2384" s="66"/>
      <c r="I2384" s="66"/>
    </row>
    <row r="2385" spans="1:9" ht="13.5" thickBot="1">
      <c r="A2385" s="27">
        <v>45845</v>
      </c>
      <c r="B2385" s="29" t="s">
        <v>139</v>
      </c>
      <c r="C2385" s="29" t="s">
        <v>68</v>
      </c>
      <c r="D2385" s="28">
        <v>144</v>
      </c>
      <c r="E2385" s="27">
        <v>2958101</v>
      </c>
      <c r="H2385" s="66"/>
      <c r="I2385" s="66"/>
    </row>
    <row r="2386" spans="1:9" ht="13.5" thickBot="1">
      <c r="A2386" s="27">
        <v>45845</v>
      </c>
      <c r="B2386" s="29" t="s">
        <v>140</v>
      </c>
      <c r="C2386" s="29" t="s">
        <v>68</v>
      </c>
      <c r="D2386" s="28">
        <v>2</v>
      </c>
      <c r="E2386" s="27">
        <v>2958101</v>
      </c>
      <c r="H2386" s="66"/>
      <c r="I2386" s="66"/>
    </row>
    <row r="2387" spans="1:9" ht="13.5" thickBot="1">
      <c r="A2387" s="27">
        <v>45845</v>
      </c>
      <c r="B2387" s="29" t="s">
        <v>141</v>
      </c>
      <c r="C2387" s="29" t="s">
        <v>68</v>
      </c>
      <c r="D2387" s="28">
        <v>58</v>
      </c>
      <c r="E2387" s="27">
        <v>2958101</v>
      </c>
      <c r="H2387" s="66"/>
      <c r="I2387" s="66"/>
    </row>
    <row r="2388" spans="1:9" ht="13.5" thickBot="1">
      <c r="A2388" s="27">
        <v>45845</v>
      </c>
      <c r="B2388" s="29" t="s">
        <v>142</v>
      </c>
      <c r="C2388" s="29" t="s">
        <v>68</v>
      </c>
      <c r="D2388" s="28">
        <v>20</v>
      </c>
      <c r="E2388" s="27">
        <v>2958101</v>
      </c>
      <c r="H2388" s="66"/>
      <c r="I2388" s="66"/>
    </row>
    <row r="2389" spans="1:9" ht="13.5" thickBot="1">
      <c r="A2389" s="27">
        <v>45845</v>
      </c>
      <c r="B2389" s="29" t="s">
        <v>143</v>
      </c>
      <c r="C2389" s="29" t="s">
        <v>68</v>
      </c>
      <c r="D2389" s="28">
        <v>66</v>
      </c>
      <c r="E2389" s="27">
        <v>2958101</v>
      </c>
      <c r="H2389" s="66"/>
      <c r="I2389" s="66"/>
    </row>
    <row r="2390" spans="1:9" ht="13.5" thickBot="1">
      <c r="A2390" s="27">
        <v>45845</v>
      </c>
      <c r="B2390" s="29" t="s">
        <v>144</v>
      </c>
      <c r="C2390" s="29" t="s">
        <v>68</v>
      </c>
      <c r="D2390" s="28">
        <v>12</v>
      </c>
      <c r="E2390" s="27">
        <v>2958101</v>
      </c>
      <c r="H2390" s="66"/>
      <c r="I2390" s="66"/>
    </row>
    <row r="2391" spans="1:9" ht="13.5" thickBot="1">
      <c r="A2391" s="27">
        <v>45845</v>
      </c>
      <c r="B2391" s="29" t="s">
        <v>145</v>
      </c>
      <c r="C2391" s="29" t="s">
        <v>68</v>
      </c>
      <c r="D2391" s="28">
        <v>122</v>
      </c>
      <c r="E2391" s="27">
        <v>2958101</v>
      </c>
      <c r="H2391" s="66"/>
      <c r="I2391" s="66"/>
    </row>
    <row r="2392" spans="1:9" ht="13.5" thickBot="1">
      <c r="A2392" s="27">
        <v>45845</v>
      </c>
      <c r="B2392" s="29" t="s">
        <v>146</v>
      </c>
      <c r="C2392" s="29" t="s">
        <v>68</v>
      </c>
      <c r="D2392" s="28">
        <v>232</v>
      </c>
      <c r="E2392" s="27">
        <v>2958101</v>
      </c>
      <c r="H2392" s="66"/>
      <c r="I2392" s="66"/>
    </row>
    <row r="2393" spans="1:9" ht="13.5" thickBot="1">
      <c r="A2393" s="27">
        <v>45845</v>
      </c>
      <c r="B2393" s="29" t="s">
        <v>147</v>
      </c>
      <c r="C2393" s="29" t="s">
        <v>68</v>
      </c>
      <c r="D2393" s="28">
        <v>150</v>
      </c>
      <c r="E2393" s="27">
        <v>2958101</v>
      </c>
      <c r="H2393" s="66"/>
      <c r="I2393" s="66"/>
    </row>
    <row r="2394" spans="1:9" ht="13.5" thickBot="1">
      <c r="A2394" s="27">
        <v>45845</v>
      </c>
      <c r="B2394" s="29" t="s">
        <v>148</v>
      </c>
      <c r="C2394" s="29" t="s">
        <v>68</v>
      </c>
      <c r="D2394" s="28">
        <v>201</v>
      </c>
      <c r="E2394" s="27">
        <v>2958101</v>
      </c>
      <c r="H2394" s="66"/>
      <c r="I2394" s="66"/>
    </row>
    <row r="2395" spans="1:9" ht="13.5" thickBot="1">
      <c r="A2395" s="27">
        <v>45845</v>
      </c>
      <c r="B2395" s="29" t="s">
        <v>149</v>
      </c>
      <c r="C2395" s="29" t="s">
        <v>77</v>
      </c>
      <c r="D2395" s="28">
        <v>78</v>
      </c>
      <c r="E2395" s="27">
        <v>2958101</v>
      </c>
      <c r="H2395" s="66"/>
      <c r="I2395" s="66"/>
    </row>
    <row r="2396" spans="1:9" ht="13.5" thickBot="1">
      <c r="A2396" s="27">
        <v>45845</v>
      </c>
      <c r="B2396" s="29" t="s">
        <v>150</v>
      </c>
      <c r="C2396" s="29" t="s">
        <v>77</v>
      </c>
      <c r="D2396" s="28">
        <v>76</v>
      </c>
      <c r="E2396" s="27">
        <v>2958101</v>
      </c>
      <c r="H2396" s="66"/>
      <c r="I2396" s="66"/>
    </row>
    <row r="2397" spans="1:9" ht="13.5" thickBot="1">
      <c r="A2397" s="27">
        <v>45845</v>
      </c>
      <c r="B2397" s="29" t="s">
        <v>151</v>
      </c>
      <c r="C2397" s="29" t="s">
        <v>68</v>
      </c>
      <c r="D2397" s="28">
        <v>148</v>
      </c>
      <c r="E2397" s="27">
        <v>2958101</v>
      </c>
      <c r="H2397" s="66"/>
      <c r="I2397" s="66"/>
    </row>
    <row r="2398" spans="1:9" ht="13.5" thickBot="1">
      <c r="A2398" s="27">
        <v>45845</v>
      </c>
      <c r="B2398" s="29" t="s">
        <v>152</v>
      </c>
      <c r="C2398" s="29" t="s">
        <v>71</v>
      </c>
      <c r="D2398" s="28">
        <v>173</v>
      </c>
      <c r="E2398" s="27">
        <v>2958101</v>
      </c>
      <c r="H2398" s="66"/>
      <c r="I2398" s="66"/>
    </row>
    <row r="2399" spans="1:9" ht="13.5" thickBot="1">
      <c r="A2399" s="27">
        <v>45845</v>
      </c>
      <c r="B2399" s="29" t="s">
        <v>153</v>
      </c>
      <c r="C2399" s="29" t="s">
        <v>71</v>
      </c>
      <c r="D2399" s="28">
        <v>25</v>
      </c>
      <c r="E2399" s="27">
        <v>2958101</v>
      </c>
      <c r="H2399" s="66"/>
      <c r="I2399" s="66"/>
    </row>
    <row r="2400" spans="1:9" ht="13.5" thickBot="1">
      <c r="A2400" s="27">
        <v>45845</v>
      </c>
      <c r="B2400" s="29" t="s">
        <v>154</v>
      </c>
      <c r="C2400" s="29" t="s">
        <v>68</v>
      </c>
      <c r="D2400" s="28">
        <v>95</v>
      </c>
      <c r="E2400" s="27">
        <v>2958101</v>
      </c>
      <c r="H2400" s="66"/>
      <c r="I2400" s="66"/>
    </row>
    <row r="2401" spans="1:9" ht="13.5" thickBot="1">
      <c r="A2401" s="27">
        <v>45845</v>
      </c>
      <c r="B2401" s="29" t="s">
        <v>155</v>
      </c>
      <c r="C2401" s="29" t="s">
        <v>68</v>
      </c>
      <c r="D2401" s="28">
        <v>18</v>
      </c>
      <c r="E2401" s="27">
        <v>2958101</v>
      </c>
      <c r="H2401" s="66"/>
      <c r="I2401" s="66"/>
    </row>
    <row r="2402" spans="1:9" ht="13.5" thickBot="1">
      <c r="A2402" s="27">
        <v>45845</v>
      </c>
      <c r="B2402" s="29" t="s">
        <v>156</v>
      </c>
      <c r="C2402" s="29" t="s">
        <v>68</v>
      </c>
      <c r="D2402" s="28">
        <v>9</v>
      </c>
      <c r="E2402" s="27">
        <v>2958101</v>
      </c>
      <c r="H2402" s="66"/>
      <c r="I2402" s="66"/>
    </row>
    <row r="2403" spans="1:9" ht="13.5" thickBot="1">
      <c r="A2403" s="27">
        <v>45845</v>
      </c>
      <c r="B2403" s="29" t="s">
        <v>157</v>
      </c>
      <c r="C2403" s="29" t="s">
        <v>97</v>
      </c>
      <c r="D2403" s="28">
        <v>210</v>
      </c>
      <c r="E2403" s="27">
        <v>2958101</v>
      </c>
      <c r="H2403" s="66"/>
      <c r="I2403" s="66"/>
    </row>
    <row r="2404" spans="1:9" ht="13.5" thickBot="1">
      <c r="A2404" s="27">
        <v>45845</v>
      </c>
      <c r="B2404" s="29" t="s">
        <v>158</v>
      </c>
      <c r="C2404" s="29" t="s">
        <v>97</v>
      </c>
      <c r="D2404" s="28">
        <v>50</v>
      </c>
      <c r="E2404" s="27">
        <v>2958101</v>
      </c>
      <c r="H2404" s="66"/>
      <c r="I2404" s="66"/>
    </row>
    <row r="2405" spans="1:9" ht="13.5" thickBot="1">
      <c r="A2405" s="27">
        <v>45845</v>
      </c>
      <c r="B2405" s="29" t="s">
        <v>159</v>
      </c>
      <c r="C2405" s="29" t="s">
        <v>97</v>
      </c>
      <c r="D2405" s="28">
        <v>151</v>
      </c>
      <c r="E2405" s="27">
        <v>2958101</v>
      </c>
      <c r="H2405" s="66"/>
      <c r="I2405" s="66"/>
    </row>
    <row r="2406" spans="1:9" ht="13.5" thickBot="1">
      <c r="A2406" s="27">
        <v>45845</v>
      </c>
      <c r="B2406" s="29" t="s">
        <v>160</v>
      </c>
      <c r="C2406" s="29" t="s">
        <v>71</v>
      </c>
      <c r="D2406" s="28">
        <v>200</v>
      </c>
      <c r="E2406" s="27">
        <v>2958101</v>
      </c>
      <c r="H2406" s="66"/>
      <c r="I2406" s="66"/>
    </row>
    <row r="2407" spans="1:9" ht="13.5" thickBot="1">
      <c r="A2407" s="27">
        <v>45845</v>
      </c>
      <c r="B2407" s="29" t="s">
        <v>161</v>
      </c>
      <c r="C2407" s="29" t="s">
        <v>68</v>
      </c>
      <c r="D2407" s="28">
        <v>90</v>
      </c>
      <c r="E2407" s="27">
        <v>2958101</v>
      </c>
      <c r="H2407" s="66"/>
      <c r="I2407" s="66"/>
    </row>
    <row r="2408" spans="1:9" ht="13.5" thickBot="1">
      <c r="A2408" s="27">
        <v>45845</v>
      </c>
      <c r="B2408" s="29" t="s">
        <v>162</v>
      </c>
      <c r="C2408" s="29" t="s">
        <v>68</v>
      </c>
      <c r="D2408" s="28">
        <v>27</v>
      </c>
      <c r="E2408" s="27">
        <v>2958101</v>
      </c>
      <c r="H2408" s="66"/>
      <c r="I2408" s="66"/>
    </row>
    <row r="2409" spans="1:9" ht="13.5" thickBot="1">
      <c r="A2409" s="27">
        <v>45845</v>
      </c>
      <c r="B2409" s="29" t="s">
        <v>163</v>
      </c>
      <c r="C2409" s="29" t="s">
        <v>68</v>
      </c>
      <c r="D2409" s="28">
        <v>126</v>
      </c>
      <c r="E2409" s="27">
        <v>2958101</v>
      </c>
      <c r="H2409" s="66"/>
      <c r="I2409" s="66"/>
    </row>
    <row r="2410" spans="1:9" ht="13.5" thickBot="1">
      <c r="A2410" s="27">
        <v>45845</v>
      </c>
      <c r="B2410" s="29" t="s">
        <v>164</v>
      </c>
      <c r="C2410" s="29" t="s">
        <v>71</v>
      </c>
      <c r="D2410" s="28">
        <v>220</v>
      </c>
      <c r="E2410" s="27">
        <v>2958101</v>
      </c>
      <c r="H2410" s="66"/>
      <c r="I2410" s="66"/>
    </row>
    <row r="2411" spans="1:9" ht="13.5" thickBot="1">
      <c r="A2411" s="27">
        <v>45845</v>
      </c>
      <c r="B2411" s="29" t="s">
        <v>165</v>
      </c>
      <c r="C2411" s="29" t="s">
        <v>77</v>
      </c>
      <c r="D2411" s="28">
        <v>159</v>
      </c>
      <c r="E2411" s="27">
        <v>2958101</v>
      </c>
      <c r="H2411" s="66"/>
      <c r="I2411" s="66"/>
    </row>
    <row r="2412" spans="1:9" ht="13.5" thickBot="1">
      <c r="A2412" s="27">
        <v>45845</v>
      </c>
      <c r="B2412" s="29" t="s">
        <v>166</v>
      </c>
      <c r="C2412" s="29" t="s">
        <v>68</v>
      </c>
      <c r="D2412" s="28">
        <v>131</v>
      </c>
      <c r="E2412" s="27">
        <v>2958101</v>
      </c>
      <c r="H2412" s="66"/>
      <c r="I2412" s="66"/>
    </row>
    <row r="2413" spans="1:9" ht="13.5" thickBot="1">
      <c r="A2413" s="27">
        <v>45845</v>
      </c>
      <c r="B2413" s="29" t="s">
        <v>167</v>
      </c>
      <c r="C2413" s="29" t="s">
        <v>68</v>
      </c>
      <c r="D2413" s="28">
        <v>120</v>
      </c>
      <c r="E2413" s="27">
        <v>2958101</v>
      </c>
      <c r="H2413" s="66"/>
      <c r="I2413" s="66"/>
    </row>
    <row r="2414" spans="1:9" ht="13.5" thickBot="1">
      <c r="A2414" s="27">
        <v>45845</v>
      </c>
      <c r="B2414" s="29" t="s">
        <v>168</v>
      </c>
      <c r="C2414" s="29" t="s">
        <v>68</v>
      </c>
      <c r="D2414" s="28">
        <v>127</v>
      </c>
      <c r="E2414" s="27">
        <v>2958101</v>
      </c>
      <c r="H2414" s="66"/>
      <c r="I2414" s="66"/>
    </row>
    <row r="2415" spans="1:9" ht="13.5" thickBot="1">
      <c r="A2415" s="27">
        <v>45845</v>
      </c>
      <c r="B2415" s="29" t="s">
        <v>169</v>
      </c>
      <c r="C2415" s="29" t="s">
        <v>68</v>
      </c>
      <c r="D2415" s="28">
        <v>127</v>
      </c>
      <c r="E2415" s="27">
        <v>2958101</v>
      </c>
      <c r="H2415" s="66"/>
      <c r="I2415" s="66"/>
    </row>
    <row r="2416" spans="1:9" ht="13.5" thickBot="1">
      <c r="A2416" s="27">
        <v>45845</v>
      </c>
      <c r="B2416" s="29" t="s">
        <v>170</v>
      </c>
      <c r="C2416" s="29" t="s">
        <v>68</v>
      </c>
      <c r="D2416" s="28">
        <v>199</v>
      </c>
      <c r="E2416" s="27">
        <v>2958101</v>
      </c>
      <c r="H2416" s="66"/>
      <c r="I2416" s="66"/>
    </row>
    <row r="2417" spans="1:9" ht="13.5" thickBot="1">
      <c r="A2417" s="27">
        <v>45845</v>
      </c>
      <c r="B2417" s="29" t="s">
        <v>171</v>
      </c>
      <c r="C2417" s="29" t="s">
        <v>68</v>
      </c>
      <c r="D2417" s="28">
        <v>99</v>
      </c>
      <c r="E2417" s="27">
        <v>2958101</v>
      </c>
      <c r="H2417" s="66"/>
      <c r="I2417" s="66"/>
    </row>
    <row r="2418" spans="1:9" ht="13.5" thickBot="1">
      <c r="A2418" s="27">
        <v>45845</v>
      </c>
      <c r="B2418" s="29" t="s">
        <v>172</v>
      </c>
      <c r="C2418" s="29" t="s">
        <v>68</v>
      </c>
      <c r="D2418" s="28">
        <v>131</v>
      </c>
      <c r="E2418" s="27">
        <v>2958101</v>
      </c>
      <c r="H2418" s="66"/>
      <c r="I2418" s="66"/>
    </row>
    <row r="2419" spans="1:9" ht="13.5" thickBot="1">
      <c r="A2419" s="27">
        <v>45845</v>
      </c>
      <c r="B2419" s="29" t="s">
        <v>173</v>
      </c>
      <c r="C2419" s="29" t="s">
        <v>68</v>
      </c>
      <c r="D2419" s="28">
        <v>53</v>
      </c>
      <c r="E2419" s="27">
        <v>2958101</v>
      </c>
      <c r="H2419" s="66"/>
      <c r="I2419" s="66"/>
    </row>
    <row r="2420" spans="1:9" ht="13.5" thickBot="1">
      <c r="A2420" s="27">
        <v>45845</v>
      </c>
      <c r="B2420" s="29" t="s">
        <v>174</v>
      </c>
      <c r="C2420" s="29" t="s">
        <v>68</v>
      </c>
      <c r="D2420" s="28">
        <v>19</v>
      </c>
      <c r="E2420" s="27">
        <v>2958101</v>
      </c>
      <c r="H2420" s="66"/>
      <c r="I2420" s="66"/>
    </row>
    <row r="2421" spans="1:9" ht="13.5" thickBot="1">
      <c r="A2421" s="27">
        <v>45845</v>
      </c>
      <c r="B2421" s="29" t="s">
        <v>175</v>
      </c>
      <c r="C2421" s="29" t="s">
        <v>68</v>
      </c>
      <c r="D2421" s="28">
        <v>50</v>
      </c>
      <c r="E2421" s="27">
        <v>2958101</v>
      </c>
      <c r="H2421" s="66"/>
      <c r="I2421" s="66"/>
    </row>
    <row r="2422" spans="1:9" ht="13.5" thickBot="1">
      <c r="A2422" s="27">
        <v>45845</v>
      </c>
      <c r="B2422" s="29" t="s">
        <v>176</v>
      </c>
      <c r="C2422" s="29" t="s">
        <v>68</v>
      </c>
      <c r="D2422" s="28">
        <v>8</v>
      </c>
      <c r="E2422" s="27">
        <v>2958101</v>
      </c>
      <c r="H2422" s="66"/>
      <c r="I2422" s="66"/>
    </row>
    <row r="2423" spans="1:9" ht="13.5" thickBot="1">
      <c r="A2423" s="27">
        <v>45845</v>
      </c>
      <c r="B2423" s="29" t="s">
        <v>177</v>
      </c>
      <c r="C2423" s="29" t="s">
        <v>68</v>
      </c>
      <c r="D2423" s="28">
        <v>122</v>
      </c>
      <c r="E2423" s="27">
        <v>2958101</v>
      </c>
      <c r="H2423" s="66"/>
      <c r="I2423" s="66"/>
    </row>
    <row r="2424" spans="1:9" ht="13.5" thickBot="1">
      <c r="A2424" s="27">
        <v>45845</v>
      </c>
      <c r="B2424" s="29" t="s">
        <v>178</v>
      </c>
      <c r="C2424" s="29" t="s">
        <v>71</v>
      </c>
      <c r="D2424" s="28">
        <v>153</v>
      </c>
      <c r="E2424" s="27">
        <v>2958101</v>
      </c>
      <c r="H2424" s="66"/>
      <c r="I2424" s="66"/>
    </row>
    <row r="2425" spans="1:9" ht="13.5" thickBot="1">
      <c r="A2425" s="27">
        <v>45845</v>
      </c>
      <c r="B2425" s="29" t="s">
        <v>179</v>
      </c>
      <c r="C2425" s="29" t="s">
        <v>71</v>
      </c>
      <c r="D2425" s="28">
        <v>149</v>
      </c>
      <c r="E2425" s="27">
        <v>2958101</v>
      </c>
      <c r="H2425" s="66"/>
      <c r="I2425" s="66"/>
    </row>
    <row r="2426" spans="1:9" ht="13.5" thickBot="1">
      <c r="A2426" s="27">
        <v>45845</v>
      </c>
      <c r="B2426" s="29" t="s">
        <v>180</v>
      </c>
      <c r="C2426" s="29" t="s">
        <v>71</v>
      </c>
      <c r="D2426" s="28">
        <v>98</v>
      </c>
      <c r="E2426" s="27">
        <v>2958101</v>
      </c>
      <c r="H2426" s="66"/>
      <c r="I2426" s="66"/>
    </row>
    <row r="2427" spans="1:9" ht="13.5" thickBot="1">
      <c r="A2427" s="27">
        <v>45845</v>
      </c>
      <c r="B2427" s="29" t="s">
        <v>181</v>
      </c>
      <c r="C2427" s="29" t="s">
        <v>71</v>
      </c>
      <c r="D2427" s="28">
        <v>96</v>
      </c>
      <c r="E2427" s="27">
        <v>2958101</v>
      </c>
      <c r="H2427" s="66"/>
      <c r="I2427" s="66"/>
    </row>
    <row r="2428" spans="1:9" ht="13.5" thickBot="1">
      <c r="A2428" s="27">
        <v>45845</v>
      </c>
      <c r="B2428" s="29" t="s">
        <v>182</v>
      </c>
      <c r="C2428" s="29" t="s">
        <v>77</v>
      </c>
      <c r="D2428" s="28">
        <v>78</v>
      </c>
      <c r="E2428" s="27">
        <v>2958101</v>
      </c>
      <c r="H2428" s="66"/>
      <c r="I2428" s="66"/>
    </row>
    <row r="2429" spans="1:9" ht="13.5" thickBot="1">
      <c r="A2429" s="27">
        <v>45845</v>
      </c>
      <c r="B2429" s="29" t="s">
        <v>183</v>
      </c>
      <c r="C2429" s="29" t="s">
        <v>77</v>
      </c>
      <c r="D2429" s="28">
        <v>92</v>
      </c>
      <c r="E2429" s="27">
        <v>2958101</v>
      </c>
      <c r="H2429" s="66"/>
      <c r="I2429" s="66"/>
    </row>
    <row r="2430" spans="1:9" ht="13.5" thickBot="1">
      <c r="A2430" s="27">
        <v>45845</v>
      </c>
      <c r="B2430" s="29" t="s">
        <v>184</v>
      </c>
      <c r="C2430" s="29" t="s">
        <v>68</v>
      </c>
      <c r="D2430" s="28">
        <v>122</v>
      </c>
      <c r="E2430" s="27">
        <v>2958101</v>
      </c>
      <c r="H2430" s="66"/>
      <c r="I2430" s="66"/>
    </row>
    <row r="2431" spans="1:9" ht="13.5" thickBot="1">
      <c r="A2431" s="27">
        <v>45845</v>
      </c>
      <c r="B2431" s="29" t="s">
        <v>185</v>
      </c>
      <c r="C2431" s="29" t="s">
        <v>68</v>
      </c>
      <c r="D2431" s="28">
        <v>27</v>
      </c>
      <c r="E2431" s="27">
        <v>2958101</v>
      </c>
      <c r="H2431" s="66"/>
      <c r="I2431" s="66"/>
    </row>
    <row r="2432" spans="1:9" ht="13.5" thickBot="1">
      <c r="A2432" s="27">
        <v>45845</v>
      </c>
      <c r="B2432" s="29" t="s">
        <v>186</v>
      </c>
      <c r="C2432" s="29" t="s">
        <v>66</v>
      </c>
      <c r="D2432" s="28">
        <v>53</v>
      </c>
      <c r="E2432" s="27">
        <v>2958101</v>
      </c>
      <c r="H2432" s="66"/>
      <c r="I2432" s="66"/>
    </row>
    <row r="2433" spans="1:9" ht="13.5" thickBot="1">
      <c r="A2433" s="27">
        <v>45845</v>
      </c>
      <c r="B2433" s="29" t="s">
        <v>187</v>
      </c>
      <c r="C2433" s="29" t="s">
        <v>68</v>
      </c>
      <c r="D2433" s="28">
        <v>80</v>
      </c>
      <c r="E2433" s="27">
        <v>2958101</v>
      </c>
      <c r="H2433" s="66"/>
      <c r="I2433" s="66"/>
    </row>
    <row r="2434" spans="1:9" ht="13.5" thickBot="1">
      <c r="A2434" s="27">
        <v>45845</v>
      </c>
      <c r="B2434" s="29" t="s">
        <v>188</v>
      </c>
      <c r="C2434" s="29" t="s">
        <v>68</v>
      </c>
      <c r="D2434" s="28">
        <v>76</v>
      </c>
      <c r="E2434" s="27">
        <v>2958101</v>
      </c>
      <c r="H2434" s="66"/>
      <c r="I2434" s="66"/>
    </row>
    <row r="2435" spans="1:9" ht="13.5" thickBot="1">
      <c r="A2435" s="27">
        <v>45845</v>
      </c>
      <c r="B2435" s="29" t="s">
        <v>189</v>
      </c>
      <c r="C2435" s="29" t="s">
        <v>68</v>
      </c>
      <c r="D2435" s="28">
        <v>186</v>
      </c>
      <c r="E2435" s="27">
        <v>2958101</v>
      </c>
      <c r="H2435" s="66"/>
      <c r="I2435" s="66"/>
    </row>
    <row r="2436" spans="1:9" ht="13.5" thickBot="1">
      <c r="A2436" s="27">
        <v>45845</v>
      </c>
      <c r="B2436" s="29" t="s">
        <v>190</v>
      </c>
      <c r="C2436" s="29" t="s">
        <v>68</v>
      </c>
      <c r="D2436" s="28">
        <v>164</v>
      </c>
      <c r="E2436" s="27">
        <v>2958101</v>
      </c>
      <c r="H2436" s="66"/>
      <c r="I2436" s="66"/>
    </row>
    <row r="2437" spans="1:9" ht="13.5" thickBot="1">
      <c r="A2437" s="27">
        <v>45845</v>
      </c>
      <c r="B2437" s="29" t="s">
        <v>191</v>
      </c>
      <c r="C2437" s="29" t="s">
        <v>77</v>
      </c>
      <c r="D2437" s="28">
        <v>112</v>
      </c>
      <c r="E2437" s="27">
        <v>2958101</v>
      </c>
      <c r="H2437" s="66"/>
      <c r="I2437" s="66"/>
    </row>
    <row r="2438" spans="1:9" ht="13.5" thickBot="1">
      <c r="A2438" s="27">
        <v>45845</v>
      </c>
      <c r="B2438" s="29" t="s">
        <v>192</v>
      </c>
      <c r="C2438" s="29" t="s">
        <v>77</v>
      </c>
      <c r="D2438" s="28">
        <v>72</v>
      </c>
      <c r="E2438" s="27">
        <v>2958101</v>
      </c>
      <c r="H2438" s="66"/>
      <c r="I2438" s="66"/>
    </row>
    <row r="2439" spans="1:9" ht="13.5" thickBot="1">
      <c r="A2439" s="27">
        <v>45845</v>
      </c>
      <c r="B2439" s="29" t="s">
        <v>193</v>
      </c>
      <c r="C2439" s="29" t="s">
        <v>77</v>
      </c>
      <c r="D2439" s="28">
        <v>48</v>
      </c>
      <c r="E2439" s="27">
        <v>2958101</v>
      </c>
      <c r="H2439" s="66"/>
      <c r="I2439" s="66"/>
    </row>
    <row r="2440" spans="1:9" ht="13.5" thickBot="1">
      <c r="A2440" s="27">
        <v>45845</v>
      </c>
      <c r="B2440" s="29" t="s">
        <v>194</v>
      </c>
      <c r="C2440" s="29" t="s">
        <v>66</v>
      </c>
      <c r="D2440" s="28">
        <v>200</v>
      </c>
      <c r="E2440" s="27">
        <v>2958101</v>
      </c>
      <c r="H2440" s="66"/>
      <c r="I2440" s="66"/>
    </row>
    <row r="2441" spans="1:9" ht="13.5" thickBot="1">
      <c r="A2441" s="27">
        <v>45845</v>
      </c>
      <c r="B2441" s="29" t="s">
        <v>195</v>
      </c>
      <c r="C2441" s="29" t="s">
        <v>68</v>
      </c>
      <c r="D2441" s="28">
        <v>70</v>
      </c>
      <c r="E2441" s="27">
        <v>2958101</v>
      </c>
      <c r="H2441" s="66"/>
      <c r="I2441" s="66"/>
    </row>
    <row r="2442" spans="1:9" ht="13.5" thickBot="1">
      <c r="A2442" s="27">
        <v>45845</v>
      </c>
      <c r="B2442" s="29" t="s">
        <v>196</v>
      </c>
      <c r="C2442" s="29" t="s">
        <v>68</v>
      </c>
      <c r="D2442" s="28">
        <v>80</v>
      </c>
      <c r="E2442" s="27">
        <v>2958101</v>
      </c>
      <c r="H2442" s="66"/>
      <c r="I2442" s="66"/>
    </row>
    <row r="2443" spans="1:9" ht="13.5" thickBot="1">
      <c r="A2443" s="27">
        <v>45845</v>
      </c>
      <c r="B2443" s="29" t="s">
        <v>197</v>
      </c>
      <c r="C2443" s="29" t="s">
        <v>97</v>
      </c>
      <c r="D2443" s="28">
        <v>121</v>
      </c>
      <c r="E2443" s="27">
        <v>2958101</v>
      </c>
      <c r="H2443" s="66"/>
      <c r="I2443" s="66"/>
    </row>
    <row r="2444" spans="1:9" ht="13.5" thickBot="1">
      <c r="A2444" s="27">
        <v>45845</v>
      </c>
      <c r="B2444" s="29" t="s">
        <v>198</v>
      </c>
      <c r="C2444" s="29" t="s">
        <v>97</v>
      </c>
      <c r="D2444" s="28">
        <v>137</v>
      </c>
      <c r="E2444" s="27">
        <v>2958101</v>
      </c>
      <c r="H2444" s="66"/>
      <c r="I2444" s="66"/>
    </row>
    <row r="2445" spans="1:9" ht="13.5" thickBot="1">
      <c r="A2445" s="27">
        <v>45845</v>
      </c>
      <c r="B2445" s="29" t="s">
        <v>199</v>
      </c>
      <c r="C2445" s="29" t="s">
        <v>68</v>
      </c>
      <c r="D2445" s="28">
        <v>82</v>
      </c>
      <c r="E2445" s="27">
        <v>2958101</v>
      </c>
      <c r="H2445" s="66"/>
      <c r="I2445" s="66"/>
    </row>
    <row r="2446" spans="1:9" ht="13.5" thickBot="1">
      <c r="A2446" s="27">
        <v>45845</v>
      </c>
      <c r="B2446" s="29" t="s">
        <v>200</v>
      </c>
      <c r="C2446" s="29" t="s">
        <v>68</v>
      </c>
      <c r="D2446" s="28">
        <v>76</v>
      </c>
      <c r="E2446" s="27">
        <v>2958101</v>
      </c>
      <c r="H2446" s="66"/>
      <c r="I2446" s="66"/>
    </row>
    <row r="2447" spans="1:9" ht="13.5" thickBot="1">
      <c r="A2447" s="27">
        <v>45845</v>
      </c>
      <c r="B2447" s="29" t="s">
        <v>201</v>
      </c>
      <c r="C2447" s="29" t="s">
        <v>68</v>
      </c>
      <c r="D2447" s="28">
        <v>150</v>
      </c>
      <c r="E2447" s="27">
        <v>2958101</v>
      </c>
      <c r="H2447" s="66"/>
      <c r="I2447" s="66"/>
    </row>
    <row r="2448" spans="1:9" ht="13.5" thickBot="1">
      <c r="A2448" s="27">
        <v>45845</v>
      </c>
      <c r="B2448" s="29" t="s">
        <v>202</v>
      </c>
      <c r="C2448" s="29" t="s">
        <v>97</v>
      </c>
      <c r="D2448" s="28">
        <v>100</v>
      </c>
      <c r="E2448" s="27">
        <v>2958101</v>
      </c>
      <c r="H2448" s="66"/>
      <c r="I2448" s="66"/>
    </row>
    <row r="2449" spans="1:9" ht="13.5" thickBot="1">
      <c r="A2449" s="27">
        <v>45845</v>
      </c>
      <c r="B2449" s="29" t="s">
        <v>203</v>
      </c>
      <c r="C2449" s="29" t="s">
        <v>97</v>
      </c>
      <c r="D2449" s="28">
        <v>100</v>
      </c>
      <c r="E2449" s="27">
        <v>2958101</v>
      </c>
      <c r="H2449" s="66"/>
      <c r="I2449" s="66"/>
    </row>
    <row r="2450" spans="1:9" ht="13.5" thickBot="1">
      <c r="A2450" s="27">
        <v>45845</v>
      </c>
      <c r="B2450" s="29" t="s">
        <v>204</v>
      </c>
      <c r="C2450" s="29" t="s">
        <v>97</v>
      </c>
      <c r="D2450" s="28">
        <v>107</v>
      </c>
      <c r="E2450" s="27">
        <v>2958101</v>
      </c>
      <c r="H2450" s="66"/>
      <c r="I2450" s="66"/>
    </row>
    <row r="2451" spans="1:9" ht="13.5" thickBot="1">
      <c r="A2451" s="27">
        <v>45845</v>
      </c>
      <c r="B2451" s="29" t="s">
        <v>205</v>
      </c>
      <c r="C2451" s="29" t="s">
        <v>97</v>
      </c>
      <c r="D2451" s="28">
        <v>104</v>
      </c>
      <c r="E2451" s="27">
        <v>2958101</v>
      </c>
      <c r="H2451" s="66"/>
      <c r="I2451" s="66"/>
    </row>
    <row r="2452" spans="1:9" ht="13.5" thickBot="1">
      <c r="A2452" s="27">
        <v>45845</v>
      </c>
      <c r="B2452" s="29" t="s">
        <v>206</v>
      </c>
      <c r="C2452" s="29" t="s">
        <v>68</v>
      </c>
      <c r="D2452" s="28">
        <v>99</v>
      </c>
      <c r="E2452" s="27">
        <v>2958101</v>
      </c>
      <c r="H2452" s="66"/>
      <c r="I2452" s="66"/>
    </row>
    <row r="2453" spans="1:9" ht="13.5" thickBot="1">
      <c r="A2453" s="27">
        <v>45845</v>
      </c>
      <c r="B2453" s="29" t="s">
        <v>207</v>
      </c>
      <c r="C2453" s="29" t="s">
        <v>68</v>
      </c>
      <c r="D2453" s="28">
        <v>127</v>
      </c>
      <c r="E2453" s="27">
        <v>2958101</v>
      </c>
      <c r="H2453" s="66"/>
      <c r="I2453" s="66"/>
    </row>
    <row r="2454" spans="1:9" ht="13.5" thickBot="1">
      <c r="A2454" s="27">
        <v>45845</v>
      </c>
      <c r="B2454" s="29" t="s">
        <v>208</v>
      </c>
      <c r="C2454" s="29" t="s">
        <v>68</v>
      </c>
      <c r="D2454" s="28">
        <v>120</v>
      </c>
      <c r="E2454" s="27">
        <v>2958101</v>
      </c>
      <c r="H2454" s="66"/>
      <c r="I2454" s="66"/>
    </row>
    <row r="2455" spans="1:9" ht="13.5" thickBot="1">
      <c r="A2455" s="27">
        <v>45845</v>
      </c>
      <c r="B2455" s="29" t="s">
        <v>209</v>
      </c>
      <c r="C2455" s="29" t="s">
        <v>66</v>
      </c>
      <c r="D2455" s="28">
        <v>149</v>
      </c>
      <c r="E2455" s="27">
        <v>2958101</v>
      </c>
      <c r="H2455" s="66"/>
      <c r="I2455" s="66"/>
    </row>
    <row r="2456" spans="1:9" ht="13.5" thickBot="1">
      <c r="A2456" s="27">
        <v>45845</v>
      </c>
      <c r="B2456" s="29" t="s">
        <v>210</v>
      </c>
      <c r="C2456" s="29" t="s">
        <v>68</v>
      </c>
      <c r="D2456" s="28">
        <v>162</v>
      </c>
      <c r="E2456" s="27">
        <v>2958101</v>
      </c>
      <c r="H2456" s="66"/>
      <c r="I2456" s="66"/>
    </row>
    <row r="2457" spans="1:9" ht="13.5" thickBot="1">
      <c r="A2457" s="27">
        <v>45845</v>
      </c>
      <c r="B2457" s="29" t="s">
        <v>470</v>
      </c>
      <c r="C2457" s="29" t="s">
        <v>97</v>
      </c>
      <c r="D2457" s="28">
        <v>163</v>
      </c>
      <c r="E2457" s="27">
        <v>2958101</v>
      </c>
      <c r="H2457" s="66"/>
      <c r="I2457" s="66"/>
    </row>
    <row r="2458" spans="1:9" ht="13.5" thickBot="1">
      <c r="A2458" s="27">
        <v>45845</v>
      </c>
      <c r="B2458" s="29" t="s">
        <v>211</v>
      </c>
      <c r="C2458" s="29" t="s">
        <v>68</v>
      </c>
      <c r="D2458" s="28">
        <v>114</v>
      </c>
      <c r="E2458" s="27">
        <v>2958101</v>
      </c>
      <c r="H2458" s="66"/>
      <c r="I2458" s="66"/>
    </row>
    <row r="2459" spans="1:9" ht="13.5" thickBot="1">
      <c r="A2459" s="27">
        <v>45845</v>
      </c>
      <c r="B2459" s="29" t="s">
        <v>212</v>
      </c>
      <c r="C2459" s="29" t="s">
        <v>68</v>
      </c>
      <c r="D2459" s="28">
        <v>213</v>
      </c>
      <c r="E2459" s="27">
        <v>2958101</v>
      </c>
      <c r="H2459" s="66"/>
      <c r="I2459" s="66"/>
    </row>
    <row r="2460" spans="1:9" ht="13.5" thickBot="1">
      <c r="A2460" s="27">
        <v>45845</v>
      </c>
      <c r="B2460" s="29" t="s">
        <v>213</v>
      </c>
      <c r="C2460" s="29" t="s">
        <v>68</v>
      </c>
      <c r="D2460" s="28">
        <v>224</v>
      </c>
      <c r="E2460" s="27">
        <v>2958101</v>
      </c>
      <c r="H2460" s="66"/>
      <c r="I2460" s="66"/>
    </row>
    <row r="2461" spans="1:9" ht="13.5" thickBot="1">
      <c r="A2461" s="27">
        <v>45845</v>
      </c>
      <c r="B2461" s="29" t="s">
        <v>214</v>
      </c>
      <c r="C2461" s="29" t="s">
        <v>68</v>
      </c>
      <c r="D2461" s="28">
        <v>115</v>
      </c>
      <c r="E2461" s="27">
        <v>2958101</v>
      </c>
      <c r="H2461" s="66"/>
      <c r="I2461" s="66"/>
    </row>
    <row r="2462" spans="1:9" ht="13.5" thickBot="1">
      <c r="A2462" s="27">
        <v>45845</v>
      </c>
      <c r="B2462" s="29" t="s">
        <v>444</v>
      </c>
      <c r="C2462" s="29" t="s">
        <v>68</v>
      </c>
      <c r="D2462" s="28">
        <v>184</v>
      </c>
      <c r="E2462" s="27">
        <v>2958101</v>
      </c>
      <c r="H2462" s="66"/>
      <c r="I2462" s="66"/>
    </row>
    <row r="2463" spans="1:9" ht="13.5" thickBot="1">
      <c r="A2463" s="27">
        <v>45845</v>
      </c>
      <c r="B2463" s="29" t="s">
        <v>215</v>
      </c>
      <c r="C2463" s="29" t="s">
        <v>68</v>
      </c>
      <c r="D2463" s="28">
        <v>153</v>
      </c>
      <c r="E2463" s="27">
        <v>2958101</v>
      </c>
      <c r="H2463" s="66"/>
      <c r="I2463" s="66"/>
    </row>
    <row r="2464" spans="1:9" ht="13.5" thickBot="1">
      <c r="A2464" s="27">
        <v>45845</v>
      </c>
      <c r="B2464" s="29" t="s">
        <v>216</v>
      </c>
      <c r="C2464" s="29" t="s">
        <v>68</v>
      </c>
      <c r="D2464" s="28">
        <v>148</v>
      </c>
      <c r="E2464" s="27">
        <v>2958101</v>
      </c>
      <c r="H2464" s="66"/>
      <c r="I2464" s="66"/>
    </row>
    <row r="2465" spans="1:9" ht="13.5" thickBot="1">
      <c r="A2465" s="27">
        <v>45845</v>
      </c>
      <c r="B2465" s="29" t="s">
        <v>217</v>
      </c>
      <c r="C2465" s="29" t="s">
        <v>68</v>
      </c>
      <c r="D2465" s="28">
        <v>46</v>
      </c>
      <c r="E2465" s="27">
        <v>2958101</v>
      </c>
      <c r="H2465" s="66"/>
      <c r="I2465" s="66"/>
    </row>
    <row r="2466" spans="1:9" ht="13.5" thickBot="1">
      <c r="A2466" s="27">
        <v>45845</v>
      </c>
      <c r="B2466" s="29" t="s">
        <v>218</v>
      </c>
      <c r="C2466" s="29" t="s">
        <v>68</v>
      </c>
      <c r="D2466" s="28">
        <v>52</v>
      </c>
      <c r="E2466" s="27">
        <v>2958101</v>
      </c>
      <c r="H2466" s="66"/>
      <c r="I2466" s="66"/>
    </row>
    <row r="2467" spans="1:9" ht="13.5" thickBot="1">
      <c r="A2467" s="27">
        <v>45845</v>
      </c>
      <c r="B2467" s="29" t="s">
        <v>219</v>
      </c>
      <c r="C2467" s="29" t="s">
        <v>68</v>
      </c>
      <c r="D2467" s="28">
        <v>25</v>
      </c>
      <c r="E2467" s="27">
        <v>2958101</v>
      </c>
      <c r="H2467" s="66"/>
      <c r="I2467" s="66"/>
    </row>
    <row r="2468" spans="1:9" ht="13.5" thickBot="1">
      <c r="A2468" s="27">
        <v>45845</v>
      </c>
      <c r="B2468" s="29" t="s">
        <v>220</v>
      </c>
      <c r="C2468" s="29" t="s">
        <v>68</v>
      </c>
      <c r="D2468" s="28">
        <v>123</v>
      </c>
      <c r="E2468" s="27">
        <v>2958101</v>
      </c>
      <c r="H2468" s="66"/>
      <c r="I2468" s="66"/>
    </row>
    <row r="2469" spans="1:9" ht="13.5" thickBot="1">
      <c r="A2469" s="27">
        <v>45845</v>
      </c>
      <c r="B2469" s="29" t="s">
        <v>221</v>
      </c>
      <c r="C2469" s="29" t="s">
        <v>68</v>
      </c>
      <c r="D2469" s="28">
        <v>25</v>
      </c>
      <c r="E2469" s="27">
        <v>2958101</v>
      </c>
      <c r="H2469" s="66"/>
      <c r="I2469" s="66"/>
    </row>
    <row r="2470" spans="1:9" ht="13.5" thickBot="1">
      <c r="A2470" s="27">
        <v>45845</v>
      </c>
      <c r="B2470" s="29" t="s">
        <v>222</v>
      </c>
      <c r="C2470" s="29" t="s">
        <v>68</v>
      </c>
      <c r="D2470" s="28">
        <v>128</v>
      </c>
      <c r="E2470" s="27">
        <v>2958101</v>
      </c>
      <c r="H2470" s="66"/>
      <c r="I2470" s="66"/>
    </row>
    <row r="2471" spans="1:9" ht="13.5" thickBot="1">
      <c r="A2471" s="27">
        <v>45845</v>
      </c>
      <c r="B2471" s="29" t="s">
        <v>223</v>
      </c>
      <c r="C2471" s="29" t="s">
        <v>68</v>
      </c>
      <c r="D2471" s="28">
        <v>102</v>
      </c>
      <c r="E2471" s="27">
        <v>2958101</v>
      </c>
      <c r="H2471" s="66"/>
      <c r="I2471" s="66"/>
    </row>
    <row r="2472" spans="1:9" ht="13.5" thickBot="1">
      <c r="A2472" s="27">
        <v>45845</v>
      </c>
      <c r="B2472" s="29" t="s">
        <v>224</v>
      </c>
      <c r="C2472" s="29" t="s">
        <v>68</v>
      </c>
      <c r="D2472" s="28">
        <v>131</v>
      </c>
      <c r="E2472" s="27">
        <v>2958101</v>
      </c>
      <c r="H2472" s="66"/>
      <c r="I2472" s="66"/>
    </row>
    <row r="2473" spans="1:9" ht="13.5" thickBot="1">
      <c r="A2473" s="27">
        <v>45845</v>
      </c>
      <c r="B2473" s="29" t="s">
        <v>225</v>
      </c>
      <c r="C2473" s="29" t="s">
        <v>68</v>
      </c>
      <c r="D2473" s="28">
        <v>99</v>
      </c>
      <c r="E2473" s="27">
        <v>2958101</v>
      </c>
      <c r="H2473" s="66"/>
      <c r="I2473" s="66"/>
    </row>
    <row r="2474" spans="1:9" ht="13.5" thickBot="1">
      <c r="A2474" s="27">
        <v>45845</v>
      </c>
      <c r="B2474" s="29" t="s">
        <v>226</v>
      </c>
      <c r="C2474" s="29" t="s">
        <v>97</v>
      </c>
      <c r="D2474" s="28">
        <v>146</v>
      </c>
      <c r="E2474" s="27">
        <v>2958101</v>
      </c>
      <c r="H2474" s="66"/>
      <c r="I2474" s="66"/>
    </row>
    <row r="2475" spans="1:9" ht="13.5" thickBot="1">
      <c r="A2475" s="27">
        <v>45845</v>
      </c>
      <c r="B2475" s="29" t="s">
        <v>227</v>
      </c>
      <c r="C2475" s="29" t="s">
        <v>97</v>
      </c>
      <c r="D2475" s="28">
        <v>154</v>
      </c>
      <c r="E2475" s="27">
        <v>2958101</v>
      </c>
      <c r="H2475" s="66"/>
      <c r="I2475" s="66"/>
    </row>
    <row r="2476" spans="1:9" ht="13.5" thickBot="1">
      <c r="A2476" s="27">
        <v>45845</v>
      </c>
      <c r="B2476" s="29" t="s">
        <v>228</v>
      </c>
      <c r="C2476" s="29" t="s">
        <v>97</v>
      </c>
      <c r="D2476" s="28">
        <v>100</v>
      </c>
      <c r="E2476" s="27">
        <v>2958101</v>
      </c>
      <c r="H2476" s="66"/>
      <c r="I2476" s="66"/>
    </row>
    <row r="2477" spans="1:9" ht="13.5" thickBot="1">
      <c r="A2477" s="27">
        <v>45845</v>
      </c>
      <c r="B2477" s="29" t="s">
        <v>229</v>
      </c>
      <c r="C2477" s="29" t="s">
        <v>97</v>
      </c>
      <c r="D2477" s="28">
        <v>100</v>
      </c>
      <c r="E2477" s="27">
        <v>2958101</v>
      </c>
      <c r="H2477" s="66"/>
      <c r="I2477" s="66"/>
    </row>
    <row r="2478" spans="1:9" ht="13.5" thickBot="1">
      <c r="A2478" s="27">
        <v>45845</v>
      </c>
      <c r="B2478" s="29" t="s">
        <v>230</v>
      </c>
      <c r="C2478" s="29" t="s">
        <v>68</v>
      </c>
      <c r="D2478" s="28">
        <v>164</v>
      </c>
      <c r="E2478" s="27">
        <v>2958101</v>
      </c>
      <c r="H2478" s="66"/>
      <c r="I2478" s="66"/>
    </row>
    <row r="2479" spans="1:9" ht="13.5" thickBot="1">
      <c r="A2479" s="27">
        <v>45845</v>
      </c>
      <c r="B2479" s="29" t="s">
        <v>231</v>
      </c>
      <c r="C2479" s="29" t="s">
        <v>68</v>
      </c>
      <c r="D2479" s="28">
        <v>95</v>
      </c>
      <c r="E2479" s="27">
        <v>2958101</v>
      </c>
      <c r="H2479" s="66"/>
      <c r="I2479" s="66"/>
    </row>
    <row r="2480" spans="1:9" ht="13.5" thickBot="1">
      <c r="A2480" s="27">
        <v>45845</v>
      </c>
      <c r="B2480" s="29" t="s">
        <v>232</v>
      </c>
      <c r="C2480" s="29" t="s">
        <v>68</v>
      </c>
      <c r="D2480" s="28">
        <v>102</v>
      </c>
      <c r="E2480" s="27">
        <v>2958101</v>
      </c>
      <c r="H2480" s="66"/>
      <c r="I2480" s="66"/>
    </row>
    <row r="2481" spans="1:9" ht="13.5" thickBot="1">
      <c r="A2481" s="27">
        <v>45845</v>
      </c>
      <c r="B2481" s="29" t="s">
        <v>233</v>
      </c>
      <c r="C2481" s="29" t="s">
        <v>68</v>
      </c>
      <c r="D2481" s="28">
        <v>92</v>
      </c>
      <c r="E2481" s="27">
        <v>2958101</v>
      </c>
      <c r="H2481" s="66"/>
      <c r="I2481" s="66"/>
    </row>
    <row r="2482" spans="1:9" ht="13.5" thickBot="1">
      <c r="A2482" s="27">
        <v>45845</v>
      </c>
      <c r="B2482" s="29" t="s">
        <v>234</v>
      </c>
      <c r="C2482" s="29" t="s">
        <v>68</v>
      </c>
      <c r="D2482" s="28">
        <v>68</v>
      </c>
      <c r="E2482" s="27">
        <v>2958101</v>
      </c>
      <c r="H2482" s="66"/>
      <c r="I2482" s="66"/>
    </row>
    <row r="2483" spans="1:9" ht="13.5" thickBot="1">
      <c r="A2483" s="27">
        <v>45845</v>
      </c>
      <c r="B2483" s="29" t="s">
        <v>235</v>
      </c>
      <c r="C2483" s="29" t="s">
        <v>68</v>
      </c>
      <c r="D2483" s="28">
        <v>28</v>
      </c>
      <c r="E2483" s="27">
        <v>2958101</v>
      </c>
      <c r="H2483" s="66"/>
      <c r="I2483" s="66"/>
    </row>
    <row r="2484" spans="1:9" ht="13.5" thickBot="1">
      <c r="A2484" s="27">
        <v>45845</v>
      </c>
      <c r="B2484" s="29" t="s">
        <v>236</v>
      </c>
      <c r="C2484" s="29" t="s">
        <v>68</v>
      </c>
      <c r="D2484" s="28">
        <v>206</v>
      </c>
      <c r="E2484" s="27">
        <v>2958101</v>
      </c>
      <c r="H2484" s="66"/>
      <c r="I2484" s="66"/>
    </row>
    <row r="2485" spans="1:9" ht="13.5" thickBot="1">
      <c r="A2485" s="27">
        <v>45845</v>
      </c>
      <c r="B2485" s="29" t="s">
        <v>237</v>
      </c>
      <c r="C2485" s="29" t="s">
        <v>71</v>
      </c>
      <c r="D2485" s="28">
        <v>103</v>
      </c>
      <c r="E2485" s="27">
        <v>2958101</v>
      </c>
      <c r="H2485" s="66"/>
      <c r="I2485" s="66"/>
    </row>
    <row r="2486" spans="1:9" ht="13.5" thickBot="1">
      <c r="A2486" s="27">
        <v>45845</v>
      </c>
      <c r="B2486" s="29" t="s">
        <v>238</v>
      </c>
      <c r="C2486" s="29" t="s">
        <v>71</v>
      </c>
      <c r="D2486" s="28">
        <v>103</v>
      </c>
      <c r="E2486" s="27">
        <v>2958101</v>
      </c>
      <c r="H2486" s="66"/>
      <c r="I2486" s="66"/>
    </row>
    <row r="2487" spans="1:9" ht="13.5" thickBot="1">
      <c r="A2487" s="27">
        <v>45845</v>
      </c>
      <c r="B2487" s="29" t="s">
        <v>239</v>
      </c>
      <c r="C2487" s="29" t="s">
        <v>71</v>
      </c>
      <c r="D2487" s="28">
        <v>100</v>
      </c>
      <c r="E2487" s="27">
        <v>2958101</v>
      </c>
      <c r="H2487" s="66"/>
      <c r="I2487" s="66"/>
    </row>
    <row r="2488" spans="1:9" ht="13.5" thickBot="1">
      <c r="A2488" s="27">
        <v>45845</v>
      </c>
      <c r="B2488" s="29" t="s">
        <v>240</v>
      </c>
      <c r="C2488" s="29" t="s">
        <v>66</v>
      </c>
      <c r="D2488" s="28">
        <v>110</v>
      </c>
      <c r="E2488" s="27">
        <v>2958101</v>
      </c>
      <c r="H2488" s="66"/>
      <c r="I2488" s="66"/>
    </row>
    <row r="2489" spans="1:9" ht="13.5" thickBot="1">
      <c r="A2489" s="27">
        <v>45845</v>
      </c>
      <c r="B2489" s="29" t="s">
        <v>241</v>
      </c>
      <c r="C2489" s="29" t="s">
        <v>68</v>
      </c>
      <c r="D2489" s="28">
        <v>132</v>
      </c>
      <c r="E2489" s="27">
        <v>2958101</v>
      </c>
      <c r="H2489" s="66"/>
      <c r="I2489" s="66"/>
    </row>
    <row r="2490" spans="1:9" ht="13.5" thickBot="1">
      <c r="A2490" s="27">
        <v>45845</v>
      </c>
      <c r="B2490" s="29" t="s">
        <v>242</v>
      </c>
      <c r="C2490" s="29" t="s">
        <v>68</v>
      </c>
      <c r="D2490" s="28">
        <v>80</v>
      </c>
      <c r="E2490" s="27">
        <v>2958101</v>
      </c>
      <c r="H2490" s="66"/>
      <c r="I2490" s="66"/>
    </row>
    <row r="2491" spans="1:9" ht="13.5" thickBot="1">
      <c r="A2491" s="27">
        <v>45845</v>
      </c>
      <c r="B2491" s="29" t="s">
        <v>243</v>
      </c>
      <c r="C2491" s="29" t="s">
        <v>68</v>
      </c>
      <c r="D2491" s="28">
        <v>80</v>
      </c>
      <c r="E2491" s="27">
        <v>2958101</v>
      </c>
      <c r="H2491" s="66"/>
      <c r="I2491" s="66"/>
    </row>
    <row r="2492" spans="1:9" ht="13.5" thickBot="1">
      <c r="A2492" s="27">
        <v>45845</v>
      </c>
      <c r="B2492" s="29" t="s">
        <v>244</v>
      </c>
      <c r="C2492" s="29" t="s">
        <v>68</v>
      </c>
      <c r="D2492" s="28">
        <v>41</v>
      </c>
      <c r="E2492" s="27">
        <v>2958101</v>
      </c>
      <c r="H2492" s="66"/>
      <c r="I2492" s="66"/>
    </row>
    <row r="2493" spans="1:9" ht="13.5" thickBot="1">
      <c r="A2493" s="27">
        <v>45845</v>
      </c>
      <c r="B2493" s="29" t="s">
        <v>245</v>
      </c>
      <c r="C2493" s="29" t="s">
        <v>68</v>
      </c>
      <c r="D2493" s="28">
        <v>80</v>
      </c>
      <c r="E2493" s="27">
        <v>2958101</v>
      </c>
      <c r="H2493" s="66"/>
      <c r="I2493" s="66"/>
    </row>
    <row r="2494" spans="1:9" ht="13.5" thickBot="1">
      <c r="A2494" s="27">
        <v>45845</v>
      </c>
      <c r="B2494" s="29" t="s">
        <v>246</v>
      </c>
      <c r="C2494" s="29" t="s">
        <v>68</v>
      </c>
      <c r="D2494" s="28">
        <v>135</v>
      </c>
      <c r="E2494" s="27">
        <v>2958101</v>
      </c>
      <c r="H2494" s="66"/>
      <c r="I2494" s="66"/>
    </row>
    <row r="2495" spans="1:9" ht="13.5" thickBot="1">
      <c r="A2495" s="27">
        <v>45845</v>
      </c>
      <c r="B2495" s="29" t="s">
        <v>247</v>
      </c>
      <c r="C2495" s="29" t="s">
        <v>68</v>
      </c>
      <c r="D2495" s="28">
        <v>15</v>
      </c>
      <c r="E2495" s="27">
        <v>2958101</v>
      </c>
      <c r="H2495" s="66"/>
      <c r="I2495" s="66"/>
    </row>
    <row r="2496" spans="1:9" ht="13.5" thickBot="1">
      <c r="A2496" s="27">
        <v>45845</v>
      </c>
      <c r="B2496" s="29" t="s">
        <v>248</v>
      </c>
      <c r="C2496" s="29" t="s">
        <v>68</v>
      </c>
      <c r="D2496" s="28">
        <v>138</v>
      </c>
      <c r="E2496" s="27">
        <v>2958101</v>
      </c>
      <c r="H2496" s="66"/>
      <c r="I2496" s="66"/>
    </row>
    <row r="2497" spans="1:9" ht="13.5" thickBot="1">
      <c r="A2497" s="27">
        <v>45845</v>
      </c>
      <c r="B2497" s="29" t="s">
        <v>249</v>
      </c>
      <c r="C2497" s="29" t="s">
        <v>68</v>
      </c>
      <c r="D2497" s="28">
        <v>10</v>
      </c>
      <c r="E2497" s="27">
        <v>2958101</v>
      </c>
      <c r="H2497" s="66"/>
      <c r="I2497" s="66"/>
    </row>
    <row r="2498" spans="1:9" ht="13.5" thickBot="1">
      <c r="A2498" s="27">
        <v>45845</v>
      </c>
      <c r="B2498" s="29" t="s">
        <v>250</v>
      </c>
      <c r="C2498" s="29" t="s">
        <v>68</v>
      </c>
      <c r="D2498" s="28">
        <v>160</v>
      </c>
      <c r="E2498" s="27">
        <v>2958101</v>
      </c>
      <c r="H2498" s="66"/>
      <c r="I2498" s="66"/>
    </row>
    <row r="2499" spans="1:9" ht="13.5" thickBot="1">
      <c r="A2499" s="27">
        <v>45845</v>
      </c>
      <c r="B2499" s="29" t="s">
        <v>251</v>
      </c>
      <c r="C2499" s="29" t="s">
        <v>66</v>
      </c>
      <c r="D2499" s="28">
        <v>106</v>
      </c>
      <c r="E2499" s="27">
        <v>2958101</v>
      </c>
      <c r="H2499" s="66"/>
      <c r="I2499" s="66"/>
    </row>
    <row r="2500" spans="1:9" ht="13.5" thickBot="1">
      <c r="A2500" s="27">
        <v>45845</v>
      </c>
      <c r="B2500" s="29" t="s">
        <v>252</v>
      </c>
      <c r="C2500" s="29" t="s">
        <v>66</v>
      </c>
      <c r="D2500" s="28">
        <v>104</v>
      </c>
      <c r="E2500" s="27">
        <v>2958101</v>
      </c>
      <c r="H2500" s="66"/>
      <c r="I2500" s="66"/>
    </row>
    <row r="2501" spans="1:9" ht="13.5" thickBot="1">
      <c r="A2501" s="27">
        <v>45845</v>
      </c>
      <c r="B2501" s="29" t="s">
        <v>253</v>
      </c>
      <c r="C2501" s="29" t="s">
        <v>97</v>
      </c>
      <c r="D2501" s="28">
        <v>100</v>
      </c>
      <c r="E2501" s="27">
        <v>2958101</v>
      </c>
      <c r="H2501" s="66"/>
      <c r="I2501" s="66"/>
    </row>
    <row r="2502" spans="1:9" ht="13.5" thickBot="1">
      <c r="A2502" s="27">
        <v>45845</v>
      </c>
      <c r="B2502" s="29" t="s">
        <v>254</v>
      </c>
      <c r="C2502" s="29" t="s">
        <v>97</v>
      </c>
      <c r="D2502" s="28">
        <v>100</v>
      </c>
      <c r="E2502" s="27">
        <v>2958101</v>
      </c>
      <c r="H2502" s="66"/>
      <c r="I2502" s="66"/>
    </row>
    <row r="2503" spans="1:9" ht="13.5" thickBot="1">
      <c r="A2503" s="27">
        <v>45845</v>
      </c>
      <c r="B2503" s="29" t="s">
        <v>255</v>
      </c>
      <c r="C2503" s="29" t="s">
        <v>71</v>
      </c>
      <c r="D2503" s="28">
        <v>110</v>
      </c>
      <c r="E2503" s="27">
        <v>2958101</v>
      </c>
      <c r="H2503" s="66"/>
      <c r="I2503" s="66"/>
    </row>
    <row r="2504" spans="1:9" ht="13.5" thickBot="1">
      <c r="A2504" s="27">
        <v>45845</v>
      </c>
      <c r="B2504" s="29" t="s">
        <v>256</v>
      </c>
      <c r="C2504" s="29" t="s">
        <v>71</v>
      </c>
      <c r="D2504" s="28">
        <v>24</v>
      </c>
      <c r="E2504" s="27">
        <v>2958101</v>
      </c>
      <c r="H2504" s="66"/>
      <c r="I2504" s="66"/>
    </row>
    <row r="2505" spans="1:9" ht="13.5" thickBot="1">
      <c r="A2505" s="27">
        <v>45845</v>
      </c>
      <c r="B2505" s="29" t="s">
        <v>257</v>
      </c>
      <c r="C2505" s="29" t="s">
        <v>71</v>
      </c>
      <c r="D2505" s="28">
        <v>139</v>
      </c>
      <c r="E2505" s="27">
        <v>2958101</v>
      </c>
      <c r="H2505" s="66"/>
      <c r="I2505" s="66"/>
    </row>
    <row r="2506" spans="1:9" ht="13.5" thickBot="1">
      <c r="A2506" s="27">
        <v>45845</v>
      </c>
      <c r="B2506" s="29" t="s">
        <v>258</v>
      </c>
      <c r="C2506" s="29" t="s">
        <v>68</v>
      </c>
      <c r="D2506" s="28">
        <v>98</v>
      </c>
      <c r="E2506" s="27">
        <v>2958101</v>
      </c>
      <c r="H2506" s="66"/>
      <c r="I2506" s="66"/>
    </row>
    <row r="2507" spans="1:9" ht="13.5" thickBot="1">
      <c r="A2507" s="27">
        <v>45845</v>
      </c>
      <c r="B2507" s="29" t="s">
        <v>259</v>
      </c>
      <c r="C2507" s="29" t="s">
        <v>68</v>
      </c>
      <c r="D2507" s="28">
        <v>100</v>
      </c>
      <c r="E2507" s="27">
        <v>2958101</v>
      </c>
      <c r="H2507" s="66"/>
      <c r="I2507" s="66"/>
    </row>
    <row r="2508" spans="1:9" ht="13.5" thickBot="1">
      <c r="A2508" s="27">
        <v>45845</v>
      </c>
      <c r="B2508" s="29" t="s">
        <v>260</v>
      </c>
      <c r="C2508" s="29" t="s">
        <v>68</v>
      </c>
      <c r="D2508" s="28">
        <v>194</v>
      </c>
      <c r="E2508" s="27">
        <v>2958101</v>
      </c>
      <c r="H2508" s="66"/>
      <c r="I2508" s="66"/>
    </row>
    <row r="2509" spans="1:9" ht="13.5" thickBot="1">
      <c r="A2509" s="27">
        <v>45845</v>
      </c>
      <c r="B2509" s="29" t="s">
        <v>261</v>
      </c>
      <c r="C2509" s="29" t="s">
        <v>68</v>
      </c>
      <c r="D2509" s="28">
        <v>184</v>
      </c>
      <c r="E2509" s="27">
        <v>2958101</v>
      </c>
      <c r="H2509" s="66"/>
      <c r="I2509" s="66"/>
    </row>
    <row r="2510" spans="1:9" ht="13.5" thickBot="1">
      <c r="A2510" s="27">
        <v>45845</v>
      </c>
      <c r="B2510" s="29" t="s">
        <v>262</v>
      </c>
      <c r="C2510" s="29" t="s">
        <v>68</v>
      </c>
      <c r="D2510" s="28">
        <v>48</v>
      </c>
      <c r="E2510" s="27">
        <v>2958101</v>
      </c>
      <c r="H2510" s="66"/>
      <c r="I2510" s="66"/>
    </row>
    <row r="2511" spans="1:9" ht="13.5" thickBot="1">
      <c r="A2511" s="27">
        <v>45845</v>
      </c>
      <c r="B2511" s="29" t="s">
        <v>263</v>
      </c>
      <c r="C2511" s="29" t="s">
        <v>68</v>
      </c>
      <c r="D2511" s="28">
        <v>51</v>
      </c>
      <c r="E2511" s="27">
        <v>2958101</v>
      </c>
      <c r="H2511" s="66"/>
      <c r="I2511" s="66"/>
    </row>
    <row r="2512" spans="1:9" ht="13.5" thickBot="1">
      <c r="A2512" s="27">
        <v>45845</v>
      </c>
      <c r="B2512" s="29" t="s">
        <v>264</v>
      </c>
      <c r="C2512" s="29" t="s">
        <v>68</v>
      </c>
      <c r="D2512" s="28">
        <v>26</v>
      </c>
      <c r="E2512" s="27">
        <v>2958101</v>
      </c>
      <c r="H2512" s="66"/>
      <c r="I2512" s="66"/>
    </row>
    <row r="2513" spans="1:9" ht="13.5" thickBot="1">
      <c r="A2513" s="27">
        <v>45845</v>
      </c>
      <c r="B2513" s="29" t="s">
        <v>265</v>
      </c>
      <c r="C2513" s="29" t="s">
        <v>68</v>
      </c>
      <c r="D2513" s="28">
        <v>24</v>
      </c>
      <c r="E2513" s="27">
        <v>2958101</v>
      </c>
      <c r="H2513" s="66"/>
      <c r="I2513" s="66"/>
    </row>
    <row r="2514" spans="1:9" ht="13.5" thickBot="1">
      <c r="A2514" s="27">
        <v>45845</v>
      </c>
      <c r="B2514" s="29" t="s">
        <v>266</v>
      </c>
      <c r="C2514" s="29" t="s">
        <v>71</v>
      </c>
      <c r="D2514" s="28">
        <v>200</v>
      </c>
      <c r="E2514" s="27">
        <v>2958101</v>
      </c>
      <c r="H2514" s="66"/>
      <c r="I2514" s="66"/>
    </row>
    <row r="2515" spans="1:9" ht="13.5" thickBot="1">
      <c r="A2515" s="27">
        <v>45845</v>
      </c>
      <c r="B2515" s="29" t="s">
        <v>267</v>
      </c>
      <c r="C2515" s="29" t="s">
        <v>71</v>
      </c>
      <c r="D2515" s="28">
        <v>202</v>
      </c>
      <c r="E2515" s="27">
        <v>2958101</v>
      </c>
      <c r="H2515" s="66"/>
      <c r="I2515" s="66"/>
    </row>
    <row r="2516" spans="1:9" ht="13.5" thickBot="1">
      <c r="A2516" s="27">
        <v>45845</v>
      </c>
      <c r="B2516" s="29" t="s">
        <v>268</v>
      </c>
      <c r="C2516" s="29" t="s">
        <v>77</v>
      </c>
      <c r="D2516" s="28">
        <v>200</v>
      </c>
      <c r="E2516" s="27">
        <v>2958101</v>
      </c>
      <c r="H2516" s="66"/>
      <c r="I2516" s="66"/>
    </row>
    <row r="2517" spans="1:9" ht="13.5" thickBot="1">
      <c r="A2517" s="27">
        <v>45845</v>
      </c>
      <c r="B2517" s="29" t="s">
        <v>269</v>
      </c>
      <c r="C2517" s="29" t="s">
        <v>77</v>
      </c>
      <c r="D2517" s="28">
        <v>200</v>
      </c>
      <c r="E2517" s="27">
        <v>2958101</v>
      </c>
      <c r="H2517" s="66"/>
      <c r="I2517" s="66"/>
    </row>
    <row r="2518" spans="1:9" ht="13.5" thickBot="1">
      <c r="A2518" s="27">
        <v>45845</v>
      </c>
      <c r="B2518" s="29" t="s">
        <v>270</v>
      </c>
      <c r="C2518" s="29" t="s">
        <v>77</v>
      </c>
      <c r="D2518" s="28">
        <v>110</v>
      </c>
      <c r="E2518" s="27">
        <v>2958101</v>
      </c>
      <c r="H2518" s="66"/>
      <c r="I2518" s="66"/>
    </row>
    <row r="2519" spans="1:9" ht="13.5" thickBot="1">
      <c r="A2519" s="27">
        <v>45845</v>
      </c>
      <c r="B2519" s="29" t="s">
        <v>271</v>
      </c>
      <c r="C2519" s="29" t="s">
        <v>97</v>
      </c>
      <c r="D2519" s="28">
        <v>115</v>
      </c>
      <c r="E2519" s="27">
        <v>2958101</v>
      </c>
      <c r="H2519" s="66"/>
      <c r="I2519" s="66"/>
    </row>
    <row r="2520" spans="1:9" ht="13.5" thickBot="1">
      <c r="A2520" s="27">
        <v>45845</v>
      </c>
      <c r="B2520" s="29" t="s">
        <v>272</v>
      </c>
      <c r="C2520" s="29" t="s">
        <v>97</v>
      </c>
      <c r="D2520" s="28">
        <v>115</v>
      </c>
      <c r="E2520" s="27">
        <v>2958101</v>
      </c>
      <c r="H2520" s="66"/>
      <c r="I2520" s="66"/>
    </row>
    <row r="2521" spans="1:9" ht="13.5" thickBot="1">
      <c r="A2521" s="27">
        <v>45845</v>
      </c>
      <c r="B2521" s="29" t="s">
        <v>273</v>
      </c>
      <c r="C2521" s="29" t="s">
        <v>68</v>
      </c>
      <c r="D2521" s="28">
        <v>182</v>
      </c>
      <c r="E2521" s="27">
        <v>2958101</v>
      </c>
      <c r="H2521" s="66"/>
      <c r="I2521" s="66"/>
    </row>
    <row r="2522" spans="1:9" ht="13.5" thickBot="1">
      <c r="A2522" s="27">
        <v>45845</v>
      </c>
      <c r="B2522" s="29" t="s">
        <v>274</v>
      </c>
      <c r="C2522" s="29" t="s">
        <v>68</v>
      </c>
      <c r="D2522" s="28">
        <v>71</v>
      </c>
      <c r="E2522" s="27">
        <v>2958101</v>
      </c>
      <c r="H2522" s="66"/>
      <c r="I2522" s="66"/>
    </row>
    <row r="2523" spans="1:9" ht="13.5" thickBot="1">
      <c r="A2523" s="27">
        <v>45845</v>
      </c>
      <c r="B2523" s="29" t="s">
        <v>275</v>
      </c>
      <c r="C2523" s="29" t="s">
        <v>68</v>
      </c>
      <c r="D2523" s="28">
        <v>33</v>
      </c>
      <c r="E2523" s="27">
        <v>2958101</v>
      </c>
      <c r="H2523" s="66"/>
      <c r="I2523" s="66"/>
    </row>
    <row r="2524" spans="1:9" ht="13.5" thickBot="1">
      <c r="A2524" s="27">
        <v>45845</v>
      </c>
      <c r="B2524" s="29" t="s">
        <v>276</v>
      </c>
      <c r="C2524" s="29" t="s">
        <v>68</v>
      </c>
      <c r="D2524" s="28">
        <v>22</v>
      </c>
      <c r="E2524" s="27">
        <v>2958101</v>
      </c>
      <c r="H2524" s="66"/>
      <c r="I2524" s="66"/>
    </row>
    <row r="2525" spans="1:9" ht="13.5" thickBot="1">
      <c r="A2525" s="27">
        <v>45845</v>
      </c>
      <c r="B2525" s="29" t="s">
        <v>277</v>
      </c>
      <c r="C2525" s="29" t="s">
        <v>68</v>
      </c>
      <c r="D2525" s="28">
        <v>20</v>
      </c>
      <c r="E2525" s="27">
        <v>2958101</v>
      </c>
      <c r="H2525" s="66"/>
      <c r="I2525" s="66"/>
    </row>
    <row r="2526" spans="1:9" ht="13.5" thickBot="1">
      <c r="A2526" s="27">
        <v>45845</v>
      </c>
      <c r="B2526" s="29" t="s">
        <v>278</v>
      </c>
      <c r="C2526" s="29" t="s">
        <v>68</v>
      </c>
      <c r="D2526" s="28">
        <v>77</v>
      </c>
      <c r="E2526" s="27">
        <v>2958101</v>
      </c>
      <c r="H2526" s="66"/>
      <c r="I2526" s="66"/>
    </row>
    <row r="2527" spans="1:9" ht="13.5" thickBot="1">
      <c r="A2527" s="27">
        <v>45845</v>
      </c>
      <c r="B2527" s="29" t="s">
        <v>279</v>
      </c>
      <c r="C2527" s="29" t="s">
        <v>68</v>
      </c>
      <c r="D2527" s="28">
        <v>202</v>
      </c>
      <c r="E2527" s="27">
        <v>2958101</v>
      </c>
      <c r="H2527" s="66"/>
      <c r="I2527" s="66"/>
    </row>
    <row r="2528" spans="1:9" ht="13.5" thickBot="1">
      <c r="A2528" s="27">
        <v>45845</v>
      </c>
      <c r="B2528" s="29" t="s">
        <v>280</v>
      </c>
      <c r="C2528" s="29" t="s">
        <v>68</v>
      </c>
      <c r="D2528" s="28">
        <v>11</v>
      </c>
      <c r="E2528" s="27">
        <v>2958101</v>
      </c>
      <c r="H2528" s="66"/>
      <c r="I2528" s="66"/>
    </row>
    <row r="2529" spans="1:9" ht="13.5" thickBot="1">
      <c r="A2529" s="27">
        <v>45845</v>
      </c>
      <c r="B2529" s="29" t="s">
        <v>281</v>
      </c>
      <c r="C2529" s="29" t="s">
        <v>68</v>
      </c>
      <c r="D2529" s="28">
        <v>34</v>
      </c>
      <c r="E2529" s="27">
        <v>2958101</v>
      </c>
      <c r="H2529" s="66"/>
      <c r="I2529" s="66"/>
    </row>
    <row r="2530" spans="1:9" ht="13.5" thickBot="1">
      <c r="A2530" s="27">
        <v>45845</v>
      </c>
      <c r="B2530" s="29" t="s">
        <v>282</v>
      </c>
      <c r="C2530" s="29" t="s">
        <v>68</v>
      </c>
      <c r="D2530" s="28">
        <v>22</v>
      </c>
      <c r="E2530" s="27">
        <v>2958101</v>
      </c>
      <c r="H2530" s="66"/>
      <c r="I2530" s="66"/>
    </row>
    <row r="2531" spans="1:9" ht="13.5" thickBot="1">
      <c r="A2531" s="27">
        <v>45845</v>
      </c>
      <c r="B2531" s="29" t="s">
        <v>283</v>
      </c>
      <c r="C2531" s="29" t="s">
        <v>68</v>
      </c>
      <c r="D2531" s="28">
        <v>123</v>
      </c>
      <c r="E2531" s="27">
        <v>2958101</v>
      </c>
      <c r="H2531" s="66"/>
      <c r="I2531" s="66"/>
    </row>
    <row r="2532" spans="1:9" ht="13.5" thickBot="1">
      <c r="A2532" s="27">
        <v>45845</v>
      </c>
      <c r="B2532" s="29" t="s">
        <v>284</v>
      </c>
      <c r="C2532" s="29" t="s">
        <v>68</v>
      </c>
      <c r="D2532" s="28">
        <v>71</v>
      </c>
      <c r="E2532" s="27">
        <v>2958101</v>
      </c>
      <c r="H2532" s="66"/>
      <c r="I2532" s="66"/>
    </row>
    <row r="2533" spans="1:9" ht="13.5" thickBot="1">
      <c r="A2533" s="27">
        <v>45845</v>
      </c>
      <c r="B2533" s="29" t="s">
        <v>285</v>
      </c>
      <c r="C2533" s="29" t="s">
        <v>68</v>
      </c>
      <c r="D2533" s="28">
        <v>14</v>
      </c>
      <c r="E2533" s="27">
        <v>2958101</v>
      </c>
      <c r="H2533" s="66"/>
      <c r="I2533" s="66"/>
    </row>
    <row r="2534" spans="1:9" ht="13.5" thickBot="1">
      <c r="A2534" s="27">
        <v>45845</v>
      </c>
      <c r="B2534" s="29" t="s">
        <v>286</v>
      </c>
      <c r="C2534" s="29" t="s">
        <v>68</v>
      </c>
      <c r="D2534" s="28">
        <v>4</v>
      </c>
      <c r="E2534" s="27">
        <v>2958101</v>
      </c>
      <c r="H2534" s="66"/>
      <c r="I2534" s="66"/>
    </row>
    <row r="2535" spans="1:9" ht="13.5" thickBot="1">
      <c r="A2535" s="27">
        <v>45845</v>
      </c>
      <c r="B2535" s="29" t="s">
        <v>287</v>
      </c>
      <c r="C2535" s="29" t="s">
        <v>68</v>
      </c>
      <c r="D2535" s="28">
        <v>106</v>
      </c>
      <c r="E2535" s="27">
        <v>2958101</v>
      </c>
      <c r="H2535" s="66"/>
      <c r="I2535" s="66"/>
    </row>
    <row r="2536" spans="1:9" ht="13.5" thickBot="1">
      <c r="A2536" s="27">
        <v>45845</v>
      </c>
      <c r="B2536" s="29" t="s">
        <v>288</v>
      </c>
      <c r="C2536" s="29" t="s">
        <v>68</v>
      </c>
      <c r="D2536" s="28">
        <v>106</v>
      </c>
      <c r="E2536" s="27">
        <v>2958101</v>
      </c>
      <c r="H2536" s="66"/>
      <c r="I2536" s="66"/>
    </row>
    <row r="2537" spans="1:9" ht="13.5" thickBot="1">
      <c r="A2537" s="27">
        <v>45845</v>
      </c>
      <c r="B2537" s="29" t="s">
        <v>289</v>
      </c>
      <c r="C2537" s="29" t="s">
        <v>77</v>
      </c>
      <c r="D2537" s="28">
        <v>202</v>
      </c>
      <c r="E2537" s="27">
        <v>2958101</v>
      </c>
      <c r="H2537" s="66"/>
      <c r="I2537" s="66"/>
    </row>
    <row r="2538" spans="1:9" ht="13.5" thickBot="1">
      <c r="A2538" s="27">
        <v>45845</v>
      </c>
      <c r="B2538" s="29" t="s">
        <v>290</v>
      </c>
      <c r="C2538" s="29" t="s">
        <v>97</v>
      </c>
      <c r="D2538" s="28">
        <v>144</v>
      </c>
      <c r="E2538" s="27">
        <v>2958101</v>
      </c>
      <c r="H2538" s="66"/>
      <c r="I2538" s="66"/>
    </row>
    <row r="2539" spans="1:9" ht="13.5" thickBot="1">
      <c r="A2539" s="27">
        <v>45845</v>
      </c>
      <c r="B2539" s="29" t="s">
        <v>291</v>
      </c>
      <c r="C2539" s="29" t="s">
        <v>97</v>
      </c>
      <c r="D2539" s="28">
        <v>144</v>
      </c>
      <c r="E2539" s="27">
        <v>2958101</v>
      </c>
      <c r="H2539" s="66"/>
      <c r="I2539" s="66"/>
    </row>
    <row r="2540" spans="1:9" ht="13.5" thickBot="1">
      <c r="A2540" s="27">
        <v>45845</v>
      </c>
      <c r="B2540" s="29" t="s">
        <v>292</v>
      </c>
      <c r="C2540" s="29" t="s">
        <v>71</v>
      </c>
      <c r="D2540" s="28">
        <v>163</v>
      </c>
      <c r="E2540" s="27">
        <v>2958101</v>
      </c>
      <c r="H2540" s="66"/>
      <c r="I2540" s="66"/>
    </row>
    <row r="2541" spans="1:9" ht="13.5" thickBot="1">
      <c r="A2541" s="27">
        <v>45845</v>
      </c>
      <c r="B2541" s="29" t="s">
        <v>293</v>
      </c>
      <c r="C2541" s="29" t="s">
        <v>77</v>
      </c>
      <c r="D2541" s="28">
        <v>52</v>
      </c>
      <c r="E2541" s="27">
        <v>2958101</v>
      </c>
      <c r="H2541" s="66"/>
      <c r="I2541" s="66"/>
    </row>
    <row r="2542" spans="1:9" ht="13.5" thickBot="1">
      <c r="A2542" s="27">
        <v>45845</v>
      </c>
      <c r="B2542" s="29" t="s">
        <v>294</v>
      </c>
      <c r="C2542" s="29" t="s">
        <v>77</v>
      </c>
      <c r="D2542" s="28">
        <v>98</v>
      </c>
      <c r="E2542" s="27">
        <v>2958101</v>
      </c>
      <c r="H2542" s="66"/>
      <c r="I2542" s="66"/>
    </row>
    <row r="2543" spans="1:9" ht="13.5" thickBot="1">
      <c r="A2543" s="27">
        <v>45845</v>
      </c>
      <c r="B2543" s="29" t="s">
        <v>295</v>
      </c>
      <c r="C2543" s="29" t="s">
        <v>77</v>
      </c>
      <c r="D2543" s="28">
        <v>50</v>
      </c>
      <c r="E2543" s="27">
        <v>2958101</v>
      </c>
      <c r="H2543" s="66"/>
      <c r="I2543" s="66"/>
    </row>
    <row r="2544" spans="1:9" ht="13.5" thickBot="1">
      <c r="A2544" s="27">
        <v>45845</v>
      </c>
      <c r="B2544" s="29" t="s">
        <v>296</v>
      </c>
      <c r="C2544" s="29" t="s">
        <v>77</v>
      </c>
      <c r="D2544" s="28">
        <v>100</v>
      </c>
      <c r="E2544" s="27">
        <v>2958101</v>
      </c>
      <c r="H2544" s="66"/>
      <c r="I2544" s="66"/>
    </row>
    <row r="2545" spans="1:9" ht="13.5" thickBot="1">
      <c r="A2545" s="27">
        <v>45845</v>
      </c>
      <c r="B2545" s="29" t="s">
        <v>297</v>
      </c>
      <c r="C2545" s="29" t="s">
        <v>68</v>
      </c>
      <c r="D2545" s="28">
        <v>106</v>
      </c>
      <c r="E2545" s="27">
        <v>2958101</v>
      </c>
      <c r="H2545" s="66"/>
      <c r="I2545" s="66"/>
    </row>
    <row r="2546" spans="1:9" ht="13.5" thickBot="1">
      <c r="A2546" s="27">
        <v>45845</v>
      </c>
      <c r="B2546" s="29" t="s">
        <v>298</v>
      </c>
      <c r="C2546" s="29" t="s">
        <v>68</v>
      </c>
      <c r="D2546" s="28">
        <v>93</v>
      </c>
      <c r="E2546" s="27">
        <v>2958101</v>
      </c>
      <c r="H2546" s="66"/>
      <c r="I2546" s="66"/>
    </row>
    <row r="2547" spans="1:9" ht="13.5" thickBot="1">
      <c r="A2547" s="27">
        <v>45845</v>
      </c>
      <c r="B2547" s="29" t="s">
        <v>299</v>
      </c>
      <c r="C2547" s="29" t="s">
        <v>68</v>
      </c>
      <c r="D2547" s="28">
        <v>30</v>
      </c>
      <c r="E2547" s="27">
        <v>2958101</v>
      </c>
      <c r="H2547" s="66"/>
      <c r="I2547" s="66"/>
    </row>
    <row r="2548" spans="1:9" ht="13.5" thickBot="1">
      <c r="A2548" s="27">
        <v>45845</v>
      </c>
      <c r="B2548" s="29" t="s">
        <v>300</v>
      </c>
      <c r="C2548" s="29" t="s">
        <v>97</v>
      </c>
      <c r="D2548" s="28">
        <v>150</v>
      </c>
      <c r="E2548" s="27">
        <v>2958101</v>
      </c>
      <c r="H2548" s="66"/>
      <c r="I2548" s="66"/>
    </row>
    <row r="2549" spans="1:9" ht="13.5" thickBot="1">
      <c r="A2549" s="27">
        <v>45845</v>
      </c>
      <c r="B2549" s="29" t="s">
        <v>301</v>
      </c>
      <c r="C2549" s="29" t="s">
        <v>68</v>
      </c>
      <c r="D2549" s="28">
        <v>197</v>
      </c>
      <c r="E2549" s="27">
        <v>2958101</v>
      </c>
      <c r="H2549" s="66"/>
      <c r="I2549" s="66"/>
    </row>
    <row r="2550" spans="1:9" ht="13.5" thickBot="1">
      <c r="A2550" s="27">
        <v>45845</v>
      </c>
      <c r="B2550" s="29" t="s">
        <v>302</v>
      </c>
      <c r="C2550" s="29" t="s">
        <v>68</v>
      </c>
      <c r="D2550" s="28">
        <v>93</v>
      </c>
      <c r="E2550" s="27">
        <v>2958101</v>
      </c>
      <c r="H2550" s="66"/>
      <c r="I2550" s="66"/>
    </row>
    <row r="2551" spans="1:9" ht="13.5" thickBot="1">
      <c r="A2551" s="27">
        <v>45845</v>
      </c>
      <c r="B2551" s="29" t="s">
        <v>303</v>
      </c>
      <c r="C2551" s="29" t="s">
        <v>68</v>
      </c>
      <c r="D2551" s="28">
        <v>60</v>
      </c>
      <c r="E2551" s="27">
        <v>2958101</v>
      </c>
      <c r="H2551" s="66"/>
      <c r="I2551" s="66"/>
    </row>
    <row r="2552" spans="1:9" ht="13.5" thickBot="1">
      <c r="A2552" s="27">
        <v>45845</v>
      </c>
      <c r="B2552" s="29" t="s">
        <v>304</v>
      </c>
      <c r="C2552" s="29" t="s">
        <v>68</v>
      </c>
      <c r="D2552" s="28">
        <v>151</v>
      </c>
      <c r="E2552" s="27">
        <v>2958101</v>
      </c>
      <c r="H2552" s="66"/>
      <c r="I2552" s="66"/>
    </row>
    <row r="2553" spans="1:9" ht="13.5" thickBot="1">
      <c r="A2553" s="27">
        <v>45845</v>
      </c>
      <c r="B2553" s="29" t="s">
        <v>305</v>
      </c>
      <c r="C2553" s="29" t="s">
        <v>68</v>
      </c>
      <c r="D2553" s="28">
        <v>151</v>
      </c>
      <c r="E2553" s="27">
        <v>2958101</v>
      </c>
      <c r="H2553" s="66"/>
      <c r="I2553" s="66"/>
    </row>
    <row r="2554" spans="1:9" ht="13.5" thickBot="1">
      <c r="A2554" s="27">
        <v>45845</v>
      </c>
      <c r="B2554" s="29" t="s">
        <v>306</v>
      </c>
      <c r="C2554" s="29" t="s">
        <v>68</v>
      </c>
      <c r="D2554" s="28">
        <v>55</v>
      </c>
      <c r="E2554" s="27">
        <v>2958101</v>
      </c>
      <c r="H2554" s="66"/>
      <c r="I2554" s="66"/>
    </row>
    <row r="2555" spans="1:9" ht="13.5" thickBot="1">
      <c r="A2555" s="27">
        <v>45845</v>
      </c>
      <c r="B2555" s="29" t="s">
        <v>307</v>
      </c>
      <c r="C2555" s="29" t="s">
        <v>71</v>
      </c>
      <c r="D2555" s="28">
        <v>145</v>
      </c>
      <c r="E2555" s="27">
        <v>2958101</v>
      </c>
      <c r="H2555" s="66"/>
      <c r="I2555" s="66"/>
    </row>
    <row r="2556" spans="1:9" ht="13.5" thickBot="1">
      <c r="A2556" s="27">
        <v>45845</v>
      </c>
      <c r="B2556" s="29" t="s">
        <v>308</v>
      </c>
      <c r="C2556" s="29" t="s">
        <v>71</v>
      </c>
      <c r="D2556" s="28">
        <v>180</v>
      </c>
      <c r="E2556" s="27">
        <v>2958101</v>
      </c>
      <c r="H2556" s="66"/>
      <c r="I2556" s="66"/>
    </row>
    <row r="2557" spans="1:9" ht="13.5" thickBot="1">
      <c r="A2557" s="27">
        <v>45845</v>
      </c>
      <c r="B2557" s="29" t="s">
        <v>309</v>
      </c>
      <c r="C2557" s="29" t="s">
        <v>71</v>
      </c>
      <c r="D2557" s="28">
        <v>234</v>
      </c>
      <c r="E2557" s="27">
        <v>2958101</v>
      </c>
      <c r="H2557" s="66"/>
      <c r="I2557" s="66"/>
    </row>
    <row r="2558" spans="1:9" ht="13.5" thickBot="1">
      <c r="A2558" s="27">
        <v>45845</v>
      </c>
      <c r="B2558" s="29" t="s">
        <v>310</v>
      </c>
      <c r="C2558" s="29" t="s">
        <v>68</v>
      </c>
      <c r="D2558" s="28">
        <v>149</v>
      </c>
      <c r="E2558" s="27">
        <v>2958101</v>
      </c>
      <c r="H2558" s="66"/>
      <c r="I2558" s="66"/>
    </row>
    <row r="2559" spans="1:9" ht="13.5" thickBot="1">
      <c r="A2559" s="27">
        <v>45845</v>
      </c>
      <c r="B2559" s="29" t="s">
        <v>311</v>
      </c>
      <c r="C2559" s="29" t="s">
        <v>68</v>
      </c>
      <c r="D2559" s="28">
        <v>107</v>
      </c>
      <c r="E2559" s="27">
        <v>2958101</v>
      </c>
      <c r="H2559" s="66"/>
      <c r="I2559" s="66"/>
    </row>
    <row r="2560" spans="1:9" ht="13.5" thickBot="1">
      <c r="A2560" s="27">
        <v>45845</v>
      </c>
      <c r="B2560" s="29" t="s">
        <v>312</v>
      </c>
      <c r="C2560" s="29" t="s">
        <v>68</v>
      </c>
      <c r="D2560" s="28">
        <v>109</v>
      </c>
      <c r="E2560" s="27">
        <v>2958101</v>
      </c>
      <c r="H2560" s="66"/>
      <c r="I2560" s="66"/>
    </row>
    <row r="2561" spans="1:9" ht="13.5" thickBot="1">
      <c r="A2561" s="27">
        <v>45845</v>
      </c>
      <c r="B2561" s="29" t="s">
        <v>313</v>
      </c>
      <c r="C2561" s="29" t="s">
        <v>68</v>
      </c>
      <c r="D2561" s="28">
        <v>122</v>
      </c>
      <c r="E2561" s="27">
        <v>2958101</v>
      </c>
      <c r="H2561" s="66"/>
      <c r="I2561" s="66"/>
    </row>
    <row r="2562" spans="1:9" ht="13.5" thickBot="1">
      <c r="A2562" s="27">
        <v>45845</v>
      </c>
      <c r="B2562" s="29" t="s">
        <v>314</v>
      </c>
      <c r="C2562" s="29" t="s">
        <v>71</v>
      </c>
      <c r="D2562" s="28">
        <v>101</v>
      </c>
      <c r="E2562" s="27">
        <v>2958101</v>
      </c>
      <c r="H2562" s="66"/>
      <c r="I2562" s="66"/>
    </row>
    <row r="2563" spans="1:9" ht="13.5" thickBot="1">
      <c r="A2563" s="27">
        <v>45845</v>
      </c>
      <c r="B2563" s="29" t="s">
        <v>315</v>
      </c>
      <c r="C2563" s="29" t="s">
        <v>71</v>
      </c>
      <c r="D2563" s="28">
        <v>161</v>
      </c>
      <c r="E2563" s="27">
        <v>2958101</v>
      </c>
      <c r="H2563" s="66"/>
      <c r="I2563" s="66"/>
    </row>
    <row r="2564" spans="1:9" ht="13.5" thickBot="1">
      <c r="A2564" s="27">
        <v>45845</v>
      </c>
      <c r="B2564" s="29" t="s">
        <v>316</v>
      </c>
      <c r="C2564" s="29" t="s">
        <v>71</v>
      </c>
      <c r="D2564" s="28">
        <v>142</v>
      </c>
      <c r="E2564" s="27">
        <v>2958101</v>
      </c>
      <c r="H2564" s="66"/>
      <c r="I2564" s="66"/>
    </row>
    <row r="2565" spans="1:9" ht="13.5" thickBot="1">
      <c r="A2565" s="27">
        <v>45845</v>
      </c>
      <c r="B2565" s="29" t="s">
        <v>317</v>
      </c>
      <c r="C2565" s="29" t="s">
        <v>71</v>
      </c>
      <c r="D2565" s="28">
        <v>151</v>
      </c>
      <c r="E2565" s="27">
        <v>2958101</v>
      </c>
      <c r="H2565" s="66"/>
      <c r="I2565" s="66"/>
    </row>
    <row r="2566" spans="1:9" ht="13.5" thickBot="1">
      <c r="A2566" s="27">
        <v>45845</v>
      </c>
      <c r="B2566" s="29" t="s">
        <v>318</v>
      </c>
      <c r="C2566" s="29" t="s">
        <v>97</v>
      </c>
      <c r="D2566" s="28">
        <v>109</v>
      </c>
      <c r="E2566" s="27">
        <v>2958101</v>
      </c>
      <c r="H2566" s="66"/>
      <c r="I2566" s="66"/>
    </row>
    <row r="2567" spans="1:9" ht="13.5" thickBot="1">
      <c r="A2567" s="27">
        <v>45845</v>
      </c>
      <c r="B2567" s="29" t="s">
        <v>319</v>
      </c>
      <c r="C2567" s="29" t="s">
        <v>97</v>
      </c>
      <c r="D2567" s="28">
        <v>109</v>
      </c>
      <c r="E2567" s="27">
        <v>2958101</v>
      </c>
      <c r="H2567" s="66"/>
      <c r="I2567" s="66"/>
    </row>
    <row r="2568" spans="1:9" ht="13.5" thickBot="1">
      <c r="A2568" s="27">
        <v>45845</v>
      </c>
      <c r="B2568" s="29" t="s">
        <v>320</v>
      </c>
      <c r="C2568" s="29" t="s">
        <v>97</v>
      </c>
      <c r="D2568" s="28">
        <v>94</v>
      </c>
      <c r="E2568" s="27">
        <v>2958101</v>
      </c>
      <c r="H2568" s="66"/>
      <c r="I2568" s="66"/>
    </row>
    <row r="2569" spans="1:9" ht="13.5" thickBot="1">
      <c r="A2569" s="27">
        <v>45845</v>
      </c>
      <c r="B2569" s="29" t="s">
        <v>321</v>
      </c>
      <c r="C2569" s="29" t="s">
        <v>97</v>
      </c>
      <c r="D2569" s="28">
        <v>97</v>
      </c>
      <c r="E2569" s="27">
        <v>2958101</v>
      </c>
      <c r="H2569" s="66"/>
      <c r="I2569" s="66"/>
    </row>
    <row r="2570" spans="1:9" ht="13.5" thickBot="1">
      <c r="A2570" s="27">
        <v>45845</v>
      </c>
      <c r="B2570" s="29" t="s">
        <v>322</v>
      </c>
      <c r="C2570" s="29" t="s">
        <v>66</v>
      </c>
      <c r="D2570" s="28">
        <v>153</v>
      </c>
      <c r="E2570" s="27">
        <v>2958101</v>
      </c>
      <c r="H2570" s="66"/>
      <c r="I2570" s="66"/>
    </row>
    <row r="2571" spans="1:9" ht="13.5" thickBot="1">
      <c r="A2571" s="27">
        <v>45845</v>
      </c>
      <c r="B2571" s="29" t="s">
        <v>323</v>
      </c>
      <c r="C2571" s="29" t="s">
        <v>66</v>
      </c>
      <c r="D2571" s="28">
        <v>147</v>
      </c>
      <c r="E2571" s="27">
        <v>2958101</v>
      </c>
      <c r="H2571" s="66"/>
      <c r="I2571" s="66"/>
    </row>
    <row r="2572" spans="1:9" ht="13.5" thickBot="1">
      <c r="A2572" s="27">
        <v>45845</v>
      </c>
      <c r="B2572" s="29" t="s">
        <v>324</v>
      </c>
      <c r="C2572" s="29" t="s">
        <v>68</v>
      </c>
      <c r="D2572" s="28">
        <v>124</v>
      </c>
      <c r="E2572" s="27">
        <v>2958101</v>
      </c>
      <c r="H2572" s="66"/>
      <c r="I2572" s="66"/>
    </row>
    <row r="2573" spans="1:9" ht="13.5" thickBot="1">
      <c r="A2573" s="27">
        <v>45845</v>
      </c>
      <c r="B2573" s="29" t="s">
        <v>325</v>
      </c>
      <c r="C2573" s="29" t="s">
        <v>68</v>
      </c>
      <c r="D2573" s="28">
        <v>16</v>
      </c>
      <c r="E2573" s="27">
        <v>2958101</v>
      </c>
      <c r="H2573" s="66"/>
      <c r="I2573" s="66"/>
    </row>
    <row r="2574" spans="1:9" ht="13.5" thickBot="1">
      <c r="A2574" s="27">
        <v>45845</v>
      </c>
      <c r="B2574" s="29" t="s">
        <v>326</v>
      </c>
      <c r="C2574" s="29" t="s">
        <v>66</v>
      </c>
      <c r="D2574" s="28">
        <v>187</v>
      </c>
      <c r="E2574" s="27">
        <v>2958101</v>
      </c>
      <c r="H2574" s="66"/>
      <c r="I2574" s="66"/>
    </row>
    <row r="2575" spans="1:9" ht="13.5" thickBot="1">
      <c r="A2575" s="27">
        <v>45845</v>
      </c>
      <c r="B2575" s="29" t="s">
        <v>327</v>
      </c>
      <c r="C2575" s="29" t="s">
        <v>66</v>
      </c>
      <c r="D2575" s="28">
        <v>115</v>
      </c>
      <c r="E2575" s="27">
        <v>2958101</v>
      </c>
      <c r="H2575" s="66"/>
      <c r="I2575" s="66"/>
    </row>
    <row r="2576" spans="1:9" ht="13.5" thickBot="1">
      <c r="A2576" s="27">
        <v>45845</v>
      </c>
      <c r="B2576" s="29" t="s">
        <v>328</v>
      </c>
      <c r="C2576" s="29" t="s">
        <v>68</v>
      </c>
      <c r="D2576" s="28">
        <v>128</v>
      </c>
      <c r="E2576" s="27">
        <v>2958101</v>
      </c>
      <c r="H2576" s="66"/>
      <c r="I2576" s="66"/>
    </row>
    <row r="2577" spans="1:9" ht="13.5" thickBot="1">
      <c r="A2577" s="27">
        <v>45845</v>
      </c>
      <c r="B2577" s="29" t="s">
        <v>329</v>
      </c>
      <c r="C2577" s="29" t="s">
        <v>68</v>
      </c>
      <c r="D2577" s="28">
        <v>134</v>
      </c>
      <c r="E2577" s="27">
        <v>2958101</v>
      </c>
      <c r="H2577" s="66"/>
      <c r="I2577" s="66"/>
    </row>
    <row r="2578" spans="1:9" ht="13.5" thickBot="1">
      <c r="A2578" s="27">
        <v>45845</v>
      </c>
      <c r="B2578" s="29" t="s">
        <v>330</v>
      </c>
      <c r="C2578" s="29" t="s">
        <v>68</v>
      </c>
      <c r="D2578" s="28">
        <v>150</v>
      </c>
      <c r="E2578" s="27">
        <v>2958101</v>
      </c>
      <c r="H2578" s="66"/>
      <c r="I2578" s="66"/>
    </row>
    <row r="2579" spans="1:9" ht="13.5" thickBot="1">
      <c r="A2579" s="27">
        <v>45845</v>
      </c>
      <c r="B2579" s="29" t="s">
        <v>331</v>
      </c>
      <c r="C2579" s="29" t="s">
        <v>68</v>
      </c>
      <c r="D2579" s="28">
        <v>150</v>
      </c>
      <c r="E2579" s="27">
        <v>2958101</v>
      </c>
      <c r="H2579" s="66"/>
      <c r="I2579" s="66"/>
    </row>
    <row r="2580" spans="1:9" ht="13.5" thickBot="1">
      <c r="A2580" s="27">
        <v>45845</v>
      </c>
      <c r="B2580" s="29" t="s">
        <v>332</v>
      </c>
      <c r="C2580" s="29" t="s">
        <v>68</v>
      </c>
      <c r="D2580" s="28">
        <v>90</v>
      </c>
      <c r="E2580" s="27">
        <v>2958101</v>
      </c>
      <c r="H2580" s="66"/>
      <c r="I2580" s="66"/>
    </row>
    <row r="2581" spans="1:9" ht="13.5" thickBot="1">
      <c r="A2581" s="27">
        <v>45845</v>
      </c>
      <c r="B2581" s="29" t="s">
        <v>333</v>
      </c>
      <c r="C2581" s="29" t="s">
        <v>71</v>
      </c>
      <c r="D2581" s="28">
        <v>100</v>
      </c>
      <c r="E2581" s="27">
        <v>2958101</v>
      </c>
      <c r="H2581" s="66"/>
      <c r="I2581" s="66"/>
    </row>
    <row r="2582" spans="1:9" ht="13.5" thickBot="1">
      <c r="A2582" s="27">
        <v>45845</v>
      </c>
      <c r="B2582" s="29" t="s">
        <v>334</v>
      </c>
      <c r="C2582" s="29" t="s">
        <v>71</v>
      </c>
      <c r="D2582" s="28">
        <v>104</v>
      </c>
      <c r="E2582" s="27">
        <v>2958101</v>
      </c>
      <c r="H2582" s="66"/>
      <c r="I2582" s="66"/>
    </row>
    <row r="2583" spans="1:9" ht="13.5" thickBot="1">
      <c r="A2583" s="27">
        <v>45845</v>
      </c>
      <c r="B2583" s="29" t="s">
        <v>335</v>
      </c>
      <c r="C2583" s="29" t="s">
        <v>77</v>
      </c>
      <c r="D2583" s="28">
        <v>55</v>
      </c>
      <c r="E2583" s="27">
        <v>2958101</v>
      </c>
      <c r="H2583" s="66"/>
      <c r="I2583" s="66"/>
    </row>
    <row r="2584" spans="1:9" ht="13.5" thickBot="1">
      <c r="A2584" s="27">
        <v>45845</v>
      </c>
      <c r="B2584" s="29" t="s">
        <v>336</v>
      </c>
      <c r="C2584" s="29" t="s">
        <v>77</v>
      </c>
      <c r="D2584" s="28">
        <v>48</v>
      </c>
      <c r="E2584" s="27">
        <v>2958101</v>
      </c>
      <c r="H2584" s="66"/>
      <c r="I2584" s="66"/>
    </row>
    <row r="2585" spans="1:9" ht="13.5" thickBot="1">
      <c r="A2585" s="27">
        <v>45845</v>
      </c>
      <c r="B2585" s="29" t="s">
        <v>337</v>
      </c>
      <c r="C2585" s="29" t="s">
        <v>77</v>
      </c>
      <c r="D2585" s="28">
        <v>83</v>
      </c>
      <c r="E2585" s="27">
        <v>2958101</v>
      </c>
      <c r="H2585" s="66"/>
      <c r="I2585" s="66"/>
    </row>
    <row r="2586" spans="1:9" ht="13.5" thickBot="1">
      <c r="A2586" s="27">
        <v>45845</v>
      </c>
      <c r="B2586" s="29" t="s">
        <v>338</v>
      </c>
      <c r="C2586" s="29" t="s">
        <v>77</v>
      </c>
      <c r="D2586" s="28">
        <v>23</v>
      </c>
      <c r="E2586" s="27">
        <v>2958101</v>
      </c>
      <c r="H2586" s="66"/>
      <c r="I2586" s="66"/>
    </row>
    <row r="2587" spans="1:9" ht="13.5" thickBot="1">
      <c r="A2587" s="27">
        <v>45845</v>
      </c>
      <c r="B2587" s="29" t="s">
        <v>339</v>
      </c>
      <c r="C2587" s="29" t="s">
        <v>97</v>
      </c>
      <c r="D2587" s="28">
        <v>150</v>
      </c>
      <c r="E2587" s="27">
        <v>2958101</v>
      </c>
      <c r="H2587" s="66"/>
      <c r="I2587" s="66"/>
    </row>
    <row r="2588" spans="1:9" ht="13.5" thickBot="1">
      <c r="A2588" s="27">
        <v>45845</v>
      </c>
      <c r="B2588" s="29" t="s">
        <v>340</v>
      </c>
      <c r="C2588" s="29" t="s">
        <v>66</v>
      </c>
      <c r="D2588" s="28">
        <v>99</v>
      </c>
      <c r="E2588" s="27">
        <v>2958101</v>
      </c>
      <c r="H2588" s="66"/>
      <c r="I2588" s="66"/>
    </row>
    <row r="2589" spans="1:9" ht="13.5" thickBot="1">
      <c r="A2589" s="27">
        <v>45845</v>
      </c>
      <c r="B2589" s="29" t="s">
        <v>341</v>
      </c>
      <c r="C2589" s="29" t="s">
        <v>66</v>
      </c>
      <c r="D2589" s="28">
        <v>28</v>
      </c>
      <c r="E2589" s="27">
        <v>2958101</v>
      </c>
      <c r="H2589" s="66"/>
      <c r="I2589" s="66"/>
    </row>
    <row r="2590" spans="1:9" ht="13.5" thickBot="1">
      <c r="A2590" s="27">
        <v>45845</v>
      </c>
      <c r="B2590" s="29" t="s">
        <v>342</v>
      </c>
      <c r="C2590" s="29" t="s">
        <v>66</v>
      </c>
      <c r="D2590" s="28">
        <v>127</v>
      </c>
      <c r="E2590" s="27">
        <v>2958101</v>
      </c>
      <c r="H2590" s="66"/>
      <c r="I2590" s="66"/>
    </row>
    <row r="2591" spans="1:9" ht="13.5" thickBot="1">
      <c r="A2591" s="27">
        <v>45845</v>
      </c>
      <c r="B2591" s="29" t="s">
        <v>343</v>
      </c>
      <c r="C2591" s="29" t="s">
        <v>68</v>
      </c>
      <c r="D2591" s="28">
        <v>105</v>
      </c>
      <c r="E2591" s="27">
        <v>2958101</v>
      </c>
      <c r="H2591" s="66"/>
      <c r="I2591" s="66"/>
    </row>
    <row r="2592" spans="1:9" ht="13.5" thickBot="1">
      <c r="A2592" s="27">
        <v>45845</v>
      </c>
      <c r="B2592" s="29" t="s">
        <v>344</v>
      </c>
      <c r="C2592" s="29" t="s">
        <v>68</v>
      </c>
      <c r="D2592" s="28">
        <v>103</v>
      </c>
      <c r="E2592" s="27">
        <v>2958101</v>
      </c>
      <c r="H2592" s="66"/>
      <c r="I2592" s="66"/>
    </row>
    <row r="2593" spans="1:9" ht="13.5" thickBot="1">
      <c r="A2593" s="27">
        <v>45845</v>
      </c>
      <c r="B2593" s="29" t="s">
        <v>345</v>
      </c>
      <c r="C2593" s="29" t="s">
        <v>77</v>
      </c>
      <c r="D2593" s="28">
        <v>90</v>
      </c>
      <c r="E2593" s="27">
        <v>2958101</v>
      </c>
      <c r="H2593" s="66"/>
      <c r="I2593" s="66"/>
    </row>
    <row r="2594" spans="1:9" ht="13.5" thickBot="1">
      <c r="A2594" s="27">
        <v>45845</v>
      </c>
      <c r="B2594" s="29" t="s">
        <v>346</v>
      </c>
      <c r="C2594" s="29" t="s">
        <v>77</v>
      </c>
      <c r="D2594" s="28">
        <v>90</v>
      </c>
      <c r="E2594" s="27">
        <v>2958101</v>
      </c>
      <c r="H2594" s="66"/>
      <c r="I2594" s="66"/>
    </row>
    <row r="2595" spans="1:9" ht="13.5" thickBot="1">
      <c r="A2595" s="27">
        <v>45845</v>
      </c>
      <c r="B2595" s="29" t="s">
        <v>347</v>
      </c>
      <c r="C2595" s="29" t="s">
        <v>77</v>
      </c>
      <c r="D2595" s="28">
        <v>160</v>
      </c>
      <c r="E2595" s="27">
        <v>2958101</v>
      </c>
      <c r="H2595" s="66"/>
      <c r="I2595" s="66"/>
    </row>
    <row r="2596" spans="1:9" ht="13.5" thickBot="1">
      <c r="A2596" s="27">
        <v>45845</v>
      </c>
      <c r="B2596" s="29" t="s">
        <v>348</v>
      </c>
      <c r="C2596" s="29" t="s">
        <v>68</v>
      </c>
      <c r="D2596" s="28">
        <v>169</v>
      </c>
      <c r="E2596" s="27">
        <v>2958101</v>
      </c>
      <c r="H2596" s="66"/>
      <c r="I2596" s="66"/>
    </row>
    <row r="2597" spans="1:9" ht="13.5" thickBot="1">
      <c r="A2597" s="27">
        <v>45845</v>
      </c>
      <c r="B2597" s="29" t="s">
        <v>349</v>
      </c>
      <c r="C2597" s="29" t="s">
        <v>68</v>
      </c>
      <c r="D2597" s="28">
        <v>169</v>
      </c>
      <c r="E2597" s="27">
        <v>2958101</v>
      </c>
      <c r="H2597" s="66"/>
      <c r="I2597" s="66"/>
    </row>
    <row r="2598" spans="1:9" ht="13.5" thickBot="1">
      <c r="A2598" s="27">
        <v>45845</v>
      </c>
      <c r="B2598" s="29" t="s">
        <v>350</v>
      </c>
      <c r="C2598" s="29" t="s">
        <v>97</v>
      </c>
      <c r="D2598" s="28">
        <v>64</v>
      </c>
      <c r="E2598" s="27">
        <v>2958101</v>
      </c>
      <c r="H2598" s="66"/>
      <c r="I2598" s="66"/>
    </row>
    <row r="2599" spans="1:9" ht="13.5" thickBot="1">
      <c r="A2599" s="27">
        <v>45845</v>
      </c>
      <c r="B2599" s="29" t="s">
        <v>351</v>
      </c>
      <c r="C2599" s="29" t="s">
        <v>97</v>
      </c>
      <c r="D2599" s="28">
        <v>110</v>
      </c>
      <c r="E2599" s="27">
        <v>2958101</v>
      </c>
      <c r="H2599" s="66"/>
      <c r="I2599" s="66"/>
    </row>
    <row r="2600" spans="1:9" ht="13.5" thickBot="1">
      <c r="A2600" s="27">
        <v>45845</v>
      </c>
      <c r="B2600" s="29" t="s">
        <v>352</v>
      </c>
      <c r="C2600" s="29" t="s">
        <v>68</v>
      </c>
      <c r="D2600" s="28">
        <v>125</v>
      </c>
      <c r="E2600" s="27">
        <v>2958101</v>
      </c>
      <c r="H2600" s="66"/>
      <c r="I2600" s="66"/>
    </row>
    <row r="2601" spans="1:9" ht="13.5" thickBot="1">
      <c r="A2601" s="27">
        <v>45845</v>
      </c>
      <c r="B2601" s="29" t="s">
        <v>353</v>
      </c>
      <c r="C2601" s="29" t="s">
        <v>68</v>
      </c>
      <c r="D2601" s="28">
        <v>125</v>
      </c>
      <c r="E2601" s="27">
        <v>2958101</v>
      </c>
      <c r="H2601" s="66"/>
      <c r="I2601" s="66"/>
    </row>
    <row r="2602" spans="1:9" ht="13.5" thickBot="1">
      <c r="A2602" s="27">
        <v>45845</v>
      </c>
      <c r="B2602" s="29" t="s">
        <v>354</v>
      </c>
      <c r="C2602" s="29" t="s">
        <v>71</v>
      </c>
      <c r="D2602" s="28">
        <v>95</v>
      </c>
      <c r="E2602" s="27">
        <v>2958101</v>
      </c>
      <c r="H2602" s="66"/>
      <c r="I2602" s="66"/>
    </row>
    <row r="2603" spans="1:9" ht="13.5" thickBot="1">
      <c r="A2603" s="27">
        <v>45845</v>
      </c>
      <c r="B2603" s="29" t="s">
        <v>355</v>
      </c>
      <c r="C2603" s="29" t="s">
        <v>71</v>
      </c>
      <c r="D2603" s="28">
        <v>151</v>
      </c>
      <c r="E2603" s="27">
        <v>2958101</v>
      </c>
      <c r="H2603" s="66"/>
      <c r="I2603" s="66"/>
    </row>
    <row r="2604" spans="1:9" ht="13.5" thickBot="1">
      <c r="A2604" s="27">
        <v>45845</v>
      </c>
      <c r="B2604" s="29" t="s">
        <v>356</v>
      </c>
      <c r="C2604" s="29" t="s">
        <v>71</v>
      </c>
      <c r="D2604" s="28">
        <v>98</v>
      </c>
      <c r="E2604" s="27">
        <v>2958101</v>
      </c>
      <c r="H2604" s="66"/>
      <c r="I2604" s="66"/>
    </row>
    <row r="2605" spans="1:9" ht="13.5" thickBot="1">
      <c r="A2605" s="27">
        <v>45845</v>
      </c>
      <c r="B2605" s="29" t="s">
        <v>357</v>
      </c>
      <c r="C2605" s="29" t="s">
        <v>66</v>
      </c>
      <c r="D2605" s="28">
        <v>150</v>
      </c>
      <c r="E2605" s="27">
        <v>2958101</v>
      </c>
      <c r="H2605" s="66"/>
      <c r="I2605" s="66"/>
    </row>
    <row r="2606" spans="1:9" ht="13.5" thickBot="1">
      <c r="A2606" s="27">
        <v>45845</v>
      </c>
      <c r="B2606" s="29" t="s">
        <v>358</v>
      </c>
      <c r="C2606" s="29" t="s">
        <v>68</v>
      </c>
      <c r="D2606" s="28">
        <v>28</v>
      </c>
      <c r="E2606" s="27">
        <v>2958101</v>
      </c>
      <c r="H2606" s="66"/>
      <c r="I2606" s="66"/>
    </row>
    <row r="2607" spans="1:9" ht="13.5" thickBot="1">
      <c r="A2607" s="27">
        <v>45845</v>
      </c>
      <c r="B2607" s="29" t="s">
        <v>359</v>
      </c>
      <c r="C2607" s="29" t="s">
        <v>71</v>
      </c>
      <c r="D2607" s="28">
        <v>226</v>
      </c>
      <c r="E2607" s="27">
        <v>2958101</v>
      </c>
      <c r="H2607" s="66"/>
      <c r="I2607" s="66"/>
    </row>
    <row r="2608" spans="1:9" ht="13.5" thickBot="1">
      <c r="A2608" s="27">
        <v>45845</v>
      </c>
      <c r="B2608" s="29" t="s">
        <v>360</v>
      </c>
      <c r="C2608" s="29" t="s">
        <v>68</v>
      </c>
      <c r="D2608" s="28">
        <v>203</v>
      </c>
      <c r="E2608" s="27">
        <v>2958101</v>
      </c>
      <c r="H2608" s="66"/>
      <c r="I2608" s="66"/>
    </row>
    <row r="2609" spans="1:9" ht="13.5" thickBot="1">
      <c r="A2609" s="27">
        <v>45845</v>
      </c>
      <c r="B2609" s="29" t="s">
        <v>361</v>
      </c>
      <c r="C2609" s="29" t="s">
        <v>68</v>
      </c>
      <c r="D2609" s="28">
        <v>21</v>
      </c>
      <c r="E2609" s="27">
        <v>2958101</v>
      </c>
      <c r="H2609" s="66"/>
      <c r="I2609" s="66"/>
    </row>
    <row r="2610" spans="1:9" ht="13.5" thickBot="1">
      <c r="A2610" s="27">
        <v>45845</v>
      </c>
      <c r="B2610" s="29" t="s">
        <v>362</v>
      </c>
      <c r="C2610" s="29" t="s">
        <v>68</v>
      </c>
      <c r="D2610" s="28">
        <v>204</v>
      </c>
      <c r="E2610" s="27">
        <v>2958101</v>
      </c>
      <c r="H2610" s="66"/>
      <c r="I2610" s="66"/>
    </row>
    <row r="2611" spans="1:9" ht="13.5" thickBot="1">
      <c r="A2611" s="27">
        <v>45845</v>
      </c>
      <c r="B2611" s="29" t="s">
        <v>363</v>
      </c>
      <c r="C2611" s="29" t="s">
        <v>66</v>
      </c>
      <c r="D2611" s="28">
        <v>150</v>
      </c>
      <c r="E2611" s="27">
        <v>2958101</v>
      </c>
      <c r="H2611" s="66"/>
      <c r="I2611" s="66"/>
    </row>
    <row r="2612" spans="1:9" ht="13.5" thickBot="1">
      <c r="A2612" s="27">
        <v>45845</v>
      </c>
      <c r="B2612" s="29" t="s">
        <v>364</v>
      </c>
      <c r="C2612" s="29" t="s">
        <v>97</v>
      </c>
      <c r="D2612" s="28">
        <v>102</v>
      </c>
      <c r="E2612" s="27">
        <v>2958101</v>
      </c>
      <c r="H2612" s="66"/>
      <c r="I2612" s="66"/>
    </row>
    <row r="2613" spans="1:9" ht="13.5" thickBot="1">
      <c r="A2613" s="27">
        <v>45845</v>
      </c>
      <c r="B2613" s="29" t="s">
        <v>365</v>
      </c>
      <c r="C2613" s="29" t="s">
        <v>97</v>
      </c>
      <c r="D2613" s="28">
        <v>98</v>
      </c>
      <c r="E2613" s="27">
        <v>2958101</v>
      </c>
      <c r="H2613" s="66"/>
      <c r="I2613" s="66"/>
    </row>
    <row r="2614" spans="1:9" ht="13.5" thickBot="1">
      <c r="A2614" s="27">
        <v>45845</v>
      </c>
      <c r="B2614" s="29" t="s">
        <v>366</v>
      </c>
      <c r="C2614" s="29" t="s">
        <v>97</v>
      </c>
      <c r="D2614" s="28">
        <v>149</v>
      </c>
      <c r="E2614" s="27">
        <v>2958101</v>
      </c>
      <c r="H2614" s="66"/>
      <c r="I2614" s="66"/>
    </row>
    <row r="2615" spans="1:9" ht="13.5" thickBot="1">
      <c r="A2615" s="27">
        <v>45845</v>
      </c>
      <c r="B2615" s="29" t="s">
        <v>367</v>
      </c>
      <c r="C2615" s="29" t="s">
        <v>97</v>
      </c>
      <c r="D2615" s="28">
        <v>152</v>
      </c>
      <c r="E2615" s="27">
        <v>2958101</v>
      </c>
      <c r="H2615" s="66"/>
      <c r="I2615" s="66"/>
    </row>
    <row r="2616" spans="1:9" ht="13.5" thickBot="1">
      <c r="A2616" s="27">
        <v>45845</v>
      </c>
      <c r="B2616" s="29" t="s">
        <v>368</v>
      </c>
      <c r="C2616" s="29" t="s">
        <v>68</v>
      </c>
      <c r="D2616" s="28">
        <v>165</v>
      </c>
      <c r="E2616" s="27">
        <v>2958101</v>
      </c>
      <c r="H2616" s="66"/>
      <c r="I2616" s="66"/>
    </row>
    <row r="2617" spans="1:9" ht="13.5" thickBot="1">
      <c r="A2617" s="27">
        <v>45845</v>
      </c>
      <c r="B2617" s="29" t="s">
        <v>369</v>
      </c>
      <c r="C2617" s="29" t="s">
        <v>68</v>
      </c>
      <c r="D2617" s="28">
        <v>211</v>
      </c>
      <c r="E2617" s="27">
        <v>2958101</v>
      </c>
      <c r="H2617" s="66"/>
      <c r="I2617" s="66"/>
    </row>
    <row r="2618" spans="1:9" ht="13.5" thickBot="1">
      <c r="A2618" s="27">
        <v>45845</v>
      </c>
      <c r="B2618" s="29" t="s">
        <v>370</v>
      </c>
      <c r="C2618" s="29" t="s">
        <v>97</v>
      </c>
      <c r="D2618" s="28">
        <v>96</v>
      </c>
      <c r="E2618" s="27">
        <v>2958101</v>
      </c>
      <c r="H2618" s="66"/>
      <c r="I2618" s="66"/>
    </row>
    <row r="2619" spans="1:9" ht="13.5" thickBot="1">
      <c r="A2619" s="27">
        <v>45845</v>
      </c>
      <c r="B2619" s="29" t="s">
        <v>371</v>
      </c>
      <c r="C2619" s="29" t="s">
        <v>97</v>
      </c>
      <c r="D2619" s="28">
        <v>98</v>
      </c>
      <c r="E2619" s="27">
        <v>2958101</v>
      </c>
      <c r="H2619" s="66"/>
      <c r="I2619" s="66"/>
    </row>
    <row r="2620" spans="1:9" ht="13.5" thickBot="1">
      <c r="A2620" s="27">
        <v>45845</v>
      </c>
      <c r="B2620" s="29" t="s">
        <v>372</v>
      </c>
      <c r="C2620" s="29" t="s">
        <v>97</v>
      </c>
      <c r="D2620" s="28">
        <v>161</v>
      </c>
      <c r="E2620" s="27">
        <v>2958101</v>
      </c>
      <c r="H2620" s="66"/>
      <c r="I2620" s="66"/>
    </row>
    <row r="2621" spans="1:9" ht="13.5" thickBot="1">
      <c r="A2621" s="27">
        <v>45845</v>
      </c>
      <c r="B2621" s="29" t="s">
        <v>373</v>
      </c>
      <c r="C2621" s="29" t="s">
        <v>71</v>
      </c>
      <c r="D2621" s="28">
        <v>201</v>
      </c>
      <c r="E2621" s="27">
        <v>2958101</v>
      </c>
      <c r="H2621" s="66"/>
      <c r="I2621" s="66"/>
    </row>
    <row r="2622" spans="1:9" ht="13.5" thickBot="1">
      <c r="A2622" s="27">
        <v>45845</v>
      </c>
      <c r="B2622" s="29" t="s">
        <v>374</v>
      </c>
      <c r="C2622" s="29" t="s">
        <v>68</v>
      </c>
      <c r="D2622" s="28">
        <v>98</v>
      </c>
      <c r="E2622" s="27">
        <v>2958101</v>
      </c>
      <c r="H2622" s="66"/>
      <c r="I2622" s="66"/>
    </row>
    <row r="2623" spans="1:9" ht="13.5" thickBot="1">
      <c r="A2623" s="27">
        <v>45845</v>
      </c>
      <c r="B2623" s="29" t="s">
        <v>375</v>
      </c>
      <c r="C2623" s="29" t="s">
        <v>68</v>
      </c>
      <c r="D2623" s="28">
        <v>120</v>
      </c>
      <c r="E2623" s="27">
        <v>2958101</v>
      </c>
      <c r="H2623" s="66"/>
      <c r="I2623" s="66"/>
    </row>
    <row r="2624" spans="1:9" ht="13.5" thickBot="1">
      <c r="A2624" s="27">
        <v>45845</v>
      </c>
      <c r="B2624" s="29" t="s">
        <v>376</v>
      </c>
      <c r="C2624" s="29" t="s">
        <v>68</v>
      </c>
      <c r="D2624" s="28">
        <v>111</v>
      </c>
      <c r="E2624" s="27">
        <v>2958101</v>
      </c>
      <c r="H2624" s="66"/>
      <c r="I2624" s="66"/>
    </row>
    <row r="2625" spans="1:9" ht="13.5" thickBot="1">
      <c r="A2625" s="27">
        <v>45845</v>
      </c>
      <c r="B2625" s="29" t="s">
        <v>377</v>
      </c>
      <c r="C2625" s="29" t="s">
        <v>68</v>
      </c>
      <c r="D2625" s="28">
        <v>17</v>
      </c>
      <c r="E2625" s="27">
        <v>2958101</v>
      </c>
      <c r="H2625" s="66"/>
      <c r="I2625" s="66"/>
    </row>
    <row r="2626" spans="1:9" ht="13.5" thickBot="1">
      <c r="A2626" s="27">
        <v>45845</v>
      </c>
      <c r="B2626" s="29" t="s">
        <v>378</v>
      </c>
      <c r="C2626" s="29" t="s">
        <v>68</v>
      </c>
      <c r="D2626" s="28">
        <v>34</v>
      </c>
      <c r="E2626" s="27">
        <v>2958101</v>
      </c>
      <c r="H2626" s="66"/>
      <c r="I2626" s="66"/>
    </row>
    <row r="2627" spans="1:9" ht="13.5" thickBot="1">
      <c r="A2627" s="27">
        <v>45845</v>
      </c>
      <c r="B2627" s="29" t="s">
        <v>379</v>
      </c>
      <c r="C2627" s="29" t="s">
        <v>68</v>
      </c>
      <c r="D2627" s="28">
        <v>119</v>
      </c>
      <c r="E2627" s="27">
        <v>2958101</v>
      </c>
      <c r="H2627" s="66"/>
      <c r="I2627" s="66"/>
    </row>
    <row r="2628" spans="1:9" ht="13.5" thickBot="1">
      <c r="A2628" s="27">
        <v>45845</v>
      </c>
      <c r="B2628" s="29" t="s">
        <v>380</v>
      </c>
      <c r="C2628" s="29" t="s">
        <v>68</v>
      </c>
      <c r="D2628" s="28">
        <v>125</v>
      </c>
      <c r="E2628" s="27">
        <v>2958101</v>
      </c>
      <c r="H2628" s="66"/>
      <c r="I2628" s="66"/>
    </row>
    <row r="2629" spans="1:9" ht="13.5" thickBot="1">
      <c r="A2629" s="27">
        <v>45845</v>
      </c>
      <c r="B2629" s="29" t="s">
        <v>381</v>
      </c>
      <c r="C2629" s="29" t="s">
        <v>68</v>
      </c>
      <c r="D2629" s="28">
        <v>112</v>
      </c>
      <c r="E2629" s="27">
        <v>2958101</v>
      </c>
      <c r="H2629" s="66"/>
      <c r="I2629" s="66"/>
    </row>
    <row r="2630" spans="1:9" ht="13.5" thickBot="1">
      <c r="A2630" s="27">
        <v>45845</v>
      </c>
      <c r="B2630" s="29" t="s">
        <v>382</v>
      </c>
      <c r="C2630" s="29" t="s">
        <v>68</v>
      </c>
      <c r="D2630" s="28">
        <v>85</v>
      </c>
      <c r="E2630" s="27">
        <v>2958101</v>
      </c>
      <c r="H2630" s="66"/>
      <c r="I2630" s="66"/>
    </row>
    <row r="2631" spans="1:9" ht="13.5" thickBot="1">
      <c r="A2631" s="27">
        <v>45845</v>
      </c>
      <c r="B2631" s="29" t="s">
        <v>383</v>
      </c>
      <c r="C2631" s="29" t="s">
        <v>68</v>
      </c>
      <c r="D2631" s="28">
        <v>43</v>
      </c>
      <c r="E2631" s="27">
        <v>2958101</v>
      </c>
      <c r="H2631" s="66"/>
      <c r="I2631" s="66"/>
    </row>
    <row r="2632" spans="1:9" ht="13.5" thickBot="1">
      <c r="A2632" s="27">
        <v>45845</v>
      </c>
      <c r="B2632" s="29" t="s">
        <v>384</v>
      </c>
      <c r="C2632" s="29" t="s">
        <v>68</v>
      </c>
      <c r="D2632" s="28">
        <v>30</v>
      </c>
      <c r="E2632" s="27">
        <v>2958101</v>
      </c>
      <c r="H2632" s="66"/>
      <c r="I2632" s="66"/>
    </row>
    <row r="2633" spans="1:9" ht="13.5" thickBot="1">
      <c r="A2633" s="27">
        <v>45845</v>
      </c>
      <c r="B2633" s="29" t="s">
        <v>385</v>
      </c>
      <c r="C2633" s="29" t="s">
        <v>68</v>
      </c>
      <c r="D2633" s="28">
        <v>150</v>
      </c>
      <c r="E2633" s="27">
        <v>2958101</v>
      </c>
      <c r="H2633" s="66"/>
      <c r="I2633" s="66"/>
    </row>
    <row r="2634" spans="1:9" ht="13.5" thickBot="1">
      <c r="A2634" s="27">
        <v>45845</v>
      </c>
      <c r="B2634" s="29" t="s">
        <v>386</v>
      </c>
      <c r="C2634" s="29" t="s">
        <v>68</v>
      </c>
      <c r="D2634" s="28">
        <v>150</v>
      </c>
      <c r="E2634" s="27">
        <v>2958101</v>
      </c>
      <c r="H2634" s="66"/>
      <c r="I2634" s="66"/>
    </row>
    <row r="2635" spans="1:9" ht="13.5" thickBot="1">
      <c r="A2635" s="27">
        <v>45845</v>
      </c>
      <c r="B2635" s="29" t="s">
        <v>387</v>
      </c>
      <c r="C2635" s="29" t="s">
        <v>71</v>
      </c>
      <c r="D2635" s="28">
        <v>142</v>
      </c>
      <c r="E2635" s="27">
        <v>2958101</v>
      </c>
      <c r="H2635" s="66"/>
      <c r="I2635" s="66"/>
    </row>
    <row r="2636" spans="1:9" ht="13.5" thickBot="1">
      <c r="A2636" s="27">
        <v>45845</v>
      </c>
      <c r="B2636" s="29" t="s">
        <v>388</v>
      </c>
      <c r="C2636" s="29" t="s">
        <v>71</v>
      </c>
      <c r="D2636" s="28">
        <v>142</v>
      </c>
      <c r="E2636" s="27">
        <v>2958101</v>
      </c>
      <c r="H2636" s="66"/>
      <c r="I2636" s="66"/>
    </row>
    <row r="2637" spans="1:9" ht="13.5" thickBot="1">
      <c r="A2637" s="27">
        <v>45845</v>
      </c>
      <c r="B2637" s="29" t="s">
        <v>389</v>
      </c>
      <c r="C2637" s="29" t="s">
        <v>68</v>
      </c>
      <c r="D2637" s="28">
        <v>114</v>
      </c>
      <c r="E2637" s="27">
        <v>2958101</v>
      </c>
      <c r="H2637" s="66"/>
      <c r="I2637" s="66"/>
    </row>
    <row r="2638" spans="1:9" ht="13.5" thickBot="1">
      <c r="A2638" s="27">
        <v>45845</v>
      </c>
      <c r="B2638" s="29" t="s">
        <v>390</v>
      </c>
      <c r="C2638" s="29" t="s">
        <v>68</v>
      </c>
      <c r="D2638" s="28">
        <v>95</v>
      </c>
      <c r="E2638" s="27">
        <v>2958101</v>
      </c>
      <c r="H2638" s="66"/>
      <c r="I2638" s="66"/>
    </row>
    <row r="2639" spans="1:9" ht="13.5" thickBot="1">
      <c r="A2639" s="27">
        <v>45845</v>
      </c>
      <c r="B2639" s="29" t="s">
        <v>391</v>
      </c>
      <c r="C2639" s="29" t="s">
        <v>77</v>
      </c>
      <c r="D2639" s="28">
        <v>150</v>
      </c>
      <c r="E2639" s="27">
        <v>2958101</v>
      </c>
      <c r="H2639" s="66"/>
      <c r="I2639" s="66"/>
    </row>
    <row r="2640" spans="1:9" ht="13.5" thickBot="1">
      <c r="A2640" s="27">
        <v>45845</v>
      </c>
      <c r="B2640" s="29" t="s">
        <v>392</v>
      </c>
      <c r="C2640" s="29" t="s">
        <v>77</v>
      </c>
      <c r="D2640" s="28">
        <v>23</v>
      </c>
      <c r="E2640" s="27">
        <v>2958101</v>
      </c>
      <c r="H2640" s="66"/>
      <c r="I2640" s="66"/>
    </row>
    <row r="2641" spans="1:9" ht="13.5" thickBot="1">
      <c r="A2641" s="27">
        <v>45845</v>
      </c>
      <c r="B2641" s="29" t="s">
        <v>393</v>
      </c>
      <c r="C2641" s="29" t="s">
        <v>77</v>
      </c>
      <c r="D2641" s="28">
        <v>128</v>
      </c>
      <c r="E2641" s="27">
        <v>2958101</v>
      </c>
      <c r="H2641" s="66"/>
      <c r="I2641" s="66"/>
    </row>
    <row r="2642" spans="1:9" ht="13.5" thickBot="1">
      <c r="A2642" s="27">
        <v>45845</v>
      </c>
      <c r="B2642" s="29" t="s">
        <v>394</v>
      </c>
      <c r="C2642" s="29" t="s">
        <v>68</v>
      </c>
      <c r="D2642" s="28">
        <v>38</v>
      </c>
      <c r="E2642" s="27">
        <v>2958101</v>
      </c>
      <c r="H2642" s="66"/>
      <c r="I2642" s="66"/>
    </row>
    <row r="2643" spans="1:9" ht="13.5" thickBot="1">
      <c r="A2643" s="27">
        <v>45845</v>
      </c>
      <c r="B2643" s="29" t="s">
        <v>395</v>
      </c>
      <c r="C2643" s="29" t="s">
        <v>68</v>
      </c>
      <c r="D2643" s="28">
        <v>16</v>
      </c>
      <c r="E2643" s="27">
        <v>2958101</v>
      </c>
      <c r="H2643" s="66"/>
      <c r="I2643" s="66"/>
    </row>
    <row r="2644" spans="1:9" ht="13.5" thickBot="1">
      <c r="A2644" s="27">
        <v>45845</v>
      </c>
      <c r="B2644" s="29" t="s">
        <v>396</v>
      </c>
      <c r="C2644" s="29" t="s">
        <v>68</v>
      </c>
      <c r="D2644" s="28">
        <v>50</v>
      </c>
      <c r="E2644" s="27">
        <v>2958101</v>
      </c>
      <c r="H2644" s="66"/>
      <c r="I2644" s="66"/>
    </row>
    <row r="2645" spans="1:9" ht="13.5" thickBot="1">
      <c r="A2645" s="27">
        <v>45845</v>
      </c>
      <c r="B2645" s="29" t="s">
        <v>397</v>
      </c>
      <c r="C2645" s="29" t="s">
        <v>68</v>
      </c>
      <c r="D2645" s="28">
        <v>38</v>
      </c>
      <c r="E2645" s="27">
        <v>2958101</v>
      </c>
      <c r="H2645" s="66"/>
      <c r="I2645" s="66"/>
    </row>
    <row r="2646" spans="1:9" ht="13.5" thickBot="1">
      <c r="A2646" s="27">
        <v>45845</v>
      </c>
      <c r="B2646" s="29" t="s">
        <v>398</v>
      </c>
      <c r="C2646" s="29" t="s">
        <v>68</v>
      </c>
      <c r="D2646" s="28">
        <v>14</v>
      </c>
      <c r="E2646" s="27">
        <v>2958101</v>
      </c>
      <c r="H2646" s="66"/>
      <c r="I2646" s="66"/>
    </row>
    <row r="2647" spans="1:9" ht="13.5" thickBot="1">
      <c r="A2647" s="27">
        <v>45845</v>
      </c>
      <c r="B2647" s="29" t="s">
        <v>399</v>
      </c>
      <c r="C2647" s="29" t="s">
        <v>68</v>
      </c>
      <c r="D2647" s="28">
        <v>103</v>
      </c>
      <c r="E2647" s="27">
        <v>2958101</v>
      </c>
      <c r="H2647" s="66"/>
      <c r="I2647" s="66"/>
    </row>
    <row r="2648" spans="1:9" ht="13.5" thickBot="1">
      <c r="A2648" s="27">
        <v>45845</v>
      </c>
      <c r="B2648" s="29" t="s">
        <v>400</v>
      </c>
      <c r="C2648" s="29" t="s">
        <v>68</v>
      </c>
      <c r="D2648" s="28">
        <v>95</v>
      </c>
      <c r="E2648" s="27">
        <v>2958101</v>
      </c>
      <c r="H2648" s="66"/>
      <c r="I2648" s="66"/>
    </row>
    <row r="2649" spans="1:9" ht="13.5" thickBot="1">
      <c r="A2649" s="27">
        <v>45845</v>
      </c>
      <c r="B2649" s="29" t="s">
        <v>401</v>
      </c>
      <c r="C2649" s="29" t="s">
        <v>71</v>
      </c>
      <c r="D2649" s="28">
        <v>117</v>
      </c>
      <c r="E2649" s="27">
        <v>2958101</v>
      </c>
      <c r="H2649" s="66"/>
      <c r="I2649" s="66"/>
    </row>
    <row r="2650" spans="1:9" ht="13.5" thickBot="1">
      <c r="A2650" s="27">
        <v>45845</v>
      </c>
      <c r="B2650" s="29" t="s">
        <v>402</v>
      </c>
      <c r="C2650" s="29" t="s">
        <v>71</v>
      </c>
      <c r="D2650" s="28">
        <v>123</v>
      </c>
      <c r="E2650" s="27">
        <v>2958101</v>
      </c>
      <c r="H2650" s="66"/>
      <c r="I2650" s="66"/>
    </row>
    <row r="2651" spans="1:9" ht="13.5" thickBot="1">
      <c r="A2651" s="27">
        <v>45845</v>
      </c>
      <c r="B2651" s="29" t="s">
        <v>403</v>
      </c>
      <c r="C2651" s="29" t="s">
        <v>68</v>
      </c>
      <c r="D2651" s="28">
        <v>42</v>
      </c>
      <c r="E2651" s="27">
        <v>2958101</v>
      </c>
      <c r="H2651" s="66"/>
      <c r="I2651" s="66"/>
    </row>
    <row r="2652" spans="1:9" ht="13.5" thickBot="1">
      <c r="A2652" s="27">
        <v>45845</v>
      </c>
      <c r="B2652" s="29" t="s">
        <v>404</v>
      </c>
      <c r="C2652" s="29" t="s">
        <v>68</v>
      </c>
      <c r="D2652" s="28">
        <v>45</v>
      </c>
      <c r="E2652" s="27">
        <v>2958101</v>
      </c>
      <c r="H2652" s="66"/>
      <c r="I2652" s="66"/>
    </row>
    <row r="2653" spans="1:9" ht="13.5" thickBot="1">
      <c r="A2653" s="27">
        <v>45845</v>
      </c>
      <c r="B2653" s="29" t="s">
        <v>405</v>
      </c>
      <c r="C2653" s="29" t="s">
        <v>68</v>
      </c>
      <c r="D2653" s="28">
        <v>42</v>
      </c>
      <c r="E2653" s="27">
        <v>2958101</v>
      </c>
      <c r="H2653" s="66"/>
      <c r="I2653" s="66"/>
    </row>
    <row r="2654" spans="1:9" ht="13.5" thickBot="1">
      <c r="A2654" s="27">
        <v>45845</v>
      </c>
      <c r="B2654" s="29" t="s">
        <v>406</v>
      </c>
      <c r="C2654" s="29" t="s">
        <v>68</v>
      </c>
      <c r="D2654" s="28">
        <v>207</v>
      </c>
      <c r="E2654" s="27">
        <v>2958101</v>
      </c>
      <c r="H2654" s="66"/>
      <c r="I2654" s="66"/>
    </row>
    <row r="2655" spans="1:9" ht="13.5" thickBot="1">
      <c r="A2655" s="27">
        <v>45845</v>
      </c>
      <c r="B2655" s="29" t="s">
        <v>407</v>
      </c>
      <c r="C2655" s="29" t="s">
        <v>68</v>
      </c>
      <c r="D2655" s="28">
        <v>170</v>
      </c>
      <c r="E2655" s="27">
        <v>2958101</v>
      </c>
      <c r="H2655" s="66"/>
      <c r="I2655" s="66"/>
    </row>
    <row r="2656" spans="1:9" ht="13.5" thickBot="1">
      <c r="A2656" s="27">
        <v>45845</v>
      </c>
      <c r="B2656" s="29" t="s">
        <v>408</v>
      </c>
      <c r="C2656" s="29" t="s">
        <v>66</v>
      </c>
      <c r="D2656" s="28">
        <v>126</v>
      </c>
      <c r="E2656" s="27">
        <v>2958101</v>
      </c>
      <c r="H2656" s="66"/>
      <c r="I2656" s="66"/>
    </row>
    <row r="2657" spans="1:9" ht="13.5" thickBot="1">
      <c r="A2657" s="27">
        <v>45845</v>
      </c>
      <c r="B2657" s="29" t="s">
        <v>409</v>
      </c>
      <c r="C2657" s="29" t="s">
        <v>77</v>
      </c>
      <c r="D2657" s="28">
        <v>105</v>
      </c>
      <c r="E2657" s="27">
        <v>2958101</v>
      </c>
      <c r="H2657" s="66"/>
      <c r="I2657" s="66"/>
    </row>
    <row r="2658" spans="1:9" ht="13.5" thickBot="1">
      <c r="A2658" s="27">
        <v>45845</v>
      </c>
      <c r="B2658" s="29" t="s">
        <v>410</v>
      </c>
      <c r="C2658" s="29" t="s">
        <v>77</v>
      </c>
      <c r="D2658" s="28">
        <v>97</v>
      </c>
      <c r="E2658" s="27">
        <v>2958101</v>
      </c>
      <c r="H2658" s="66"/>
      <c r="I2658" s="66"/>
    </row>
    <row r="2659" spans="1:9" ht="13.5" thickBot="1">
      <c r="A2659" s="27">
        <v>45845</v>
      </c>
      <c r="B2659" s="29" t="s">
        <v>411</v>
      </c>
      <c r="C2659" s="29" t="s">
        <v>68</v>
      </c>
      <c r="D2659" s="28">
        <v>12</v>
      </c>
      <c r="E2659" s="27">
        <v>2958101</v>
      </c>
      <c r="H2659" s="66"/>
      <c r="I2659" s="66"/>
    </row>
    <row r="2660" spans="1:9" ht="13.5" thickBot="1">
      <c r="A2660" s="27">
        <v>45845</v>
      </c>
      <c r="B2660" s="29" t="s">
        <v>412</v>
      </c>
      <c r="C2660" s="29" t="s">
        <v>68</v>
      </c>
      <c r="D2660" s="28">
        <v>7</v>
      </c>
      <c r="E2660" s="27">
        <v>2958101</v>
      </c>
      <c r="H2660" s="66"/>
      <c r="I2660" s="66"/>
    </row>
    <row r="2661" spans="1:9" ht="13.5" thickBot="1">
      <c r="A2661" s="27">
        <v>45845</v>
      </c>
      <c r="B2661" s="29" t="s">
        <v>413</v>
      </c>
      <c r="C2661" s="29" t="s">
        <v>68</v>
      </c>
      <c r="D2661" s="28">
        <v>101</v>
      </c>
      <c r="E2661" s="27">
        <v>2958101</v>
      </c>
      <c r="H2661" s="66"/>
      <c r="I2661" s="66"/>
    </row>
    <row r="2662" spans="1:9" ht="13.5" thickBot="1">
      <c r="A2662" s="27">
        <v>45845</v>
      </c>
      <c r="B2662" s="29" t="s">
        <v>414</v>
      </c>
      <c r="C2662" s="29" t="s">
        <v>68</v>
      </c>
      <c r="D2662" s="28">
        <v>22</v>
      </c>
      <c r="E2662" s="27">
        <v>2958101</v>
      </c>
      <c r="H2662" s="66"/>
      <c r="I2662" s="66"/>
    </row>
    <row r="2663" spans="1:9" ht="13.5" thickBot="1">
      <c r="A2663" s="27">
        <v>45845</v>
      </c>
      <c r="B2663" s="29" t="s">
        <v>415</v>
      </c>
      <c r="C2663" s="29" t="s">
        <v>68</v>
      </c>
      <c r="D2663" s="28">
        <v>101</v>
      </c>
      <c r="E2663" s="27">
        <v>2958101</v>
      </c>
      <c r="H2663" s="66"/>
      <c r="I2663" s="66"/>
    </row>
    <row r="2664" spans="1:9" ht="13.5" thickBot="1">
      <c r="A2664" s="27">
        <v>45845</v>
      </c>
      <c r="B2664" s="29" t="s">
        <v>416</v>
      </c>
      <c r="C2664" s="29" t="s">
        <v>68</v>
      </c>
      <c r="D2664" s="28">
        <v>150</v>
      </c>
      <c r="E2664" s="27">
        <v>2958101</v>
      </c>
      <c r="H2664" s="66"/>
      <c r="I2664" s="66"/>
    </row>
    <row r="2665" spans="1:9" ht="13.5" thickBot="1">
      <c r="A2665" s="27">
        <v>45845</v>
      </c>
      <c r="B2665" s="29" t="s">
        <v>417</v>
      </c>
      <c r="C2665" s="29" t="s">
        <v>68</v>
      </c>
      <c r="D2665" s="28">
        <v>154</v>
      </c>
      <c r="E2665" s="27">
        <v>2958101</v>
      </c>
      <c r="H2665" s="66"/>
      <c r="I2665" s="66"/>
    </row>
    <row r="2666" spans="1:9" ht="13.5" thickBot="1">
      <c r="A2666" s="27">
        <v>45845</v>
      </c>
      <c r="B2666" s="29" t="s">
        <v>418</v>
      </c>
      <c r="C2666" s="29" t="s">
        <v>68</v>
      </c>
      <c r="D2666" s="28">
        <v>24</v>
      </c>
      <c r="E2666" s="27">
        <v>2958101</v>
      </c>
      <c r="H2666" s="66"/>
      <c r="I2666" s="66"/>
    </row>
    <row r="2667" spans="1:9" ht="13.5" thickBot="1">
      <c r="A2667" s="27">
        <v>45845</v>
      </c>
      <c r="B2667" s="29" t="s">
        <v>419</v>
      </c>
      <c r="C2667" s="29" t="s">
        <v>68</v>
      </c>
      <c r="D2667" s="28">
        <v>158</v>
      </c>
      <c r="E2667" s="27">
        <v>2958101</v>
      </c>
      <c r="H2667" s="66"/>
      <c r="I2667" s="66"/>
    </row>
    <row r="2668" spans="1:9" ht="13.5" thickBot="1">
      <c r="A2668" s="27">
        <v>45845</v>
      </c>
      <c r="B2668" s="29" t="s">
        <v>420</v>
      </c>
      <c r="C2668" s="29" t="s">
        <v>68</v>
      </c>
      <c r="D2668" s="28">
        <v>14</v>
      </c>
      <c r="E2668" s="27">
        <v>2958101</v>
      </c>
      <c r="H2668" s="66"/>
      <c r="I2668" s="66"/>
    </row>
    <row r="2669" spans="1:9" ht="13.5" thickBot="1">
      <c r="A2669" s="27">
        <v>45845</v>
      </c>
      <c r="B2669" s="29" t="s">
        <v>421</v>
      </c>
      <c r="C2669" s="29" t="s">
        <v>97</v>
      </c>
      <c r="D2669" s="28">
        <v>115</v>
      </c>
      <c r="E2669" s="27">
        <v>2958101</v>
      </c>
      <c r="H2669" s="66"/>
      <c r="I2669" s="66"/>
    </row>
    <row r="2670" spans="1:9" ht="13.5" thickBot="1">
      <c r="A2670" s="27">
        <v>45845</v>
      </c>
      <c r="B2670" s="29" t="s">
        <v>422</v>
      </c>
      <c r="C2670" s="29" t="s">
        <v>97</v>
      </c>
      <c r="D2670" s="28">
        <v>142</v>
      </c>
      <c r="E2670" s="27">
        <v>2958101</v>
      </c>
      <c r="H2670" s="66"/>
      <c r="I2670" s="66"/>
    </row>
    <row r="2671" spans="1:9" ht="13.5" thickBot="1">
      <c r="A2671" s="27">
        <v>45845</v>
      </c>
      <c r="B2671" s="29" t="s">
        <v>423</v>
      </c>
      <c r="C2671" s="29" t="s">
        <v>97</v>
      </c>
      <c r="D2671" s="28">
        <v>57</v>
      </c>
      <c r="E2671" s="27">
        <v>2958101</v>
      </c>
      <c r="H2671" s="66"/>
      <c r="I2671" s="66"/>
    </row>
    <row r="2672" spans="1:9" ht="13.5" thickBot="1">
      <c r="A2672" s="27">
        <v>45845</v>
      </c>
      <c r="B2672" s="29" t="s">
        <v>424</v>
      </c>
      <c r="C2672" s="29" t="s">
        <v>68</v>
      </c>
      <c r="D2672" s="28">
        <v>152</v>
      </c>
      <c r="E2672" s="27">
        <v>2958101</v>
      </c>
      <c r="H2672" s="66"/>
      <c r="I2672" s="66"/>
    </row>
    <row r="2673" spans="1:9" ht="13.5" thickBot="1">
      <c r="A2673" s="27">
        <v>45845</v>
      </c>
      <c r="B2673" s="29" t="s">
        <v>425</v>
      </c>
      <c r="C2673" s="29" t="s">
        <v>68</v>
      </c>
      <c r="D2673" s="28">
        <v>14</v>
      </c>
      <c r="E2673" s="27">
        <v>2958101</v>
      </c>
      <c r="H2673" s="66"/>
      <c r="I2673" s="66"/>
    </row>
    <row r="2674" spans="1:9" ht="13.5" thickBot="1">
      <c r="A2674" s="27">
        <v>45845</v>
      </c>
      <c r="B2674" s="29" t="s">
        <v>426</v>
      </c>
      <c r="C2674" s="29" t="s">
        <v>68</v>
      </c>
      <c r="D2674" s="28">
        <v>183</v>
      </c>
      <c r="E2674" s="27">
        <v>2958101</v>
      </c>
      <c r="H2674" s="66"/>
      <c r="I2674" s="66"/>
    </row>
    <row r="2675" spans="1:9" ht="13.5" thickBot="1">
      <c r="A2675" s="27">
        <v>45845</v>
      </c>
      <c r="B2675" s="29" t="s">
        <v>427</v>
      </c>
      <c r="C2675" s="29" t="s">
        <v>68</v>
      </c>
      <c r="D2675" s="28">
        <v>19</v>
      </c>
      <c r="E2675" s="27">
        <v>2958101</v>
      </c>
      <c r="H2675" s="66"/>
      <c r="I2675" s="66"/>
    </row>
    <row r="2676" spans="1:9" ht="13.5" thickBot="1">
      <c r="A2676" s="27">
        <v>45845</v>
      </c>
      <c r="B2676" s="29" t="s">
        <v>428</v>
      </c>
      <c r="C2676" s="29" t="s">
        <v>68</v>
      </c>
      <c r="D2676" s="28">
        <v>133</v>
      </c>
      <c r="E2676" s="27">
        <v>2958101</v>
      </c>
      <c r="H2676" s="66"/>
      <c r="I2676" s="66"/>
    </row>
    <row r="2677" spans="1:9" ht="13.5" thickBot="1">
      <c r="A2677" s="27">
        <v>45845</v>
      </c>
      <c r="B2677" s="29" t="s">
        <v>429</v>
      </c>
      <c r="C2677" s="29" t="s">
        <v>66</v>
      </c>
      <c r="D2677" s="28">
        <v>122</v>
      </c>
      <c r="E2677" s="27">
        <v>2958101</v>
      </c>
      <c r="H2677" s="66"/>
      <c r="I2677" s="66"/>
    </row>
    <row r="2678" spans="1:9" ht="13.5" thickBot="1">
      <c r="A2678" s="27">
        <v>45845</v>
      </c>
      <c r="B2678" s="29" t="s">
        <v>430</v>
      </c>
      <c r="C2678" s="29" t="s">
        <v>68</v>
      </c>
      <c r="D2678" s="28">
        <v>209</v>
      </c>
      <c r="E2678" s="27">
        <v>2958101</v>
      </c>
      <c r="H2678" s="66"/>
      <c r="I2678" s="66"/>
    </row>
    <row r="2679" spans="1:9" ht="13.5" thickBot="1">
      <c r="A2679" s="27">
        <v>45845</v>
      </c>
      <c r="B2679" s="29" t="s">
        <v>431</v>
      </c>
      <c r="C2679" s="29" t="s">
        <v>68</v>
      </c>
      <c r="D2679" s="28">
        <v>210</v>
      </c>
      <c r="E2679" s="27">
        <v>2958101</v>
      </c>
      <c r="H2679" s="66"/>
      <c r="I2679" s="66"/>
    </row>
    <row r="2680" spans="1:9" ht="13.5" thickBot="1">
      <c r="A2680" s="27">
        <v>45845</v>
      </c>
      <c r="B2680" s="29" t="s">
        <v>432</v>
      </c>
      <c r="C2680" s="29" t="s">
        <v>66</v>
      </c>
      <c r="D2680" s="28">
        <v>18</v>
      </c>
      <c r="E2680" s="27">
        <v>2958101</v>
      </c>
      <c r="H2680" s="66"/>
      <c r="I2680" s="66"/>
    </row>
    <row r="2681" spans="1:9" ht="13.5" thickBot="1">
      <c r="A2681" s="27">
        <v>45845</v>
      </c>
      <c r="B2681" s="29" t="s">
        <v>433</v>
      </c>
      <c r="C2681" s="29" t="s">
        <v>66</v>
      </c>
      <c r="D2681" s="28">
        <v>48</v>
      </c>
      <c r="E2681" s="27">
        <v>2958101</v>
      </c>
      <c r="H2681" s="66"/>
      <c r="I2681" s="66"/>
    </row>
    <row r="2682" spans="1:9" ht="13.5" thickBot="1">
      <c r="A2682" s="27">
        <v>45845</v>
      </c>
      <c r="B2682" s="29" t="s">
        <v>434</v>
      </c>
      <c r="C2682" s="29" t="s">
        <v>66</v>
      </c>
      <c r="D2682" s="28">
        <v>6</v>
      </c>
      <c r="E2682" s="27">
        <v>2958101</v>
      </c>
      <c r="H2682" s="66"/>
      <c r="I2682" s="66"/>
    </row>
    <row r="2683" spans="1:9" ht="13.5" thickBot="1">
      <c r="A2683" s="27">
        <v>45845</v>
      </c>
      <c r="B2683" s="29" t="s">
        <v>435</v>
      </c>
      <c r="C2683" s="29" t="s">
        <v>66</v>
      </c>
      <c r="D2683" s="28">
        <v>55</v>
      </c>
      <c r="E2683" s="27">
        <v>2958101</v>
      </c>
      <c r="H2683" s="66"/>
      <c r="I2683" s="66"/>
    </row>
    <row r="2684" spans="1:9" ht="13.5" thickBot="1">
      <c r="A2684" s="27">
        <v>45845</v>
      </c>
      <c r="B2684" s="29" t="s">
        <v>436</v>
      </c>
      <c r="C2684" s="29" t="s">
        <v>66</v>
      </c>
      <c r="D2684" s="28">
        <v>53</v>
      </c>
      <c r="E2684" s="27">
        <v>2958101</v>
      </c>
      <c r="H2684" s="66"/>
      <c r="I2684" s="66"/>
    </row>
    <row r="2685" spans="1:9" ht="13.5" thickBot="1">
      <c r="A2685" s="27">
        <v>45845</v>
      </c>
      <c r="B2685" s="29" t="s">
        <v>437</v>
      </c>
      <c r="C2685" s="29" t="s">
        <v>68</v>
      </c>
      <c r="D2685" s="28">
        <v>200</v>
      </c>
      <c r="E2685" s="27">
        <v>2958101</v>
      </c>
      <c r="H2685" s="66"/>
      <c r="I2685" s="66"/>
    </row>
    <row r="2686" spans="1:9" ht="13.5" thickBot="1">
      <c r="A2686" s="27">
        <v>45845</v>
      </c>
      <c r="B2686" s="29" t="s">
        <v>438</v>
      </c>
      <c r="C2686" s="29" t="s">
        <v>68</v>
      </c>
      <c r="D2686" s="28">
        <v>68</v>
      </c>
      <c r="E2686" s="27">
        <v>2958101</v>
      </c>
      <c r="H2686" s="66"/>
      <c r="I2686" s="66"/>
    </row>
    <row r="2687" spans="1:9" ht="13.5" thickBot="1">
      <c r="A2687" s="27">
        <v>45845</v>
      </c>
      <c r="B2687" s="29" t="s">
        <v>439</v>
      </c>
      <c r="C2687" s="29" t="s">
        <v>68</v>
      </c>
      <c r="D2687" s="28">
        <v>92</v>
      </c>
      <c r="E2687" s="27">
        <v>2958101</v>
      </c>
      <c r="H2687" s="66"/>
      <c r="I2687" s="66"/>
    </row>
    <row r="2688" spans="1:9" ht="13.5" thickBot="1">
      <c r="A2688" s="27">
        <v>45845</v>
      </c>
      <c r="B2688" s="29" t="s">
        <v>440</v>
      </c>
      <c r="C2688" s="29" t="s">
        <v>68</v>
      </c>
      <c r="D2688" s="28">
        <v>86</v>
      </c>
      <c r="E2688" s="27">
        <v>2958101</v>
      </c>
      <c r="H2688" s="66"/>
      <c r="I2688" s="66"/>
    </row>
    <row r="2689" spans="1:9" ht="13.5" thickBot="1">
      <c r="A2689" s="27">
        <v>45845</v>
      </c>
      <c r="B2689" s="29" t="s">
        <v>441</v>
      </c>
      <c r="C2689" s="29" t="s">
        <v>68</v>
      </c>
      <c r="D2689" s="28">
        <v>197</v>
      </c>
      <c r="E2689" s="27">
        <v>2958101</v>
      </c>
      <c r="H2689" s="66"/>
      <c r="I2689" s="66"/>
    </row>
    <row r="2690" spans="1:9" ht="13.5" thickBot="1">
      <c r="A2690" s="27">
        <v>45845</v>
      </c>
      <c r="B2690" s="29" t="s">
        <v>442</v>
      </c>
      <c r="C2690" s="29" t="s">
        <v>68</v>
      </c>
      <c r="D2690" s="28">
        <v>152</v>
      </c>
      <c r="E2690" s="27">
        <v>2958101</v>
      </c>
      <c r="H2690" s="66"/>
      <c r="I2690" s="66"/>
    </row>
    <row r="2691" spans="1:9" ht="13.5" thickBot="1">
      <c r="A2691" s="27">
        <v>45845</v>
      </c>
      <c r="B2691" s="29" t="s">
        <v>443</v>
      </c>
      <c r="C2691" s="29" t="s">
        <v>68</v>
      </c>
      <c r="D2691" s="28">
        <v>149</v>
      </c>
      <c r="E2691" s="27">
        <v>2958101</v>
      </c>
      <c r="H2691" s="66"/>
      <c r="I2691" s="66"/>
    </row>
    <row r="2692" spans="1:9" ht="13.5" thickBot="1">
      <c r="A2692" s="27">
        <v>45846</v>
      </c>
      <c r="B2692" s="29" t="s">
        <v>65</v>
      </c>
      <c r="C2692" s="29" t="s">
        <v>66</v>
      </c>
      <c r="D2692" s="28">
        <v>193</v>
      </c>
      <c r="E2692" s="27">
        <v>2958101</v>
      </c>
      <c r="H2692" s="66"/>
      <c r="I2692" s="66"/>
    </row>
    <row r="2693" spans="1:9" ht="13.5" thickBot="1">
      <c r="A2693" s="27">
        <v>45846</v>
      </c>
      <c r="B2693" s="29" t="s">
        <v>67</v>
      </c>
      <c r="C2693" s="29" t="s">
        <v>68</v>
      </c>
      <c r="D2693" s="28">
        <v>226</v>
      </c>
      <c r="E2693" s="27">
        <v>2958101</v>
      </c>
      <c r="H2693" s="66"/>
      <c r="I2693" s="66"/>
    </row>
    <row r="2694" spans="1:9" ht="13.5" thickBot="1">
      <c r="A2694" s="27">
        <v>45846</v>
      </c>
      <c r="B2694" s="29" t="s">
        <v>69</v>
      </c>
      <c r="C2694" s="29" t="s">
        <v>68</v>
      </c>
      <c r="D2694" s="28">
        <v>141</v>
      </c>
      <c r="E2694" s="27">
        <v>2958101</v>
      </c>
      <c r="H2694" s="66"/>
      <c r="I2694" s="66"/>
    </row>
    <row r="2695" spans="1:9" ht="13.5" thickBot="1">
      <c r="A2695" s="27">
        <v>45846</v>
      </c>
      <c r="B2695" s="29" t="s">
        <v>70</v>
      </c>
      <c r="C2695" s="29" t="s">
        <v>71</v>
      </c>
      <c r="D2695" s="28">
        <v>172</v>
      </c>
      <c r="E2695" s="27">
        <v>2958101</v>
      </c>
      <c r="H2695" s="66"/>
      <c r="I2695" s="66"/>
    </row>
    <row r="2696" spans="1:9" ht="13.5" thickBot="1">
      <c r="A2696" s="27">
        <v>45846</v>
      </c>
      <c r="B2696" s="29" t="s">
        <v>72</v>
      </c>
      <c r="C2696" s="29" t="s">
        <v>71</v>
      </c>
      <c r="D2696" s="28">
        <v>29</v>
      </c>
      <c r="E2696" s="27">
        <v>2958101</v>
      </c>
      <c r="H2696" s="66"/>
      <c r="I2696" s="66"/>
    </row>
    <row r="2697" spans="1:9" ht="13.5" thickBot="1">
      <c r="A2697" s="27">
        <v>45846</v>
      </c>
      <c r="B2697" s="29" t="s">
        <v>73</v>
      </c>
      <c r="C2697" s="29" t="s">
        <v>68</v>
      </c>
      <c r="D2697" s="28">
        <v>37</v>
      </c>
      <c r="E2697" s="27">
        <v>2958101</v>
      </c>
      <c r="H2697" s="66"/>
      <c r="I2697" s="66"/>
    </row>
    <row r="2698" spans="1:9" ht="13.5" thickBot="1">
      <c r="A2698" s="27">
        <v>45846</v>
      </c>
      <c r="B2698" s="29" t="s">
        <v>74</v>
      </c>
      <c r="C2698" s="29" t="s">
        <v>68</v>
      </c>
      <c r="D2698" s="28">
        <v>36</v>
      </c>
      <c r="E2698" s="27">
        <v>2958101</v>
      </c>
      <c r="H2698" s="66"/>
      <c r="I2698" s="66"/>
    </row>
    <row r="2699" spans="1:9" ht="13.5" thickBot="1">
      <c r="A2699" s="27">
        <v>45846</v>
      </c>
      <c r="B2699" s="29" t="s">
        <v>75</v>
      </c>
      <c r="C2699" s="29" t="s">
        <v>68</v>
      </c>
      <c r="D2699" s="28">
        <v>178</v>
      </c>
      <c r="E2699" s="27">
        <v>2958101</v>
      </c>
      <c r="H2699" s="66"/>
      <c r="I2699" s="66"/>
    </row>
    <row r="2700" spans="1:9" ht="13.5" thickBot="1">
      <c r="A2700" s="27">
        <v>45846</v>
      </c>
      <c r="B2700" s="29" t="s">
        <v>76</v>
      </c>
      <c r="C2700" s="29" t="s">
        <v>77</v>
      </c>
      <c r="D2700" s="28">
        <v>100</v>
      </c>
      <c r="E2700" s="27">
        <v>2958101</v>
      </c>
      <c r="H2700" s="66"/>
      <c r="I2700" s="66"/>
    </row>
    <row r="2701" spans="1:9" ht="13.5" thickBot="1">
      <c r="A2701" s="27">
        <v>45846</v>
      </c>
      <c r="B2701" s="29" t="s">
        <v>78</v>
      </c>
      <c r="C2701" s="29" t="s">
        <v>68</v>
      </c>
      <c r="D2701" s="28">
        <v>16</v>
      </c>
      <c r="E2701" s="27">
        <v>2958101</v>
      </c>
      <c r="H2701" s="66"/>
      <c r="I2701" s="66"/>
    </row>
    <row r="2702" spans="1:9" ht="13.5" thickBot="1">
      <c r="A2702" s="27">
        <v>45846</v>
      </c>
      <c r="B2702" s="29" t="s">
        <v>79</v>
      </c>
      <c r="C2702" s="29" t="s">
        <v>68</v>
      </c>
      <c r="D2702" s="28">
        <v>99</v>
      </c>
      <c r="E2702" s="27">
        <v>2958101</v>
      </c>
      <c r="H2702" s="66"/>
      <c r="I2702" s="66"/>
    </row>
    <row r="2703" spans="1:9" ht="13.5" thickBot="1">
      <c r="A2703" s="27">
        <v>45846</v>
      </c>
      <c r="B2703" s="29" t="s">
        <v>80</v>
      </c>
      <c r="C2703" s="29" t="s">
        <v>68</v>
      </c>
      <c r="D2703" s="28">
        <v>90</v>
      </c>
      <c r="E2703" s="27">
        <v>2958101</v>
      </c>
      <c r="H2703" s="66"/>
      <c r="I2703" s="66"/>
    </row>
    <row r="2704" spans="1:9" ht="13.5" thickBot="1">
      <c r="A2704" s="27">
        <v>45846</v>
      </c>
      <c r="B2704" s="29" t="s">
        <v>81</v>
      </c>
      <c r="C2704" s="29" t="s">
        <v>68</v>
      </c>
      <c r="D2704" s="28">
        <v>39</v>
      </c>
      <c r="E2704" s="27">
        <v>2958101</v>
      </c>
      <c r="H2704" s="66"/>
      <c r="I2704" s="66"/>
    </row>
    <row r="2705" spans="1:9" ht="13.5" thickBot="1">
      <c r="A2705" s="27">
        <v>45846</v>
      </c>
      <c r="B2705" s="29" t="s">
        <v>82</v>
      </c>
      <c r="C2705" s="29" t="s">
        <v>68</v>
      </c>
      <c r="D2705" s="28">
        <v>19</v>
      </c>
      <c r="E2705" s="27">
        <v>2958101</v>
      </c>
      <c r="H2705" s="66"/>
      <c r="I2705" s="66"/>
    </row>
    <row r="2706" spans="1:9" ht="13.5" thickBot="1">
      <c r="A2706" s="27">
        <v>45846</v>
      </c>
      <c r="B2706" s="29" t="s">
        <v>83</v>
      </c>
      <c r="C2706" s="29" t="s">
        <v>68</v>
      </c>
      <c r="D2706" s="28">
        <v>25</v>
      </c>
      <c r="E2706" s="27">
        <v>2958101</v>
      </c>
      <c r="H2706" s="66"/>
      <c r="I2706" s="66"/>
    </row>
    <row r="2707" spans="1:9" ht="13.5" thickBot="1">
      <c r="A2707" s="27">
        <v>45846</v>
      </c>
      <c r="B2707" s="29" t="s">
        <v>84</v>
      </c>
      <c r="C2707" s="29" t="s">
        <v>68</v>
      </c>
      <c r="D2707" s="28">
        <v>14</v>
      </c>
      <c r="E2707" s="27">
        <v>2958101</v>
      </c>
      <c r="H2707" s="66"/>
      <c r="I2707" s="66"/>
    </row>
    <row r="2708" spans="1:9" ht="13.5" thickBot="1">
      <c r="A2708" s="27">
        <v>45846</v>
      </c>
      <c r="B2708" s="29" t="s">
        <v>85</v>
      </c>
      <c r="C2708" s="29" t="s">
        <v>68</v>
      </c>
      <c r="D2708" s="28">
        <v>30</v>
      </c>
      <c r="E2708" s="27">
        <v>2958101</v>
      </c>
      <c r="H2708" s="66"/>
      <c r="I2708" s="66"/>
    </row>
    <row r="2709" spans="1:9" ht="13.5" thickBot="1">
      <c r="A2709" s="27">
        <v>45846</v>
      </c>
      <c r="B2709" s="29" t="s">
        <v>86</v>
      </c>
      <c r="C2709" s="29" t="s">
        <v>68</v>
      </c>
      <c r="D2709" s="28">
        <v>115</v>
      </c>
      <c r="E2709" s="27">
        <v>2958101</v>
      </c>
      <c r="H2709" s="66"/>
      <c r="I2709" s="66"/>
    </row>
    <row r="2710" spans="1:9" ht="13.5" thickBot="1">
      <c r="A2710" s="27">
        <v>45846</v>
      </c>
      <c r="B2710" s="29" t="s">
        <v>87</v>
      </c>
      <c r="C2710" s="29" t="s">
        <v>68</v>
      </c>
      <c r="D2710" s="28">
        <v>110</v>
      </c>
      <c r="E2710" s="27">
        <v>2958101</v>
      </c>
      <c r="H2710" s="66"/>
      <c r="I2710" s="66"/>
    </row>
    <row r="2711" spans="1:9" ht="13.5" thickBot="1">
      <c r="A2711" s="27">
        <v>45846</v>
      </c>
      <c r="B2711" s="29" t="s">
        <v>88</v>
      </c>
      <c r="C2711" s="29" t="s">
        <v>68</v>
      </c>
      <c r="D2711" s="28">
        <v>24</v>
      </c>
      <c r="E2711" s="27">
        <v>2958101</v>
      </c>
      <c r="H2711" s="66"/>
      <c r="I2711" s="66"/>
    </row>
    <row r="2712" spans="1:9" ht="13.5" thickBot="1">
      <c r="A2712" s="27">
        <v>45846</v>
      </c>
      <c r="B2712" s="29" t="s">
        <v>89</v>
      </c>
      <c r="C2712" s="29" t="s">
        <v>68</v>
      </c>
      <c r="D2712" s="28">
        <v>75</v>
      </c>
      <c r="E2712" s="27">
        <v>2958101</v>
      </c>
      <c r="H2712" s="66"/>
      <c r="I2712" s="66"/>
    </row>
    <row r="2713" spans="1:9" ht="13.5" thickBot="1">
      <c r="A2713" s="27">
        <v>45846</v>
      </c>
      <c r="B2713" s="29" t="s">
        <v>90</v>
      </c>
      <c r="C2713" s="29" t="s">
        <v>68</v>
      </c>
      <c r="D2713" s="28">
        <v>158</v>
      </c>
      <c r="E2713" s="27">
        <v>2958101</v>
      </c>
      <c r="H2713" s="66"/>
      <c r="I2713" s="66"/>
    </row>
    <row r="2714" spans="1:9" ht="13.5" thickBot="1">
      <c r="A2714" s="27">
        <v>45846</v>
      </c>
      <c r="B2714" s="29" t="s">
        <v>91</v>
      </c>
      <c r="C2714" s="29" t="s">
        <v>68</v>
      </c>
      <c r="D2714" s="28">
        <v>14</v>
      </c>
      <c r="E2714" s="27">
        <v>2958101</v>
      </c>
      <c r="H2714" s="66"/>
      <c r="I2714" s="66"/>
    </row>
    <row r="2715" spans="1:9" ht="13.5" thickBot="1">
      <c r="A2715" s="27">
        <v>45846</v>
      </c>
      <c r="B2715" s="29" t="s">
        <v>92</v>
      </c>
      <c r="C2715" s="29" t="s">
        <v>66</v>
      </c>
      <c r="D2715" s="28">
        <v>14</v>
      </c>
      <c r="E2715" s="27">
        <v>2958101</v>
      </c>
      <c r="H2715" s="66"/>
      <c r="I2715" s="66"/>
    </row>
    <row r="2716" spans="1:9" ht="13.5" thickBot="1">
      <c r="A2716" s="27">
        <v>45846</v>
      </c>
      <c r="B2716" s="29" t="s">
        <v>93</v>
      </c>
      <c r="C2716" s="29" t="s">
        <v>66</v>
      </c>
      <c r="D2716" s="28">
        <v>135</v>
      </c>
      <c r="E2716" s="27">
        <v>2958101</v>
      </c>
      <c r="H2716" s="66"/>
      <c r="I2716" s="66"/>
    </row>
    <row r="2717" spans="1:9" ht="13.5" thickBot="1">
      <c r="A2717" s="27">
        <v>45846</v>
      </c>
      <c r="B2717" s="29" t="s">
        <v>94</v>
      </c>
      <c r="C2717" s="29" t="s">
        <v>66</v>
      </c>
      <c r="D2717" s="28">
        <v>7</v>
      </c>
      <c r="E2717" s="27">
        <v>2958101</v>
      </c>
      <c r="H2717" s="66"/>
      <c r="I2717" s="66"/>
    </row>
    <row r="2718" spans="1:9" ht="13.5" thickBot="1">
      <c r="A2718" s="27">
        <v>45846</v>
      </c>
      <c r="B2718" s="29" t="s">
        <v>95</v>
      </c>
      <c r="C2718" s="29" t="s">
        <v>66</v>
      </c>
      <c r="D2718" s="28">
        <v>144</v>
      </c>
      <c r="E2718" s="27">
        <v>2958101</v>
      </c>
      <c r="H2718" s="66"/>
      <c r="I2718" s="66"/>
    </row>
    <row r="2719" spans="1:9" ht="13.5" thickBot="1">
      <c r="A2719" s="27">
        <v>45846</v>
      </c>
      <c r="B2719" s="29" t="s">
        <v>96</v>
      </c>
      <c r="C2719" s="29" t="s">
        <v>97</v>
      </c>
      <c r="D2719" s="28">
        <v>163</v>
      </c>
      <c r="E2719" s="27">
        <v>2958101</v>
      </c>
      <c r="H2719" s="66"/>
      <c r="I2719" s="66"/>
    </row>
    <row r="2720" spans="1:9" ht="13.5" thickBot="1">
      <c r="A2720" s="27">
        <v>45846</v>
      </c>
      <c r="B2720" s="29" t="s">
        <v>98</v>
      </c>
      <c r="C2720" s="29" t="s">
        <v>68</v>
      </c>
      <c r="D2720" s="28">
        <v>180</v>
      </c>
      <c r="E2720" s="27">
        <v>2958101</v>
      </c>
      <c r="H2720" s="66"/>
      <c r="I2720" s="66"/>
    </row>
    <row r="2721" spans="1:9" ht="13.5" thickBot="1">
      <c r="A2721" s="27">
        <v>45846</v>
      </c>
      <c r="B2721" s="29" t="s">
        <v>99</v>
      </c>
      <c r="C2721" s="29" t="s">
        <v>68</v>
      </c>
      <c r="D2721" s="28">
        <v>146</v>
      </c>
      <c r="E2721" s="27">
        <v>2958101</v>
      </c>
      <c r="H2721" s="66"/>
      <c r="I2721" s="66"/>
    </row>
    <row r="2722" spans="1:9" ht="13.5" thickBot="1">
      <c r="A2722" s="27">
        <v>45846</v>
      </c>
      <c r="B2722" s="29" t="s">
        <v>100</v>
      </c>
      <c r="C2722" s="29" t="s">
        <v>71</v>
      </c>
      <c r="D2722" s="28">
        <v>100</v>
      </c>
      <c r="E2722" s="27">
        <v>2958101</v>
      </c>
      <c r="H2722" s="66"/>
      <c r="I2722" s="66"/>
    </row>
    <row r="2723" spans="1:9" ht="13.5" thickBot="1">
      <c r="A2723" s="27">
        <v>45846</v>
      </c>
      <c r="B2723" s="29" t="s">
        <v>101</v>
      </c>
      <c r="C2723" s="29" t="s">
        <v>71</v>
      </c>
      <c r="D2723" s="28">
        <v>102</v>
      </c>
      <c r="E2723" s="27">
        <v>2958101</v>
      </c>
      <c r="H2723" s="66"/>
      <c r="I2723" s="66"/>
    </row>
    <row r="2724" spans="1:9" ht="13.5" thickBot="1">
      <c r="A2724" s="27">
        <v>45846</v>
      </c>
      <c r="B2724" s="29" t="s">
        <v>102</v>
      </c>
      <c r="C2724" s="29" t="s">
        <v>68</v>
      </c>
      <c r="D2724" s="28">
        <v>195</v>
      </c>
      <c r="E2724" s="27">
        <v>2958101</v>
      </c>
      <c r="H2724" s="66"/>
      <c r="I2724" s="66"/>
    </row>
    <row r="2725" spans="1:9" ht="13.5" thickBot="1">
      <c r="A2725" s="27">
        <v>45846</v>
      </c>
      <c r="B2725" s="29" t="s">
        <v>103</v>
      </c>
      <c r="C2725" s="29" t="s">
        <v>68</v>
      </c>
      <c r="D2725" s="28">
        <v>145</v>
      </c>
      <c r="E2725" s="27">
        <v>2958101</v>
      </c>
      <c r="H2725" s="66"/>
      <c r="I2725" s="66"/>
    </row>
    <row r="2726" spans="1:9" ht="13.5" thickBot="1">
      <c r="A2726" s="27">
        <v>45846</v>
      </c>
      <c r="B2726" s="29" t="s">
        <v>104</v>
      </c>
      <c r="C2726" s="29" t="s">
        <v>68</v>
      </c>
      <c r="D2726" s="28">
        <v>90</v>
      </c>
      <c r="E2726" s="27">
        <v>2958101</v>
      </c>
      <c r="H2726" s="66"/>
      <c r="I2726" s="66"/>
    </row>
    <row r="2727" spans="1:9" ht="13.5" thickBot="1">
      <c r="A2727" s="27">
        <v>45846</v>
      </c>
      <c r="B2727" s="29" t="s">
        <v>105</v>
      </c>
      <c r="C2727" s="29" t="s">
        <v>68</v>
      </c>
      <c r="D2727" s="28">
        <v>71</v>
      </c>
      <c r="E2727" s="27">
        <v>2958101</v>
      </c>
      <c r="H2727" s="66"/>
      <c r="I2727" s="66"/>
    </row>
    <row r="2728" spans="1:9" ht="13.5" thickBot="1">
      <c r="A2728" s="27">
        <v>45846</v>
      </c>
      <c r="B2728" s="29" t="s">
        <v>106</v>
      </c>
      <c r="C2728" s="29" t="s">
        <v>71</v>
      </c>
      <c r="D2728" s="28">
        <v>120</v>
      </c>
      <c r="E2728" s="27">
        <v>2958101</v>
      </c>
      <c r="H2728" s="66"/>
      <c r="I2728" s="66"/>
    </row>
    <row r="2729" spans="1:9" ht="13.5" thickBot="1">
      <c r="A2729" s="27">
        <v>45846</v>
      </c>
      <c r="B2729" s="29" t="s">
        <v>107</v>
      </c>
      <c r="C2729" s="29" t="s">
        <v>71</v>
      </c>
      <c r="D2729" s="28">
        <v>108</v>
      </c>
      <c r="E2729" s="27">
        <v>2958101</v>
      </c>
      <c r="H2729" s="66"/>
      <c r="I2729" s="66"/>
    </row>
    <row r="2730" spans="1:9" ht="13.5" thickBot="1">
      <c r="A2730" s="27">
        <v>45846</v>
      </c>
      <c r="B2730" s="29" t="s">
        <v>108</v>
      </c>
      <c r="C2730" s="29" t="s">
        <v>68</v>
      </c>
      <c r="D2730" s="28">
        <v>162</v>
      </c>
      <c r="E2730" s="27">
        <v>2958101</v>
      </c>
      <c r="H2730" s="66"/>
      <c r="I2730" s="66"/>
    </row>
    <row r="2731" spans="1:9" ht="13.5" thickBot="1">
      <c r="A2731" s="27">
        <v>45846</v>
      </c>
      <c r="B2731" s="29" t="s">
        <v>52</v>
      </c>
      <c r="C2731" s="29" t="s">
        <v>68</v>
      </c>
      <c r="D2731" s="28">
        <v>133</v>
      </c>
      <c r="E2731" s="27">
        <v>2958101</v>
      </c>
      <c r="H2731" s="66"/>
      <c r="I2731" s="66"/>
    </row>
    <row r="2732" spans="1:9" ht="13.5" thickBot="1">
      <c r="A2732" s="27">
        <v>45846</v>
      </c>
      <c r="B2732" s="29" t="s">
        <v>53</v>
      </c>
      <c r="C2732" s="29" t="s">
        <v>68</v>
      </c>
      <c r="D2732" s="28">
        <v>133</v>
      </c>
      <c r="E2732" s="27">
        <v>2958101</v>
      </c>
      <c r="H2732" s="66"/>
      <c r="I2732" s="66"/>
    </row>
    <row r="2733" spans="1:9" ht="13.5" thickBot="1">
      <c r="A2733" s="27">
        <v>45846</v>
      </c>
      <c r="B2733" s="29" t="s">
        <v>109</v>
      </c>
      <c r="C2733" s="29" t="s">
        <v>77</v>
      </c>
      <c r="D2733" s="28">
        <v>120</v>
      </c>
      <c r="E2733" s="27">
        <v>2958101</v>
      </c>
      <c r="H2733" s="66"/>
      <c r="I2733" s="66"/>
    </row>
    <row r="2734" spans="1:9" ht="13.5" thickBot="1">
      <c r="A2734" s="27">
        <v>45846</v>
      </c>
      <c r="B2734" s="29" t="s">
        <v>110</v>
      </c>
      <c r="C2734" s="29" t="s">
        <v>77</v>
      </c>
      <c r="D2734" s="28">
        <v>120</v>
      </c>
      <c r="E2734" s="27">
        <v>2958101</v>
      </c>
      <c r="H2734" s="66"/>
      <c r="I2734" s="66"/>
    </row>
    <row r="2735" spans="1:9" ht="13.5" thickBot="1">
      <c r="A2735" s="27">
        <v>45846</v>
      </c>
      <c r="B2735" s="29" t="s">
        <v>111</v>
      </c>
      <c r="C2735" s="29" t="s">
        <v>68</v>
      </c>
      <c r="D2735" s="28">
        <v>13</v>
      </c>
      <c r="E2735" s="27">
        <v>2958101</v>
      </c>
      <c r="H2735" s="66"/>
      <c r="I2735" s="66"/>
    </row>
    <row r="2736" spans="1:9" ht="13.5" thickBot="1">
      <c r="A2736" s="27">
        <v>45846</v>
      </c>
      <c r="B2736" s="29" t="s">
        <v>112</v>
      </c>
      <c r="C2736" s="29" t="s">
        <v>68</v>
      </c>
      <c r="D2736" s="28">
        <v>182</v>
      </c>
      <c r="E2736" s="27">
        <v>2958101</v>
      </c>
      <c r="H2736" s="66"/>
      <c r="I2736" s="66"/>
    </row>
    <row r="2737" spans="1:9" ht="13.5" thickBot="1">
      <c r="A2737" s="27">
        <v>45846</v>
      </c>
      <c r="B2737" s="29" t="s">
        <v>113</v>
      </c>
      <c r="C2737" s="29" t="s">
        <v>68</v>
      </c>
      <c r="D2737" s="28">
        <v>133</v>
      </c>
      <c r="E2737" s="27">
        <v>2958101</v>
      </c>
      <c r="H2737" s="66"/>
      <c r="I2737" s="66"/>
    </row>
    <row r="2738" spans="1:9" ht="13.5" thickBot="1">
      <c r="A2738" s="27">
        <v>45846</v>
      </c>
      <c r="B2738" s="29" t="s">
        <v>114</v>
      </c>
      <c r="C2738" s="29" t="s">
        <v>68</v>
      </c>
      <c r="D2738" s="28">
        <v>7</v>
      </c>
      <c r="E2738" s="27">
        <v>2958101</v>
      </c>
      <c r="H2738" s="66"/>
      <c r="I2738" s="66"/>
    </row>
    <row r="2739" spans="1:9" ht="13.5" thickBot="1">
      <c r="A2739" s="27">
        <v>45846</v>
      </c>
      <c r="B2739" s="29" t="s">
        <v>115</v>
      </c>
      <c r="C2739" s="29" t="s">
        <v>68</v>
      </c>
      <c r="D2739" s="28">
        <v>7</v>
      </c>
      <c r="E2739" s="27">
        <v>2958101</v>
      </c>
      <c r="H2739" s="66"/>
      <c r="I2739" s="66"/>
    </row>
    <row r="2740" spans="1:9" ht="13.5" thickBot="1">
      <c r="A2740" s="27">
        <v>45846</v>
      </c>
      <c r="B2740" s="29" t="s">
        <v>116</v>
      </c>
      <c r="C2740" s="29" t="s">
        <v>68</v>
      </c>
      <c r="D2740" s="28">
        <v>93</v>
      </c>
      <c r="E2740" s="27">
        <v>2958101</v>
      </c>
      <c r="H2740" s="66"/>
      <c r="I2740" s="66"/>
    </row>
    <row r="2741" spans="1:9" ht="13.5" thickBot="1">
      <c r="A2741" s="27">
        <v>45846</v>
      </c>
      <c r="B2741" s="29" t="s">
        <v>117</v>
      </c>
      <c r="C2741" s="29" t="s">
        <v>66</v>
      </c>
      <c r="D2741" s="28">
        <v>109</v>
      </c>
      <c r="E2741" s="27">
        <v>2958101</v>
      </c>
      <c r="H2741" s="66"/>
      <c r="I2741" s="66"/>
    </row>
    <row r="2742" spans="1:9" ht="13.5" thickBot="1">
      <c r="A2742" s="27">
        <v>45846</v>
      </c>
      <c r="B2742" s="29" t="s">
        <v>118</v>
      </c>
      <c r="C2742" s="29" t="s">
        <v>66</v>
      </c>
      <c r="D2742" s="28">
        <v>190</v>
      </c>
      <c r="E2742" s="27">
        <v>2958101</v>
      </c>
      <c r="H2742" s="66"/>
      <c r="I2742" s="66"/>
    </row>
    <row r="2743" spans="1:9" ht="13.5" thickBot="1">
      <c r="A2743" s="27">
        <v>45846</v>
      </c>
      <c r="B2743" s="29" t="s">
        <v>119</v>
      </c>
      <c r="C2743" s="29" t="s">
        <v>77</v>
      </c>
      <c r="D2743" s="28">
        <v>96</v>
      </c>
      <c r="E2743" s="27">
        <v>2958101</v>
      </c>
      <c r="H2743" s="66"/>
      <c r="I2743" s="66"/>
    </row>
    <row r="2744" spans="1:9" ht="13.5" thickBot="1">
      <c r="A2744" s="27">
        <v>45846</v>
      </c>
      <c r="B2744" s="29" t="s">
        <v>120</v>
      </c>
      <c r="C2744" s="29" t="s">
        <v>77</v>
      </c>
      <c r="D2744" s="28">
        <v>74</v>
      </c>
      <c r="E2744" s="27">
        <v>2958101</v>
      </c>
      <c r="H2744" s="66"/>
      <c r="I2744" s="66"/>
    </row>
    <row r="2745" spans="1:9" ht="13.5" thickBot="1">
      <c r="A2745" s="27">
        <v>45846</v>
      </c>
      <c r="B2745" s="29" t="s">
        <v>121</v>
      </c>
      <c r="C2745" s="29" t="s">
        <v>77</v>
      </c>
      <c r="D2745" s="28">
        <v>30</v>
      </c>
      <c r="E2745" s="27">
        <v>2958101</v>
      </c>
      <c r="H2745" s="66"/>
      <c r="I2745" s="66"/>
    </row>
    <row r="2746" spans="1:9" ht="13.5" thickBot="1">
      <c r="A2746" s="27">
        <v>45846</v>
      </c>
      <c r="B2746" s="29" t="s">
        <v>122</v>
      </c>
      <c r="C2746" s="29" t="s">
        <v>77</v>
      </c>
      <c r="D2746" s="28">
        <v>20</v>
      </c>
      <c r="E2746" s="27">
        <v>2958101</v>
      </c>
      <c r="H2746" s="66"/>
      <c r="I2746" s="66"/>
    </row>
    <row r="2747" spans="1:9" ht="13.5" thickBot="1">
      <c r="A2747" s="27">
        <v>45846</v>
      </c>
      <c r="B2747" s="29" t="s">
        <v>123</v>
      </c>
      <c r="C2747" s="29" t="s">
        <v>77</v>
      </c>
      <c r="D2747" s="28">
        <v>230</v>
      </c>
      <c r="E2747" s="27">
        <v>2958101</v>
      </c>
      <c r="H2747" s="66"/>
      <c r="I2747" s="66"/>
    </row>
    <row r="2748" spans="1:9" ht="13.5" thickBot="1">
      <c r="A2748" s="27">
        <v>45846</v>
      </c>
      <c r="B2748" s="29" t="s">
        <v>124</v>
      </c>
      <c r="C2748" s="29" t="s">
        <v>68</v>
      </c>
      <c r="D2748" s="28">
        <v>120</v>
      </c>
      <c r="E2748" s="27">
        <v>2958101</v>
      </c>
      <c r="H2748" s="66"/>
      <c r="I2748" s="66"/>
    </row>
    <row r="2749" spans="1:9" ht="13.5" thickBot="1">
      <c r="A2749" s="27">
        <v>45846</v>
      </c>
      <c r="B2749" s="29" t="s">
        <v>125</v>
      </c>
      <c r="C2749" s="29" t="s">
        <v>68</v>
      </c>
      <c r="D2749" s="28">
        <v>62</v>
      </c>
      <c r="E2749" s="27">
        <v>2958101</v>
      </c>
      <c r="H2749" s="66"/>
      <c r="I2749" s="66"/>
    </row>
    <row r="2750" spans="1:9" ht="13.5" thickBot="1">
      <c r="A2750" s="27">
        <v>45846</v>
      </c>
      <c r="B2750" s="29" t="s">
        <v>126</v>
      </c>
      <c r="C2750" s="29" t="s">
        <v>97</v>
      </c>
      <c r="D2750" s="28">
        <v>150</v>
      </c>
      <c r="E2750" s="27">
        <v>2958101</v>
      </c>
      <c r="H2750" s="66"/>
      <c r="I2750" s="66"/>
    </row>
    <row r="2751" spans="1:9" ht="13.5" thickBot="1">
      <c r="A2751" s="27">
        <v>45846</v>
      </c>
      <c r="B2751" s="29" t="s">
        <v>127</v>
      </c>
      <c r="C2751" s="29" t="s">
        <v>66</v>
      </c>
      <c r="D2751" s="28">
        <v>120</v>
      </c>
      <c r="E2751" s="27">
        <v>2958101</v>
      </c>
      <c r="H2751" s="66"/>
      <c r="I2751" s="66"/>
    </row>
    <row r="2752" spans="1:9" ht="13.5" thickBot="1">
      <c r="A2752" s="27">
        <v>45846</v>
      </c>
      <c r="B2752" s="29" t="s">
        <v>128</v>
      </c>
      <c r="C2752" s="29" t="s">
        <v>66</v>
      </c>
      <c r="D2752" s="28">
        <v>45</v>
      </c>
      <c r="E2752" s="27">
        <v>2958101</v>
      </c>
      <c r="H2752" s="66"/>
      <c r="I2752" s="66"/>
    </row>
    <row r="2753" spans="1:9" ht="13.5" thickBot="1">
      <c r="A2753" s="27">
        <v>45846</v>
      </c>
      <c r="B2753" s="29" t="s">
        <v>129</v>
      </c>
      <c r="C2753" s="29" t="s">
        <v>66</v>
      </c>
      <c r="D2753" s="28">
        <v>56</v>
      </c>
      <c r="E2753" s="27">
        <v>2958101</v>
      </c>
      <c r="H2753" s="66"/>
      <c r="I2753" s="66"/>
    </row>
    <row r="2754" spans="1:9" ht="13.5" thickBot="1">
      <c r="A2754" s="27">
        <v>45846</v>
      </c>
      <c r="B2754" s="29" t="s">
        <v>130</v>
      </c>
      <c r="C2754" s="29" t="s">
        <v>68</v>
      </c>
      <c r="D2754" s="28">
        <v>121</v>
      </c>
      <c r="E2754" s="27">
        <v>2958101</v>
      </c>
      <c r="H2754" s="66"/>
      <c r="I2754" s="66"/>
    </row>
    <row r="2755" spans="1:9" ht="13.5" thickBot="1">
      <c r="A2755" s="27">
        <v>45846</v>
      </c>
      <c r="B2755" s="29" t="s">
        <v>131</v>
      </c>
      <c r="C2755" s="29" t="s">
        <v>68</v>
      </c>
      <c r="D2755" s="28">
        <v>116</v>
      </c>
      <c r="E2755" s="27">
        <v>2958101</v>
      </c>
      <c r="H2755" s="66"/>
      <c r="I2755" s="66"/>
    </row>
    <row r="2756" spans="1:9" ht="13.5" thickBot="1">
      <c r="A2756" s="27">
        <v>45846</v>
      </c>
      <c r="B2756" s="29" t="s">
        <v>132</v>
      </c>
      <c r="C2756" s="29" t="s">
        <v>68</v>
      </c>
      <c r="D2756" s="28">
        <v>117</v>
      </c>
      <c r="E2756" s="27">
        <v>2958101</v>
      </c>
      <c r="H2756" s="66"/>
      <c r="I2756" s="66"/>
    </row>
    <row r="2757" spans="1:9" ht="13.5" thickBot="1">
      <c r="A2757" s="27">
        <v>45846</v>
      </c>
      <c r="B2757" s="29" t="s">
        <v>133</v>
      </c>
      <c r="C2757" s="29" t="s">
        <v>68</v>
      </c>
      <c r="D2757" s="28">
        <v>170</v>
      </c>
      <c r="E2757" s="27">
        <v>2958101</v>
      </c>
      <c r="H2757" s="66"/>
      <c r="I2757" s="66"/>
    </row>
    <row r="2758" spans="1:9" ht="13.5" thickBot="1">
      <c r="A2758" s="27">
        <v>45846</v>
      </c>
      <c r="B2758" s="29" t="s">
        <v>134</v>
      </c>
      <c r="C2758" s="29" t="s">
        <v>68</v>
      </c>
      <c r="D2758" s="28">
        <v>88</v>
      </c>
      <c r="E2758" s="27">
        <v>2958101</v>
      </c>
      <c r="H2758" s="66"/>
      <c r="I2758" s="66"/>
    </row>
    <row r="2759" spans="1:9" ht="13.5" thickBot="1">
      <c r="A2759" s="27">
        <v>45846</v>
      </c>
      <c r="B2759" s="29" t="s">
        <v>135</v>
      </c>
      <c r="C2759" s="29" t="s">
        <v>68</v>
      </c>
      <c r="D2759" s="28">
        <v>90</v>
      </c>
      <c r="E2759" s="27">
        <v>2958101</v>
      </c>
      <c r="H2759" s="66"/>
      <c r="I2759" s="66"/>
    </row>
    <row r="2760" spans="1:9" ht="13.5" thickBot="1">
      <c r="A2760" s="27">
        <v>45846</v>
      </c>
      <c r="B2760" s="29" t="s">
        <v>136</v>
      </c>
      <c r="C2760" s="29" t="s">
        <v>77</v>
      </c>
      <c r="D2760" s="28">
        <v>115</v>
      </c>
      <c r="E2760" s="27">
        <v>2958101</v>
      </c>
      <c r="H2760" s="66"/>
      <c r="I2760" s="66"/>
    </row>
    <row r="2761" spans="1:9" ht="13.5" thickBot="1">
      <c r="A2761" s="27">
        <v>45846</v>
      </c>
      <c r="B2761" s="29" t="s">
        <v>137</v>
      </c>
      <c r="C2761" s="29" t="s">
        <v>77</v>
      </c>
      <c r="D2761" s="28">
        <v>122</v>
      </c>
      <c r="E2761" s="27">
        <v>2958101</v>
      </c>
      <c r="H2761" s="66"/>
      <c r="I2761" s="66"/>
    </row>
    <row r="2762" spans="1:9" ht="13.5" thickBot="1">
      <c r="A2762" s="27">
        <v>45846</v>
      </c>
      <c r="B2762" s="29" t="s">
        <v>138</v>
      </c>
      <c r="C2762" s="29" t="s">
        <v>71</v>
      </c>
      <c r="D2762" s="28">
        <v>165</v>
      </c>
      <c r="E2762" s="27">
        <v>2958101</v>
      </c>
      <c r="H2762" s="66"/>
      <c r="I2762" s="66"/>
    </row>
    <row r="2763" spans="1:9" ht="13.5" thickBot="1">
      <c r="A2763" s="27">
        <v>45846</v>
      </c>
      <c r="B2763" s="29" t="s">
        <v>139</v>
      </c>
      <c r="C2763" s="29" t="s">
        <v>68</v>
      </c>
      <c r="D2763" s="28">
        <v>144</v>
      </c>
      <c r="E2763" s="27">
        <v>2958101</v>
      </c>
      <c r="H2763" s="66"/>
      <c r="I2763" s="66"/>
    </row>
    <row r="2764" spans="1:9" ht="13.5" thickBot="1">
      <c r="A2764" s="27">
        <v>45846</v>
      </c>
      <c r="B2764" s="29" t="s">
        <v>140</v>
      </c>
      <c r="C2764" s="29" t="s">
        <v>68</v>
      </c>
      <c r="D2764" s="28">
        <v>2</v>
      </c>
      <c r="E2764" s="27">
        <v>2958101</v>
      </c>
      <c r="H2764" s="66"/>
      <c r="I2764" s="66"/>
    </row>
    <row r="2765" spans="1:9" ht="13.5" thickBot="1">
      <c r="A2765" s="27">
        <v>45846</v>
      </c>
      <c r="B2765" s="29" t="s">
        <v>141</v>
      </c>
      <c r="C2765" s="29" t="s">
        <v>68</v>
      </c>
      <c r="D2765" s="28">
        <v>58</v>
      </c>
      <c r="E2765" s="27">
        <v>2958101</v>
      </c>
      <c r="H2765" s="66"/>
      <c r="I2765" s="66"/>
    </row>
    <row r="2766" spans="1:9" ht="13.5" thickBot="1">
      <c r="A2766" s="27">
        <v>45846</v>
      </c>
      <c r="B2766" s="29" t="s">
        <v>142</v>
      </c>
      <c r="C2766" s="29" t="s">
        <v>68</v>
      </c>
      <c r="D2766" s="28">
        <v>20</v>
      </c>
      <c r="E2766" s="27">
        <v>2958101</v>
      </c>
      <c r="H2766" s="66"/>
      <c r="I2766" s="66"/>
    </row>
    <row r="2767" spans="1:9" ht="13.5" thickBot="1">
      <c r="A2767" s="27">
        <v>45846</v>
      </c>
      <c r="B2767" s="29" t="s">
        <v>143</v>
      </c>
      <c r="C2767" s="29" t="s">
        <v>68</v>
      </c>
      <c r="D2767" s="28">
        <v>66</v>
      </c>
      <c r="E2767" s="27">
        <v>2958101</v>
      </c>
      <c r="H2767" s="66"/>
      <c r="I2767" s="66"/>
    </row>
    <row r="2768" spans="1:9" ht="13.5" thickBot="1">
      <c r="A2768" s="27">
        <v>45846</v>
      </c>
      <c r="B2768" s="29" t="s">
        <v>144</v>
      </c>
      <c r="C2768" s="29" t="s">
        <v>68</v>
      </c>
      <c r="D2768" s="28">
        <v>12</v>
      </c>
      <c r="E2768" s="27">
        <v>2958101</v>
      </c>
      <c r="H2768" s="66"/>
      <c r="I2768" s="66"/>
    </row>
    <row r="2769" spans="1:9" ht="13.5" thickBot="1">
      <c r="A2769" s="27">
        <v>45846</v>
      </c>
      <c r="B2769" s="29" t="s">
        <v>145</v>
      </c>
      <c r="C2769" s="29" t="s">
        <v>68</v>
      </c>
      <c r="D2769" s="28">
        <v>122</v>
      </c>
      <c r="E2769" s="27">
        <v>2958101</v>
      </c>
      <c r="H2769" s="66"/>
      <c r="I2769" s="66"/>
    </row>
    <row r="2770" spans="1:9" ht="13.5" thickBot="1">
      <c r="A2770" s="27">
        <v>45846</v>
      </c>
      <c r="B2770" s="29" t="s">
        <v>146</v>
      </c>
      <c r="C2770" s="29" t="s">
        <v>68</v>
      </c>
      <c r="D2770" s="28">
        <v>232</v>
      </c>
      <c r="E2770" s="27">
        <v>2958101</v>
      </c>
      <c r="H2770" s="66"/>
      <c r="I2770" s="66"/>
    </row>
    <row r="2771" spans="1:9" ht="13.5" thickBot="1">
      <c r="A2771" s="27">
        <v>45846</v>
      </c>
      <c r="B2771" s="29" t="s">
        <v>147</v>
      </c>
      <c r="C2771" s="29" t="s">
        <v>68</v>
      </c>
      <c r="D2771" s="28">
        <v>150</v>
      </c>
      <c r="E2771" s="27">
        <v>2958101</v>
      </c>
      <c r="H2771" s="66"/>
      <c r="I2771" s="66"/>
    </row>
    <row r="2772" spans="1:9" ht="13.5" thickBot="1">
      <c r="A2772" s="27">
        <v>45846</v>
      </c>
      <c r="B2772" s="29" t="s">
        <v>148</v>
      </c>
      <c r="C2772" s="29" t="s">
        <v>68</v>
      </c>
      <c r="D2772" s="28">
        <v>201</v>
      </c>
      <c r="E2772" s="27">
        <v>2958101</v>
      </c>
      <c r="H2772" s="66"/>
      <c r="I2772" s="66"/>
    </row>
    <row r="2773" spans="1:9" ht="13.5" thickBot="1">
      <c r="A2773" s="27">
        <v>45846</v>
      </c>
      <c r="B2773" s="29" t="s">
        <v>149</v>
      </c>
      <c r="C2773" s="29" t="s">
        <v>77</v>
      </c>
      <c r="D2773" s="28">
        <v>78</v>
      </c>
      <c r="E2773" s="27">
        <v>2958101</v>
      </c>
      <c r="H2773" s="66"/>
      <c r="I2773" s="66"/>
    </row>
    <row r="2774" spans="1:9" ht="13.5" thickBot="1">
      <c r="A2774" s="27">
        <v>45846</v>
      </c>
      <c r="B2774" s="29" t="s">
        <v>150</v>
      </c>
      <c r="C2774" s="29" t="s">
        <v>77</v>
      </c>
      <c r="D2774" s="28">
        <v>76</v>
      </c>
      <c r="E2774" s="27">
        <v>2958101</v>
      </c>
      <c r="H2774" s="66"/>
      <c r="I2774" s="66"/>
    </row>
    <row r="2775" spans="1:9" ht="13.5" thickBot="1">
      <c r="A2775" s="27">
        <v>45846</v>
      </c>
      <c r="B2775" s="29" t="s">
        <v>151</v>
      </c>
      <c r="C2775" s="29" t="s">
        <v>68</v>
      </c>
      <c r="D2775" s="28">
        <v>148</v>
      </c>
      <c r="E2775" s="27">
        <v>2958101</v>
      </c>
      <c r="H2775" s="66"/>
      <c r="I2775" s="66"/>
    </row>
    <row r="2776" spans="1:9" ht="13.5" thickBot="1">
      <c r="A2776" s="27">
        <v>45846</v>
      </c>
      <c r="B2776" s="29" t="s">
        <v>152</v>
      </c>
      <c r="C2776" s="29" t="s">
        <v>71</v>
      </c>
      <c r="D2776" s="28">
        <v>173</v>
      </c>
      <c r="E2776" s="27">
        <v>2958101</v>
      </c>
      <c r="H2776" s="66"/>
      <c r="I2776" s="66"/>
    </row>
    <row r="2777" spans="1:9" ht="13.5" thickBot="1">
      <c r="A2777" s="27">
        <v>45846</v>
      </c>
      <c r="B2777" s="29" t="s">
        <v>153</v>
      </c>
      <c r="C2777" s="29" t="s">
        <v>71</v>
      </c>
      <c r="D2777" s="28">
        <v>25</v>
      </c>
      <c r="E2777" s="27">
        <v>2958101</v>
      </c>
      <c r="H2777" s="66"/>
      <c r="I2777" s="66"/>
    </row>
    <row r="2778" spans="1:9" ht="13.5" thickBot="1">
      <c r="A2778" s="27">
        <v>45846</v>
      </c>
      <c r="B2778" s="29" t="s">
        <v>154</v>
      </c>
      <c r="C2778" s="29" t="s">
        <v>68</v>
      </c>
      <c r="D2778" s="28">
        <v>95</v>
      </c>
      <c r="E2778" s="27">
        <v>2958101</v>
      </c>
      <c r="H2778" s="66"/>
      <c r="I2778" s="66"/>
    </row>
    <row r="2779" spans="1:9" ht="13.5" thickBot="1">
      <c r="A2779" s="27">
        <v>45846</v>
      </c>
      <c r="B2779" s="29" t="s">
        <v>155</v>
      </c>
      <c r="C2779" s="29" t="s">
        <v>68</v>
      </c>
      <c r="D2779" s="28">
        <v>18</v>
      </c>
      <c r="E2779" s="27">
        <v>2958101</v>
      </c>
      <c r="H2779" s="66"/>
      <c r="I2779" s="66"/>
    </row>
    <row r="2780" spans="1:9" ht="13.5" thickBot="1">
      <c r="A2780" s="27">
        <v>45846</v>
      </c>
      <c r="B2780" s="29" t="s">
        <v>156</v>
      </c>
      <c r="C2780" s="29" t="s">
        <v>68</v>
      </c>
      <c r="D2780" s="28">
        <v>9</v>
      </c>
      <c r="E2780" s="27">
        <v>2958101</v>
      </c>
      <c r="H2780" s="66"/>
      <c r="I2780" s="66"/>
    </row>
    <row r="2781" spans="1:9" ht="13.5" thickBot="1">
      <c r="A2781" s="27">
        <v>45846</v>
      </c>
      <c r="B2781" s="29" t="s">
        <v>157</v>
      </c>
      <c r="C2781" s="29" t="s">
        <v>97</v>
      </c>
      <c r="D2781" s="28">
        <v>210</v>
      </c>
      <c r="E2781" s="27">
        <v>2958101</v>
      </c>
      <c r="H2781" s="66"/>
      <c r="I2781" s="66"/>
    </row>
    <row r="2782" spans="1:9" ht="13.5" thickBot="1">
      <c r="A2782" s="27">
        <v>45846</v>
      </c>
      <c r="B2782" s="29" t="s">
        <v>158</v>
      </c>
      <c r="C2782" s="29" t="s">
        <v>97</v>
      </c>
      <c r="D2782" s="28">
        <v>50</v>
      </c>
      <c r="E2782" s="27">
        <v>2958101</v>
      </c>
      <c r="H2782" s="66"/>
      <c r="I2782" s="66"/>
    </row>
    <row r="2783" spans="1:9" ht="13.5" thickBot="1">
      <c r="A2783" s="27">
        <v>45846</v>
      </c>
      <c r="B2783" s="29" t="s">
        <v>159</v>
      </c>
      <c r="C2783" s="29" t="s">
        <v>97</v>
      </c>
      <c r="D2783" s="28">
        <v>151</v>
      </c>
      <c r="E2783" s="27">
        <v>2958101</v>
      </c>
      <c r="H2783" s="66"/>
      <c r="I2783" s="66"/>
    </row>
    <row r="2784" spans="1:9" ht="13.5" thickBot="1">
      <c r="A2784" s="27">
        <v>45846</v>
      </c>
      <c r="B2784" s="29" t="s">
        <v>160</v>
      </c>
      <c r="C2784" s="29" t="s">
        <v>71</v>
      </c>
      <c r="D2784" s="28">
        <v>200</v>
      </c>
      <c r="E2784" s="27">
        <v>2958101</v>
      </c>
      <c r="H2784" s="66"/>
      <c r="I2784" s="66"/>
    </row>
    <row r="2785" spans="1:9" ht="13.5" thickBot="1">
      <c r="A2785" s="27">
        <v>45846</v>
      </c>
      <c r="B2785" s="29" t="s">
        <v>161</v>
      </c>
      <c r="C2785" s="29" t="s">
        <v>68</v>
      </c>
      <c r="D2785" s="28">
        <v>90</v>
      </c>
      <c r="E2785" s="27">
        <v>2958101</v>
      </c>
      <c r="H2785" s="66"/>
      <c r="I2785" s="66"/>
    </row>
    <row r="2786" spans="1:9" ht="13.5" thickBot="1">
      <c r="A2786" s="27">
        <v>45846</v>
      </c>
      <c r="B2786" s="29" t="s">
        <v>162</v>
      </c>
      <c r="C2786" s="29" t="s">
        <v>68</v>
      </c>
      <c r="D2786" s="28">
        <v>27</v>
      </c>
      <c r="E2786" s="27">
        <v>2958101</v>
      </c>
      <c r="H2786" s="66"/>
      <c r="I2786" s="66"/>
    </row>
    <row r="2787" spans="1:9" ht="13.5" thickBot="1">
      <c r="A2787" s="27">
        <v>45846</v>
      </c>
      <c r="B2787" s="29" t="s">
        <v>163</v>
      </c>
      <c r="C2787" s="29" t="s">
        <v>68</v>
      </c>
      <c r="D2787" s="28">
        <v>126</v>
      </c>
      <c r="E2787" s="27">
        <v>2958101</v>
      </c>
      <c r="H2787" s="66"/>
      <c r="I2787" s="66"/>
    </row>
    <row r="2788" spans="1:9" ht="13.5" thickBot="1">
      <c r="A2788" s="27">
        <v>45846</v>
      </c>
      <c r="B2788" s="29" t="s">
        <v>164</v>
      </c>
      <c r="C2788" s="29" t="s">
        <v>71</v>
      </c>
      <c r="D2788" s="28">
        <v>220</v>
      </c>
      <c r="E2788" s="27">
        <v>2958101</v>
      </c>
      <c r="H2788" s="66"/>
      <c r="I2788" s="66"/>
    </row>
    <row r="2789" spans="1:9" ht="13.5" thickBot="1">
      <c r="A2789" s="27">
        <v>45846</v>
      </c>
      <c r="B2789" s="29" t="s">
        <v>165</v>
      </c>
      <c r="C2789" s="29" t="s">
        <v>77</v>
      </c>
      <c r="D2789" s="28">
        <v>159</v>
      </c>
      <c r="E2789" s="27">
        <v>2958101</v>
      </c>
      <c r="H2789" s="66"/>
      <c r="I2789" s="66"/>
    </row>
    <row r="2790" spans="1:9" ht="13.5" thickBot="1">
      <c r="A2790" s="27">
        <v>45846</v>
      </c>
      <c r="B2790" s="29" t="s">
        <v>166</v>
      </c>
      <c r="C2790" s="29" t="s">
        <v>68</v>
      </c>
      <c r="D2790" s="28">
        <v>131</v>
      </c>
      <c r="E2790" s="27">
        <v>2958101</v>
      </c>
      <c r="H2790" s="66"/>
      <c r="I2790" s="66"/>
    </row>
    <row r="2791" spans="1:9" ht="13.5" thickBot="1">
      <c r="A2791" s="27">
        <v>45846</v>
      </c>
      <c r="B2791" s="29" t="s">
        <v>167</v>
      </c>
      <c r="C2791" s="29" t="s">
        <v>68</v>
      </c>
      <c r="D2791" s="28">
        <v>120</v>
      </c>
      <c r="E2791" s="27">
        <v>2958101</v>
      </c>
      <c r="H2791" s="66"/>
      <c r="I2791" s="66"/>
    </row>
    <row r="2792" spans="1:9" ht="13.5" thickBot="1">
      <c r="A2792" s="27">
        <v>45846</v>
      </c>
      <c r="B2792" s="29" t="s">
        <v>168</v>
      </c>
      <c r="C2792" s="29" t="s">
        <v>68</v>
      </c>
      <c r="D2792" s="28">
        <v>127</v>
      </c>
      <c r="E2792" s="27">
        <v>2958101</v>
      </c>
      <c r="H2792" s="66"/>
      <c r="I2792" s="66"/>
    </row>
    <row r="2793" spans="1:9" ht="13.5" thickBot="1">
      <c r="A2793" s="27">
        <v>45846</v>
      </c>
      <c r="B2793" s="29" t="s">
        <v>169</v>
      </c>
      <c r="C2793" s="29" t="s">
        <v>68</v>
      </c>
      <c r="D2793" s="28">
        <v>127</v>
      </c>
      <c r="E2793" s="27">
        <v>2958101</v>
      </c>
      <c r="H2793" s="66"/>
      <c r="I2793" s="66"/>
    </row>
    <row r="2794" spans="1:9" ht="13.5" thickBot="1">
      <c r="A2794" s="27">
        <v>45846</v>
      </c>
      <c r="B2794" s="29" t="s">
        <v>170</v>
      </c>
      <c r="C2794" s="29" t="s">
        <v>68</v>
      </c>
      <c r="D2794" s="28">
        <v>199</v>
      </c>
      <c r="E2794" s="27">
        <v>2958101</v>
      </c>
      <c r="H2794" s="66"/>
      <c r="I2794" s="66"/>
    </row>
    <row r="2795" spans="1:9" ht="13.5" thickBot="1">
      <c r="A2795" s="27">
        <v>45846</v>
      </c>
      <c r="B2795" s="29" t="s">
        <v>171</v>
      </c>
      <c r="C2795" s="29" t="s">
        <v>68</v>
      </c>
      <c r="D2795" s="28">
        <v>99</v>
      </c>
      <c r="E2795" s="27">
        <v>2958101</v>
      </c>
      <c r="H2795" s="66"/>
      <c r="I2795" s="66"/>
    </row>
    <row r="2796" spans="1:9" ht="13.5" thickBot="1">
      <c r="A2796" s="27">
        <v>45846</v>
      </c>
      <c r="B2796" s="29" t="s">
        <v>172</v>
      </c>
      <c r="C2796" s="29" t="s">
        <v>68</v>
      </c>
      <c r="D2796" s="28">
        <v>131</v>
      </c>
      <c r="E2796" s="27">
        <v>2958101</v>
      </c>
      <c r="H2796" s="66"/>
      <c r="I2796" s="66"/>
    </row>
    <row r="2797" spans="1:9" ht="13.5" thickBot="1">
      <c r="A2797" s="27">
        <v>45846</v>
      </c>
      <c r="B2797" s="29" t="s">
        <v>173</v>
      </c>
      <c r="C2797" s="29" t="s">
        <v>68</v>
      </c>
      <c r="D2797" s="28">
        <v>53</v>
      </c>
      <c r="E2797" s="27">
        <v>2958101</v>
      </c>
      <c r="H2797" s="66"/>
      <c r="I2797" s="66"/>
    </row>
    <row r="2798" spans="1:9" ht="13.5" thickBot="1">
      <c r="A2798" s="27">
        <v>45846</v>
      </c>
      <c r="B2798" s="29" t="s">
        <v>174</v>
      </c>
      <c r="C2798" s="29" t="s">
        <v>68</v>
      </c>
      <c r="D2798" s="28">
        <v>19</v>
      </c>
      <c r="E2798" s="27">
        <v>2958101</v>
      </c>
      <c r="H2798" s="66"/>
      <c r="I2798" s="66"/>
    </row>
    <row r="2799" spans="1:9" ht="13.5" thickBot="1">
      <c r="A2799" s="27">
        <v>45846</v>
      </c>
      <c r="B2799" s="29" t="s">
        <v>175</v>
      </c>
      <c r="C2799" s="29" t="s">
        <v>68</v>
      </c>
      <c r="D2799" s="28">
        <v>50</v>
      </c>
      <c r="E2799" s="27">
        <v>2958101</v>
      </c>
      <c r="H2799" s="66"/>
      <c r="I2799" s="66"/>
    </row>
    <row r="2800" spans="1:9" ht="13.5" thickBot="1">
      <c r="A2800" s="27">
        <v>45846</v>
      </c>
      <c r="B2800" s="29" t="s">
        <v>176</v>
      </c>
      <c r="C2800" s="29" t="s">
        <v>68</v>
      </c>
      <c r="D2800" s="28">
        <v>8</v>
      </c>
      <c r="E2800" s="27">
        <v>2958101</v>
      </c>
      <c r="H2800" s="66"/>
      <c r="I2800" s="66"/>
    </row>
    <row r="2801" spans="1:9" ht="13.5" thickBot="1">
      <c r="A2801" s="27">
        <v>45846</v>
      </c>
      <c r="B2801" s="29" t="s">
        <v>177</v>
      </c>
      <c r="C2801" s="29" t="s">
        <v>68</v>
      </c>
      <c r="D2801" s="28">
        <v>122</v>
      </c>
      <c r="E2801" s="27">
        <v>2958101</v>
      </c>
      <c r="H2801" s="66"/>
      <c r="I2801" s="66"/>
    </row>
    <row r="2802" spans="1:9" ht="13.5" thickBot="1">
      <c r="A2802" s="27">
        <v>45846</v>
      </c>
      <c r="B2802" s="29" t="s">
        <v>178</v>
      </c>
      <c r="C2802" s="29" t="s">
        <v>71</v>
      </c>
      <c r="D2802" s="28">
        <v>153</v>
      </c>
      <c r="E2802" s="27">
        <v>2958101</v>
      </c>
      <c r="H2802" s="66"/>
      <c r="I2802" s="66"/>
    </row>
    <row r="2803" spans="1:9" ht="13.5" thickBot="1">
      <c r="A2803" s="27">
        <v>45846</v>
      </c>
      <c r="B2803" s="29" t="s">
        <v>179</v>
      </c>
      <c r="C2803" s="29" t="s">
        <v>71</v>
      </c>
      <c r="D2803" s="28">
        <v>149</v>
      </c>
      <c r="E2803" s="27">
        <v>2958101</v>
      </c>
      <c r="H2803" s="66"/>
      <c r="I2803" s="66"/>
    </row>
    <row r="2804" spans="1:9" ht="13.5" thickBot="1">
      <c r="A2804" s="27">
        <v>45846</v>
      </c>
      <c r="B2804" s="29" t="s">
        <v>180</v>
      </c>
      <c r="C2804" s="29" t="s">
        <v>71</v>
      </c>
      <c r="D2804" s="28">
        <v>98</v>
      </c>
      <c r="E2804" s="27">
        <v>2958101</v>
      </c>
      <c r="H2804" s="66"/>
      <c r="I2804" s="66"/>
    </row>
    <row r="2805" spans="1:9" ht="13.5" thickBot="1">
      <c r="A2805" s="27">
        <v>45846</v>
      </c>
      <c r="B2805" s="29" t="s">
        <v>181</v>
      </c>
      <c r="C2805" s="29" t="s">
        <v>71</v>
      </c>
      <c r="D2805" s="28">
        <v>96</v>
      </c>
      <c r="E2805" s="27">
        <v>2958101</v>
      </c>
      <c r="H2805" s="66"/>
      <c r="I2805" s="66"/>
    </row>
    <row r="2806" spans="1:9" ht="13.5" thickBot="1">
      <c r="A2806" s="27">
        <v>45846</v>
      </c>
      <c r="B2806" s="29" t="s">
        <v>182</v>
      </c>
      <c r="C2806" s="29" t="s">
        <v>77</v>
      </c>
      <c r="D2806" s="28">
        <v>78</v>
      </c>
      <c r="E2806" s="27">
        <v>2958101</v>
      </c>
      <c r="H2806" s="66"/>
      <c r="I2806" s="66"/>
    </row>
    <row r="2807" spans="1:9" ht="13.5" thickBot="1">
      <c r="A2807" s="27">
        <v>45846</v>
      </c>
      <c r="B2807" s="29" t="s">
        <v>183</v>
      </c>
      <c r="C2807" s="29" t="s">
        <v>77</v>
      </c>
      <c r="D2807" s="28">
        <v>92</v>
      </c>
      <c r="E2807" s="27">
        <v>2958101</v>
      </c>
      <c r="H2807" s="66"/>
      <c r="I2807" s="66"/>
    </row>
    <row r="2808" spans="1:9" ht="13.5" thickBot="1">
      <c r="A2808" s="27">
        <v>45846</v>
      </c>
      <c r="B2808" s="29" t="s">
        <v>184</v>
      </c>
      <c r="C2808" s="29" t="s">
        <v>68</v>
      </c>
      <c r="D2808" s="28">
        <v>122</v>
      </c>
      <c r="E2808" s="27">
        <v>2958101</v>
      </c>
      <c r="H2808" s="66"/>
      <c r="I2808" s="66"/>
    </row>
    <row r="2809" spans="1:9" ht="13.5" thickBot="1">
      <c r="A2809" s="27">
        <v>45846</v>
      </c>
      <c r="B2809" s="29" t="s">
        <v>185</v>
      </c>
      <c r="C2809" s="29" t="s">
        <v>68</v>
      </c>
      <c r="D2809" s="28">
        <v>27</v>
      </c>
      <c r="E2809" s="27">
        <v>2958101</v>
      </c>
      <c r="H2809" s="66"/>
      <c r="I2809" s="66"/>
    </row>
    <row r="2810" spans="1:9" ht="13.5" thickBot="1">
      <c r="A2810" s="27">
        <v>45846</v>
      </c>
      <c r="B2810" s="29" t="s">
        <v>186</v>
      </c>
      <c r="C2810" s="29" t="s">
        <v>66</v>
      </c>
      <c r="D2810" s="28">
        <v>53</v>
      </c>
      <c r="E2810" s="27">
        <v>2958101</v>
      </c>
      <c r="H2810" s="66"/>
      <c r="I2810" s="66"/>
    </row>
    <row r="2811" spans="1:9" ht="13.5" thickBot="1">
      <c r="A2811" s="27">
        <v>45846</v>
      </c>
      <c r="B2811" s="29" t="s">
        <v>187</v>
      </c>
      <c r="C2811" s="29" t="s">
        <v>68</v>
      </c>
      <c r="D2811" s="28">
        <v>80</v>
      </c>
      <c r="E2811" s="27">
        <v>2958101</v>
      </c>
      <c r="H2811" s="66"/>
      <c r="I2811" s="66"/>
    </row>
    <row r="2812" spans="1:9" ht="13.5" thickBot="1">
      <c r="A2812" s="27">
        <v>45846</v>
      </c>
      <c r="B2812" s="29" t="s">
        <v>188</v>
      </c>
      <c r="C2812" s="29" t="s">
        <v>68</v>
      </c>
      <c r="D2812" s="28">
        <v>76</v>
      </c>
      <c r="E2812" s="27">
        <v>2958101</v>
      </c>
      <c r="H2812" s="66"/>
      <c r="I2812" s="66"/>
    </row>
    <row r="2813" spans="1:9" ht="13.5" thickBot="1">
      <c r="A2813" s="27">
        <v>45846</v>
      </c>
      <c r="B2813" s="29" t="s">
        <v>189</v>
      </c>
      <c r="C2813" s="29" t="s">
        <v>68</v>
      </c>
      <c r="D2813" s="28">
        <v>186</v>
      </c>
      <c r="E2813" s="27">
        <v>2958101</v>
      </c>
      <c r="H2813" s="66"/>
      <c r="I2813" s="66"/>
    </row>
    <row r="2814" spans="1:9" ht="13.5" thickBot="1">
      <c r="A2814" s="27">
        <v>45846</v>
      </c>
      <c r="B2814" s="29" t="s">
        <v>190</v>
      </c>
      <c r="C2814" s="29" t="s">
        <v>68</v>
      </c>
      <c r="D2814" s="28">
        <v>164</v>
      </c>
      <c r="E2814" s="27">
        <v>2958101</v>
      </c>
      <c r="H2814" s="66"/>
      <c r="I2814" s="66"/>
    </row>
    <row r="2815" spans="1:9" ht="13.5" thickBot="1">
      <c r="A2815" s="27">
        <v>45846</v>
      </c>
      <c r="B2815" s="29" t="s">
        <v>191</v>
      </c>
      <c r="C2815" s="29" t="s">
        <v>77</v>
      </c>
      <c r="D2815" s="28">
        <v>112</v>
      </c>
      <c r="E2815" s="27">
        <v>2958101</v>
      </c>
      <c r="H2815" s="66"/>
      <c r="I2815" s="66"/>
    </row>
    <row r="2816" spans="1:9" ht="13.5" thickBot="1">
      <c r="A2816" s="27">
        <v>45846</v>
      </c>
      <c r="B2816" s="29" t="s">
        <v>192</v>
      </c>
      <c r="C2816" s="29" t="s">
        <v>77</v>
      </c>
      <c r="D2816" s="28">
        <v>72</v>
      </c>
      <c r="E2816" s="27">
        <v>2958101</v>
      </c>
      <c r="H2816" s="66"/>
      <c r="I2816" s="66"/>
    </row>
    <row r="2817" spans="1:9" ht="13.5" thickBot="1">
      <c r="A2817" s="27">
        <v>45846</v>
      </c>
      <c r="B2817" s="29" t="s">
        <v>193</v>
      </c>
      <c r="C2817" s="29" t="s">
        <v>77</v>
      </c>
      <c r="D2817" s="28">
        <v>48</v>
      </c>
      <c r="E2817" s="27">
        <v>2958101</v>
      </c>
      <c r="H2817" s="66"/>
      <c r="I2817" s="66"/>
    </row>
    <row r="2818" spans="1:9" ht="13.5" thickBot="1">
      <c r="A2818" s="27">
        <v>45846</v>
      </c>
      <c r="B2818" s="29" t="s">
        <v>194</v>
      </c>
      <c r="C2818" s="29" t="s">
        <v>66</v>
      </c>
      <c r="D2818" s="28">
        <v>200</v>
      </c>
      <c r="E2818" s="27">
        <v>2958101</v>
      </c>
      <c r="H2818" s="66"/>
      <c r="I2818" s="66"/>
    </row>
    <row r="2819" spans="1:9" ht="13.5" thickBot="1">
      <c r="A2819" s="27">
        <v>45846</v>
      </c>
      <c r="B2819" s="29" t="s">
        <v>195</v>
      </c>
      <c r="C2819" s="29" t="s">
        <v>68</v>
      </c>
      <c r="D2819" s="28">
        <v>70</v>
      </c>
      <c r="E2819" s="27">
        <v>2958101</v>
      </c>
      <c r="H2819" s="66"/>
      <c r="I2819" s="66"/>
    </row>
    <row r="2820" spans="1:9" ht="13.5" thickBot="1">
      <c r="A2820" s="27">
        <v>45846</v>
      </c>
      <c r="B2820" s="29" t="s">
        <v>196</v>
      </c>
      <c r="C2820" s="29" t="s">
        <v>68</v>
      </c>
      <c r="D2820" s="28">
        <v>80</v>
      </c>
      <c r="E2820" s="27">
        <v>2958101</v>
      </c>
      <c r="H2820" s="66"/>
      <c r="I2820" s="66"/>
    </row>
    <row r="2821" spans="1:9" ht="13.5" thickBot="1">
      <c r="A2821" s="27">
        <v>45846</v>
      </c>
      <c r="B2821" s="29" t="s">
        <v>197</v>
      </c>
      <c r="C2821" s="29" t="s">
        <v>97</v>
      </c>
      <c r="D2821" s="28">
        <v>121</v>
      </c>
      <c r="E2821" s="27">
        <v>2958101</v>
      </c>
      <c r="H2821" s="66"/>
      <c r="I2821" s="66"/>
    </row>
    <row r="2822" spans="1:9" ht="13.5" thickBot="1">
      <c r="A2822" s="27">
        <v>45846</v>
      </c>
      <c r="B2822" s="29" t="s">
        <v>198</v>
      </c>
      <c r="C2822" s="29" t="s">
        <v>97</v>
      </c>
      <c r="D2822" s="28">
        <v>137</v>
      </c>
      <c r="E2822" s="27">
        <v>2958101</v>
      </c>
      <c r="H2822" s="66"/>
      <c r="I2822" s="66"/>
    </row>
    <row r="2823" spans="1:9" ht="13.5" thickBot="1">
      <c r="A2823" s="27">
        <v>45846</v>
      </c>
      <c r="B2823" s="29" t="s">
        <v>199</v>
      </c>
      <c r="C2823" s="29" t="s">
        <v>68</v>
      </c>
      <c r="D2823" s="28">
        <v>82</v>
      </c>
      <c r="E2823" s="27">
        <v>2958101</v>
      </c>
      <c r="H2823" s="66"/>
      <c r="I2823" s="66"/>
    </row>
    <row r="2824" spans="1:9" ht="13.5" thickBot="1">
      <c r="A2824" s="27">
        <v>45846</v>
      </c>
      <c r="B2824" s="29" t="s">
        <v>200</v>
      </c>
      <c r="C2824" s="29" t="s">
        <v>68</v>
      </c>
      <c r="D2824" s="28">
        <v>76</v>
      </c>
      <c r="E2824" s="27">
        <v>2958101</v>
      </c>
      <c r="H2824" s="66"/>
      <c r="I2824" s="66"/>
    </row>
    <row r="2825" spans="1:9" ht="13.5" thickBot="1">
      <c r="A2825" s="27">
        <v>45846</v>
      </c>
      <c r="B2825" s="29" t="s">
        <v>201</v>
      </c>
      <c r="C2825" s="29" t="s">
        <v>68</v>
      </c>
      <c r="D2825" s="28">
        <v>150</v>
      </c>
      <c r="E2825" s="27">
        <v>2958101</v>
      </c>
      <c r="H2825" s="66"/>
      <c r="I2825" s="66"/>
    </row>
    <row r="2826" spans="1:9" ht="13.5" thickBot="1">
      <c r="A2826" s="27">
        <v>45846</v>
      </c>
      <c r="B2826" s="29" t="s">
        <v>202</v>
      </c>
      <c r="C2826" s="29" t="s">
        <v>97</v>
      </c>
      <c r="D2826" s="28">
        <v>100</v>
      </c>
      <c r="E2826" s="27">
        <v>2958101</v>
      </c>
      <c r="H2826" s="66"/>
      <c r="I2826" s="66"/>
    </row>
    <row r="2827" spans="1:9" ht="13.5" thickBot="1">
      <c r="A2827" s="27">
        <v>45846</v>
      </c>
      <c r="B2827" s="29" t="s">
        <v>203</v>
      </c>
      <c r="C2827" s="29" t="s">
        <v>97</v>
      </c>
      <c r="D2827" s="28">
        <v>100</v>
      </c>
      <c r="E2827" s="27">
        <v>2958101</v>
      </c>
      <c r="H2827" s="66"/>
      <c r="I2827" s="66"/>
    </row>
    <row r="2828" spans="1:9" ht="13.5" thickBot="1">
      <c r="A2828" s="27">
        <v>45846</v>
      </c>
      <c r="B2828" s="29" t="s">
        <v>204</v>
      </c>
      <c r="C2828" s="29" t="s">
        <v>97</v>
      </c>
      <c r="D2828" s="28">
        <v>107</v>
      </c>
      <c r="E2828" s="27">
        <v>2958101</v>
      </c>
      <c r="H2828" s="66"/>
      <c r="I2828" s="66"/>
    </row>
    <row r="2829" spans="1:9" ht="13.5" thickBot="1">
      <c r="A2829" s="27">
        <v>45846</v>
      </c>
      <c r="B2829" s="29" t="s">
        <v>205</v>
      </c>
      <c r="C2829" s="29" t="s">
        <v>97</v>
      </c>
      <c r="D2829" s="28">
        <v>104</v>
      </c>
      <c r="E2829" s="27">
        <v>2958101</v>
      </c>
      <c r="H2829" s="66"/>
      <c r="I2829" s="66"/>
    </row>
    <row r="2830" spans="1:9" ht="13.5" thickBot="1">
      <c r="A2830" s="27">
        <v>45846</v>
      </c>
      <c r="B2830" s="29" t="s">
        <v>206</v>
      </c>
      <c r="C2830" s="29" t="s">
        <v>68</v>
      </c>
      <c r="D2830" s="28">
        <v>99</v>
      </c>
      <c r="E2830" s="27">
        <v>2958101</v>
      </c>
      <c r="H2830" s="66"/>
      <c r="I2830" s="66"/>
    </row>
    <row r="2831" spans="1:9" ht="13.5" thickBot="1">
      <c r="A2831" s="27">
        <v>45846</v>
      </c>
      <c r="B2831" s="29" t="s">
        <v>207</v>
      </c>
      <c r="C2831" s="29" t="s">
        <v>68</v>
      </c>
      <c r="D2831" s="28">
        <v>127</v>
      </c>
      <c r="E2831" s="27">
        <v>2958101</v>
      </c>
      <c r="H2831" s="66"/>
      <c r="I2831" s="66"/>
    </row>
    <row r="2832" spans="1:9" ht="13.5" thickBot="1">
      <c r="A2832" s="27">
        <v>45846</v>
      </c>
      <c r="B2832" s="29" t="s">
        <v>208</v>
      </c>
      <c r="C2832" s="29" t="s">
        <v>68</v>
      </c>
      <c r="D2832" s="28">
        <v>120</v>
      </c>
      <c r="E2832" s="27">
        <v>2958101</v>
      </c>
      <c r="H2832" s="66"/>
      <c r="I2832" s="66"/>
    </row>
    <row r="2833" spans="1:9" ht="13.5" thickBot="1">
      <c r="A2833" s="27">
        <v>45846</v>
      </c>
      <c r="B2833" s="29" t="s">
        <v>209</v>
      </c>
      <c r="C2833" s="29" t="s">
        <v>66</v>
      </c>
      <c r="D2833" s="28">
        <v>149</v>
      </c>
      <c r="E2833" s="27">
        <v>2958101</v>
      </c>
      <c r="H2833" s="66"/>
      <c r="I2833" s="66"/>
    </row>
    <row r="2834" spans="1:9" ht="13.5" thickBot="1">
      <c r="A2834" s="27">
        <v>45846</v>
      </c>
      <c r="B2834" s="29" t="s">
        <v>210</v>
      </c>
      <c r="C2834" s="29" t="s">
        <v>68</v>
      </c>
      <c r="D2834" s="28">
        <v>162</v>
      </c>
      <c r="E2834" s="27">
        <v>2958101</v>
      </c>
      <c r="H2834" s="66"/>
      <c r="I2834" s="66"/>
    </row>
    <row r="2835" spans="1:9" ht="13.5" thickBot="1">
      <c r="A2835" s="27">
        <v>45846</v>
      </c>
      <c r="B2835" s="29" t="s">
        <v>470</v>
      </c>
      <c r="C2835" s="29" t="s">
        <v>97</v>
      </c>
      <c r="D2835" s="28">
        <v>163</v>
      </c>
      <c r="E2835" s="27">
        <v>2958101</v>
      </c>
      <c r="H2835" s="66"/>
      <c r="I2835" s="66"/>
    </row>
    <row r="2836" spans="1:9" ht="13.5" thickBot="1">
      <c r="A2836" s="27">
        <v>45846</v>
      </c>
      <c r="B2836" s="29" t="s">
        <v>211</v>
      </c>
      <c r="C2836" s="29" t="s">
        <v>68</v>
      </c>
      <c r="D2836" s="28">
        <v>114</v>
      </c>
      <c r="E2836" s="27">
        <v>2958101</v>
      </c>
      <c r="H2836" s="66"/>
      <c r="I2836" s="66"/>
    </row>
    <row r="2837" spans="1:9" ht="13.5" thickBot="1">
      <c r="A2837" s="27">
        <v>45846</v>
      </c>
      <c r="B2837" s="29" t="s">
        <v>212</v>
      </c>
      <c r="C2837" s="29" t="s">
        <v>68</v>
      </c>
      <c r="D2837" s="28">
        <v>213</v>
      </c>
      <c r="E2837" s="27">
        <v>2958101</v>
      </c>
      <c r="H2837" s="66"/>
      <c r="I2837" s="66"/>
    </row>
    <row r="2838" spans="1:9" ht="13.5" thickBot="1">
      <c r="A2838" s="27">
        <v>45846</v>
      </c>
      <c r="B2838" s="29" t="s">
        <v>213</v>
      </c>
      <c r="C2838" s="29" t="s">
        <v>68</v>
      </c>
      <c r="D2838" s="28">
        <v>224</v>
      </c>
      <c r="E2838" s="27">
        <v>2958101</v>
      </c>
      <c r="H2838" s="66"/>
      <c r="I2838" s="66"/>
    </row>
    <row r="2839" spans="1:9" ht="13.5" thickBot="1">
      <c r="A2839" s="27">
        <v>45846</v>
      </c>
      <c r="B2839" s="29" t="s">
        <v>214</v>
      </c>
      <c r="C2839" s="29" t="s">
        <v>68</v>
      </c>
      <c r="D2839" s="28">
        <v>115</v>
      </c>
      <c r="E2839" s="27">
        <v>2958101</v>
      </c>
      <c r="H2839" s="66"/>
      <c r="I2839" s="66"/>
    </row>
    <row r="2840" spans="1:9" ht="13.5" thickBot="1">
      <c r="A2840" s="27">
        <v>45846</v>
      </c>
      <c r="B2840" s="29" t="s">
        <v>444</v>
      </c>
      <c r="C2840" s="29" t="s">
        <v>68</v>
      </c>
      <c r="D2840" s="28">
        <v>184</v>
      </c>
      <c r="E2840" s="27">
        <v>2958101</v>
      </c>
      <c r="H2840" s="66"/>
      <c r="I2840" s="66"/>
    </row>
    <row r="2841" spans="1:9" ht="13.5" thickBot="1">
      <c r="A2841" s="27">
        <v>45846</v>
      </c>
      <c r="B2841" s="29" t="s">
        <v>215</v>
      </c>
      <c r="C2841" s="29" t="s">
        <v>68</v>
      </c>
      <c r="D2841" s="28">
        <v>153</v>
      </c>
      <c r="E2841" s="27">
        <v>2958101</v>
      </c>
      <c r="H2841" s="66"/>
      <c r="I2841" s="66"/>
    </row>
    <row r="2842" spans="1:9" ht="13.5" thickBot="1">
      <c r="A2842" s="27">
        <v>45846</v>
      </c>
      <c r="B2842" s="29" t="s">
        <v>216</v>
      </c>
      <c r="C2842" s="29" t="s">
        <v>68</v>
      </c>
      <c r="D2842" s="28">
        <v>148</v>
      </c>
      <c r="E2842" s="27">
        <v>2958101</v>
      </c>
      <c r="H2842" s="66"/>
      <c r="I2842" s="66"/>
    </row>
    <row r="2843" spans="1:9" ht="13.5" thickBot="1">
      <c r="A2843" s="27">
        <v>45846</v>
      </c>
      <c r="B2843" s="29" t="s">
        <v>217</v>
      </c>
      <c r="C2843" s="29" t="s">
        <v>68</v>
      </c>
      <c r="D2843" s="28">
        <v>46</v>
      </c>
      <c r="E2843" s="27">
        <v>2958101</v>
      </c>
      <c r="H2843" s="66"/>
      <c r="I2843" s="66"/>
    </row>
    <row r="2844" spans="1:9" ht="13.5" thickBot="1">
      <c r="A2844" s="27">
        <v>45846</v>
      </c>
      <c r="B2844" s="29" t="s">
        <v>218</v>
      </c>
      <c r="C2844" s="29" t="s">
        <v>68</v>
      </c>
      <c r="D2844" s="28">
        <v>52</v>
      </c>
      <c r="E2844" s="27">
        <v>2958101</v>
      </c>
      <c r="H2844" s="66"/>
      <c r="I2844" s="66"/>
    </row>
    <row r="2845" spans="1:9" ht="13.5" thickBot="1">
      <c r="A2845" s="27">
        <v>45846</v>
      </c>
      <c r="B2845" s="29" t="s">
        <v>219</v>
      </c>
      <c r="C2845" s="29" t="s">
        <v>68</v>
      </c>
      <c r="D2845" s="28">
        <v>25</v>
      </c>
      <c r="E2845" s="27">
        <v>2958101</v>
      </c>
      <c r="H2845" s="66"/>
      <c r="I2845" s="66"/>
    </row>
    <row r="2846" spans="1:9" ht="13.5" thickBot="1">
      <c r="A2846" s="27">
        <v>45846</v>
      </c>
      <c r="B2846" s="29" t="s">
        <v>220</v>
      </c>
      <c r="C2846" s="29" t="s">
        <v>68</v>
      </c>
      <c r="D2846" s="28">
        <v>123</v>
      </c>
      <c r="E2846" s="27">
        <v>2958101</v>
      </c>
      <c r="H2846" s="66"/>
      <c r="I2846" s="66"/>
    </row>
    <row r="2847" spans="1:9" ht="13.5" thickBot="1">
      <c r="A2847" s="27">
        <v>45846</v>
      </c>
      <c r="B2847" s="29" t="s">
        <v>221</v>
      </c>
      <c r="C2847" s="29" t="s">
        <v>68</v>
      </c>
      <c r="D2847" s="28">
        <v>25</v>
      </c>
      <c r="E2847" s="27">
        <v>2958101</v>
      </c>
      <c r="H2847" s="66"/>
      <c r="I2847" s="66"/>
    </row>
    <row r="2848" spans="1:9" ht="13.5" thickBot="1">
      <c r="A2848" s="27">
        <v>45846</v>
      </c>
      <c r="B2848" s="29" t="s">
        <v>222</v>
      </c>
      <c r="C2848" s="29" t="s">
        <v>68</v>
      </c>
      <c r="D2848" s="28">
        <v>128</v>
      </c>
      <c r="E2848" s="27">
        <v>2958101</v>
      </c>
      <c r="H2848" s="66"/>
      <c r="I2848" s="66"/>
    </row>
    <row r="2849" spans="1:9" ht="13.5" thickBot="1">
      <c r="A2849" s="27">
        <v>45846</v>
      </c>
      <c r="B2849" s="29" t="s">
        <v>223</v>
      </c>
      <c r="C2849" s="29" t="s">
        <v>68</v>
      </c>
      <c r="D2849" s="28">
        <v>102</v>
      </c>
      <c r="E2849" s="27">
        <v>2958101</v>
      </c>
      <c r="H2849" s="66"/>
      <c r="I2849" s="66"/>
    </row>
    <row r="2850" spans="1:9" ht="13.5" thickBot="1">
      <c r="A2850" s="27">
        <v>45846</v>
      </c>
      <c r="B2850" s="29" t="s">
        <v>224</v>
      </c>
      <c r="C2850" s="29" t="s">
        <v>68</v>
      </c>
      <c r="D2850" s="28">
        <v>131</v>
      </c>
      <c r="E2850" s="27">
        <v>2958101</v>
      </c>
      <c r="H2850" s="66"/>
      <c r="I2850" s="66"/>
    </row>
    <row r="2851" spans="1:9" ht="13.5" thickBot="1">
      <c r="A2851" s="27">
        <v>45846</v>
      </c>
      <c r="B2851" s="29" t="s">
        <v>225</v>
      </c>
      <c r="C2851" s="29" t="s">
        <v>68</v>
      </c>
      <c r="D2851" s="28">
        <v>99</v>
      </c>
      <c r="E2851" s="27">
        <v>2958101</v>
      </c>
      <c r="H2851" s="66"/>
      <c r="I2851" s="66"/>
    </row>
    <row r="2852" spans="1:9" ht="13.5" thickBot="1">
      <c r="A2852" s="27">
        <v>45846</v>
      </c>
      <c r="B2852" s="29" t="s">
        <v>226</v>
      </c>
      <c r="C2852" s="29" t="s">
        <v>97</v>
      </c>
      <c r="D2852" s="28">
        <v>146</v>
      </c>
      <c r="E2852" s="27">
        <v>2958101</v>
      </c>
      <c r="H2852" s="66"/>
      <c r="I2852" s="66"/>
    </row>
    <row r="2853" spans="1:9" ht="13.5" thickBot="1">
      <c r="A2853" s="27">
        <v>45846</v>
      </c>
      <c r="B2853" s="29" t="s">
        <v>227</v>
      </c>
      <c r="C2853" s="29" t="s">
        <v>97</v>
      </c>
      <c r="D2853" s="28">
        <v>154</v>
      </c>
      <c r="E2853" s="27">
        <v>2958101</v>
      </c>
      <c r="H2853" s="66"/>
      <c r="I2853" s="66"/>
    </row>
    <row r="2854" spans="1:9" ht="13.5" thickBot="1">
      <c r="A2854" s="27">
        <v>45846</v>
      </c>
      <c r="B2854" s="29" t="s">
        <v>228</v>
      </c>
      <c r="C2854" s="29" t="s">
        <v>97</v>
      </c>
      <c r="D2854" s="28">
        <v>100</v>
      </c>
      <c r="E2854" s="27">
        <v>2958101</v>
      </c>
      <c r="H2854" s="66"/>
      <c r="I2854" s="66"/>
    </row>
    <row r="2855" spans="1:9" ht="13.5" thickBot="1">
      <c r="A2855" s="27">
        <v>45846</v>
      </c>
      <c r="B2855" s="29" t="s">
        <v>229</v>
      </c>
      <c r="C2855" s="29" t="s">
        <v>97</v>
      </c>
      <c r="D2855" s="28">
        <v>100</v>
      </c>
      <c r="E2855" s="27">
        <v>2958101</v>
      </c>
      <c r="H2855" s="66"/>
      <c r="I2855" s="66"/>
    </row>
    <row r="2856" spans="1:9" ht="13.5" thickBot="1">
      <c r="A2856" s="27">
        <v>45846</v>
      </c>
      <c r="B2856" s="29" t="s">
        <v>230</v>
      </c>
      <c r="C2856" s="29" t="s">
        <v>68</v>
      </c>
      <c r="D2856" s="28">
        <v>164</v>
      </c>
      <c r="E2856" s="27">
        <v>2958101</v>
      </c>
      <c r="H2856" s="66"/>
      <c r="I2856" s="66"/>
    </row>
    <row r="2857" spans="1:9" ht="13.5" thickBot="1">
      <c r="A2857" s="27">
        <v>45846</v>
      </c>
      <c r="B2857" s="29" t="s">
        <v>231</v>
      </c>
      <c r="C2857" s="29" t="s">
        <v>68</v>
      </c>
      <c r="D2857" s="28">
        <v>95</v>
      </c>
      <c r="E2857" s="27">
        <v>2958101</v>
      </c>
      <c r="H2857" s="66"/>
      <c r="I2857" s="66"/>
    </row>
    <row r="2858" spans="1:9" ht="13.5" thickBot="1">
      <c r="A2858" s="27">
        <v>45846</v>
      </c>
      <c r="B2858" s="29" t="s">
        <v>232</v>
      </c>
      <c r="C2858" s="29" t="s">
        <v>68</v>
      </c>
      <c r="D2858" s="28">
        <v>102</v>
      </c>
      <c r="E2858" s="27">
        <v>2958101</v>
      </c>
      <c r="H2858" s="66"/>
      <c r="I2858" s="66"/>
    </row>
    <row r="2859" spans="1:9" ht="13.5" thickBot="1">
      <c r="A2859" s="27">
        <v>45846</v>
      </c>
      <c r="B2859" s="29" t="s">
        <v>233</v>
      </c>
      <c r="C2859" s="29" t="s">
        <v>68</v>
      </c>
      <c r="D2859" s="28">
        <v>92</v>
      </c>
      <c r="E2859" s="27">
        <v>2958101</v>
      </c>
      <c r="H2859" s="66"/>
      <c r="I2859" s="66"/>
    </row>
    <row r="2860" spans="1:9" ht="13.5" thickBot="1">
      <c r="A2860" s="27">
        <v>45846</v>
      </c>
      <c r="B2860" s="29" t="s">
        <v>234</v>
      </c>
      <c r="C2860" s="29" t="s">
        <v>68</v>
      </c>
      <c r="D2860" s="28">
        <v>68</v>
      </c>
      <c r="E2860" s="27">
        <v>2958101</v>
      </c>
      <c r="H2860" s="66"/>
      <c r="I2860" s="66"/>
    </row>
    <row r="2861" spans="1:9" ht="13.5" thickBot="1">
      <c r="A2861" s="27">
        <v>45846</v>
      </c>
      <c r="B2861" s="29" t="s">
        <v>235</v>
      </c>
      <c r="C2861" s="29" t="s">
        <v>68</v>
      </c>
      <c r="D2861" s="28">
        <v>28</v>
      </c>
      <c r="E2861" s="27">
        <v>2958101</v>
      </c>
      <c r="H2861" s="66"/>
      <c r="I2861" s="66"/>
    </row>
    <row r="2862" spans="1:9" ht="13.5" thickBot="1">
      <c r="A2862" s="27">
        <v>45846</v>
      </c>
      <c r="B2862" s="29" t="s">
        <v>236</v>
      </c>
      <c r="C2862" s="29" t="s">
        <v>68</v>
      </c>
      <c r="D2862" s="28">
        <v>206</v>
      </c>
      <c r="E2862" s="27">
        <v>2958101</v>
      </c>
      <c r="H2862" s="66"/>
      <c r="I2862" s="66"/>
    </row>
    <row r="2863" spans="1:9" ht="13.5" thickBot="1">
      <c r="A2863" s="27">
        <v>45846</v>
      </c>
      <c r="B2863" s="29" t="s">
        <v>237</v>
      </c>
      <c r="C2863" s="29" t="s">
        <v>71</v>
      </c>
      <c r="D2863" s="28">
        <v>103</v>
      </c>
      <c r="E2863" s="27">
        <v>2958101</v>
      </c>
      <c r="H2863" s="66"/>
      <c r="I2863" s="66"/>
    </row>
    <row r="2864" spans="1:9" ht="13.5" thickBot="1">
      <c r="A2864" s="27">
        <v>45846</v>
      </c>
      <c r="B2864" s="29" t="s">
        <v>238</v>
      </c>
      <c r="C2864" s="29" t="s">
        <v>71</v>
      </c>
      <c r="D2864" s="28">
        <v>103</v>
      </c>
      <c r="E2864" s="27">
        <v>2958101</v>
      </c>
      <c r="H2864" s="66"/>
      <c r="I2864" s="66"/>
    </row>
    <row r="2865" spans="1:9" ht="13.5" thickBot="1">
      <c r="A2865" s="27">
        <v>45846</v>
      </c>
      <c r="B2865" s="29" t="s">
        <v>239</v>
      </c>
      <c r="C2865" s="29" t="s">
        <v>71</v>
      </c>
      <c r="D2865" s="28">
        <v>100</v>
      </c>
      <c r="E2865" s="27">
        <v>2958101</v>
      </c>
      <c r="H2865" s="66"/>
      <c r="I2865" s="66"/>
    </row>
    <row r="2866" spans="1:9" ht="13.5" thickBot="1">
      <c r="A2866" s="27">
        <v>45846</v>
      </c>
      <c r="B2866" s="29" t="s">
        <v>240</v>
      </c>
      <c r="C2866" s="29" t="s">
        <v>66</v>
      </c>
      <c r="D2866" s="28">
        <v>110</v>
      </c>
      <c r="E2866" s="27">
        <v>2958101</v>
      </c>
      <c r="H2866" s="66"/>
      <c r="I2866" s="66"/>
    </row>
    <row r="2867" spans="1:9" ht="13.5" thickBot="1">
      <c r="A2867" s="27">
        <v>45846</v>
      </c>
      <c r="B2867" s="29" t="s">
        <v>241</v>
      </c>
      <c r="C2867" s="29" t="s">
        <v>68</v>
      </c>
      <c r="D2867" s="28">
        <v>132</v>
      </c>
      <c r="E2867" s="27">
        <v>2958101</v>
      </c>
      <c r="H2867" s="66"/>
      <c r="I2867" s="66"/>
    </row>
    <row r="2868" spans="1:9" ht="13.5" thickBot="1">
      <c r="A2868" s="27">
        <v>45846</v>
      </c>
      <c r="B2868" s="29" t="s">
        <v>242</v>
      </c>
      <c r="C2868" s="29" t="s">
        <v>68</v>
      </c>
      <c r="D2868" s="28">
        <v>80</v>
      </c>
      <c r="E2868" s="27">
        <v>2958101</v>
      </c>
      <c r="H2868" s="66"/>
      <c r="I2868" s="66"/>
    </row>
    <row r="2869" spans="1:9" ht="13.5" thickBot="1">
      <c r="A2869" s="27">
        <v>45846</v>
      </c>
      <c r="B2869" s="29" t="s">
        <v>243</v>
      </c>
      <c r="C2869" s="29" t="s">
        <v>68</v>
      </c>
      <c r="D2869" s="28">
        <v>80</v>
      </c>
      <c r="E2869" s="27">
        <v>2958101</v>
      </c>
      <c r="H2869" s="66"/>
      <c r="I2869" s="66"/>
    </row>
    <row r="2870" spans="1:9" ht="13.5" thickBot="1">
      <c r="A2870" s="27">
        <v>45846</v>
      </c>
      <c r="B2870" s="29" t="s">
        <v>244</v>
      </c>
      <c r="C2870" s="29" t="s">
        <v>68</v>
      </c>
      <c r="D2870" s="28">
        <v>41</v>
      </c>
      <c r="E2870" s="27">
        <v>2958101</v>
      </c>
      <c r="H2870" s="66"/>
      <c r="I2870" s="66"/>
    </row>
    <row r="2871" spans="1:9" ht="13.5" thickBot="1">
      <c r="A2871" s="27">
        <v>45846</v>
      </c>
      <c r="B2871" s="29" t="s">
        <v>245</v>
      </c>
      <c r="C2871" s="29" t="s">
        <v>68</v>
      </c>
      <c r="D2871" s="28">
        <v>80</v>
      </c>
      <c r="E2871" s="27">
        <v>2958101</v>
      </c>
      <c r="H2871" s="66"/>
      <c r="I2871" s="66"/>
    </row>
    <row r="2872" spans="1:9" ht="13.5" thickBot="1">
      <c r="A2872" s="27">
        <v>45846</v>
      </c>
      <c r="B2872" s="29" t="s">
        <v>246</v>
      </c>
      <c r="C2872" s="29" t="s">
        <v>68</v>
      </c>
      <c r="D2872" s="28">
        <v>135</v>
      </c>
      <c r="E2872" s="27">
        <v>2958101</v>
      </c>
      <c r="H2872" s="66"/>
      <c r="I2872" s="66"/>
    </row>
    <row r="2873" spans="1:9" ht="13.5" thickBot="1">
      <c r="A2873" s="27">
        <v>45846</v>
      </c>
      <c r="B2873" s="29" t="s">
        <v>247</v>
      </c>
      <c r="C2873" s="29" t="s">
        <v>68</v>
      </c>
      <c r="D2873" s="28">
        <v>15</v>
      </c>
      <c r="E2873" s="27">
        <v>2958101</v>
      </c>
      <c r="H2873" s="66"/>
      <c r="I2873" s="66"/>
    </row>
    <row r="2874" spans="1:9" ht="13.5" thickBot="1">
      <c r="A2874" s="27">
        <v>45846</v>
      </c>
      <c r="B2874" s="29" t="s">
        <v>248</v>
      </c>
      <c r="C2874" s="29" t="s">
        <v>68</v>
      </c>
      <c r="D2874" s="28">
        <v>138</v>
      </c>
      <c r="E2874" s="27">
        <v>2958101</v>
      </c>
      <c r="H2874" s="66"/>
      <c r="I2874" s="66"/>
    </row>
    <row r="2875" spans="1:9" ht="13.5" thickBot="1">
      <c r="A2875" s="27">
        <v>45846</v>
      </c>
      <c r="B2875" s="29" t="s">
        <v>249</v>
      </c>
      <c r="C2875" s="29" t="s">
        <v>68</v>
      </c>
      <c r="D2875" s="28">
        <v>10</v>
      </c>
      <c r="E2875" s="27">
        <v>2958101</v>
      </c>
      <c r="H2875" s="66"/>
      <c r="I2875" s="66"/>
    </row>
    <row r="2876" spans="1:9" ht="13.5" thickBot="1">
      <c r="A2876" s="27">
        <v>45846</v>
      </c>
      <c r="B2876" s="29" t="s">
        <v>250</v>
      </c>
      <c r="C2876" s="29" t="s">
        <v>68</v>
      </c>
      <c r="D2876" s="28">
        <v>160</v>
      </c>
      <c r="E2876" s="27">
        <v>2958101</v>
      </c>
      <c r="H2876" s="66"/>
      <c r="I2876" s="66"/>
    </row>
    <row r="2877" spans="1:9" ht="13.5" thickBot="1">
      <c r="A2877" s="27">
        <v>45846</v>
      </c>
      <c r="B2877" s="29" t="s">
        <v>251</v>
      </c>
      <c r="C2877" s="29" t="s">
        <v>66</v>
      </c>
      <c r="D2877" s="28">
        <v>106</v>
      </c>
      <c r="E2877" s="27">
        <v>2958101</v>
      </c>
      <c r="H2877" s="66"/>
      <c r="I2877" s="66"/>
    </row>
    <row r="2878" spans="1:9" ht="13.5" thickBot="1">
      <c r="A2878" s="27">
        <v>45846</v>
      </c>
      <c r="B2878" s="29" t="s">
        <v>252</v>
      </c>
      <c r="C2878" s="29" t="s">
        <v>66</v>
      </c>
      <c r="D2878" s="28">
        <v>104</v>
      </c>
      <c r="E2878" s="27">
        <v>2958101</v>
      </c>
      <c r="H2878" s="66"/>
      <c r="I2878" s="66"/>
    </row>
    <row r="2879" spans="1:9" ht="13.5" thickBot="1">
      <c r="A2879" s="27">
        <v>45846</v>
      </c>
      <c r="B2879" s="29" t="s">
        <v>253</v>
      </c>
      <c r="C2879" s="29" t="s">
        <v>97</v>
      </c>
      <c r="D2879" s="28">
        <v>100</v>
      </c>
      <c r="E2879" s="27">
        <v>2958101</v>
      </c>
      <c r="H2879" s="66"/>
      <c r="I2879" s="66"/>
    </row>
    <row r="2880" spans="1:9" ht="13.5" thickBot="1">
      <c r="A2880" s="27">
        <v>45846</v>
      </c>
      <c r="B2880" s="29" t="s">
        <v>254</v>
      </c>
      <c r="C2880" s="29" t="s">
        <v>97</v>
      </c>
      <c r="D2880" s="28">
        <v>100</v>
      </c>
      <c r="E2880" s="27">
        <v>2958101</v>
      </c>
      <c r="H2880" s="66"/>
      <c r="I2880" s="66"/>
    </row>
    <row r="2881" spans="1:9" ht="13.5" thickBot="1">
      <c r="A2881" s="27">
        <v>45846</v>
      </c>
      <c r="B2881" s="29" t="s">
        <v>255</v>
      </c>
      <c r="C2881" s="29" t="s">
        <v>71</v>
      </c>
      <c r="D2881" s="28">
        <v>110</v>
      </c>
      <c r="E2881" s="27">
        <v>2958101</v>
      </c>
      <c r="H2881" s="66"/>
      <c r="I2881" s="66"/>
    </row>
    <row r="2882" spans="1:9" ht="13.5" thickBot="1">
      <c r="A2882" s="27">
        <v>45846</v>
      </c>
      <c r="B2882" s="29" t="s">
        <v>256</v>
      </c>
      <c r="C2882" s="29" t="s">
        <v>71</v>
      </c>
      <c r="D2882" s="28">
        <v>24</v>
      </c>
      <c r="E2882" s="27">
        <v>2958101</v>
      </c>
      <c r="H2882" s="66"/>
      <c r="I2882" s="66"/>
    </row>
    <row r="2883" spans="1:9" ht="13.5" thickBot="1">
      <c r="A2883" s="27">
        <v>45846</v>
      </c>
      <c r="B2883" s="29" t="s">
        <v>257</v>
      </c>
      <c r="C2883" s="29" t="s">
        <v>71</v>
      </c>
      <c r="D2883" s="28">
        <v>139</v>
      </c>
      <c r="E2883" s="27">
        <v>2958101</v>
      </c>
      <c r="H2883" s="66"/>
      <c r="I2883" s="66"/>
    </row>
    <row r="2884" spans="1:9" ht="13.5" thickBot="1">
      <c r="A2884" s="27">
        <v>45846</v>
      </c>
      <c r="B2884" s="29" t="s">
        <v>258</v>
      </c>
      <c r="C2884" s="29" t="s">
        <v>68</v>
      </c>
      <c r="D2884" s="28">
        <v>98</v>
      </c>
      <c r="E2884" s="27">
        <v>2958101</v>
      </c>
      <c r="H2884" s="66"/>
      <c r="I2884" s="66"/>
    </row>
    <row r="2885" spans="1:9" ht="13.5" thickBot="1">
      <c r="A2885" s="27">
        <v>45846</v>
      </c>
      <c r="B2885" s="29" t="s">
        <v>259</v>
      </c>
      <c r="C2885" s="29" t="s">
        <v>68</v>
      </c>
      <c r="D2885" s="28">
        <v>100</v>
      </c>
      <c r="E2885" s="27">
        <v>2958101</v>
      </c>
      <c r="H2885" s="66"/>
      <c r="I2885" s="66"/>
    </row>
    <row r="2886" spans="1:9" ht="13.5" thickBot="1">
      <c r="A2886" s="27">
        <v>45846</v>
      </c>
      <c r="B2886" s="29" t="s">
        <v>260</v>
      </c>
      <c r="C2886" s="29" t="s">
        <v>68</v>
      </c>
      <c r="D2886" s="28">
        <v>194</v>
      </c>
      <c r="E2886" s="27">
        <v>2958101</v>
      </c>
      <c r="H2886" s="66"/>
      <c r="I2886" s="66"/>
    </row>
    <row r="2887" spans="1:9" ht="13.5" thickBot="1">
      <c r="A2887" s="27">
        <v>45846</v>
      </c>
      <c r="B2887" s="29" t="s">
        <v>261</v>
      </c>
      <c r="C2887" s="29" t="s">
        <v>68</v>
      </c>
      <c r="D2887" s="28">
        <v>184</v>
      </c>
      <c r="E2887" s="27">
        <v>2958101</v>
      </c>
      <c r="H2887" s="66"/>
      <c r="I2887" s="66"/>
    </row>
    <row r="2888" spans="1:9" ht="13.5" thickBot="1">
      <c r="A2888" s="27">
        <v>45846</v>
      </c>
      <c r="B2888" s="29" t="s">
        <v>262</v>
      </c>
      <c r="C2888" s="29" t="s">
        <v>68</v>
      </c>
      <c r="D2888" s="28">
        <v>48</v>
      </c>
      <c r="E2888" s="27">
        <v>2958101</v>
      </c>
      <c r="H2888" s="66"/>
      <c r="I2888" s="66"/>
    </row>
    <row r="2889" spans="1:9" ht="13.5" thickBot="1">
      <c r="A2889" s="27">
        <v>45846</v>
      </c>
      <c r="B2889" s="29" t="s">
        <v>263</v>
      </c>
      <c r="C2889" s="29" t="s">
        <v>68</v>
      </c>
      <c r="D2889" s="28">
        <v>51</v>
      </c>
      <c r="E2889" s="27">
        <v>2958101</v>
      </c>
      <c r="H2889" s="66"/>
      <c r="I2889" s="66"/>
    </row>
    <row r="2890" spans="1:9" ht="13.5" thickBot="1">
      <c r="A2890" s="27">
        <v>45846</v>
      </c>
      <c r="B2890" s="29" t="s">
        <v>264</v>
      </c>
      <c r="C2890" s="29" t="s">
        <v>68</v>
      </c>
      <c r="D2890" s="28">
        <v>26</v>
      </c>
      <c r="E2890" s="27">
        <v>2958101</v>
      </c>
      <c r="H2890" s="66"/>
      <c r="I2890" s="66"/>
    </row>
    <row r="2891" spans="1:9" ht="13.5" thickBot="1">
      <c r="A2891" s="27">
        <v>45846</v>
      </c>
      <c r="B2891" s="29" t="s">
        <v>265</v>
      </c>
      <c r="C2891" s="29" t="s">
        <v>68</v>
      </c>
      <c r="D2891" s="28">
        <v>24</v>
      </c>
      <c r="E2891" s="27">
        <v>2958101</v>
      </c>
      <c r="H2891" s="66"/>
      <c r="I2891" s="66"/>
    </row>
    <row r="2892" spans="1:9" ht="13.5" thickBot="1">
      <c r="A2892" s="27">
        <v>45846</v>
      </c>
      <c r="B2892" s="29" t="s">
        <v>266</v>
      </c>
      <c r="C2892" s="29" t="s">
        <v>71</v>
      </c>
      <c r="D2892" s="28">
        <v>200</v>
      </c>
      <c r="E2892" s="27">
        <v>2958101</v>
      </c>
      <c r="H2892" s="66"/>
      <c r="I2892" s="66"/>
    </row>
    <row r="2893" spans="1:9" ht="13.5" thickBot="1">
      <c r="A2893" s="27">
        <v>45846</v>
      </c>
      <c r="B2893" s="29" t="s">
        <v>267</v>
      </c>
      <c r="C2893" s="29" t="s">
        <v>71</v>
      </c>
      <c r="D2893" s="28">
        <v>202</v>
      </c>
      <c r="E2893" s="27">
        <v>2958101</v>
      </c>
      <c r="H2893" s="66"/>
      <c r="I2893" s="66"/>
    </row>
    <row r="2894" spans="1:9" ht="13.5" thickBot="1">
      <c r="A2894" s="27">
        <v>45846</v>
      </c>
      <c r="B2894" s="29" t="s">
        <v>268</v>
      </c>
      <c r="C2894" s="29" t="s">
        <v>77</v>
      </c>
      <c r="D2894" s="28">
        <v>200</v>
      </c>
      <c r="E2894" s="27">
        <v>2958101</v>
      </c>
      <c r="H2894" s="66"/>
      <c r="I2894" s="66"/>
    </row>
    <row r="2895" spans="1:9" ht="13.5" thickBot="1">
      <c r="A2895" s="27">
        <v>45846</v>
      </c>
      <c r="B2895" s="29" t="s">
        <v>269</v>
      </c>
      <c r="C2895" s="29" t="s">
        <v>77</v>
      </c>
      <c r="D2895" s="28">
        <v>200</v>
      </c>
      <c r="E2895" s="27">
        <v>2958101</v>
      </c>
      <c r="H2895" s="66"/>
      <c r="I2895" s="66"/>
    </row>
    <row r="2896" spans="1:9" ht="13.5" thickBot="1">
      <c r="A2896" s="27">
        <v>45846</v>
      </c>
      <c r="B2896" s="29" t="s">
        <v>270</v>
      </c>
      <c r="C2896" s="29" t="s">
        <v>77</v>
      </c>
      <c r="D2896" s="28">
        <v>110</v>
      </c>
      <c r="E2896" s="27">
        <v>2958101</v>
      </c>
      <c r="H2896" s="66"/>
      <c r="I2896" s="66"/>
    </row>
    <row r="2897" spans="1:9" ht="13.5" thickBot="1">
      <c r="A2897" s="27">
        <v>45846</v>
      </c>
      <c r="B2897" s="29" t="s">
        <v>271</v>
      </c>
      <c r="C2897" s="29" t="s">
        <v>97</v>
      </c>
      <c r="D2897" s="28">
        <v>115</v>
      </c>
      <c r="E2897" s="27">
        <v>2958101</v>
      </c>
      <c r="H2897" s="66"/>
      <c r="I2897" s="66"/>
    </row>
    <row r="2898" spans="1:9" ht="13.5" thickBot="1">
      <c r="A2898" s="27">
        <v>45846</v>
      </c>
      <c r="B2898" s="29" t="s">
        <v>272</v>
      </c>
      <c r="C2898" s="29" t="s">
        <v>97</v>
      </c>
      <c r="D2898" s="28">
        <v>115</v>
      </c>
      <c r="E2898" s="27">
        <v>2958101</v>
      </c>
      <c r="H2898" s="66"/>
      <c r="I2898" s="66"/>
    </row>
    <row r="2899" spans="1:9" ht="13.5" thickBot="1">
      <c r="A2899" s="27">
        <v>45846</v>
      </c>
      <c r="B2899" s="29" t="s">
        <v>273</v>
      </c>
      <c r="C2899" s="29" t="s">
        <v>68</v>
      </c>
      <c r="D2899" s="28">
        <v>182</v>
      </c>
      <c r="E2899" s="27">
        <v>2958101</v>
      </c>
      <c r="H2899" s="66"/>
      <c r="I2899" s="66"/>
    </row>
    <row r="2900" spans="1:9" ht="13.5" thickBot="1">
      <c r="A2900" s="27">
        <v>45846</v>
      </c>
      <c r="B2900" s="29" t="s">
        <v>274</v>
      </c>
      <c r="C2900" s="29" t="s">
        <v>68</v>
      </c>
      <c r="D2900" s="28">
        <v>71</v>
      </c>
      <c r="E2900" s="27">
        <v>2958101</v>
      </c>
      <c r="H2900" s="66"/>
      <c r="I2900" s="66"/>
    </row>
    <row r="2901" spans="1:9" ht="13.5" thickBot="1">
      <c r="A2901" s="27">
        <v>45846</v>
      </c>
      <c r="B2901" s="29" t="s">
        <v>275</v>
      </c>
      <c r="C2901" s="29" t="s">
        <v>68</v>
      </c>
      <c r="D2901" s="28">
        <v>33</v>
      </c>
      <c r="E2901" s="27">
        <v>2958101</v>
      </c>
      <c r="H2901" s="66"/>
      <c r="I2901" s="66"/>
    </row>
    <row r="2902" spans="1:9" ht="13.5" thickBot="1">
      <c r="A2902" s="27">
        <v>45846</v>
      </c>
      <c r="B2902" s="29" t="s">
        <v>276</v>
      </c>
      <c r="C2902" s="29" t="s">
        <v>68</v>
      </c>
      <c r="D2902" s="28">
        <v>22</v>
      </c>
      <c r="E2902" s="27">
        <v>2958101</v>
      </c>
      <c r="H2902" s="66"/>
      <c r="I2902" s="66"/>
    </row>
    <row r="2903" spans="1:9" ht="13.5" thickBot="1">
      <c r="A2903" s="27">
        <v>45846</v>
      </c>
      <c r="B2903" s="29" t="s">
        <v>277</v>
      </c>
      <c r="C2903" s="29" t="s">
        <v>68</v>
      </c>
      <c r="D2903" s="28">
        <v>20</v>
      </c>
      <c r="E2903" s="27">
        <v>2958101</v>
      </c>
      <c r="H2903" s="66"/>
      <c r="I2903" s="66"/>
    </row>
    <row r="2904" spans="1:9" ht="13.5" thickBot="1">
      <c r="A2904" s="27">
        <v>45846</v>
      </c>
      <c r="B2904" s="29" t="s">
        <v>278</v>
      </c>
      <c r="C2904" s="29" t="s">
        <v>68</v>
      </c>
      <c r="D2904" s="28">
        <v>77</v>
      </c>
      <c r="E2904" s="27">
        <v>2958101</v>
      </c>
      <c r="H2904" s="66"/>
      <c r="I2904" s="66"/>
    </row>
    <row r="2905" spans="1:9" ht="13.5" thickBot="1">
      <c r="A2905" s="27">
        <v>45846</v>
      </c>
      <c r="B2905" s="29" t="s">
        <v>279</v>
      </c>
      <c r="C2905" s="29" t="s">
        <v>68</v>
      </c>
      <c r="D2905" s="28">
        <v>202</v>
      </c>
      <c r="E2905" s="27">
        <v>2958101</v>
      </c>
      <c r="H2905" s="66"/>
      <c r="I2905" s="66"/>
    </row>
    <row r="2906" spans="1:9" ht="13.5" thickBot="1">
      <c r="A2906" s="27">
        <v>45846</v>
      </c>
      <c r="B2906" s="29" t="s">
        <v>280</v>
      </c>
      <c r="C2906" s="29" t="s">
        <v>68</v>
      </c>
      <c r="D2906" s="28">
        <v>11</v>
      </c>
      <c r="E2906" s="27">
        <v>2958101</v>
      </c>
      <c r="H2906" s="66"/>
      <c r="I2906" s="66"/>
    </row>
    <row r="2907" spans="1:9" ht="13.5" thickBot="1">
      <c r="A2907" s="27">
        <v>45846</v>
      </c>
      <c r="B2907" s="29" t="s">
        <v>281</v>
      </c>
      <c r="C2907" s="29" t="s">
        <v>68</v>
      </c>
      <c r="D2907" s="28">
        <v>34</v>
      </c>
      <c r="E2907" s="27">
        <v>2958101</v>
      </c>
      <c r="H2907" s="66"/>
      <c r="I2907" s="66"/>
    </row>
    <row r="2908" spans="1:9" ht="13.5" thickBot="1">
      <c r="A2908" s="27">
        <v>45846</v>
      </c>
      <c r="B2908" s="29" t="s">
        <v>282</v>
      </c>
      <c r="C2908" s="29" t="s">
        <v>68</v>
      </c>
      <c r="D2908" s="28">
        <v>22</v>
      </c>
      <c r="E2908" s="27">
        <v>2958101</v>
      </c>
      <c r="H2908" s="66"/>
      <c r="I2908" s="66"/>
    </row>
    <row r="2909" spans="1:9" ht="13.5" thickBot="1">
      <c r="A2909" s="27">
        <v>45846</v>
      </c>
      <c r="B2909" s="29" t="s">
        <v>283</v>
      </c>
      <c r="C2909" s="29" t="s">
        <v>68</v>
      </c>
      <c r="D2909" s="28">
        <v>123</v>
      </c>
      <c r="E2909" s="27">
        <v>2958101</v>
      </c>
      <c r="H2909" s="66"/>
      <c r="I2909" s="66"/>
    </row>
    <row r="2910" spans="1:9" ht="13.5" thickBot="1">
      <c r="A2910" s="27">
        <v>45846</v>
      </c>
      <c r="B2910" s="29" t="s">
        <v>284</v>
      </c>
      <c r="C2910" s="29" t="s">
        <v>68</v>
      </c>
      <c r="D2910" s="28">
        <v>71</v>
      </c>
      <c r="E2910" s="27">
        <v>2958101</v>
      </c>
      <c r="H2910" s="66"/>
      <c r="I2910" s="66"/>
    </row>
    <row r="2911" spans="1:9" ht="13.5" thickBot="1">
      <c r="A2911" s="27">
        <v>45846</v>
      </c>
      <c r="B2911" s="29" t="s">
        <v>285</v>
      </c>
      <c r="C2911" s="29" t="s">
        <v>68</v>
      </c>
      <c r="D2911" s="28">
        <v>14</v>
      </c>
      <c r="E2911" s="27">
        <v>2958101</v>
      </c>
      <c r="H2911" s="66"/>
      <c r="I2911" s="66"/>
    </row>
    <row r="2912" spans="1:9" ht="13.5" thickBot="1">
      <c r="A2912" s="27">
        <v>45846</v>
      </c>
      <c r="B2912" s="29" t="s">
        <v>286</v>
      </c>
      <c r="C2912" s="29" t="s">
        <v>68</v>
      </c>
      <c r="D2912" s="28">
        <v>4</v>
      </c>
      <c r="E2912" s="27">
        <v>2958101</v>
      </c>
      <c r="H2912" s="66"/>
      <c r="I2912" s="66"/>
    </row>
    <row r="2913" spans="1:9" ht="13.5" thickBot="1">
      <c r="A2913" s="27">
        <v>45846</v>
      </c>
      <c r="B2913" s="29" t="s">
        <v>287</v>
      </c>
      <c r="C2913" s="29" t="s">
        <v>68</v>
      </c>
      <c r="D2913" s="28">
        <v>106</v>
      </c>
      <c r="E2913" s="27">
        <v>2958101</v>
      </c>
      <c r="H2913" s="66"/>
      <c r="I2913" s="66"/>
    </row>
    <row r="2914" spans="1:9" ht="13.5" thickBot="1">
      <c r="A2914" s="27">
        <v>45846</v>
      </c>
      <c r="B2914" s="29" t="s">
        <v>288</v>
      </c>
      <c r="C2914" s="29" t="s">
        <v>68</v>
      </c>
      <c r="D2914" s="28">
        <v>106</v>
      </c>
      <c r="E2914" s="27">
        <v>2958101</v>
      </c>
      <c r="H2914" s="66"/>
      <c r="I2914" s="66"/>
    </row>
    <row r="2915" spans="1:9" ht="13.5" thickBot="1">
      <c r="A2915" s="27">
        <v>45846</v>
      </c>
      <c r="B2915" s="29" t="s">
        <v>289</v>
      </c>
      <c r="C2915" s="29" t="s">
        <v>77</v>
      </c>
      <c r="D2915" s="28">
        <v>202</v>
      </c>
      <c r="E2915" s="27">
        <v>2958101</v>
      </c>
      <c r="H2915" s="66"/>
      <c r="I2915" s="66"/>
    </row>
    <row r="2916" spans="1:9" ht="13.5" thickBot="1">
      <c r="A2916" s="27">
        <v>45846</v>
      </c>
      <c r="B2916" s="29" t="s">
        <v>290</v>
      </c>
      <c r="C2916" s="29" t="s">
        <v>97</v>
      </c>
      <c r="D2916" s="28">
        <v>144</v>
      </c>
      <c r="E2916" s="27">
        <v>2958101</v>
      </c>
      <c r="H2916" s="66"/>
      <c r="I2916" s="66"/>
    </row>
    <row r="2917" spans="1:9" ht="13.5" thickBot="1">
      <c r="A2917" s="27">
        <v>45846</v>
      </c>
      <c r="B2917" s="29" t="s">
        <v>291</v>
      </c>
      <c r="C2917" s="29" t="s">
        <v>97</v>
      </c>
      <c r="D2917" s="28">
        <v>144</v>
      </c>
      <c r="E2917" s="27">
        <v>2958101</v>
      </c>
      <c r="H2917" s="66"/>
      <c r="I2917" s="66"/>
    </row>
    <row r="2918" spans="1:9" ht="13.5" thickBot="1">
      <c r="A2918" s="27">
        <v>45846</v>
      </c>
      <c r="B2918" s="29" t="s">
        <v>292</v>
      </c>
      <c r="C2918" s="29" t="s">
        <v>71</v>
      </c>
      <c r="D2918" s="28">
        <v>163</v>
      </c>
      <c r="E2918" s="27">
        <v>2958101</v>
      </c>
      <c r="H2918" s="66"/>
      <c r="I2918" s="66"/>
    </row>
    <row r="2919" spans="1:9" ht="13.5" thickBot="1">
      <c r="A2919" s="27">
        <v>45846</v>
      </c>
      <c r="B2919" s="29" t="s">
        <v>293</v>
      </c>
      <c r="C2919" s="29" t="s">
        <v>77</v>
      </c>
      <c r="D2919" s="28">
        <v>52</v>
      </c>
      <c r="E2919" s="27">
        <v>2958101</v>
      </c>
      <c r="H2919" s="66"/>
      <c r="I2919" s="66"/>
    </row>
    <row r="2920" spans="1:9" ht="13.5" thickBot="1">
      <c r="A2920" s="27">
        <v>45846</v>
      </c>
      <c r="B2920" s="29" t="s">
        <v>294</v>
      </c>
      <c r="C2920" s="29" t="s">
        <v>77</v>
      </c>
      <c r="D2920" s="28">
        <v>98</v>
      </c>
      <c r="E2920" s="27">
        <v>2958101</v>
      </c>
      <c r="H2920" s="66"/>
      <c r="I2920" s="66"/>
    </row>
    <row r="2921" spans="1:9" ht="13.5" thickBot="1">
      <c r="A2921" s="27">
        <v>45846</v>
      </c>
      <c r="B2921" s="29" t="s">
        <v>295</v>
      </c>
      <c r="C2921" s="29" t="s">
        <v>77</v>
      </c>
      <c r="D2921" s="28">
        <v>50</v>
      </c>
      <c r="E2921" s="27">
        <v>2958101</v>
      </c>
      <c r="H2921" s="66"/>
      <c r="I2921" s="66"/>
    </row>
    <row r="2922" spans="1:9" ht="13.5" thickBot="1">
      <c r="A2922" s="27">
        <v>45846</v>
      </c>
      <c r="B2922" s="29" t="s">
        <v>296</v>
      </c>
      <c r="C2922" s="29" t="s">
        <v>77</v>
      </c>
      <c r="D2922" s="28">
        <v>100</v>
      </c>
      <c r="E2922" s="27">
        <v>2958101</v>
      </c>
      <c r="H2922" s="66"/>
      <c r="I2922" s="66"/>
    </row>
    <row r="2923" spans="1:9" ht="13.5" thickBot="1">
      <c r="A2923" s="27">
        <v>45846</v>
      </c>
      <c r="B2923" s="29" t="s">
        <v>297</v>
      </c>
      <c r="C2923" s="29" t="s">
        <v>68</v>
      </c>
      <c r="D2923" s="28">
        <v>106</v>
      </c>
      <c r="E2923" s="27">
        <v>2958101</v>
      </c>
      <c r="H2923" s="66"/>
      <c r="I2923" s="66"/>
    </row>
    <row r="2924" spans="1:9" ht="13.5" thickBot="1">
      <c r="A2924" s="27">
        <v>45846</v>
      </c>
      <c r="B2924" s="29" t="s">
        <v>298</v>
      </c>
      <c r="C2924" s="29" t="s">
        <v>68</v>
      </c>
      <c r="D2924" s="28">
        <v>93</v>
      </c>
      <c r="E2924" s="27">
        <v>2958101</v>
      </c>
      <c r="H2924" s="66"/>
      <c r="I2924" s="66"/>
    </row>
    <row r="2925" spans="1:9" ht="13.5" thickBot="1">
      <c r="A2925" s="27">
        <v>45846</v>
      </c>
      <c r="B2925" s="29" t="s">
        <v>299</v>
      </c>
      <c r="C2925" s="29" t="s">
        <v>68</v>
      </c>
      <c r="D2925" s="28">
        <v>30</v>
      </c>
      <c r="E2925" s="27">
        <v>2958101</v>
      </c>
      <c r="H2925" s="66"/>
      <c r="I2925" s="66"/>
    </row>
    <row r="2926" spans="1:9" ht="13.5" thickBot="1">
      <c r="A2926" s="27">
        <v>45846</v>
      </c>
      <c r="B2926" s="29" t="s">
        <v>300</v>
      </c>
      <c r="C2926" s="29" t="s">
        <v>97</v>
      </c>
      <c r="D2926" s="28">
        <v>150</v>
      </c>
      <c r="E2926" s="27">
        <v>2958101</v>
      </c>
      <c r="H2926" s="66"/>
      <c r="I2926" s="66"/>
    </row>
    <row r="2927" spans="1:9" ht="13.5" thickBot="1">
      <c r="A2927" s="27">
        <v>45846</v>
      </c>
      <c r="B2927" s="29" t="s">
        <v>301</v>
      </c>
      <c r="C2927" s="29" t="s">
        <v>68</v>
      </c>
      <c r="D2927" s="28">
        <v>197</v>
      </c>
      <c r="E2927" s="27">
        <v>2958101</v>
      </c>
      <c r="H2927" s="66"/>
      <c r="I2927" s="66"/>
    </row>
    <row r="2928" spans="1:9" ht="13.5" thickBot="1">
      <c r="A2928" s="27">
        <v>45846</v>
      </c>
      <c r="B2928" s="29" t="s">
        <v>302</v>
      </c>
      <c r="C2928" s="29" t="s">
        <v>68</v>
      </c>
      <c r="D2928" s="28">
        <v>93</v>
      </c>
      <c r="E2928" s="27">
        <v>2958101</v>
      </c>
      <c r="H2928" s="66"/>
      <c r="I2928" s="66"/>
    </row>
    <row r="2929" spans="1:9" ht="13.5" thickBot="1">
      <c r="A2929" s="27">
        <v>45846</v>
      </c>
      <c r="B2929" s="29" t="s">
        <v>303</v>
      </c>
      <c r="C2929" s="29" t="s">
        <v>68</v>
      </c>
      <c r="D2929" s="28">
        <v>60</v>
      </c>
      <c r="E2929" s="27">
        <v>2958101</v>
      </c>
      <c r="H2929" s="66"/>
      <c r="I2929" s="66"/>
    </row>
    <row r="2930" spans="1:9" ht="13.5" thickBot="1">
      <c r="A2930" s="27">
        <v>45846</v>
      </c>
      <c r="B2930" s="29" t="s">
        <v>304</v>
      </c>
      <c r="C2930" s="29" t="s">
        <v>68</v>
      </c>
      <c r="D2930" s="28">
        <v>151</v>
      </c>
      <c r="E2930" s="27">
        <v>2958101</v>
      </c>
      <c r="H2930" s="66"/>
      <c r="I2930" s="66"/>
    </row>
    <row r="2931" spans="1:9" ht="13.5" thickBot="1">
      <c r="A2931" s="27">
        <v>45846</v>
      </c>
      <c r="B2931" s="29" t="s">
        <v>305</v>
      </c>
      <c r="C2931" s="29" t="s">
        <v>68</v>
      </c>
      <c r="D2931" s="28">
        <v>151</v>
      </c>
      <c r="E2931" s="27">
        <v>2958101</v>
      </c>
      <c r="H2931" s="66"/>
      <c r="I2931" s="66"/>
    </row>
    <row r="2932" spans="1:9" ht="13.5" thickBot="1">
      <c r="A2932" s="27">
        <v>45846</v>
      </c>
      <c r="B2932" s="29" t="s">
        <v>306</v>
      </c>
      <c r="C2932" s="29" t="s">
        <v>68</v>
      </c>
      <c r="D2932" s="28">
        <v>55</v>
      </c>
      <c r="E2932" s="27">
        <v>2958101</v>
      </c>
      <c r="H2932" s="66"/>
      <c r="I2932" s="66"/>
    </row>
    <row r="2933" spans="1:9" ht="13.5" thickBot="1">
      <c r="A2933" s="27">
        <v>45846</v>
      </c>
      <c r="B2933" s="29" t="s">
        <v>307</v>
      </c>
      <c r="C2933" s="29" t="s">
        <v>71</v>
      </c>
      <c r="D2933" s="28">
        <v>145</v>
      </c>
      <c r="E2933" s="27">
        <v>2958101</v>
      </c>
      <c r="H2933" s="66"/>
      <c r="I2933" s="66"/>
    </row>
    <row r="2934" spans="1:9" ht="13.5" thickBot="1">
      <c r="A2934" s="27">
        <v>45846</v>
      </c>
      <c r="B2934" s="29" t="s">
        <v>308</v>
      </c>
      <c r="C2934" s="29" t="s">
        <v>71</v>
      </c>
      <c r="D2934" s="28">
        <v>180</v>
      </c>
      <c r="E2934" s="27">
        <v>2958101</v>
      </c>
      <c r="H2934" s="66"/>
      <c r="I2934" s="66"/>
    </row>
    <row r="2935" spans="1:9" ht="13.5" thickBot="1">
      <c r="A2935" s="27">
        <v>45846</v>
      </c>
      <c r="B2935" s="29" t="s">
        <v>309</v>
      </c>
      <c r="C2935" s="29" t="s">
        <v>71</v>
      </c>
      <c r="D2935" s="28">
        <v>234</v>
      </c>
      <c r="E2935" s="27">
        <v>2958101</v>
      </c>
      <c r="H2935" s="66"/>
      <c r="I2935" s="66"/>
    </row>
    <row r="2936" spans="1:9" ht="13.5" thickBot="1">
      <c r="A2936" s="27">
        <v>45846</v>
      </c>
      <c r="B2936" s="29" t="s">
        <v>310</v>
      </c>
      <c r="C2936" s="29" t="s">
        <v>68</v>
      </c>
      <c r="D2936" s="28">
        <v>149</v>
      </c>
      <c r="E2936" s="27">
        <v>2958101</v>
      </c>
      <c r="H2936" s="66"/>
      <c r="I2936" s="66"/>
    </row>
    <row r="2937" spans="1:9" ht="13.5" thickBot="1">
      <c r="A2937" s="27">
        <v>45846</v>
      </c>
      <c r="B2937" s="29" t="s">
        <v>311</v>
      </c>
      <c r="C2937" s="29" t="s">
        <v>68</v>
      </c>
      <c r="D2937" s="28">
        <v>107</v>
      </c>
      <c r="E2937" s="27">
        <v>2958101</v>
      </c>
      <c r="H2937" s="66"/>
      <c r="I2937" s="66"/>
    </row>
    <row r="2938" spans="1:9" ht="13.5" thickBot="1">
      <c r="A2938" s="27">
        <v>45846</v>
      </c>
      <c r="B2938" s="29" t="s">
        <v>312</v>
      </c>
      <c r="C2938" s="29" t="s">
        <v>68</v>
      </c>
      <c r="D2938" s="28">
        <v>109</v>
      </c>
      <c r="E2938" s="27">
        <v>2958101</v>
      </c>
      <c r="H2938" s="66"/>
      <c r="I2938" s="66"/>
    </row>
    <row r="2939" spans="1:9" ht="13.5" thickBot="1">
      <c r="A2939" s="27">
        <v>45846</v>
      </c>
      <c r="B2939" s="29" t="s">
        <v>313</v>
      </c>
      <c r="C2939" s="29" t="s">
        <v>68</v>
      </c>
      <c r="D2939" s="28">
        <v>122</v>
      </c>
      <c r="E2939" s="27">
        <v>2958101</v>
      </c>
      <c r="H2939" s="66"/>
      <c r="I2939" s="66"/>
    </row>
    <row r="2940" spans="1:9" ht="13.5" thickBot="1">
      <c r="A2940" s="27">
        <v>45846</v>
      </c>
      <c r="B2940" s="29" t="s">
        <v>314</v>
      </c>
      <c r="C2940" s="29" t="s">
        <v>71</v>
      </c>
      <c r="D2940" s="28">
        <v>101</v>
      </c>
      <c r="E2940" s="27">
        <v>2958101</v>
      </c>
      <c r="H2940" s="66"/>
      <c r="I2940" s="66"/>
    </row>
    <row r="2941" spans="1:9" ht="13.5" thickBot="1">
      <c r="A2941" s="27">
        <v>45846</v>
      </c>
      <c r="B2941" s="29" t="s">
        <v>315</v>
      </c>
      <c r="C2941" s="29" t="s">
        <v>71</v>
      </c>
      <c r="D2941" s="28">
        <v>161</v>
      </c>
      <c r="E2941" s="27">
        <v>2958101</v>
      </c>
      <c r="H2941" s="66"/>
      <c r="I2941" s="66"/>
    </row>
    <row r="2942" spans="1:9" ht="13.5" thickBot="1">
      <c r="A2942" s="27">
        <v>45846</v>
      </c>
      <c r="B2942" s="29" t="s">
        <v>316</v>
      </c>
      <c r="C2942" s="29" t="s">
        <v>71</v>
      </c>
      <c r="D2942" s="28">
        <v>142</v>
      </c>
      <c r="E2942" s="27">
        <v>2958101</v>
      </c>
      <c r="H2942" s="66"/>
      <c r="I2942" s="66"/>
    </row>
    <row r="2943" spans="1:9" ht="13.5" thickBot="1">
      <c r="A2943" s="27">
        <v>45846</v>
      </c>
      <c r="B2943" s="29" t="s">
        <v>317</v>
      </c>
      <c r="C2943" s="29" t="s">
        <v>71</v>
      </c>
      <c r="D2943" s="28">
        <v>151</v>
      </c>
      <c r="E2943" s="27">
        <v>2958101</v>
      </c>
      <c r="H2943" s="66"/>
      <c r="I2943" s="66"/>
    </row>
    <row r="2944" spans="1:9" ht="13.5" thickBot="1">
      <c r="A2944" s="27">
        <v>45846</v>
      </c>
      <c r="B2944" s="29" t="s">
        <v>318</v>
      </c>
      <c r="C2944" s="29" t="s">
        <v>97</v>
      </c>
      <c r="D2944" s="28">
        <v>109</v>
      </c>
      <c r="E2944" s="27">
        <v>2958101</v>
      </c>
      <c r="H2944" s="66"/>
      <c r="I2944" s="66"/>
    </row>
    <row r="2945" spans="1:9" ht="13.5" thickBot="1">
      <c r="A2945" s="27">
        <v>45846</v>
      </c>
      <c r="B2945" s="29" t="s">
        <v>319</v>
      </c>
      <c r="C2945" s="29" t="s">
        <v>97</v>
      </c>
      <c r="D2945" s="28">
        <v>109</v>
      </c>
      <c r="E2945" s="27">
        <v>2958101</v>
      </c>
      <c r="H2945" s="66"/>
      <c r="I2945" s="66"/>
    </row>
    <row r="2946" spans="1:9" ht="13.5" thickBot="1">
      <c r="A2946" s="27">
        <v>45846</v>
      </c>
      <c r="B2946" s="29" t="s">
        <v>320</v>
      </c>
      <c r="C2946" s="29" t="s">
        <v>97</v>
      </c>
      <c r="D2946" s="28">
        <v>94</v>
      </c>
      <c r="E2946" s="27">
        <v>2958101</v>
      </c>
      <c r="H2946" s="66"/>
      <c r="I2946" s="66"/>
    </row>
    <row r="2947" spans="1:9" ht="13.5" thickBot="1">
      <c r="A2947" s="27">
        <v>45846</v>
      </c>
      <c r="B2947" s="29" t="s">
        <v>321</v>
      </c>
      <c r="C2947" s="29" t="s">
        <v>97</v>
      </c>
      <c r="D2947" s="28">
        <v>97</v>
      </c>
      <c r="E2947" s="27">
        <v>2958101</v>
      </c>
      <c r="H2947" s="66"/>
      <c r="I2947" s="66"/>
    </row>
    <row r="2948" spans="1:9" ht="13.5" thickBot="1">
      <c r="A2948" s="27">
        <v>45846</v>
      </c>
      <c r="B2948" s="29" t="s">
        <v>322</v>
      </c>
      <c r="C2948" s="29" t="s">
        <v>66</v>
      </c>
      <c r="D2948" s="28">
        <v>153</v>
      </c>
      <c r="E2948" s="27">
        <v>2958101</v>
      </c>
      <c r="H2948" s="66"/>
      <c r="I2948" s="66"/>
    </row>
    <row r="2949" spans="1:9" ht="13.5" thickBot="1">
      <c r="A2949" s="27">
        <v>45846</v>
      </c>
      <c r="B2949" s="29" t="s">
        <v>323</v>
      </c>
      <c r="C2949" s="29" t="s">
        <v>66</v>
      </c>
      <c r="D2949" s="28">
        <v>147</v>
      </c>
      <c r="E2949" s="27">
        <v>2958101</v>
      </c>
      <c r="H2949" s="66"/>
      <c r="I2949" s="66"/>
    </row>
    <row r="2950" spans="1:9" ht="13.5" thickBot="1">
      <c r="A2950" s="27">
        <v>45846</v>
      </c>
      <c r="B2950" s="29" t="s">
        <v>324</v>
      </c>
      <c r="C2950" s="29" t="s">
        <v>68</v>
      </c>
      <c r="D2950" s="28">
        <v>124</v>
      </c>
      <c r="E2950" s="27">
        <v>2958101</v>
      </c>
      <c r="H2950" s="66"/>
      <c r="I2950" s="66"/>
    </row>
    <row r="2951" spans="1:9" ht="13.5" thickBot="1">
      <c r="A2951" s="27">
        <v>45846</v>
      </c>
      <c r="B2951" s="29" t="s">
        <v>325</v>
      </c>
      <c r="C2951" s="29" t="s">
        <v>68</v>
      </c>
      <c r="D2951" s="28">
        <v>16</v>
      </c>
      <c r="E2951" s="27">
        <v>2958101</v>
      </c>
      <c r="H2951" s="66"/>
      <c r="I2951" s="66"/>
    </row>
    <row r="2952" spans="1:9" ht="13.5" thickBot="1">
      <c r="A2952" s="27">
        <v>45846</v>
      </c>
      <c r="B2952" s="29" t="s">
        <v>326</v>
      </c>
      <c r="C2952" s="29" t="s">
        <v>66</v>
      </c>
      <c r="D2952" s="28">
        <v>187</v>
      </c>
      <c r="E2952" s="27">
        <v>2958101</v>
      </c>
      <c r="H2952" s="66"/>
      <c r="I2952" s="66"/>
    </row>
    <row r="2953" spans="1:9" ht="13.5" thickBot="1">
      <c r="A2953" s="27">
        <v>45846</v>
      </c>
      <c r="B2953" s="29" t="s">
        <v>327</v>
      </c>
      <c r="C2953" s="29" t="s">
        <v>66</v>
      </c>
      <c r="D2953" s="28">
        <v>115</v>
      </c>
      <c r="E2953" s="27">
        <v>2958101</v>
      </c>
      <c r="H2953" s="66"/>
      <c r="I2953" s="66"/>
    </row>
    <row r="2954" spans="1:9" ht="13.5" thickBot="1">
      <c r="A2954" s="27">
        <v>45846</v>
      </c>
      <c r="B2954" s="29" t="s">
        <v>328</v>
      </c>
      <c r="C2954" s="29" t="s">
        <v>68</v>
      </c>
      <c r="D2954" s="28">
        <v>128</v>
      </c>
      <c r="E2954" s="27">
        <v>2958101</v>
      </c>
      <c r="H2954" s="66"/>
      <c r="I2954" s="66"/>
    </row>
    <row r="2955" spans="1:9" ht="13.5" thickBot="1">
      <c r="A2955" s="27">
        <v>45846</v>
      </c>
      <c r="B2955" s="29" t="s">
        <v>329</v>
      </c>
      <c r="C2955" s="29" t="s">
        <v>68</v>
      </c>
      <c r="D2955" s="28">
        <v>134</v>
      </c>
      <c r="E2955" s="27">
        <v>2958101</v>
      </c>
      <c r="H2955" s="66"/>
      <c r="I2955" s="66"/>
    </row>
    <row r="2956" spans="1:9" ht="13.5" thickBot="1">
      <c r="A2956" s="27">
        <v>45846</v>
      </c>
      <c r="B2956" s="29" t="s">
        <v>330</v>
      </c>
      <c r="C2956" s="29" t="s">
        <v>68</v>
      </c>
      <c r="D2956" s="28">
        <v>150</v>
      </c>
      <c r="E2956" s="27">
        <v>2958101</v>
      </c>
      <c r="H2956" s="66"/>
      <c r="I2956" s="66"/>
    </row>
    <row r="2957" spans="1:9" ht="13.5" thickBot="1">
      <c r="A2957" s="27">
        <v>45846</v>
      </c>
      <c r="B2957" s="29" t="s">
        <v>331</v>
      </c>
      <c r="C2957" s="29" t="s">
        <v>68</v>
      </c>
      <c r="D2957" s="28">
        <v>150</v>
      </c>
      <c r="E2957" s="27">
        <v>2958101</v>
      </c>
      <c r="H2957" s="66"/>
      <c r="I2957" s="66"/>
    </row>
    <row r="2958" spans="1:9" ht="13.5" thickBot="1">
      <c r="A2958" s="27">
        <v>45846</v>
      </c>
      <c r="B2958" s="29" t="s">
        <v>332</v>
      </c>
      <c r="C2958" s="29" t="s">
        <v>68</v>
      </c>
      <c r="D2958" s="28">
        <v>90</v>
      </c>
      <c r="E2958" s="27">
        <v>2958101</v>
      </c>
      <c r="H2958" s="66"/>
      <c r="I2958" s="66"/>
    </row>
    <row r="2959" spans="1:9" ht="13.5" thickBot="1">
      <c r="A2959" s="27">
        <v>45846</v>
      </c>
      <c r="B2959" s="29" t="s">
        <v>333</v>
      </c>
      <c r="C2959" s="29" t="s">
        <v>71</v>
      </c>
      <c r="D2959" s="28">
        <v>100</v>
      </c>
      <c r="E2959" s="27">
        <v>2958101</v>
      </c>
      <c r="H2959" s="66"/>
      <c r="I2959" s="66"/>
    </row>
    <row r="2960" spans="1:9" ht="13.5" thickBot="1">
      <c r="A2960" s="27">
        <v>45846</v>
      </c>
      <c r="B2960" s="29" t="s">
        <v>334</v>
      </c>
      <c r="C2960" s="29" t="s">
        <v>71</v>
      </c>
      <c r="D2960" s="28">
        <v>104</v>
      </c>
      <c r="E2960" s="27">
        <v>2958101</v>
      </c>
      <c r="H2960" s="66"/>
      <c r="I2960" s="66"/>
    </row>
    <row r="2961" spans="1:9" ht="13.5" thickBot="1">
      <c r="A2961" s="27">
        <v>45846</v>
      </c>
      <c r="B2961" s="29" t="s">
        <v>335</v>
      </c>
      <c r="C2961" s="29" t="s">
        <v>77</v>
      </c>
      <c r="D2961" s="28">
        <v>55</v>
      </c>
      <c r="E2961" s="27">
        <v>2958101</v>
      </c>
      <c r="H2961" s="66"/>
      <c r="I2961" s="66"/>
    </row>
    <row r="2962" spans="1:9" ht="13.5" thickBot="1">
      <c r="A2962" s="27">
        <v>45846</v>
      </c>
      <c r="B2962" s="29" t="s">
        <v>336</v>
      </c>
      <c r="C2962" s="29" t="s">
        <v>77</v>
      </c>
      <c r="D2962" s="28">
        <v>48</v>
      </c>
      <c r="E2962" s="27">
        <v>2958101</v>
      </c>
      <c r="H2962" s="66"/>
      <c r="I2962" s="66"/>
    </row>
    <row r="2963" spans="1:9" ht="13.5" thickBot="1">
      <c r="A2963" s="27">
        <v>45846</v>
      </c>
      <c r="B2963" s="29" t="s">
        <v>337</v>
      </c>
      <c r="C2963" s="29" t="s">
        <v>77</v>
      </c>
      <c r="D2963" s="28">
        <v>83</v>
      </c>
      <c r="E2963" s="27">
        <v>2958101</v>
      </c>
      <c r="H2963" s="66"/>
      <c r="I2963" s="66"/>
    </row>
    <row r="2964" spans="1:9" ht="13.5" thickBot="1">
      <c r="A2964" s="27">
        <v>45846</v>
      </c>
      <c r="B2964" s="29" t="s">
        <v>338</v>
      </c>
      <c r="C2964" s="29" t="s">
        <v>77</v>
      </c>
      <c r="D2964" s="28">
        <v>23</v>
      </c>
      <c r="E2964" s="27">
        <v>2958101</v>
      </c>
      <c r="H2964" s="66"/>
      <c r="I2964" s="66"/>
    </row>
    <row r="2965" spans="1:9" ht="13.5" thickBot="1">
      <c r="A2965" s="27">
        <v>45846</v>
      </c>
      <c r="B2965" s="29" t="s">
        <v>339</v>
      </c>
      <c r="C2965" s="29" t="s">
        <v>97</v>
      </c>
      <c r="D2965" s="28">
        <v>150</v>
      </c>
      <c r="E2965" s="27">
        <v>2958101</v>
      </c>
      <c r="H2965" s="66"/>
      <c r="I2965" s="66"/>
    </row>
    <row r="2966" spans="1:9" ht="13.5" thickBot="1">
      <c r="A2966" s="27">
        <v>45846</v>
      </c>
      <c r="B2966" s="29" t="s">
        <v>340</v>
      </c>
      <c r="C2966" s="29" t="s">
        <v>66</v>
      </c>
      <c r="D2966" s="28">
        <v>99</v>
      </c>
      <c r="E2966" s="27">
        <v>2958101</v>
      </c>
      <c r="H2966" s="66"/>
      <c r="I2966" s="66"/>
    </row>
    <row r="2967" spans="1:9" ht="13.5" thickBot="1">
      <c r="A2967" s="27">
        <v>45846</v>
      </c>
      <c r="B2967" s="29" t="s">
        <v>341</v>
      </c>
      <c r="C2967" s="29" t="s">
        <v>66</v>
      </c>
      <c r="D2967" s="28">
        <v>28</v>
      </c>
      <c r="E2967" s="27">
        <v>2958101</v>
      </c>
      <c r="H2967" s="66"/>
      <c r="I2967" s="66"/>
    </row>
    <row r="2968" spans="1:9" ht="13.5" thickBot="1">
      <c r="A2968" s="27">
        <v>45846</v>
      </c>
      <c r="B2968" s="29" t="s">
        <v>342</v>
      </c>
      <c r="C2968" s="29" t="s">
        <v>66</v>
      </c>
      <c r="D2968" s="28">
        <v>127</v>
      </c>
      <c r="E2968" s="27">
        <v>2958101</v>
      </c>
      <c r="H2968" s="66"/>
      <c r="I2968" s="66"/>
    </row>
    <row r="2969" spans="1:9" ht="13.5" thickBot="1">
      <c r="A2969" s="27">
        <v>45846</v>
      </c>
      <c r="B2969" s="29" t="s">
        <v>343</v>
      </c>
      <c r="C2969" s="29" t="s">
        <v>68</v>
      </c>
      <c r="D2969" s="28">
        <v>105</v>
      </c>
      <c r="E2969" s="27">
        <v>2958101</v>
      </c>
      <c r="H2969" s="66"/>
      <c r="I2969" s="66"/>
    </row>
    <row r="2970" spans="1:9" ht="13.5" thickBot="1">
      <c r="A2970" s="27">
        <v>45846</v>
      </c>
      <c r="B2970" s="29" t="s">
        <v>344</v>
      </c>
      <c r="C2970" s="29" t="s">
        <v>68</v>
      </c>
      <c r="D2970" s="28">
        <v>103</v>
      </c>
      <c r="E2970" s="27">
        <v>2958101</v>
      </c>
      <c r="H2970" s="66"/>
      <c r="I2970" s="66"/>
    </row>
    <row r="2971" spans="1:9" ht="13.5" thickBot="1">
      <c r="A2971" s="27">
        <v>45846</v>
      </c>
      <c r="B2971" s="29" t="s">
        <v>345</v>
      </c>
      <c r="C2971" s="29" t="s">
        <v>77</v>
      </c>
      <c r="D2971" s="28">
        <v>90</v>
      </c>
      <c r="E2971" s="27">
        <v>2958101</v>
      </c>
      <c r="H2971" s="66"/>
      <c r="I2971" s="66"/>
    </row>
    <row r="2972" spans="1:9" ht="13.5" thickBot="1">
      <c r="A2972" s="27">
        <v>45846</v>
      </c>
      <c r="B2972" s="29" t="s">
        <v>346</v>
      </c>
      <c r="C2972" s="29" t="s">
        <v>77</v>
      </c>
      <c r="D2972" s="28">
        <v>90</v>
      </c>
      <c r="E2972" s="27">
        <v>2958101</v>
      </c>
      <c r="H2972" s="66"/>
      <c r="I2972" s="66"/>
    </row>
    <row r="2973" spans="1:9" ht="13.5" thickBot="1">
      <c r="A2973" s="27">
        <v>45846</v>
      </c>
      <c r="B2973" s="29" t="s">
        <v>347</v>
      </c>
      <c r="C2973" s="29" t="s">
        <v>77</v>
      </c>
      <c r="D2973" s="28">
        <v>160</v>
      </c>
      <c r="E2973" s="27">
        <v>2958101</v>
      </c>
      <c r="H2973" s="66"/>
      <c r="I2973" s="66"/>
    </row>
    <row r="2974" spans="1:9" ht="13.5" thickBot="1">
      <c r="A2974" s="27">
        <v>45846</v>
      </c>
      <c r="B2974" s="29" t="s">
        <v>348</v>
      </c>
      <c r="C2974" s="29" t="s">
        <v>68</v>
      </c>
      <c r="D2974" s="28">
        <v>169</v>
      </c>
      <c r="E2974" s="27">
        <v>2958101</v>
      </c>
      <c r="H2974" s="66"/>
      <c r="I2974" s="66"/>
    </row>
    <row r="2975" spans="1:9" ht="13.5" thickBot="1">
      <c r="A2975" s="27">
        <v>45846</v>
      </c>
      <c r="B2975" s="29" t="s">
        <v>349</v>
      </c>
      <c r="C2975" s="29" t="s">
        <v>68</v>
      </c>
      <c r="D2975" s="28">
        <v>169</v>
      </c>
      <c r="E2975" s="27">
        <v>2958101</v>
      </c>
      <c r="H2975" s="66"/>
      <c r="I2975" s="66"/>
    </row>
    <row r="2976" spans="1:9" ht="13.5" thickBot="1">
      <c r="A2976" s="27">
        <v>45846</v>
      </c>
      <c r="B2976" s="29" t="s">
        <v>350</v>
      </c>
      <c r="C2976" s="29" t="s">
        <v>97</v>
      </c>
      <c r="D2976" s="28">
        <v>64</v>
      </c>
      <c r="E2976" s="27">
        <v>2958101</v>
      </c>
      <c r="H2976" s="66"/>
      <c r="I2976" s="66"/>
    </row>
    <row r="2977" spans="1:9" ht="13.5" thickBot="1">
      <c r="A2977" s="27">
        <v>45846</v>
      </c>
      <c r="B2977" s="29" t="s">
        <v>351</v>
      </c>
      <c r="C2977" s="29" t="s">
        <v>97</v>
      </c>
      <c r="D2977" s="28">
        <v>110</v>
      </c>
      <c r="E2977" s="27">
        <v>2958101</v>
      </c>
      <c r="H2977" s="66"/>
      <c r="I2977" s="66"/>
    </row>
    <row r="2978" spans="1:9" ht="13.5" thickBot="1">
      <c r="A2978" s="27">
        <v>45846</v>
      </c>
      <c r="B2978" s="29" t="s">
        <v>352</v>
      </c>
      <c r="C2978" s="29" t="s">
        <v>68</v>
      </c>
      <c r="D2978" s="28">
        <v>125</v>
      </c>
      <c r="E2978" s="27">
        <v>2958101</v>
      </c>
      <c r="H2978" s="66"/>
      <c r="I2978" s="66"/>
    </row>
    <row r="2979" spans="1:9" ht="13.5" thickBot="1">
      <c r="A2979" s="27">
        <v>45846</v>
      </c>
      <c r="B2979" s="29" t="s">
        <v>353</v>
      </c>
      <c r="C2979" s="29" t="s">
        <v>68</v>
      </c>
      <c r="D2979" s="28">
        <v>125</v>
      </c>
      <c r="E2979" s="27">
        <v>2958101</v>
      </c>
      <c r="H2979" s="66"/>
      <c r="I2979" s="66"/>
    </row>
    <row r="2980" spans="1:9" ht="13.5" thickBot="1">
      <c r="A2980" s="27">
        <v>45846</v>
      </c>
      <c r="B2980" s="29" t="s">
        <v>354</v>
      </c>
      <c r="C2980" s="29" t="s">
        <v>71</v>
      </c>
      <c r="D2980" s="28">
        <v>95</v>
      </c>
      <c r="E2980" s="27">
        <v>2958101</v>
      </c>
      <c r="H2980" s="66"/>
      <c r="I2980" s="66"/>
    </row>
    <row r="2981" spans="1:9" ht="13.5" thickBot="1">
      <c r="A2981" s="27">
        <v>45846</v>
      </c>
      <c r="B2981" s="29" t="s">
        <v>355</v>
      </c>
      <c r="C2981" s="29" t="s">
        <v>71</v>
      </c>
      <c r="D2981" s="28">
        <v>151</v>
      </c>
      <c r="E2981" s="27">
        <v>2958101</v>
      </c>
      <c r="H2981" s="66"/>
      <c r="I2981" s="66"/>
    </row>
    <row r="2982" spans="1:9" ht="13.5" thickBot="1">
      <c r="A2982" s="27">
        <v>45846</v>
      </c>
      <c r="B2982" s="29" t="s">
        <v>356</v>
      </c>
      <c r="C2982" s="29" t="s">
        <v>71</v>
      </c>
      <c r="D2982" s="28">
        <v>98</v>
      </c>
      <c r="E2982" s="27">
        <v>2958101</v>
      </c>
      <c r="H2982" s="66"/>
      <c r="I2982" s="66"/>
    </row>
    <row r="2983" spans="1:9" ht="13.5" thickBot="1">
      <c r="A2983" s="27">
        <v>45846</v>
      </c>
      <c r="B2983" s="29" t="s">
        <v>357</v>
      </c>
      <c r="C2983" s="29" t="s">
        <v>66</v>
      </c>
      <c r="D2983" s="28">
        <v>150</v>
      </c>
      <c r="E2983" s="27">
        <v>2958101</v>
      </c>
      <c r="H2983" s="66"/>
      <c r="I2983" s="66"/>
    </row>
    <row r="2984" spans="1:9" ht="13.5" thickBot="1">
      <c r="A2984" s="27">
        <v>45846</v>
      </c>
      <c r="B2984" s="29" t="s">
        <v>358</v>
      </c>
      <c r="C2984" s="29" t="s">
        <v>68</v>
      </c>
      <c r="D2984" s="28">
        <v>28</v>
      </c>
      <c r="E2984" s="27">
        <v>2958101</v>
      </c>
      <c r="H2984" s="66"/>
      <c r="I2984" s="66"/>
    </row>
    <row r="2985" spans="1:9" ht="13.5" thickBot="1">
      <c r="A2985" s="27">
        <v>45846</v>
      </c>
      <c r="B2985" s="29" t="s">
        <v>359</v>
      </c>
      <c r="C2985" s="29" t="s">
        <v>71</v>
      </c>
      <c r="D2985" s="28">
        <v>226</v>
      </c>
      <c r="E2985" s="27">
        <v>2958101</v>
      </c>
      <c r="H2985" s="66"/>
      <c r="I2985" s="66"/>
    </row>
    <row r="2986" spans="1:9" ht="13.5" thickBot="1">
      <c r="A2986" s="27">
        <v>45846</v>
      </c>
      <c r="B2986" s="29" t="s">
        <v>360</v>
      </c>
      <c r="C2986" s="29" t="s">
        <v>68</v>
      </c>
      <c r="D2986" s="28">
        <v>203</v>
      </c>
      <c r="E2986" s="27">
        <v>2958101</v>
      </c>
      <c r="H2986" s="66"/>
      <c r="I2986" s="66"/>
    </row>
    <row r="2987" spans="1:9" ht="13.5" thickBot="1">
      <c r="A2987" s="27">
        <v>45846</v>
      </c>
      <c r="B2987" s="29" t="s">
        <v>361</v>
      </c>
      <c r="C2987" s="29" t="s">
        <v>68</v>
      </c>
      <c r="D2987" s="28">
        <v>21</v>
      </c>
      <c r="E2987" s="27">
        <v>2958101</v>
      </c>
      <c r="H2987" s="66"/>
      <c r="I2987" s="66"/>
    </row>
    <row r="2988" spans="1:9" ht="13.5" thickBot="1">
      <c r="A2988" s="27">
        <v>45846</v>
      </c>
      <c r="B2988" s="29" t="s">
        <v>362</v>
      </c>
      <c r="C2988" s="29" t="s">
        <v>68</v>
      </c>
      <c r="D2988" s="28">
        <v>204</v>
      </c>
      <c r="E2988" s="27">
        <v>2958101</v>
      </c>
      <c r="H2988" s="66"/>
      <c r="I2988" s="66"/>
    </row>
    <row r="2989" spans="1:9" ht="13.5" thickBot="1">
      <c r="A2989" s="27">
        <v>45846</v>
      </c>
      <c r="B2989" s="29" t="s">
        <v>363</v>
      </c>
      <c r="C2989" s="29" t="s">
        <v>66</v>
      </c>
      <c r="D2989" s="28">
        <v>150</v>
      </c>
      <c r="E2989" s="27">
        <v>2958101</v>
      </c>
      <c r="H2989" s="66"/>
      <c r="I2989" s="66"/>
    </row>
    <row r="2990" spans="1:9" ht="13.5" thickBot="1">
      <c r="A2990" s="27">
        <v>45846</v>
      </c>
      <c r="B2990" s="29" t="s">
        <v>364</v>
      </c>
      <c r="C2990" s="29" t="s">
        <v>97</v>
      </c>
      <c r="D2990" s="28">
        <v>102</v>
      </c>
      <c r="E2990" s="27">
        <v>2958101</v>
      </c>
      <c r="H2990" s="66"/>
      <c r="I2990" s="66"/>
    </row>
    <row r="2991" spans="1:9" ht="13.5" thickBot="1">
      <c r="A2991" s="27">
        <v>45846</v>
      </c>
      <c r="B2991" s="29" t="s">
        <v>365</v>
      </c>
      <c r="C2991" s="29" t="s">
        <v>97</v>
      </c>
      <c r="D2991" s="28">
        <v>98</v>
      </c>
      <c r="E2991" s="27">
        <v>2958101</v>
      </c>
      <c r="H2991" s="66"/>
      <c r="I2991" s="66"/>
    </row>
    <row r="2992" spans="1:9" ht="13.5" thickBot="1">
      <c r="A2992" s="27">
        <v>45846</v>
      </c>
      <c r="B2992" s="29" t="s">
        <v>366</v>
      </c>
      <c r="C2992" s="29" t="s">
        <v>97</v>
      </c>
      <c r="D2992" s="28">
        <v>149</v>
      </c>
      <c r="E2992" s="27">
        <v>2958101</v>
      </c>
      <c r="H2992" s="66"/>
      <c r="I2992" s="66"/>
    </row>
    <row r="2993" spans="1:9" ht="13.5" thickBot="1">
      <c r="A2993" s="27">
        <v>45846</v>
      </c>
      <c r="B2993" s="29" t="s">
        <v>367</v>
      </c>
      <c r="C2993" s="29" t="s">
        <v>97</v>
      </c>
      <c r="D2993" s="28">
        <v>152</v>
      </c>
      <c r="E2993" s="27">
        <v>2958101</v>
      </c>
      <c r="H2993" s="66"/>
      <c r="I2993" s="66"/>
    </row>
    <row r="2994" spans="1:9" ht="13.5" thickBot="1">
      <c r="A2994" s="27">
        <v>45846</v>
      </c>
      <c r="B2994" s="29" t="s">
        <v>368</v>
      </c>
      <c r="C2994" s="29" t="s">
        <v>68</v>
      </c>
      <c r="D2994" s="28">
        <v>165</v>
      </c>
      <c r="E2994" s="27">
        <v>2958101</v>
      </c>
      <c r="H2994" s="66"/>
      <c r="I2994" s="66"/>
    </row>
    <row r="2995" spans="1:9" ht="13.5" thickBot="1">
      <c r="A2995" s="27">
        <v>45846</v>
      </c>
      <c r="B2995" s="29" t="s">
        <v>369</v>
      </c>
      <c r="C2995" s="29" t="s">
        <v>68</v>
      </c>
      <c r="D2995" s="28">
        <v>211</v>
      </c>
      <c r="E2995" s="27">
        <v>2958101</v>
      </c>
      <c r="H2995" s="66"/>
      <c r="I2995" s="66"/>
    </row>
    <row r="2996" spans="1:9" ht="13.5" thickBot="1">
      <c r="A2996" s="27">
        <v>45846</v>
      </c>
      <c r="B2996" s="29" t="s">
        <v>370</v>
      </c>
      <c r="C2996" s="29" t="s">
        <v>97</v>
      </c>
      <c r="D2996" s="28">
        <v>96</v>
      </c>
      <c r="E2996" s="27">
        <v>2958101</v>
      </c>
      <c r="H2996" s="66"/>
      <c r="I2996" s="66"/>
    </row>
    <row r="2997" spans="1:9" ht="13.5" thickBot="1">
      <c r="A2997" s="27">
        <v>45846</v>
      </c>
      <c r="B2997" s="29" t="s">
        <v>371</v>
      </c>
      <c r="C2997" s="29" t="s">
        <v>97</v>
      </c>
      <c r="D2997" s="28">
        <v>98</v>
      </c>
      <c r="E2997" s="27">
        <v>2958101</v>
      </c>
      <c r="H2997" s="66"/>
      <c r="I2997" s="66"/>
    </row>
    <row r="2998" spans="1:9" ht="13.5" thickBot="1">
      <c r="A2998" s="27">
        <v>45846</v>
      </c>
      <c r="B2998" s="29" t="s">
        <v>372</v>
      </c>
      <c r="C2998" s="29" t="s">
        <v>97</v>
      </c>
      <c r="D2998" s="28">
        <v>161</v>
      </c>
      <c r="E2998" s="27">
        <v>2958101</v>
      </c>
      <c r="H2998" s="66"/>
      <c r="I2998" s="66"/>
    </row>
    <row r="2999" spans="1:9" ht="13.5" thickBot="1">
      <c r="A2999" s="27">
        <v>45846</v>
      </c>
      <c r="B2999" s="29" t="s">
        <v>373</v>
      </c>
      <c r="C2999" s="29" t="s">
        <v>71</v>
      </c>
      <c r="D2999" s="28">
        <v>201</v>
      </c>
      <c r="E2999" s="27">
        <v>2958101</v>
      </c>
      <c r="H2999" s="66"/>
      <c r="I2999" s="66"/>
    </row>
    <row r="3000" spans="1:9" ht="13.5" thickBot="1">
      <c r="A3000" s="27">
        <v>45846</v>
      </c>
      <c r="B3000" s="29" t="s">
        <v>374</v>
      </c>
      <c r="C3000" s="29" t="s">
        <v>68</v>
      </c>
      <c r="D3000" s="28">
        <v>98</v>
      </c>
      <c r="E3000" s="27">
        <v>2958101</v>
      </c>
      <c r="H3000" s="66"/>
      <c r="I3000" s="66"/>
    </row>
    <row r="3001" spans="1:9" ht="13.5" thickBot="1">
      <c r="A3001" s="27">
        <v>45846</v>
      </c>
      <c r="B3001" s="29" t="s">
        <v>375</v>
      </c>
      <c r="C3001" s="29" t="s">
        <v>68</v>
      </c>
      <c r="D3001" s="28">
        <v>120</v>
      </c>
      <c r="E3001" s="27">
        <v>2958101</v>
      </c>
      <c r="H3001" s="66"/>
      <c r="I3001" s="66"/>
    </row>
    <row r="3002" spans="1:9" ht="13.5" thickBot="1">
      <c r="A3002" s="27">
        <v>45846</v>
      </c>
      <c r="B3002" s="29" t="s">
        <v>376</v>
      </c>
      <c r="C3002" s="29" t="s">
        <v>68</v>
      </c>
      <c r="D3002" s="28">
        <v>111</v>
      </c>
      <c r="E3002" s="27">
        <v>2958101</v>
      </c>
      <c r="H3002" s="66"/>
      <c r="I3002" s="66"/>
    </row>
    <row r="3003" spans="1:9" ht="13.5" thickBot="1">
      <c r="A3003" s="27">
        <v>45846</v>
      </c>
      <c r="B3003" s="29" t="s">
        <v>377</v>
      </c>
      <c r="C3003" s="29" t="s">
        <v>68</v>
      </c>
      <c r="D3003" s="28">
        <v>17</v>
      </c>
      <c r="E3003" s="27">
        <v>2958101</v>
      </c>
      <c r="H3003" s="66"/>
      <c r="I3003" s="66"/>
    </row>
    <row r="3004" spans="1:9" ht="13.5" thickBot="1">
      <c r="A3004" s="27">
        <v>45846</v>
      </c>
      <c r="B3004" s="29" t="s">
        <v>378</v>
      </c>
      <c r="C3004" s="29" t="s">
        <v>68</v>
      </c>
      <c r="D3004" s="28">
        <v>34</v>
      </c>
      <c r="E3004" s="27">
        <v>2958101</v>
      </c>
      <c r="H3004" s="66"/>
      <c r="I3004" s="66"/>
    </row>
    <row r="3005" spans="1:9" ht="13.5" thickBot="1">
      <c r="A3005" s="27">
        <v>45846</v>
      </c>
      <c r="B3005" s="29" t="s">
        <v>379</v>
      </c>
      <c r="C3005" s="29" t="s">
        <v>68</v>
      </c>
      <c r="D3005" s="28">
        <v>119</v>
      </c>
      <c r="E3005" s="27">
        <v>2958101</v>
      </c>
      <c r="H3005" s="66"/>
      <c r="I3005" s="66"/>
    </row>
    <row r="3006" spans="1:9" ht="13.5" thickBot="1">
      <c r="A3006" s="27">
        <v>45846</v>
      </c>
      <c r="B3006" s="29" t="s">
        <v>380</v>
      </c>
      <c r="C3006" s="29" t="s">
        <v>68</v>
      </c>
      <c r="D3006" s="28">
        <v>125</v>
      </c>
      <c r="E3006" s="27">
        <v>2958101</v>
      </c>
      <c r="H3006" s="66"/>
      <c r="I3006" s="66"/>
    </row>
    <row r="3007" spans="1:9" ht="13.5" thickBot="1">
      <c r="A3007" s="27">
        <v>45846</v>
      </c>
      <c r="B3007" s="29" t="s">
        <v>381</v>
      </c>
      <c r="C3007" s="29" t="s">
        <v>68</v>
      </c>
      <c r="D3007" s="28">
        <v>112</v>
      </c>
      <c r="E3007" s="27">
        <v>2958101</v>
      </c>
      <c r="H3007" s="66"/>
      <c r="I3007" s="66"/>
    </row>
    <row r="3008" spans="1:9" ht="13.5" thickBot="1">
      <c r="A3008" s="27">
        <v>45846</v>
      </c>
      <c r="B3008" s="29" t="s">
        <v>382</v>
      </c>
      <c r="C3008" s="29" t="s">
        <v>68</v>
      </c>
      <c r="D3008" s="28">
        <v>85</v>
      </c>
      <c r="E3008" s="27">
        <v>2958101</v>
      </c>
      <c r="H3008" s="66"/>
      <c r="I3008" s="66"/>
    </row>
    <row r="3009" spans="1:9" ht="13.5" thickBot="1">
      <c r="A3009" s="27">
        <v>45846</v>
      </c>
      <c r="B3009" s="29" t="s">
        <v>383</v>
      </c>
      <c r="C3009" s="29" t="s">
        <v>68</v>
      </c>
      <c r="D3009" s="28">
        <v>43</v>
      </c>
      <c r="E3009" s="27">
        <v>2958101</v>
      </c>
      <c r="H3009" s="66"/>
      <c r="I3009" s="66"/>
    </row>
    <row r="3010" spans="1:9" ht="13.5" thickBot="1">
      <c r="A3010" s="27">
        <v>45846</v>
      </c>
      <c r="B3010" s="29" t="s">
        <v>384</v>
      </c>
      <c r="C3010" s="29" t="s">
        <v>68</v>
      </c>
      <c r="D3010" s="28">
        <v>30</v>
      </c>
      <c r="E3010" s="27">
        <v>2958101</v>
      </c>
      <c r="H3010" s="66"/>
      <c r="I3010" s="66"/>
    </row>
    <row r="3011" spans="1:9" ht="13.5" thickBot="1">
      <c r="A3011" s="27">
        <v>45846</v>
      </c>
      <c r="B3011" s="29" t="s">
        <v>385</v>
      </c>
      <c r="C3011" s="29" t="s">
        <v>68</v>
      </c>
      <c r="D3011" s="28">
        <v>150</v>
      </c>
      <c r="E3011" s="27">
        <v>2958101</v>
      </c>
      <c r="H3011" s="66"/>
      <c r="I3011" s="66"/>
    </row>
    <row r="3012" spans="1:9" ht="13.5" thickBot="1">
      <c r="A3012" s="27">
        <v>45846</v>
      </c>
      <c r="B3012" s="29" t="s">
        <v>386</v>
      </c>
      <c r="C3012" s="29" t="s">
        <v>68</v>
      </c>
      <c r="D3012" s="28">
        <v>150</v>
      </c>
      <c r="E3012" s="27">
        <v>2958101</v>
      </c>
      <c r="H3012" s="66"/>
      <c r="I3012" s="66"/>
    </row>
    <row r="3013" spans="1:9" ht="13.5" thickBot="1">
      <c r="A3013" s="27">
        <v>45846</v>
      </c>
      <c r="B3013" s="29" t="s">
        <v>387</v>
      </c>
      <c r="C3013" s="29" t="s">
        <v>71</v>
      </c>
      <c r="D3013" s="28">
        <v>142</v>
      </c>
      <c r="E3013" s="27">
        <v>2958101</v>
      </c>
      <c r="H3013" s="66"/>
      <c r="I3013" s="66"/>
    </row>
    <row r="3014" spans="1:9" ht="13.5" thickBot="1">
      <c r="A3014" s="27">
        <v>45846</v>
      </c>
      <c r="B3014" s="29" t="s">
        <v>388</v>
      </c>
      <c r="C3014" s="29" t="s">
        <v>71</v>
      </c>
      <c r="D3014" s="28">
        <v>142</v>
      </c>
      <c r="E3014" s="27">
        <v>2958101</v>
      </c>
      <c r="H3014" s="66"/>
      <c r="I3014" s="66"/>
    </row>
    <row r="3015" spans="1:9" ht="13.5" thickBot="1">
      <c r="A3015" s="27">
        <v>45846</v>
      </c>
      <c r="B3015" s="29" t="s">
        <v>389</v>
      </c>
      <c r="C3015" s="29" t="s">
        <v>68</v>
      </c>
      <c r="D3015" s="28">
        <v>114</v>
      </c>
      <c r="E3015" s="27">
        <v>2958101</v>
      </c>
      <c r="H3015" s="66"/>
      <c r="I3015" s="66"/>
    </row>
    <row r="3016" spans="1:9" ht="13.5" thickBot="1">
      <c r="A3016" s="27">
        <v>45846</v>
      </c>
      <c r="B3016" s="29" t="s">
        <v>390</v>
      </c>
      <c r="C3016" s="29" t="s">
        <v>68</v>
      </c>
      <c r="D3016" s="28">
        <v>95</v>
      </c>
      <c r="E3016" s="27">
        <v>2958101</v>
      </c>
      <c r="H3016" s="66"/>
      <c r="I3016" s="66"/>
    </row>
    <row r="3017" spans="1:9" ht="13.5" thickBot="1">
      <c r="A3017" s="27">
        <v>45846</v>
      </c>
      <c r="B3017" s="29" t="s">
        <v>391</v>
      </c>
      <c r="C3017" s="29" t="s">
        <v>77</v>
      </c>
      <c r="D3017" s="28">
        <v>150</v>
      </c>
      <c r="E3017" s="27">
        <v>2958101</v>
      </c>
      <c r="H3017" s="66"/>
      <c r="I3017" s="66"/>
    </row>
    <row r="3018" spans="1:9" ht="13.5" thickBot="1">
      <c r="A3018" s="27">
        <v>45846</v>
      </c>
      <c r="B3018" s="29" t="s">
        <v>392</v>
      </c>
      <c r="C3018" s="29" t="s">
        <v>77</v>
      </c>
      <c r="D3018" s="28">
        <v>23</v>
      </c>
      <c r="E3018" s="27">
        <v>2958101</v>
      </c>
      <c r="H3018" s="66"/>
      <c r="I3018" s="66"/>
    </row>
    <row r="3019" spans="1:9" ht="13.5" thickBot="1">
      <c r="A3019" s="27">
        <v>45846</v>
      </c>
      <c r="B3019" s="29" t="s">
        <v>393</v>
      </c>
      <c r="C3019" s="29" t="s">
        <v>77</v>
      </c>
      <c r="D3019" s="28">
        <v>128</v>
      </c>
      <c r="E3019" s="27">
        <v>2958101</v>
      </c>
      <c r="H3019" s="66"/>
      <c r="I3019" s="66"/>
    </row>
    <row r="3020" spans="1:9" ht="13.5" thickBot="1">
      <c r="A3020" s="27">
        <v>45846</v>
      </c>
      <c r="B3020" s="29" t="s">
        <v>394</v>
      </c>
      <c r="C3020" s="29" t="s">
        <v>68</v>
      </c>
      <c r="D3020" s="28">
        <v>38</v>
      </c>
      <c r="E3020" s="27">
        <v>2958101</v>
      </c>
      <c r="H3020" s="66"/>
      <c r="I3020" s="66"/>
    </row>
    <row r="3021" spans="1:9" ht="13.5" thickBot="1">
      <c r="A3021" s="27">
        <v>45846</v>
      </c>
      <c r="B3021" s="29" t="s">
        <v>395</v>
      </c>
      <c r="C3021" s="29" t="s">
        <v>68</v>
      </c>
      <c r="D3021" s="28">
        <v>16</v>
      </c>
      <c r="E3021" s="27">
        <v>2958101</v>
      </c>
      <c r="H3021" s="66"/>
      <c r="I3021" s="66"/>
    </row>
    <row r="3022" spans="1:9" ht="13.5" thickBot="1">
      <c r="A3022" s="27">
        <v>45846</v>
      </c>
      <c r="B3022" s="29" t="s">
        <v>396</v>
      </c>
      <c r="C3022" s="29" t="s">
        <v>68</v>
      </c>
      <c r="D3022" s="28">
        <v>50</v>
      </c>
      <c r="E3022" s="27">
        <v>2958101</v>
      </c>
      <c r="H3022" s="66"/>
      <c r="I3022" s="66"/>
    </row>
    <row r="3023" spans="1:9" ht="13.5" thickBot="1">
      <c r="A3023" s="27">
        <v>45846</v>
      </c>
      <c r="B3023" s="29" t="s">
        <v>397</v>
      </c>
      <c r="C3023" s="29" t="s">
        <v>68</v>
      </c>
      <c r="D3023" s="28">
        <v>38</v>
      </c>
      <c r="E3023" s="27">
        <v>2958101</v>
      </c>
      <c r="H3023" s="66"/>
      <c r="I3023" s="66"/>
    </row>
    <row r="3024" spans="1:9" ht="13.5" thickBot="1">
      <c r="A3024" s="27">
        <v>45846</v>
      </c>
      <c r="B3024" s="29" t="s">
        <v>398</v>
      </c>
      <c r="C3024" s="29" t="s">
        <v>68</v>
      </c>
      <c r="D3024" s="28">
        <v>14</v>
      </c>
      <c r="E3024" s="27">
        <v>2958101</v>
      </c>
      <c r="H3024" s="66"/>
      <c r="I3024" s="66"/>
    </row>
    <row r="3025" spans="1:9" ht="13.5" thickBot="1">
      <c r="A3025" s="27">
        <v>45846</v>
      </c>
      <c r="B3025" s="29" t="s">
        <v>399</v>
      </c>
      <c r="C3025" s="29" t="s">
        <v>68</v>
      </c>
      <c r="D3025" s="28">
        <v>103</v>
      </c>
      <c r="E3025" s="27">
        <v>2958101</v>
      </c>
      <c r="H3025" s="66"/>
      <c r="I3025" s="66"/>
    </row>
    <row r="3026" spans="1:9" ht="13.5" thickBot="1">
      <c r="A3026" s="27">
        <v>45846</v>
      </c>
      <c r="B3026" s="29" t="s">
        <v>400</v>
      </c>
      <c r="C3026" s="29" t="s">
        <v>68</v>
      </c>
      <c r="D3026" s="28">
        <v>95</v>
      </c>
      <c r="E3026" s="27">
        <v>2958101</v>
      </c>
      <c r="H3026" s="66"/>
      <c r="I3026" s="66"/>
    </row>
    <row r="3027" spans="1:9" ht="13.5" thickBot="1">
      <c r="A3027" s="27">
        <v>45846</v>
      </c>
      <c r="B3027" s="29" t="s">
        <v>401</v>
      </c>
      <c r="C3027" s="29" t="s">
        <v>71</v>
      </c>
      <c r="D3027" s="28">
        <v>117</v>
      </c>
      <c r="E3027" s="27">
        <v>2958101</v>
      </c>
      <c r="H3027" s="66"/>
      <c r="I3027" s="66"/>
    </row>
    <row r="3028" spans="1:9" ht="13.5" thickBot="1">
      <c r="A3028" s="27">
        <v>45846</v>
      </c>
      <c r="B3028" s="29" t="s">
        <v>402</v>
      </c>
      <c r="C3028" s="29" t="s">
        <v>71</v>
      </c>
      <c r="D3028" s="28">
        <v>123</v>
      </c>
      <c r="E3028" s="27">
        <v>2958101</v>
      </c>
      <c r="H3028" s="66"/>
      <c r="I3028" s="66"/>
    </row>
    <row r="3029" spans="1:9" ht="13.5" thickBot="1">
      <c r="A3029" s="27">
        <v>45846</v>
      </c>
      <c r="B3029" s="29" t="s">
        <v>403</v>
      </c>
      <c r="C3029" s="29" t="s">
        <v>68</v>
      </c>
      <c r="D3029" s="28">
        <v>42</v>
      </c>
      <c r="E3029" s="27">
        <v>2958101</v>
      </c>
      <c r="H3029" s="66"/>
      <c r="I3029" s="66"/>
    </row>
    <row r="3030" spans="1:9" ht="13.5" thickBot="1">
      <c r="A3030" s="27">
        <v>45846</v>
      </c>
      <c r="B3030" s="29" t="s">
        <v>404</v>
      </c>
      <c r="C3030" s="29" t="s">
        <v>68</v>
      </c>
      <c r="D3030" s="28">
        <v>45</v>
      </c>
      <c r="E3030" s="27">
        <v>2958101</v>
      </c>
      <c r="H3030" s="66"/>
      <c r="I3030" s="66"/>
    </row>
    <row r="3031" spans="1:9" ht="13.5" thickBot="1">
      <c r="A3031" s="27">
        <v>45846</v>
      </c>
      <c r="B3031" s="29" t="s">
        <v>405</v>
      </c>
      <c r="C3031" s="29" t="s">
        <v>68</v>
      </c>
      <c r="D3031" s="28">
        <v>42</v>
      </c>
      <c r="E3031" s="27">
        <v>2958101</v>
      </c>
      <c r="H3031" s="66"/>
      <c r="I3031" s="66"/>
    </row>
    <row r="3032" spans="1:9" ht="13.5" thickBot="1">
      <c r="A3032" s="27">
        <v>45846</v>
      </c>
      <c r="B3032" s="29" t="s">
        <v>406</v>
      </c>
      <c r="C3032" s="29" t="s">
        <v>68</v>
      </c>
      <c r="D3032" s="28">
        <v>207</v>
      </c>
      <c r="E3032" s="27">
        <v>2958101</v>
      </c>
      <c r="H3032" s="66"/>
      <c r="I3032" s="66"/>
    </row>
    <row r="3033" spans="1:9" ht="13.5" thickBot="1">
      <c r="A3033" s="27">
        <v>45846</v>
      </c>
      <c r="B3033" s="29" t="s">
        <v>407</v>
      </c>
      <c r="C3033" s="29" t="s">
        <v>68</v>
      </c>
      <c r="D3033" s="28">
        <v>170</v>
      </c>
      <c r="E3033" s="27">
        <v>2958101</v>
      </c>
      <c r="H3033" s="66"/>
      <c r="I3033" s="66"/>
    </row>
    <row r="3034" spans="1:9" ht="13.5" thickBot="1">
      <c r="A3034" s="27">
        <v>45846</v>
      </c>
      <c r="B3034" s="29" t="s">
        <v>408</v>
      </c>
      <c r="C3034" s="29" t="s">
        <v>66</v>
      </c>
      <c r="D3034" s="28">
        <v>126</v>
      </c>
      <c r="E3034" s="27">
        <v>2958101</v>
      </c>
      <c r="H3034" s="66"/>
      <c r="I3034" s="66"/>
    </row>
    <row r="3035" spans="1:9" ht="13.5" thickBot="1">
      <c r="A3035" s="27">
        <v>45846</v>
      </c>
      <c r="B3035" s="29" t="s">
        <v>409</v>
      </c>
      <c r="C3035" s="29" t="s">
        <v>77</v>
      </c>
      <c r="D3035" s="28">
        <v>105</v>
      </c>
      <c r="E3035" s="27">
        <v>2958101</v>
      </c>
      <c r="H3035" s="66"/>
      <c r="I3035" s="66"/>
    </row>
    <row r="3036" spans="1:9" ht="13.5" thickBot="1">
      <c r="A3036" s="27">
        <v>45846</v>
      </c>
      <c r="B3036" s="29" t="s">
        <v>410</v>
      </c>
      <c r="C3036" s="29" t="s">
        <v>77</v>
      </c>
      <c r="D3036" s="28">
        <v>97</v>
      </c>
      <c r="E3036" s="27">
        <v>2958101</v>
      </c>
      <c r="H3036" s="66"/>
      <c r="I3036" s="66"/>
    </row>
    <row r="3037" spans="1:9" ht="13.5" thickBot="1">
      <c r="A3037" s="27">
        <v>45846</v>
      </c>
      <c r="B3037" s="29" t="s">
        <v>411</v>
      </c>
      <c r="C3037" s="29" t="s">
        <v>68</v>
      </c>
      <c r="D3037" s="28">
        <v>12</v>
      </c>
      <c r="E3037" s="27">
        <v>2958101</v>
      </c>
      <c r="H3037" s="66"/>
      <c r="I3037" s="66"/>
    </row>
    <row r="3038" spans="1:9" ht="13.5" thickBot="1">
      <c r="A3038" s="27">
        <v>45846</v>
      </c>
      <c r="B3038" s="29" t="s">
        <v>412</v>
      </c>
      <c r="C3038" s="29" t="s">
        <v>68</v>
      </c>
      <c r="D3038" s="28">
        <v>7</v>
      </c>
      <c r="E3038" s="27">
        <v>2958101</v>
      </c>
      <c r="H3038" s="66"/>
      <c r="I3038" s="66"/>
    </row>
    <row r="3039" spans="1:9" ht="13.5" thickBot="1">
      <c r="A3039" s="27">
        <v>45846</v>
      </c>
      <c r="B3039" s="29" t="s">
        <v>413</v>
      </c>
      <c r="C3039" s="29" t="s">
        <v>68</v>
      </c>
      <c r="D3039" s="28">
        <v>101</v>
      </c>
      <c r="E3039" s="27">
        <v>2958101</v>
      </c>
      <c r="H3039" s="66"/>
      <c r="I3039" s="66"/>
    </row>
    <row r="3040" spans="1:9" ht="13.5" thickBot="1">
      <c r="A3040" s="27">
        <v>45846</v>
      </c>
      <c r="B3040" s="29" t="s">
        <v>414</v>
      </c>
      <c r="C3040" s="29" t="s">
        <v>68</v>
      </c>
      <c r="D3040" s="28">
        <v>22</v>
      </c>
      <c r="E3040" s="27">
        <v>2958101</v>
      </c>
      <c r="H3040" s="66"/>
      <c r="I3040" s="66"/>
    </row>
    <row r="3041" spans="1:9" ht="13.5" thickBot="1">
      <c r="A3041" s="27">
        <v>45846</v>
      </c>
      <c r="B3041" s="29" t="s">
        <v>415</v>
      </c>
      <c r="C3041" s="29" t="s">
        <v>68</v>
      </c>
      <c r="D3041" s="28">
        <v>101</v>
      </c>
      <c r="E3041" s="27">
        <v>2958101</v>
      </c>
      <c r="H3041" s="66"/>
      <c r="I3041" s="66"/>
    </row>
    <row r="3042" spans="1:9" ht="13.5" thickBot="1">
      <c r="A3042" s="27">
        <v>45846</v>
      </c>
      <c r="B3042" s="29" t="s">
        <v>416</v>
      </c>
      <c r="C3042" s="29" t="s">
        <v>68</v>
      </c>
      <c r="D3042" s="28">
        <v>150</v>
      </c>
      <c r="E3042" s="27">
        <v>2958101</v>
      </c>
      <c r="H3042" s="66"/>
      <c r="I3042" s="66"/>
    </row>
    <row r="3043" spans="1:9" ht="13.5" thickBot="1">
      <c r="A3043" s="27">
        <v>45846</v>
      </c>
      <c r="B3043" s="29" t="s">
        <v>417</v>
      </c>
      <c r="C3043" s="29" t="s">
        <v>68</v>
      </c>
      <c r="D3043" s="28">
        <v>154</v>
      </c>
      <c r="E3043" s="27">
        <v>2958101</v>
      </c>
      <c r="H3043" s="66"/>
      <c r="I3043" s="66"/>
    </row>
    <row r="3044" spans="1:9" ht="13.5" thickBot="1">
      <c r="A3044" s="27">
        <v>45846</v>
      </c>
      <c r="B3044" s="29" t="s">
        <v>418</v>
      </c>
      <c r="C3044" s="29" t="s">
        <v>68</v>
      </c>
      <c r="D3044" s="28">
        <v>24</v>
      </c>
      <c r="E3044" s="27">
        <v>2958101</v>
      </c>
      <c r="H3044" s="66"/>
      <c r="I3044" s="66"/>
    </row>
    <row r="3045" spans="1:9" ht="13.5" thickBot="1">
      <c r="A3045" s="27">
        <v>45846</v>
      </c>
      <c r="B3045" s="29" t="s">
        <v>419</v>
      </c>
      <c r="C3045" s="29" t="s">
        <v>68</v>
      </c>
      <c r="D3045" s="28">
        <v>158</v>
      </c>
      <c r="E3045" s="27">
        <v>2958101</v>
      </c>
      <c r="H3045" s="66"/>
      <c r="I3045" s="66"/>
    </row>
    <row r="3046" spans="1:9" ht="13.5" thickBot="1">
      <c r="A3046" s="27">
        <v>45846</v>
      </c>
      <c r="B3046" s="29" t="s">
        <v>420</v>
      </c>
      <c r="C3046" s="29" t="s">
        <v>68</v>
      </c>
      <c r="D3046" s="28">
        <v>14</v>
      </c>
      <c r="E3046" s="27">
        <v>2958101</v>
      </c>
      <c r="H3046" s="66"/>
      <c r="I3046" s="66"/>
    </row>
    <row r="3047" spans="1:9" ht="13.5" thickBot="1">
      <c r="A3047" s="27">
        <v>45846</v>
      </c>
      <c r="B3047" s="29" t="s">
        <v>421</v>
      </c>
      <c r="C3047" s="29" t="s">
        <v>97</v>
      </c>
      <c r="D3047" s="28">
        <v>115</v>
      </c>
      <c r="E3047" s="27">
        <v>2958101</v>
      </c>
      <c r="H3047" s="66"/>
      <c r="I3047" s="66"/>
    </row>
    <row r="3048" spans="1:9" ht="13.5" thickBot="1">
      <c r="A3048" s="27">
        <v>45846</v>
      </c>
      <c r="B3048" s="29" t="s">
        <v>422</v>
      </c>
      <c r="C3048" s="29" t="s">
        <v>97</v>
      </c>
      <c r="D3048" s="28">
        <v>142</v>
      </c>
      <c r="E3048" s="27">
        <v>2958101</v>
      </c>
      <c r="H3048" s="66"/>
      <c r="I3048" s="66"/>
    </row>
    <row r="3049" spans="1:9" ht="13.5" thickBot="1">
      <c r="A3049" s="27">
        <v>45846</v>
      </c>
      <c r="B3049" s="29" t="s">
        <v>423</v>
      </c>
      <c r="C3049" s="29" t="s">
        <v>97</v>
      </c>
      <c r="D3049" s="28">
        <v>57</v>
      </c>
      <c r="E3049" s="27">
        <v>2958101</v>
      </c>
      <c r="H3049" s="66"/>
      <c r="I3049" s="66"/>
    </row>
    <row r="3050" spans="1:9" ht="13.5" thickBot="1">
      <c r="A3050" s="27">
        <v>45846</v>
      </c>
      <c r="B3050" s="29" t="s">
        <v>424</v>
      </c>
      <c r="C3050" s="29" t="s">
        <v>68</v>
      </c>
      <c r="D3050" s="28">
        <v>152</v>
      </c>
      <c r="E3050" s="27">
        <v>2958101</v>
      </c>
      <c r="H3050" s="66"/>
      <c r="I3050" s="66"/>
    </row>
    <row r="3051" spans="1:9" ht="13.5" thickBot="1">
      <c r="A3051" s="27">
        <v>45846</v>
      </c>
      <c r="B3051" s="29" t="s">
        <v>425</v>
      </c>
      <c r="C3051" s="29" t="s">
        <v>68</v>
      </c>
      <c r="D3051" s="28">
        <v>14</v>
      </c>
      <c r="E3051" s="27">
        <v>2958101</v>
      </c>
      <c r="H3051" s="66"/>
      <c r="I3051" s="66"/>
    </row>
    <row r="3052" spans="1:9" ht="13.5" thickBot="1">
      <c r="A3052" s="27">
        <v>45846</v>
      </c>
      <c r="B3052" s="29" t="s">
        <v>426</v>
      </c>
      <c r="C3052" s="29" t="s">
        <v>68</v>
      </c>
      <c r="D3052" s="28">
        <v>183</v>
      </c>
      <c r="E3052" s="27">
        <v>2958101</v>
      </c>
      <c r="H3052" s="66"/>
      <c r="I3052" s="66"/>
    </row>
    <row r="3053" spans="1:9" ht="13.5" thickBot="1">
      <c r="A3053" s="27">
        <v>45846</v>
      </c>
      <c r="B3053" s="29" t="s">
        <v>427</v>
      </c>
      <c r="C3053" s="29" t="s">
        <v>68</v>
      </c>
      <c r="D3053" s="28">
        <v>19</v>
      </c>
      <c r="E3053" s="27">
        <v>2958101</v>
      </c>
      <c r="H3053" s="66"/>
      <c r="I3053" s="66"/>
    </row>
    <row r="3054" spans="1:9" ht="13.5" thickBot="1">
      <c r="A3054" s="27">
        <v>45846</v>
      </c>
      <c r="B3054" s="29" t="s">
        <v>428</v>
      </c>
      <c r="C3054" s="29" t="s">
        <v>68</v>
      </c>
      <c r="D3054" s="28">
        <v>133</v>
      </c>
      <c r="E3054" s="27">
        <v>2958101</v>
      </c>
      <c r="H3054" s="66"/>
      <c r="I3054" s="66"/>
    </row>
    <row r="3055" spans="1:9" ht="13.5" thickBot="1">
      <c r="A3055" s="27">
        <v>45846</v>
      </c>
      <c r="B3055" s="29" t="s">
        <v>429</v>
      </c>
      <c r="C3055" s="29" t="s">
        <v>66</v>
      </c>
      <c r="D3055" s="28">
        <v>122</v>
      </c>
      <c r="E3055" s="27">
        <v>2958101</v>
      </c>
      <c r="H3055" s="66"/>
      <c r="I3055" s="66"/>
    </row>
    <row r="3056" spans="1:9" ht="13.5" thickBot="1">
      <c r="A3056" s="27">
        <v>45846</v>
      </c>
      <c r="B3056" s="29" t="s">
        <v>430</v>
      </c>
      <c r="C3056" s="29" t="s">
        <v>68</v>
      </c>
      <c r="D3056" s="28">
        <v>209</v>
      </c>
      <c r="E3056" s="27">
        <v>2958101</v>
      </c>
      <c r="H3056" s="66"/>
      <c r="I3056" s="66"/>
    </row>
    <row r="3057" spans="1:9" ht="13.5" thickBot="1">
      <c r="A3057" s="27">
        <v>45846</v>
      </c>
      <c r="B3057" s="29" t="s">
        <v>431</v>
      </c>
      <c r="C3057" s="29" t="s">
        <v>68</v>
      </c>
      <c r="D3057" s="28">
        <v>210</v>
      </c>
      <c r="E3057" s="27">
        <v>2958101</v>
      </c>
      <c r="H3057" s="66"/>
      <c r="I3057" s="66"/>
    </row>
    <row r="3058" spans="1:9" ht="13.5" thickBot="1">
      <c r="A3058" s="27">
        <v>45846</v>
      </c>
      <c r="B3058" s="29" t="s">
        <v>432</v>
      </c>
      <c r="C3058" s="29" t="s">
        <v>66</v>
      </c>
      <c r="D3058" s="28">
        <v>18</v>
      </c>
      <c r="E3058" s="27">
        <v>2958101</v>
      </c>
      <c r="H3058" s="66"/>
      <c r="I3058" s="66"/>
    </row>
    <row r="3059" spans="1:9" ht="13.5" thickBot="1">
      <c r="A3059" s="27">
        <v>45846</v>
      </c>
      <c r="B3059" s="29" t="s">
        <v>433</v>
      </c>
      <c r="C3059" s="29" t="s">
        <v>66</v>
      </c>
      <c r="D3059" s="28">
        <v>48</v>
      </c>
      <c r="E3059" s="27">
        <v>2958101</v>
      </c>
      <c r="H3059" s="66"/>
      <c r="I3059" s="66"/>
    </row>
    <row r="3060" spans="1:9" ht="13.5" thickBot="1">
      <c r="A3060" s="27">
        <v>45846</v>
      </c>
      <c r="B3060" s="29" t="s">
        <v>434</v>
      </c>
      <c r="C3060" s="29" t="s">
        <v>66</v>
      </c>
      <c r="D3060" s="28">
        <v>6</v>
      </c>
      <c r="E3060" s="27">
        <v>2958101</v>
      </c>
      <c r="H3060" s="66"/>
      <c r="I3060" s="66"/>
    </row>
    <row r="3061" spans="1:9" ht="13.5" thickBot="1">
      <c r="A3061" s="27">
        <v>45846</v>
      </c>
      <c r="B3061" s="29" t="s">
        <v>435</v>
      </c>
      <c r="C3061" s="29" t="s">
        <v>66</v>
      </c>
      <c r="D3061" s="28">
        <v>55</v>
      </c>
      <c r="E3061" s="27">
        <v>2958101</v>
      </c>
      <c r="H3061" s="66"/>
      <c r="I3061" s="66"/>
    </row>
    <row r="3062" spans="1:9" ht="13.5" thickBot="1">
      <c r="A3062" s="27">
        <v>45846</v>
      </c>
      <c r="B3062" s="29" t="s">
        <v>436</v>
      </c>
      <c r="C3062" s="29" t="s">
        <v>66</v>
      </c>
      <c r="D3062" s="28">
        <v>53</v>
      </c>
      <c r="E3062" s="27">
        <v>2958101</v>
      </c>
      <c r="H3062" s="66"/>
      <c r="I3062" s="66"/>
    </row>
    <row r="3063" spans="1:9" ht="13.5" thickBot="1">
      <c r="A3063" s="27">
        <v>45846</v>
      </c>
      <c r="B3063" s="29" t="s">
        <v>437</v>
      </c>
      <c r="C3063" s="29" t="s">
        <v>68</v>
      </c>
      <c r="D3063" s="28">
        <v>200</v>
      </c>
      <c r="E3063" s="27">
        <v>2958101</v>
      </c>
      <c r="H3063" s="66"/>
      <c r="I3063" s="66"/>
    </row>
    <row r="3064" spans="1:9" ht="13.5" thickBot="1">
      <c r="A3064" s="27">
        <v>45846</v>
      </c>
      <c r="B3064" s="29" t="s">
        <v>438</v>
      </c>
      <c r="C3064" s="29" t="s">
        <v>68</v>
      </c>
      <c r="D3064" s="28">
        <v>68</v>
      </c>
      <c r="E3064" s="27">
        <v>2958101</v>
      </c>
      <c r="H3064" s="66"/>
      <c r="I3064" s="66"/>
    </row>
    <row r="3065" spans="1:9" ht="13.5" thickBot="1">
      <c r="A3065" s="27">
        <v>45846</v>
      </c>
      <c r="B3065" s="29" t="s">
        <v>439</v>
      </c>
      <c r="C3065" s="29" t="s">
        <v>68</v>
      </c>
      <c r="D3065" s="28">
        <v>92</v>
      </c>
      <c r="E3065" s="27">
        <v>2958101</v>
      </c>
      <c r="H3065" s="66"/>
      <c r="I3065" s="66"/>
    </row>
    <row r="3066" spans="1:9" ht="13.5" thickBot="1">
      <c r="A3066" s="27">
        <v>45846</v>
      </c>
      <c r="B3066" s="29" t="s">
        <v>440</v>
      </c>
      <c r="C3066" s="29" t="s">
        <v>68</v>
      </c>
      <c r="D3066" s="28">
        <v>86</v>
      </c>
      <c r="E3066" s="27">
        <v>2958101</v>
      </c>
      <c r="H3066" s="66"/>
      <c r="I3066" s="66"/>
    </row>
    <row r="3067" spans="1:9" ht="13.5" thickBot="1">
      <c r="A3067" s="27">
        <v>45846</v>
      </c>
      <c r="B3067" s="29" t="s">
        <v>441</v>
      </c>
      <c r="C3067" s="29" t="s">
        <v>68</v>
      </c>
      <c r="D3067" s="28">
        <v>197</v>
      </c>
      <c r="E3067" s="27">
        <v>2958101</v>
      </c>
      <c r="H3067" s="66"/>
      <c r="I3067" s="66"/>
    </row>
    <row r="3068" spans="1:9" ht="13.5" thickBot="1">
      <c r="A3068" s="27">
        <v>45846</v>
      </c>
      <c r="B3068" s="29" t="s">
        <v>442</v>
      </c>
      <c r="C3068" s="29" t="s">
        <v>68</v>
      </c>
      <c r="D3068" s="28">
        <v>152</v>
      </c>
      <c r="E3068" s="27">
        <v>2958101</v>
      </c>
      <c r="H3068" s="66"/>
      <c r="I3068" s="66"/>
    </row>
    <row r="3069" spans="1:9" ht="13.5" thickBot="1">
      <c r="A3069" s="27">
        <v>45846</v>
      </c>
      <c r="B3069" s="29" t="s">
        <v>443</v>
      </c>
      <c r="C3069" s="29" t="s">
        <v>68</v>
      </c>
      <c r="D3069" s="28">
        <v>149</v>
      </c>
      <c r="E3069" s="27">
        <v>2958101</v>
      </c>
      <c r="H3069" s="66"/>
      <c r="I3069" s="66"/>
    </row>
    <row r="3070" spans="1:9" ht="13.5" thickBot="1">
      <c r="A3070" s="27">
        <v>45847</v>
      </c>
      <c r="B3070" s="29" t="s">
        <v>65</v>
      </c>
      <c r="C3070" s="29" t="s">
        <v>66</v>
      </c>
      <c r="D3070" s="28">
        <v>193</v>
      </c>
      <c r="E3070" s="27">
        <v>2958101</v>
      </c>
      <c r="H3070" s="66"/>
      <c r="I3070" s="66"/>
    </row>
    <row r="3071" spans="1:9" ht="13.5" thickBot="1">
      <c r="A3071" s="27">
        <v>45847</v>
      </c>
      <c r="B3071" s="29" t="s">
        <v>67</v>
      </c>
      <c r="C3071" s="29" t="s">
        <v>68</v>
      </c>
      <c r="D3071" s="28">
        <v>226</v>
      </c>
      <c r="E3071" s="27">
        <v>2958101</v>
      </c>
      <c r="H3071" s="66"/>
      <c r="I3071" s="66"/>
    </row>
    <row r="3072" spans="1:9" ht="13.5" thickBot="1">
      <c r="A3072" s="27">
        <v>45847</v>
      </c>
      <c r="B3072" s="29" t="s">
        <v>69</v>
      </c>
      <c r="C3072" s="29" t="s">
        <v>68</v>
      </c>
      <c r="D3072" s="28">
        <v>141</v>
      </c>
      <c r="E3072" s="27">
        <v>2958101</v>
      </c>
      <c r="H3072" s="66"/>
      <c r="I3072" s="66"/>
    </row>
    <row r="3073" spans="1:9" ht="13.5" thickBot="1">
      <c r="A3073" s="27">
        <v>45847</v>
      </c>
      <c r="B3073" s="29" t="s">
        <v>70</v>
      </c>
      <c r="C3073" s="29" t="s">
        <v>71</v>
      </c>
      <c r="D3073" s="28">
        <v>172</v>
      </c>
      <c r="E3073" s="27">
        <v>2958101</v>
      </c>
      <c r="H3073" s="66"/>
      <c r="I3073" s="66"/>
    </row>
    <row r="3074" spans="1:9" ht="13.5" thickBot="1">
      <c r="A3074" s="27">
        <v>45847</v>
      </c>
      <c r="B3074" s="29" t="s">
        <v>72</v>
      </c>
      <c r="C3074" s="29" t="s">
        <v>71</v>
      </c>
      <c r="D3074" s="28">
        <v>29</v>
      </c>
      <c r="E3074" s="27">
        <v>2958101</v>
      </c>
      <c r="H3074" s="66"/>
      <c r="I3074" s="66"/>
    </row>
    <row r="3075" spans="1:9" ht="13.5" thickBot="1">
      <c r="A3075" s="27">
        <v>45847</v>
      </c>
      <c r="B3075" s="29" t="s">
        <v>73</v>
      </c>
      <c r="C3075" s="29" t="s">
        <v>68</v>
      </c>
      <c r="D3075" s="28">
        <v>37</v>
      </c>
      <c r="E3075" s="27">
        <v>2958101</v>
      </c>
      <c r="H3075" s="66"/>
      <c r="I3075" s="66"/>
    </row>
    <row r="3076" spans="1:9" ht="13.5" thickBot="1">
      <c r="A3076" s="27">
        <v>45847</v>
      </c>
      <c r="B3076" s="29" t="s">
        <v>74</v>
      </c>
      <c r="C3076" s="29" t="s">
        <v>68</v>
      </c>
      <c r="D3076" s="28">
        <v>36</v>
      </c>
      <c r="E3076" s="27">
        <v>2958101</v>
      </c>
      <c r="H3076" s="66"/>
      <c r="I3076" s="66"/>
    </row>
    <row r="3077" spans="1:9" ht="13.5" thickBot="1">
      <c r="A3077" s="27">
        <v>45847</v>
      </c>
      <c r="B3077" s="29" t="s">
        <v>75</v>
      </c>
      <c r="C3077" s="29" t="s">
        <v>68</v>
      </c>
      <c r="D3077" s="28">
        <v>178</v>
      </c>
      <c r="E3077" s="27">
        <v>2958101</v>
      </c>
      <c r="H3077" s="66"/>
      <c r="I3077" s="66"/>
    </row>
    <row r="3078" spans="1:9" ht="13.5" thickBot="1">
      <c r="A3078" s="27">
        <v>45847</v>
      </c>
      <c r="B3078" s="29" t="s">
        <v>76</v>
      </c>
      <c r="C3078" s="29" t="s">
        <v>77</v>
      </c>
      <c r="D3078" s="28">
        <v>100</v>
      </c>
      <c r="E3078" s="27">
        <v>2958101</v>
      </c>
      <c r="H3078" s="66"/>
      <c r="I3078" s="66"/>
    </row>
    <row r="3079" spans="1:9" ht="13.5" thickBot="1">
      <c r="A3079" s="27">
        <v>45847</v>
      </c>
      <c r="B3079" s="29" t="s">
        <v>78</v>
      </c>
      <c r="C3079" s="29" t="s">
        <v>68</v>
      </c>
      <c r="D3079" s="28">
        <v>16</v>
      </c>
      <c r="E3079" s="27">
        <v>2958101</v>
      </c>
      <c r="H3079" s="66"/>
      <c r="I3079" s="66"/>
    </row>
    <row r="3080" spans="1:9" ht="13.5" thickBot="1">
      <c r="A3080" s="27">
        <v>45847</v>
      </c>
      <c r="B3080" s="29" t="s">
        <v>79</v>
      </c>
      <c r="C3080" s="29" t="s">
        <v>68</v>
      </c>
      <c r="D3080" s="28">
        <v>99</v>
      </c>
      <c r="E3080" s="27">
        <v>2958101</v>
      </c>
      <c r="H3080" s="66"/>
      <c r="I3080" s="66"/>
    </row>
    <row r="3081" spans="1:9" ht="13.5" thickBot="1">
      <c r="A3081" s="27">
        <v>45847</v>
      </c>
      <c r="B3081" s="29" t="s">
        <v>80</v>
      </c>
      <c r="C3081" s="29" t="s">
        <v>68</v>
      </c>
      <c r="D3081" s="28">
        <v>90</v>
      </c>
      <c r="E3081" s="27">
        <v>2958101</v>
      </c>
      <c r="H3081" s="66"/>
      <c r="I3081" s="66"/>
    </row>
    <row r="3082" spans="1:9" ht="13.5" thickBot="1">
      <c r="A3082" s="27">
        <v>45847</v>
      </c>
      <c r="B3082" s="29" t="s">
        <v>81</v>
      </c>
      <c r="C3082" s="29" t="s">
        <v>68</v>
      </c>
      <c r="D3082" s="28">
        <v>39</v>
      </c>
      <c r="E3082" s="27">
        <v>2958101</v>
      </c>
      <c r="H3082" s="66"/>
      <c r="I3082" s="66"/>
    </row>
    <row r="3083" spans="1:9" ht="13.5" thickBot="1">
      <c r="A3083" s="27">
        <v>45847</v>
      </c>
      <c r="B3083" s="29" t="s">
        <v>82</v>
      </c>
      <c r="C3083" s="29" t="s">
        <v>68</v>
      </c>
      <c r="D3083" s="28">
        <v>19</v>
      </c>
      <c r="E3083" s="27">
        <v>2958101</v>
      </c>
      <c r="H3083" s="66"/>
      <c r="I3083" s="66"/>
    </row>
    <row r="3084" spans="1:9" ht="13.5" thickBot="1">
      <c r="A3084" s="27">
        <v>45847</v>
      </c>
      <c r="B3084" s="29" t="s">
        <v>83</v>
      </c>
      <c r="C3084" s="29" t="s">
        <v>68</v>
      </c>
      <c r="D3084" s="28">
        <v>25</v>
      </c>
      <c r="E3084" s="27">
        <v>2958101</v>
      </c>
      <c r="H3084" s="66"/>
      <c r="I3084" s="66"/>
    </row>
    <row r="3085" spans="1:9" ht="13.5" thickBot="1">
      <c r="A3085" s="27">
        <v>45847</v>
      </c>
      <c r="B3085" s="29" t="s">
        <v>84</v>
      </c>
      <c r="C3085" s="29" t="s">
        <v>68</v>
      </c>
      <c r="D3085" s="28">
        <v>14</v>
      </c>
      <c r="E3085" s="27">
        <v>2958101</v>
      </c>
      <c r="H3085" s="66"/>
      <c r="I3085" s="66"/>
    </row>
    <row r="3086" spans="1:9" ht="13.5" thickBot="1">
      <c r="A3086" s="27">
        <v>45847</v>
      </c>
      <c r="B3086" s="29" t="s">
        <v>85</v>
      </c>
      <c r="C3086" s="29" t="s">
        <v>68</v>
      </c>
      <c r="D3086" s="28">
        <v>30</v>
      </c>
      <c r="E3086" s="27">
        <v>2958101</v>
      </c>
      <c r="H3086" s="66"/>
      <c r="I3086" s="66"/>
    </row>
    <row r="3087" spans="1:9" ht="13.5" thickBot="1">
      <c r="A3087" s="27">
        <v>45847</v>
      </c>
      <c r="B3087" s="29" t="s">
        <v>86</v>
      </c>
      <c r="C3087" s="29" t="s">
        <v>68</v>
      </c>
      <c r="D3087" s="28">
        <v>115</v>
      </c>
      <c r="E3087" s="27">
        <v>2958101</v>
      </c>
      <c r="H3087" s="66"/>
      <c r="I3087" s="66"/>
    </row>
    <row r="3088" spans="1:9" ht="13.5" thickBot="1">
      <c r="A3088" s="27">
        <v>45847</v>
      </c>
      <c r="B3088" s="29" t="s">
        <v>87</v>
      </c>
      <c r="C3088" s="29" t="s">
        <v>68</v>
      </c>
      <c r="D3088" s="28">
        <v>110</v>
      </c>
      <c r="E3088" s="27">
        <v>2958101</v>
      </c>
      <c r="H3088" s="66"/>
      <c r="I3088" s="66"/>
    </row>
    <row r="3089" spans="1:9" ht="13.5" thickBot="1">
      <c r="A3089" s="27">
        <v>45847</v>
      </c>
      <c r="B3089" s="29" t="s">
        <v>88</v>
      </c>
      <c r="C3089" s="29" t="s">
        <v>68</v>
      </c>
      <c r="D3089" s="28">
        <v>24</v>
      </c>
      <c r="E3089" s="27">
        <v>2958101</v>
      </c>
      <c r="H3089" s="66"/>
      <c r="I3089" s="66"/>
    </row>
    <row r="3090" spans="1:9" ht="13.5" thickBot="1">
      <c r="A3090" s="27">
        <v>45847</v>
      </c>
      <c r="B3090" s="29" t="s">
        <v>89</v>
      </c>
      <c r="C3090" s="29" t="s">
        <v>68</v>
      </c>
      <c r="D3090" s="28">
        <v>75</v>
      </c>
      <c r="E3090" s="27">
        <v>2958101</v>
      </c>
      <c r="H3090" s="66"/>
      <c r="I3090" s="66"/>
    </row>
    <row r="3091" spans="1:9" ht="13.5" thickBot="1">
      <c r="A3091" s="27">
        <v>45847</v>
      </c>
      <c r="B3091" s="29" t="s">
        <v>90</v>
      </c>
      <c r="C3091" s="29" t="s">
        <v>68</v>
      </c>
      <c r="D3091" s="28">
        <v>158</v>
      </c>
      <c r="E3091" s="27">
        <v>2958101</v>
      </c>
      <c r="H3091" s="66"/>
      <c r="I3091" s="66"/>
    </row>
    <row r="3092" spans="1:9" ht="13.5" thickBot="1">
      <c r="A3092" s="27">
        <v>45847</v>
      </c>
      <c r="B3092" s="29" t="s">
        <v>91</v>
      </c>
      <c r="C3092" s="29" t="s">
        <v>68</v>
      </c>
      <c r="D3092" s="28">
        <v>14</v>
      </c>
      <c r="E3092" s="27">
        <v>2958101</v>
      </c>
      <c r="H3092" s="66"/>
      <c r="I3092" s="66"/>
    </row>
    <row r="3093" spans="1:9" ht="13.5" thickBot="1">
      <c r="A3093" s="27">
        <v>45847</v>
      </c>
      <c r="B3093" s="29" t="s">
        <v>92</v>
      </c>
      <c r="C3093" s="29" t="s">
        <v>66</v>
      </c>
      <c r="D3093" s="28">
        <v>14</v>
      </c>
      <c r="E3093" s="27">
        <v>2958101</v>
      </c>
      <c r="H3093" s="66"/>
      <c r="I3093" s="66"/>
    </row>
    <row r="3094" spans="1:9" ht="13.5" thickBot="1">
      <c r="A3094" s="27">
        <v>45847</v>
      </c>
      <c r="B3094" s="29" t="s">
        <v>93</v>
      </c>
      <c r="C3094" s="29" t="s">
        <v>66</v>
      </c>
      <c r="D3094" s="28">
        <v>135</v>
      </c>
      <c r="E3094" s="27">
        <v>2958101</v>
      </c>
      <c r="H3094" s="66"/>
      <c r="I3094" s="66"/>
    </row>
    <row r="3095" spans="1:9" ht="13.5" thickBot="1">
      <c r="A3095" s="27">
        <v>45847</v>
      </c>
      <c r="B3095" s="29" t="s">
        <v>94</v>
      </c>
      <c r="C3095" s="29" t="s">
        <v>66</v>
      </c>
      <c r="D3095" s="28">
        <v>7</v>
      </c>
      <c r="E3095" s="27">
        <v>2958101</v>
      </c>
      <c r="H3095" s="66"/>
      <c r="I3095" s="66"/>
    </row>
    <row r="3096" spans="1:9" ht="13.5" thickBot="1">
      <c r="A3096" s="27">
        <v>45847</v>
      </c>
      <c r="B3096" s="29" t="s">
        <v>95</v>
      </c>
      <c r="C3096" s="29" t="s">
        <v>66</v>
      </c>
      <c r="D3096" s="28">
        <v>144</v>
      </c>
      <c r="E3096" s="27">
        <v>2958101</v>
      </c>
      <c r="H3096" s="66"/>
      <c r="I3096" s="66"/>
    </row>
    <row r="3097" spans="1:9" ht="13.5" thickBot="1">
      <c r="A3097" s="27">
        <v>45847</v>
      </c>
      <c r="B3097" s="29" t="s">
        <v>96</v>
      </c>
      <c r="C3097" s="29" t="s">
        <v>97</v>
      </c>
      <c r="D3097" s="28">
        <v>163</v>
      </c>
      <c r="E3097" s="27">
        <v>2958101</v>
      </c>
      <c r="H3097" s="66"/>
      <c r="I3097" s="66"/>
    </row>
    <row r="3098" spans="1:9" ht="13.5" thickBot="1">
      <c r="A3098" s="27">
        <v>45847</v>
      </c>
      <c r="B3098" s="29" t="s">
        <v>98</v>
      </c>
      <c r="C3098" s="29" t="s">
        <v>68</v>
      </c>
      <c r="D3098" s="28">
        <v>180</v>
      </c>
      <c r="E3098" s="27">
        <v>2958101</v>
      </c>
      <c r="H3098" s="66"/>
      <c r="I3098" s="66"/>
    </row>
    <row r="3099" spans="1:9" ht="13.5" thickBot="1">
      <c r="A3099" s="27">
        <v>45847</v>
      </c>
      <c r="B3099" s="29" t="s">
        <v>99</v>
      </c>
      <c r="C3099" s="29" t="s">
        <v>68</v>
      </c>
      <c r="D3099" s="28">
        <v>146</v>
      </c>
      <c r="E3099" s="27">
        <v>2958101</v>
      </c>
      <c r="H3099" s="66"/>
      <c r="I3099" s="66"/>
    </row>
    <row r="3100" spans="1:9" ht="13.5" thickBot="1">
      <c r="A3100" s="27">
        <v>45847</v>
      </c>
      <c r="B3100" s="29" t="s">
        <v>100</v>
      </c>
      <c r="C3100" s="29" t="s">
        <v>71</v>
      </c>
      <c r="D3100" s="28">
        <v>100</v>
      </c>
      <c r="E3100" s="27">
        <v>2958101</v>
      </c>
      <c r="H3100" s="66"/>
      <c r="I3100" s="66"/>
    </row>
    <row r="3101" spans="1:9" ht="13.5" thickBot="1">
      <c r="A3101" s="27">
        <v>45847</v>
      </c>
      <c r="B3101" s="29" t="s">
        <v>101</v>
      </c>
      <c r="C3101" s="29" t="s">
        <v>71</v>
      </c>
      <c r="D3101" s="28">
        <v>102</v>
      </c>
      <c r="E3101" s="27">
        <v>2958101</v>
      </c>
      <c r="H3101" s="66"/>
      <c r="I3101" s="66"/>
    </row>
    <row r="3102" spans="1:9" ht="13.5" thickBot="1">
      <c r="A3102" s="27">
        <v>45847</v>
      </c>
      <c r="B3102" s="29" t="s">
        <v>102</v>
      </c>
      <c r="C3102" s="29" t="s">
        <v>68</v>
      </c>
      <c r="D3102" s="28">
        <v>195</v>
      </c>
      <c r="E3102" s="27">
        <v>2958101</v>
      </c>
      <c r="H3102" s="66"/>
      <c r="I3102" s="66"/>
    </row>
    <row r="3103" spans="1:9" ht="13.5" thickBot="1">
      <c r="A3103" s="27">
        <v>45847</v>
      </c>
      <c r="B3103" s="29" t="s">
        <v>103</v>
      </c>
      <c r="C3103" s="29" t="s">
        <v>68</v>
      </c>
      <c r="D3103" s="28">
        <v>145</v>
      </c>
      <c r="E3103" s="27">
        <v>2958101</v>
      </c>
      <c r="H3103" s="66"/>
      <c r="I3103" s="66"/>
    </row>
    <row r="3104" spans="1:9" ht="13.5" thickBot="1">
      <c r="A3104" s="27">
        <v>45847</v>
      </c>
      <c r="B3104" s="29" t="s">
        <v>104</v>
      </c>
      <c r="C3104" s="29" t="s">
        <v>68</v>
      </c>
      <c r="D3104" s="28">
        <v>90</v>
      </c>
      <c r="E3104" s="27">
        <v>2958101</v>
      </c>
      <c r="H3104" s="66"/>
      <c r="I3104" s="66"/>
    </row>
    <row r="3105" spans="1:9" ht="13.5" thickBot="1">
      <c r="A3105" s="27">
        <v>45847</v>
      </c>
      <c r="B3105" s="29" t="s">
        <v>105</v>
      </c>
      <c r="C3105" s="29" t="s">
        <v>68</v>
      </c>
      <c r="D3105" s="28">
        <v>71</v>
      </c>
      <c r="E3105" s="27">
        <v>2958101</v>
      </c>
      <c r="H3105" s="66"/>
      <c r="I3105" s="66"/>
    </row>
    <row r="3106" spans="1:9" ht="13.5" thickBot="1">
      <c r="A3106" s="27">
        <v>45847</v>
      </c>
      <c r="B3106" s="29" t="s">
        <v>106</v>
      </c>
      <c r="C3106" s="29" t="s">
        <v>71</v>
      </c>
      <c r="D3106" s="28">
        <v>120</v>
      </c>
      <c r="E3106" s="27">
        <v>2958101</v>
      </c>
      <c r="H3106" s="66"/>
      <c r="I3106" s="66"/>
    </row>
    <row r="3107" spans="1:9" ht="13.5" thickBot="1">
      <c r="A3107" s="27">
        <v>45847</v>
      </c>
      <c r="B3107" s="29" t="s">
        <v>107</v>
      </c>
      <c r="C3107" s="29" t="s">
        <v>71</v>
      </c>
      <c r="D3107" s="28">
        <v>108</v>
      </c>
      <c r="E3107" s="27">
        <v>2958101</v>
      </c>
      <c r="H3107" s="66"/>
      <c r="I3107" s="66"/>
    </row>
    <row r="3108" spans="1:9" ht="13.5" thickBot="1">
      <c r="A3108" s="27">
        <v>45847</v>
      </c>
      <c r="B3108" s="29" t="s">
        <v>108</v>
      </c>
      <c r="C3108" s="29" t="s">
        <v>68</v>
      </c>
      <c r="D3108" s="28">
        <v>162</v>
      </c>
      <c r="E3108" s="27">
        <v>2958101</v>
      </c>
      <c r="H3108" s="66"/>
      <c r="I3108" s="66"/>
    </row>
    <row r="3109" spans="1:9" ht="13.5" thickBot="1">
      <c r="A3109" s="27">
        <v>45847</v>
      </c>
      <c r="B3109" s="29" t="s">
        <v>52</v>
      </c>
      <c r="C3109" s="29" t="s">
        <v>68</v>
      </c>
      <c r="D3109" s="28">
        <v>133</v>
      </c>
      <c r="E3109" s="27">
        <v>2958101</v>
      </c>
      <c r="H3109" s="66"/>
      <c r="I3109" s="66"/>
    </row>
    <row r="3110" spans="1:9" ht="13.5" thickBot="1">
      <c r="A3110" s="27">
        <v>45847</v>
      </c>
      <c r="B3110" s="29" t="s">
        <v>53</v>
      </c>
      <c r="C3110" s="29" t="s">
        <v>68</v>
      </c>
      <c r="D3110" s="28">
        <v>133</v>
      </c>
      <c r="E3110" s="27">
        <v>2958101</v>
      </c>
      <c r="H3110" s="66"/>
      <c r="I3110" s="66"/>
    </row>
    <row r="3111" spans="1:9" ht="13.5" thickBot="1">
      <c r="A3111" s="27">
        <v>45847</v>
      </c>
      <c r="B3111" s="29" t="s">
        <v>109</v>
      </c>
      <c r="C3111" s="29" t="s">
        <v>77</v>
      </c>
      <c r="D3111" s="28">
        <v>120</v>
      </c>
      <c r="E3111" s="27">
        <v>2958101</v>
      </c>
      <c r="H3111" s="66"/>
      <c r="I3111" s="66"/>
    </row>
    <row r="3112" spans="1:9" ht="13.5" thickBot="1">
      <c r="A3112" s="27">
        <v>45847</v>
      </c>
      <c r="B3112" s="29" t="s">
        <v>110</v>
      </c>
      <c r="C3112" s="29" t="s">
        <v>77</v>
      </c>
      <c r="D3112" s="28">
        <v>120</v>
      </c>
      <c r="E3112" s="27">
        <v>2958101</v>
      </c>
      <c r="H3112" s="66"/>
      <c r="I3112" s="66"/>
    </row>
    <row r="3113" spans="1:9" ht="13.5" thickBot="1">
      <c r="A3113" s="27">
        <v>45847</v>
      </c>
      <c r="B3113" s="29" t="s">
        <v>111</v>
      </c>
      <c r="C3113" s="29" t="s">
        <v>68</v>
      </c>
      <c r="D3113" s="28">
        <v>13</v>
      </c>
      <c r="E3113" s="27">
        <v>2958101</v>
      </c>
      <c r="H3113" s="66"/>
      <c r="I3113" s="66"/>
    </row>
    <row r="3114" spans="1:9" ht="13.5" thickBot="1">
      <c r="A3114" s="27">
        <v>45847</v>
      </c>
      <c r="B3114" s="29" t="s">
        <v>112</v>
      </c>
      <c r="C3114" s="29" t="s">
        <v>68</v>
      </c>
      <c r="D3114" s="28">
        <v>182</v>
      </c>
      <c r="E3114" s="27">
        <v>2958101</v>
      </c>
      <c r="H3114" s="66"/>
      <c r="I3114" s="66"/>
    </row>
    <row r="3115" spans="1:9" ht="13.5" thickBot="1">
      <c r="A3115" s="27">
        <v>45847</v>
      </c>
      <c r="B3115" s="29" t="s">
        <v>113</v>
      </c>
      <c r="C3115" s="29" t="s">
        <v>68</v>
      </c>
      <c r="D3115" s="28">
        <v>133</v>
      </c>
      <c r="E3115" s="27">
        <v>2958101</v>
      </c>
      <c r="H3115" s="66"/>
      <c r="I3115" s="66"/>
    </row>
    <row r="3116" spans="1:9" ht="13.5" thickBot="1">
      <c r="A3116" s="27">
        <v>45847</v>
      </c>
      <c r="B3116" s="29" t="s">
        <v>114</v>
      </c>
      <c r="C3116" s="29" t="s">
        <v>68</v>
      </c>
      <c r="D3116" s="28">
        <v>7</v>
      </c>
      <c r="E3116" s="27">
        <v>2958101</v>
      </c>
      <c r="H3116" s="66"/>
      <c r="I3116" s="66"/>
    </row>
    <row r="3117" spans="1:9" ht="13.5" thickBot="1">
      <c r="A3117" s="27">
        <v>45847</v>
      </c>
      <c r="B3117" s="29" t="s">
        <v>115</v>
      </c>
      <c r="C3117" s="29" t="s">
        <v>68</v>
      </c>
      <c r="D3117" s="28">
        <v>7</v>
      </c>
      <c r="E3117" s="27">
        <v>2958101</v>
      </c>
      <c r="H3117" s="66"/>
      <c r="I3117" s="66"/>
    </row>
    <row r="3118" spans="1:9" ht="13.5" thickBot="1">
      <c r="A3118" s="27">
        <v>45847</v>
      </c>
      <c r="B3118" s="29" t="s">
        <v>116</v>
      </c>
      <c r="C3118" s="29" t="s">
        <v>68</v>
      </c>
      <c r="D3118" s="28">
        <v>93</v>
      </c>
      <c r="E3118" s="27">
        <v>2958101</v>
      </c>
      <c r="H3118" s="66"/>
      <c r="I3118" s="66"/>
    </row>
    <row r="3119" spans="1:9" ht="13.5" thickBot="1">
      <c r="A3119" s="27">
        <v>45847</v>
      </c>
      <c r="B3119" s="29" t="s">
        <v>117</v>
      </c>
      <c r="C3119" s="29" t="s">
        <v>66</v>
      </c>
      <c r="D3119" s="28">
        <v>109</v>
      </c>
      <c r="E3119" s="27">
        <v>2958101</v>
      </c>
      <c r="H3119" s="66"/>
      <c r="I3119" s="66"/>
    </row>
    <row r="3120" spans="1:9" ht="13.5" thickBot="1">
      <c r="A3120" s="27">
        <v>45847</v>
      </c>
      <c r="B3120" s="29" t="s">
        <v>118</v>
      </c>
      <c r="C3120" s="29" t="s">
        <v>66</v>
      </c>
      <c r="D3120" s="28">
        <v>190</v>
      </c>
      <c r="E3120" s="27">
        <v>2958101</v>
      </c>
      <c r="H3120" s="66"/>
      <c r="I3120" s="66"/>
    </row>
    <row r="3121" spans="1:9" ht="13.5" thickBot="1">
      <c r="A3121" s="27">
        <v>45847</v>
      </c>
      <c r="B3121" s="29" t="s">
        <v>119</v>
      </c>
      <c r="C3121" s="29" t="s">
        <v>77</v>
      </c>
      <c r="D3121" s="28">
        <v>96</v>
      </c>
      <c r="E3121" s="27">
        <v>2958101</v>
      </c>
      <c r="H3121" s="66"/>
      <c r="I3121" s="66"/>
    </row>
    <row r="3122" spans="1:9" ht="13.5" thickBot="1">
      <c r="A3122" s="27">
        <v>45847</v>
      </c>
      <c r="B3122" s="29" t="s">
        <v>120</v>
      </c>
      <c r="C3122" s="29" t="s">
        <v>77</v>
      </c>
      <c r="D3122" s="28">
        <v>74</v>
      </c>
      <c r="E3122" s="27">
        <v>2958101</v>
      </c>
      <c r="H3122" s="66"/>
      <c r="I3122" s="66"/>
    </row>
    <row r="3123" spans="1:9" ht="13.5" thickBot="1">
      <c r="A3123" s="27">
        <v>45847</v>
      </c>
      <c r="B3123" s="29" t="s">
        <v>121</v>
      </c>
      <c r="C3123" s="29" t="s">
        <v>77</v>
      </c>
      <c r="D3123" s="28">
        <v>30</v>
      </c>
      <c r="E3123" s="27">
        <v>2958101</v>
      </c>
      <c r="H3123" s="66"/>
      <c r="I3123" s="66"/>
    </row>
    <row r="3124" spans="1:9" ht="13.5" thickBot="1">
      <c r="A3124" s="27">
        <v>45847</v>
      </c>
      <c r="B3124" s="29" t="s">
        <v>122</v>
      </c>
      <c r="C3124" s="29" t="s">
        <v>77</v>
      </c>
      <c r="D3124" s="28">
        <v>20</v>
      </c>
      <c r="E3124" s="27">
        <v>2958101</v>
      </c>
      <c r="H3124" s="66"/>
      <c r="I3124" s="66"/>
    </row>
    <row r="3125" spans="1:9" ht="13.5" thickBot="1">
      <c r="A3125" s="27">
        <v>45847</v>
      </c>
      <c r="B3125" s="29" t="s">
        <v>123</v>
      </c>
      <c r="C3125" s="29" t="s">
        <v>77</v>
      </c>
      <c r="D3125" s="28">
        <v>230</v>
      </c>
      <c r="E3125" s="27">
        <v>2958101</v>
      </c>
      <c r="H3125" s="66"/>
      <c r="I3125" s="66"/>
    </row>
    <row r="3126" spans="1:9" ht="13.5" thickBot="1">
      <c r="A3126" s="27">
        <v>45847</v>
      </c>
      <c r="B3126" s="29" t="s">
        <v>124</v>
      </c>
      <c r="C3126" s="29" t="s">
        <v>68</v>
      </c>
      <c r="D3126" s="28">
        <v>120</v>
      </c>
      <c r="E3126" s="27">
        <v>2958101</v>
      </c>
      <c r="H3126" s="66"/>
      <c r="I3126" s="66"/>
    </row>
    <row r="3127" spans="1:9" ht="13.5" thickBot="1">
      <c r="A3127" s="27">
        <v>45847</v>
      </c>
      <c r="B3127" s="29" t="s">
        <v>125</v>
      </c>
      <c r="C3127" s="29" t="s">
        <v>68</v>
      </c>
      <c r="D3127" s="28">
        <v>62</v>
      </c>
      <c r="E3127" s="27">
        <v>2958101</v>
      </c>
      <c r="H3127" s="66"/>
      <c r="I3127" s="66"/>
    </row>
    <row r="3128" spans="1:9" ht="13.5" thickBot="1">
      <c r="A3128" s="27">
        <v>45847</v>
      </c>
      <c r="B3128" s="29" t="s">
        <v>126</v>
      </c>
      <c r="C3128" s="29" t="s">
        <v>97</v>
      </c>
      <c r="D3128" s="28">
        <v>150</v>
      </c>
      <c r="E3128" s="27">
        <v>2958101</v>
      </c>
      <c r="H3128" s="66"/>
      <c r="I3128" s="66"/>
    </row>
    <row r="3129" spans="1:9" ht="13.5" thickBot="1">
      <c r="A3129" s="27">
        <v>45847</v>
      </c>
      <c r="B3129" s="29" t="s">
        <v>127</v>
      </c>
      <c r="C3129" s="29" t="s">
        <v>66</v>
      </c>
      <c r="D3129" s="28">
        <v>120</v>
      </c>
      <c r="E3129" s="27">
        <v>2958101</v>
      </c>
      <c r="H3129" s="66"/>
      <c r="I3129" s="66"/>
    </row>
    <row r="3130" spans="1:9" ht="13.5" thickBot="1">
      <c r="A3130" s="27">
        <v>45847</v>
      </c>
      <c r="B3130" s="29" t="s">
        <v>128</v>
      </c>
      <c r="C3130" s="29" t="s">
        <v>66</v>
      </c>
      <c r="D3130" s="28">
        <v>45</v>
      </c>
      <c r="E3130" s="27">
        <v>2958101</v>
      </c>
      <c r="H3130" s="66"/>
      <c r="I3130" s="66"/>
    </row>
    <row r="3131" spans="1:9" ht="13.5" thickBot="1">
      <c r="A3131" s="27">
        <v>45847</v>
      </c>
      <c r="B3131" s="29" t="s">
        <v>129</v>
      </c>
      <c r="C3131" s="29" t="s">
        <v>66</v>
      </c>
      <c r="D3131" s="28">
        <v>56</v>
      </c>
      <c r="E3131" s="27">
        <v>2958101</v>
      </c>
      <c r="H3131" s="66"/>
      <c r="I3131" s="66"/>
    </row>
    <row r="3132" spans="1:9" ht="13.5" thickBot="1">
      <c r="A3132" s="27">
        <v>45847</v>
      </c>
      <c r="B3132" s="29" t="s">
        <v>130</v>
      </c>
      <c r="C3132" s="29" t="s">
        <v>68</v>
      </c>
      <c r="D3132" s="28">
        <v>121</v>
      </c>
      <c r="E3132" s="27">
        <v>2958101</v>
      </c>
      <c r="H3132" s="66"/>
      <c r="I3132" s="66"/>
    </row>
    <row r="3133" spans="1:9" ht="13.5" thickBot="1">
      <c r="A3133" s="27">
        <v>45847</v>
      </c>
      <c r="B3133" s="29" t="s">
        <v>131</v>
      </c>
      <c r="C3133" s="29" t="s">
        <v>68</v>
      </c>
      <c r="D3133" s="28">
        <v>116</v>
      </c>
      <c r="E3133" s="27">
        <v>2958101</v>
      </c>
      <c r="H3133" s="66"/>
      <c r="I3133" s="66"/>
    </row>
    <row r="3134" spans="1:9" ht="13.5" thickBot="1">
      <c r="A3134" s="27">
        <v>45847</v>
      </c>
      <c r="B3134" s="29" t="s">
        <v>132</v>
      </c>
      <c r="C3134" s="29" t="s">
        <v>68</v>
      </c>
      <c r="D3134" s="28">
        <v>117</v>
      </c>
      <c r="E3134" s="27">
        <v>2958101</v>
      </c>
      <c r="H3134" s="66"/>
      <c r="I3134" s="66"/>
    </row>
    <row r="3135" spans="1:9" ht="13.5" thickBot="1">
      <c r="A3135" s="27">
        <v>45847</v>
      </c>
      <c r="B3135" s="29" t="s">
        <v>133</v>
      </c>
      <c r="C3135" s="29" t="s">
        <v>68</v>
      </c>
      <c r="D3135" s="28">
        <v>170</v>
      </c>
      <c r="E3135" s="27">
        <v>2958101</v>
      </c>
      <c r="H3135" s="66"/>
      <c r="I3135" s="66"/>
    </row>
    <row r="3136" spans="1:9" ht="13.5" thickBot="1">
      <c r="A3136" s="27">
        <v>45847</v>
      </c>
      <c r="B3136" s="29" t="s">
        <v>134</v>
      </c>
      <c r="C3136" s="29" t="s">
        <v>68</v>
      </c>
      <c r="D3136" s="28">
        <v>88</v>
      </c>
      <c r="E3136" s="27">
        <v>2958101</v>
      </c>
      <c r="H3136" s="66"/>
      <c r="I3136" s="66"/>
    </row>
    <row r="3137" spans="1:9" ht="13.5" thickBot="1">
      <c r="A3137" s="27">
        <v>45847</v>
      </c>
      <c r="B3137" s="29" t="s">
        <v>135</v>
      </c>
      <c r="C3137" s="29" t="s">
        <v>68</v>
      </c>
      <c r="D3137" s="28">
        <v>90</v>
      </c>
      <c r="E3137" s="27">
        <v>2958101</v>
      </c>
      <c r="H3137" s="66"/>
      <c r="I3137" s="66"/>
    </row>
    <row r="3138" spans="1:9" ht="13.5" thickBot="1">
      <c r="A3138" s="27">
        <v>45847</v>
      </c>
      <c r="B3138" s="29" t="s">
        <v>136</v>
      </c>
      <c r="C3138" s="29" t="s">
        <v>77</v>
      </c>
      <c r="D3138" s="28">
        <v>115</v>
      </c>
      <c r="E3138" s="27">
        <v>2958101</v>
      </c>
      <c r="H3138" s="66"/>
      <c r="I3138" s="66"/>
    </row>
    <row r="3139" spans="1:9" ht="13.5" thickBot="1">
      <c r="A3139" s="27">
        <v>45847</v>
      </c>
      <c r="B3139" s="29" t="s">
        <v>137</v>
      </c>
      <c r="C3139" s="29" t="s">
        <v>77</v>
      </c>
      <c r="D3139" s="28">
        <v>122</v>
      </c>
      <c r="E3139" s="27">
        <v>2958101</v>
      </c>
      <c r="H3139" s="66"/>
      <c r="I3139" s="66"/>
    </row>
    <row r="3140" spans="1:9" ht="13.5" thickBot="1">
      <c r="A3140" s="27">
        <v>45847</v>
      </c>
      <c r="B3140" s="29" t="s">
        <v>138</v>
      </c>
      <c r="C3140" s="29" t="s">
        <v>71</v>
      </c>
      <c r="D3140" s="28">
        <v>165</v>
      </c>
      <c r="E3140" s="27">
        <v>2958101</v>
      </c>
      <c r="H3140" s="66"/>
      <c r="I3140" s="66"/>
    </row>
    <row r="3141" spans="1:9" ht="13.5" thickBot="1">
      <c r="A3141" s="27">
        <v>45847</v>
      </c>
      <c r="B3141" s="29" t="s">
        <v>139</v>
      </c>
      <c r="C3141" s="29" t="s">
        <v>68</v>
      </c>
      <c r="D3141" s="28">
        <v>144</v>
      </c>
      <c r="E3141" s="27">
        <v>2958101</v>
      </c>
      <c r="H3141" s="66"/>
      <c r="I3141" s="66"/>
    </row>
    <row r="3142" spans="1:9" ht="13.5" thickBot="1">
      <c r="A3142" s="27">
        <v>45847</v>
      </c>
      <c r="B3142" s="29" t="s">
        <v>140</v>
      </c>
      <c r="C3142" s="29" t="s">
        <v>68</v>
      </c>
      <c r="D3142" s="28">
        <v>2</v>
      </c>
      <c r="E3142" s="27">
        <v>2958101</v>
      </c>
      <c r="H3142" s="66"/>
      <c r="I3142" s="66"/>
    </row>
    <row r="3143" spans="1:9" ht="13.5" thickBot="1">
      <c r="A3143" s="27">
        <v>45847</v>
      </c>
      <c r="B3143" s="29" t="s">
        <v>141</v>
      </c>
      <c r="C3143" s="29" t="s">
        <v>68</v>
      </c>
      <c r="D3143" s="28">
        <v>58</v>
      </c>
      <c r="E3143" s="27">
        <v>2958101</v>
      </c>
      <c r="H3143" s="66"/>
      <c r="I3143" s="66"/>
    </row>
    <row r="3144" spans="1:9" ht="13.5" thickBot="1">
      <c r="A3144" s="27">
        <v>45847</v>
      </c>
      <c r="B3144" s="29" t="s">
        <v>142</v>
      </c>
      <c r="C3144" s="29" t="s">
        <v>68</v>
      </c>
      <c r="D3144" s="28">
        <v>20</v>
      </c>
      <c r="E3144" s="27">
        <v>2958101</v>
      </c>
      <c r="H3144" s="66"/>
      <c r="I3144" s="66"/>
    </row>
    <row r="3145" spans="1:9" ht="13.5" thickBot="1">
      <c r="A3145" s="27">
        <v>45847</v>
      </c>
      <c r="B3145" s="29" t="s">
        <v>143</v>
      </c>
      <c r="C3145" s="29" t="s">
        <v>68</v>
      </c>
      <c r="D3145" s="28">
        <v>66</v>
      </c>
      <c r="E3145" s="27">
        <v>2958101</v>
      </c>
      <c r="H3145" s="66"/>
      <c r="I3145" s="66"/>
    </row>
    <row r="3146" spans="1:9" ht="13.5" thickBot="1">
      <c r="A3146" s="27">
        <v>45847</v>
      </c>
      <c r="B3146" s="29" t="s">
        <v>144</v>
      </c>
      <c r="C3146" s="29" t="s">
        <v>68</v>
      </c>
      <c r="D3146" s="28">
        <v>12</v>
      </c>
      <c r="E3146" s="27">
        <v>2958101</v>
      </c>
      <c r="H3146" s="66"/>
      <c r="I3146" s="66"/>
    </row>
    <row r="3147" spans="1:9" ht="13.5" thickBot="1">
      <c r="A3147" s="27">
        <v>45847</v>
      </c>
      <c r="B3147" s="29" t="s">
        <v>145</v>
      </c>
      <c r="C3147" s="29" t="s">
        <v>68</v>
      </c>
      <c r="D3147" s="28">
        <v>122</v>
      </c>
      <c r="E3147" s="27">
        <v>2958101</v>
      </c>
      <c r="H3147" s="66"/>
      <c r="I3147" s="66"/>
    </row>
    <row r="3148" spans="1:9" ht="13.5" thickBot="1">
      <c r="A3148" s="27">
        <v>45847</v>
      </c>
      <c r="B3148" s="29" t="s">
        <v>146</v>
      </c>
      <c r="C3148" s="29" t="s">
        <v>68</v>
      </c>
      <c r="D3148" s="28">
        <v>232</v>
      </c>
      <c r="E3148" s="27">
        <v>2958101</v>
      </c>
      <c r="H3148" s="66"/>
      <c r="I3148" s="66"/>
    </row>
    <row r="3149" spans="1:9" ht="13.5" thickBot="1">
      <c r="A3149" s="27">
        <v>45847</v>
      </c>
      <c r="B3149" s="29" t="s">
        <v>147</v>
      </c>
      <c r="C3149" s="29" t="s">
        <v>68</v>
      </c>
      <c r="D3149" s="28">
        <v>150</v>
      </c>
      <c r="E3149" s="27">
        <v>2958101</v>
      </c>
      <c r="H3149" s="66"/>
      <c r="I3149" s="66"/>
    </row>
    <row r="3150" spans="1:9" ht="13.5" thickBot="1">
      <c r="A3150" s="27">
        <v>45847</v>
      </c>
      <c r="B3150" s="29" t="s">
        <v>148</v>
      </c>
      <c r="C3150" s="29" t="s">
        <v>68</v>
      </c>
      <c r="D3150" s="28">
        <v>201</v>
      </c>
      <c r="E3150" s="27">
        <v>2958101</v>
      </c>
      <c r="H3150" s="66"/>
      <c r="I3150" s="66"/>
    </row>
    <row r="3151" spans="1:9" ht="13.5" thickBot="1">
      <c r="A3151" s="27">
        <v>45847</v>
      </c>
      <c r="B3151" s="29" t="s">
        <v>149</v>
      </c>
      <c r="C3151" s="29" t="s">
        <v>77</v>
      </c>
      <c r="D3151" s="28">
        <v>78</v>
      </c>
      <c r="E3151" s="27">
        <v>2958101</v>
      </c>
      <c r="H3151" s="66"/>
      <c r="I3151" s="66"/>
    </row>
    <row r="3152" spans="1:9" ht="13.5" thickBot="1">
      <c r="A3152" s="27">
        <v>45847</v>
      </c>
      <c r="B3152" s="29" t="s">
        <v>150</v>
      </c>
      <c r="C3152" s="29" t="s">
        <v>77</v>
      </c>
      <c r="D3152" s="28">
        <v>76</v>
      </c>
      <c r="E3152" s="27">
        <v>2958101</v>
      </c>
      <c r="H3152" s="66"/>
      <c r="I3152" s="66"/>
    </row>
    <row r="3153" spans="1:9" ht="13.5" thickBot="1">
      <c r="A3153" s="27">
        <v>45847</v>
      </c>
      <c r="B3153" s="29" t="s">
        <v>151</v>
      </c>
      <c r="C3153" s="29" t="s">
        <v>68</v>
      </c>
      <c r="D3153" s="28">
        <v>148</v>
      </c>
      <c r="E3153" s="27">
        <v>2958101</v>
      </c>
      <c r="H3153" s="66"/>
      <c r="I3153" s="66"/>
    </row>
    <row r="3154" spans="1:9" ht="13.5" thickBot="1">
      <c r="A3154" s="27">
        <v>45847</v>
      </c>
      <c r="B3154" s="29" t="s">
        <v>152</v>
      </c>
      <c r="C3154" s="29" t="s">
        <v>71</v>
      </c>
      <c r="D3154" s="28">
        <v>173</v>
      </c>
      <c r="E3154" s="27">
        <v>2958101</v>
      </c>
      <c r="H3154" s="66"/>
      <c r="I3154" s="66"/>
    </row>
    <row r="3155" spans="1:9" ht="13.5" thickBot="1">
      <c r="A3155" s="27">
        <v>45847</v>
      </c>
      <c r="B3155" s="29" t="s">
        <v>153</v>
      </c>
      <c r="C3155" s="29" t="s">
        <v>71</v>
      </c>
      <c r="D3155" s="28">
        <v>25</v>
      </c>
      <c r="E3155" s="27">
        <v>2958101</v>
      </c>
      <c r="H3155" s="66"/>
      <c r="I3155" s="66"/>
    </row>
    <row r="3156" spans="1:9" ht="13.5" thickBot="1">
      <c r="A3156" s="27">
        <v>45847</v>
      </c>
      <c r="B3156" s="29" t="s">
        <v>154</v>
      </c>
      <c r="C3156" s="29" t="s">
        <v>68</v>
      </c>
      <c r="D3156" s="28">
        <v>95</v>
      </c>
      <c r="E3156" s="27">
        <v>2958101</v>
      </c>
      <c r="H3156" s="66"/>
      <c r="I3156" s="66"/>
    </row>
    <row r="3157" spans="1:9" ht="13.5" thickBot="1">
      <c r="A3157" s="27">
        <v>45847</v>
      </c>
      <c r="B3157" s="29" t="s">
        <v>155</v>
      </c>
      <c r="C3157" s="29" t="s">
        <v>68</v>
      </c>
      <c r="D3157" s="28">
        <v>18</v>
      </c>
      <c r="E3157" s="27">
        <v>2958101</v>
      </c>
      <c r="H3157" s="66"/>
      <c r="I3157" s="66"/>
    </row>
    <row r="3158" spans="1:9" ht="13.5" thickBot="1">
      <c r="A3158" s="27">
        <v>45847</v>
      </c>
      <c r="B3158" s="29" t="s">
        <v>156</v>
      </c>
      <c r="C3158" s="29" t="s">
        <v>68</v>
      </c>
      <c r="D3158" s="28">
        <v>9</v>
      </c>
      <c r="E3158" s="27">
        <v>2958101</v>
      </c>
      <c r="H3158" s="66"/>
      <c r="I3158" s="66"/>
    </row>
    <row r="3159" spans="1:9" ht="13.5" thickBot="1">
      <c r="A3159" s="27">
        <v>45847</v>
      </c>
      <c r="B3159" s="29" t="s">
        <v>157</v>
      </c>
      <c r="C3159" s="29" t="s">
        <v>97</v>
      </c>
      <c r="D3159" s="28">
        <v>210</v>
      </c>
      <c r="E3159" s="27">
        <v>2958101</v>
      </c>
      <c r="H3159" s="66"/>
      <c r="I3159" s="66"/>
    </row>
    <row r="3160" spans="1:9" ht="13.5" thickBot="1">
      <c r="A3160" s="27">
        <v>45847</v>
      </c>
      <c r="B3160" s="29" t="s">
        <v>158</v>
      </c>
      <c r="C3160" s="29" t="s">
        <v>97</v>
      </c>
      <c r="D3160" s="28">
        <v>50</v>
      </c>
      <c r="E3160" s="27">
        <v>2958101</v>
      </c>
      <c r="H3160" s="66"/>
      <c r="I3160" s="66"/>
    </row>
    <row r="3161" spans="1:9" ht="13.5" thickBot="1">
      <c r="A3161" s="27">
        <v>45847</v>
      </c>
      <c r="B3161" s="29" t="s">
        <v>159</v>
      </c>
      <c r="C3161" s="29" t="s">
        <v>97</v>
      </c>
      <c r="D3161" s="28">
        <v>151</v>
      </c>
      <c r="E3161" s="27">
        <v>2958101</v>
      </c>
      <c r="H3161" s="66"/>
      <c r="I3161" s="66"/>
    </row>
    <row r="3162" spans="1:9" ht="13.5" thickBot="1">
      <c r="A3162" s="27">
        <v>45847</v>
      </c>
      <c r="B3162" s="29" t="s">
        <v>160</v>
      </c>
      <c r="C3162" s="29" t="s">
        <v>71</v>
      </c>
      <c r="D3162" s="28">
        <v>200</v>
      </c>
      <c r="E3162" s="27">
        <v>2958101</v>
      </c>
      <c r="H3162" s="66"/>
      <c r="I3162" s="66"/>
    </row>
    <row r="3163" spans="1:9" ht="13.5" thickBot="1">
      <c r="A3163" s="27">
        <v>45847</v>
      </c>
      <c r="B3163" s="29" t="s">
        <v>161</v>
      </c>
      <c r="C3163" s="29" t="s">
        <v>68</v>
      </c>
      <c r="D3163" s="28">
        <v>90</v>
      </c>
      <c r="E3163" s="27">
        <v>2958101</v>
      </c>
      <c r="H3163" s="66"/>
      <c r="I3163" s="66"/>
    </row>
    <row r="3164" spans="1:9" ht="13.5" thickBot="1">
      <c r="A3164" s="27">
        <v>45847</v>
      </c>
      <c r="B3164" s="29" t="s">
        <v>162</v>
      </c>
      <c r="C3164" s="29" t="s">
        <v>68</v>
      </c>
      <c r="D3164" s="28">
        <v>27</v>
      </c>
      <c r="E3164" s="27">
        <v>2958101</v>
      </c>
      <c r="H3164" s="66"/>
      <c r="I3164" s="66"/>
    </row>
    <row r="3165" spans="1:9" ht="13.5" thickBot="1">
      <c r="A3165" s="27">
        <v>45847</v>
      </c>
      <c r="B3165" s="29" t="s">
        <v>163</v>
      </c>
      <c r="C3165" s="29" t="s">
        <v>68</v>
      </c>
      <c r="D3165" s="28">
        <v>126</v>
      </c>
      <c r="E3165" s="27">
        <v>2958101</v>
      </c>
      <c r="H3165" s="66"/>
      <c r="I3165" s="66"/>
    </row>
    <row r="3166" spans="1:9" ht="13.5" thickBot="1">
      <c r="A3166" s="27">
        <v>45847</v>
      </c>
      <c r="B3166" s="29" t="s">
        <v>164</v>
      </c>
      <c r="C3166" s="29" t="s">
        <v>71</v>
      </c>
      <c r="D3166" s="28">
        <v>220</v>
      </c>
      <c r="E3166" s="27">
        <v>2958101</v>
      </c>
      <c r="H3166" s="66"/>
      <c r="I3166" s="66"/>
    </row>
    <row r="3167" spans="1:9" ht="13.5" thickBot="1">
      <c r="A3167" s="27">
        <v>45847</v>
      </c>
      <c r="B3167" s="29" t="s">
        <v>165</v>
      </c>
      <c r="C3167" s="29" t="s">
        <v>77</v>
      </c>
      <c r="D3167" s="28">
        <v>159</v>
      </c>
      <c r="E3167" s="27">
        <v>2958101</v>
      </c>
      <c r="H3167" s="66"/>
      <c r="I3167" s="66"/>
    </row>
    <row r="3168" spans="1:9" ht="13.5" thickBot="1">
      <c r="A3168" s="27">
        <v>45847</v>
      </c>
      <c r="B3168" s="29" t="s">
        <v>166</v>
      </c>
      <c r="C3168" s="29" t="s">
        <v>68</v>
      </c>
      <c r="D3168" s="28">
        <v>131</v>
      </c>
      <c r="E3168" s="27">
        <v>2958101</v>
      </c>
      <c r="H3168" s="66"/>
      <c r="I3168" s="66"/>
    </row>
    <row r="3169" spans="1:9" ht="13.5" thickBot="1">
      <c r="A3169" s="27">
        <v>45847</v>
      </c>
      <c r="B3169" s="29" t="s">
        <v>167</v>
      </c>
      <c r="C3169" s="29" t="s">
        <v>68</v>
      </c>
      <c r="D3169" s="28">
        <v>120</v>
      </c>
      <c r="E3169" s="27">
        <v>2958101</v>
      </c>
      <c r="H3169" s="66"/>
      <c r="I3169" s="66"/>
    </row>
    <row r="3170" spans="1:9" ht="13.5" thickBot="1">
      <c r="A3170" s="27">
        <v>45847</v>
      </c>
      <c r="B3170" s="29" t="s">
        <v>168</v>
      </c>
      <c r="C3170" s="29" t="s">
        <v>68</v>
      </c>
      <c r="D3170" s="28">
        <v>127</v>
      </c>
      <c r="E3170" s="27">
        <v>2958101</v>
      </c>
      <c r="H3170" s="66"/>
      <c r="I3170" s="66"/>
    </row>
    <row r="3171" spans="1:9" ht="13.5" thickBot="1">
      <c r="A3171" s="27">
        <v>45847</v>
      </c>
      <c r="B3171" s="29" t="s">
        <v>169</v>
      </c>
      <c r="C3171" s="29" t="s">
        <v>68</v>
      </c>
      <c r="D3171" s="28">
        <v>127</v>
      </c>
      <c r="E3171" s="27">
        <v>2958101</v>
      </c>
      <c r="H3171" s="66"/>
      <c r="I3171" s="66"/>
    </row>
    <row r="3172" spans="1:9" ht="13.5" thickBot="1">
      <c r="A3172" s="27">
        <v>45847</v>
      </c>
      <c r="B3172" s="29" t="s">
        <v>170</v>
      </c>
      <c r="C3172" s="29" t="s">
        <v>68</v>
      </c>
      <c r="D3172" s="28">
        <v>199</v>
      </c>
      <c r="E3172" s="27">
        <v>2958101</v>
      </c>
      <c r="H3172" s="66"/>
      <c r="I3172" s="66"/>
    </row>
    <row r="3173" spans="1:9" ht="13.5" thickBot="1">
      <c r="A3173" s="27">
        <v>45847</v>
      </c>
      <c r="B3173" s="29" t="s">
        <v>171</v>
      </c>
      <c r="C3173" s="29" t="s">
        <v>68</v>
      </c>
      <c r="D3173" s="28">
        <v>99</v>
      </c>
      <c r="E3173" s="27">
        <v>2958101</v>
      </c>
      <c r="H3173" s="66"/>
      <c r="I3173" s="66"/>
    </row>
    <row r="3174" spans="1:9" ht="13.5" thickBot="1">
      <c r="A3174" s="27">
        <v>45847</v>
      </c>
      <c r="B3174" s="29" t="s">
        <v>172</v>
      </c>
      <c r="C3174" s="29" t="s">
        <v>68</v>
      </c>
      <c r="D3174" s="28">
        <v>131</v>
      </c>
      <c r="E3174" s="27">
        <v>2958101</v>
      </c>
      <c r="H3174" s="66"/>
      <c r="I3174" s="66"/>
    </row>
    <row r="3175" spans="1:9" ht="13.5" thickBot="1">
      <c r="A3175" s="27">
        <v>45847</v>
      </c>
      <c r="B3175" s="29" t="s">
        <v>173</v>
      </c>
      <c r="C3175" s="29" t="s">
        <v>68</v>
      </c>
      <c r="D3175" s="28">
        <v>53</v>
      </c>
      <c r="E3175" s="27">
        <v>2958101</v>
      </c>
      <c r="H3175" s="66"/>
      <c r="I3175" s="66"/>
    </row>
    <row r="3176" spans="1:9" ht="13.5" thickBot="1">
      <c r="A3176" s="27">
        <v>45847</v>
      </c>
      <c r="B3176" s="29" t="s">
        <v>174</v>
      </c>
      <c r="C3176" s="29" t="s">
        <v>68</v>
      </c>
      <c r="D3176" s="28">
        <v>19</v>
      </c>
      <c r="E3176" s="27">
        <v>2958101</v>
      </c>
      <c r="H3176" s="66"/>
      <c r="I3176" s="66"/>
    </row>
    <row r="3177" spans="1:9" ht="13.5" thickBot="1">
      <c r="A3177" s="27">
        <v>45847</v>
      </c>
      <c r="B3177" s="29" t="s">
        <v>175</v>
      </c>
      <c r="C3177" s="29" t="s">
        <v>68</v>
      </c>
      <c r="D3177" s="28">
        <v>50</v>
      </c>
      <c r="E3177" s="27">
        <v>2958101</v>
      </c>
      <c r="H3177" s="66"/>
      <c r="I3177" s="66"/>
    </row>
    <row r="3178" spans="1:9" ht="13.5" thickBot="1">
      <c r="A3178" s="27">
        <v>45847</v>
      </c>
      <c r="B3178" s="29" t="s">
        <v>176</v>
      </c>
      <c r="C3178" s="29" t="s">
        <v>68</v>
      </c>
      <c r="D3178" s="28">
        <v>8</v>
      </c>
      <c r="E3178" s="27">
        <v>2958101</v>
      </c>
      <c r="H3178" s="66"/>
      <c r="I3178" s="66"/>
    </row>
    <row r="3179" spans="1:9" ht="13.5" thickBot="1">
      <c r="A3179" s="27">
        <v>45847</v>
      </c>
      <c r="B3179" s="29" t="s">
        <v>177</v>
      </c>
      <c r="C3179" s="29" t="s">
        <v>68</v>
      </c>
      <c r="D3179" s="28">
        <v>122</v>
      </c>
      <c r="E3179" s="27">
        <v>2958101</v>
      </c>
      <c r="H3179" s="66"/>
      <c r="I3179" s="66"/>
    </row>
    <row r="3180" spans="1:9" ht="13.5" thickBot="1">
      <c r="A3180" s="27">
        <v>45847</v>
      </c>
      <c r="B3180" s="29" t="s">
        <v>178</v>
      </c>
      <c r="C3180" s="29" t="s">
        <v>71</v>
      </c>
      <c r="D3180" s="28">
        <v>153</v>
      </c>
      <c r="E3180" s="27">
        <v>2958101</v>
      </c>
      <c r="H3180" s="66"/>
      <c r="I3180" s="66"/>
    </row>
    <row r="3181" spans="1:9" ht="13.5" thickBot="1">
      <c r="A3181" s="27">
        <v>45847</v>
      </c>
      <c r="B3181" s="29" t="s">
        <v>179</v>
      </c>
      <c r="C3181" s="29" t="s">
        <v>71</v>
      </c>
      <c r="D3181" s="28">
        <v>149</v>
      </c>
      <c r="E3181" s="27">
        <v>2958101</v>
      </c>
      <c r="H3181" s="66"/>
      <c r="I3181" s="66"/>
    </row>
    <row r="3182" spans="1:9" ht="13.5" thickBot="1">
      <c r="A3182" s="27">
        <v>45847</v>
      </c>
      <c r="B3182" s="29" t="s">
        <v>180</v>
      </c>
      <c r="C3182" s="29" t="s">
        <v>71</v>
      </c>
      <c r="D3182" s="28">
        <v>98</v>
      </c>
      <c r="E3182" s="27">
        <v>2958101</v>
      </c>
      <c r="H3182" s="66"/>
      <c r="I3182" s="66"/>
    </row>
    <row r="3183" spans="1:9" ht="13.5" thickBot="1">
      <c r="A3183" s="27">
        <v>45847</v>
      </c>
      <c r="B3183" s="29" t="s">
        <v>181</v>
      </c>
      <c r="C3183" s="29" t="s">
        <v>71</v>
      </c>
      <c r="D3183" s="28">
        <v>96</v>
      </c>
      <c r="E3183" s="27">
        <v>2958101</v>
      </c>
      <c r="H3183" s="66"/>
      <c r="I3183" s="66"/>
    </row>
    <row r="3184" spans="1:9" ht="13.5" thickBot="1">
      <c r="A3184" s="27">
        <v>45847</v>
      </c>
      <c r="B3184" s="29" t="s">
        <v>182</v>
      </c>
      <c r="C3184" s="29" t="s">
        <v>77</v>
      </c>
      <c r="D3184" s="28">
        <v>78</v>
      </c>
      <c r="E3184" s="27">
        <v>2958101</v>
      </c>
      <c r="H3184" s="66"/>
      <c r="I3184" s="66"/>
    </row>
    <row r="3185" spans="1:9" ht="13.5" thickBot="1">
      <c r="A3185" s="27">
        <v>45847</v>
      </c>
      <c r="B3185" s="29" t="s">
        <v>183</v>
      </c>
      <c r="C3185" s="29" t="s">
        <v>77</v>
      </c>
      <c r="D3185" s="28">
        <v>92</v>
      </c>
      <c r="E3185" s="27">
        <v>2958101</v>
      </c>
      <c r="H3185" s="66"/>
      <c r="I3185" s="66"/>
    </row>
    <row r="3186" spans="1:9" ht="13.5" thickBot="1">
      <c r="A3186" s="27">
        <v>45847</v>
      </c>
      <c r="B3186" s="29" t="s">
        <v>184</v>
      </c>
      <c r="C3186" s="29" t="s">
        <v>68</v>
      </c>
      <c r="D3186" s="28">
        <v>122</v>
      </c>
      <c r="E3186" s="27">
        <v>2958101</v>
      </c>
      <c r="H3186" s="66"/>
      <c r="I3186" s="66"/>
    </row>
    <row r="3187" spans="1:9" ht="13.5" thickBot="1">
      <c r="A3187" s="27">
        <v>45847</v>
      </c>
      <c r="B3187" s="29" t="s">
        <v>185</v>
      </c>
      <c r="C3187" s="29" t="s">
        <v>68</v>
      </c>
      <c r="D3187" s="28">
        <v>27</v>
      </c>
      <c r="E3187" s="27">
        <v>2958101</v>
      </c>
      <c r="H3187" s="66"/>
      <c r="I3187" s="66"/>
    </row>
    <row r="3188" spans="1:9" ht="13.5" thickBot="1">
      <c r="A3188" s="27">
        <v>45847</v>
      </c>
      <c r="B3188" s="29" t="s">
        <v>186</v>
      </c>
      <c r="C3188" s="29" t="s">
        <v>66</v>
      </c>
      <c r="D3188" s="28">
        <v>53</v>
      </c>
      <c r="E3188" s="27">
        <v>2958101</v>
      </c>
      <c r="H3188" s="66"/>
      <c r="I3188" s="66"/>
    </row>
    <row r="3189" spans="1:9" ht="13.5" thickBot="1">
      <c r="A3189" s="27">
        <v>45847</v>
      </c>
      <c r="B3189" s="29" t="s">
        <v>187</v>
      </c>
      <c r="C3189" s="29" t="s">
        <v>68</v>
      </c>
      <c r="D3189" s="28">
        <v>80</v>
      </c>
      <c r="E3189" s="27">
        <v>2958101</v>
      </c>
      <c r="H3189" s="66"/>
      <c r="I3189" s="66"/>
    </row>
    <row r="3190" spans="1:9" ht="13.5" thickBot="1">
      <c r="A3190" s="27">
        <v>45847</v>
      </c>
      <c r="B3190" s="29" t="s">
        <v>188</v>
      </c>
      <c r="C3190" s="29" t="s">
        <v>68</v>
      </c>
      <c r="D3190" s="28">
        <v>76</v>
      </c>
      <c r="E3190" s="27">
        <v>2958101</v>
      </c>
      <c r="H3190" s="66"/>
      <c r="I3190" s="66"/>
    </row>
    <row r="3191" spans="1:9" ht="13.5" thickBot="1">
      <c r="A3191" s="27">
        <v>45847</v>
      </c>
      <c r="B3191" s="29" t="s">
        <v>189</v>
      </c>
      <c r="C3191" s="29" t="s">
        <v>68</v>
      </c>
      <c r="D3191" s="28">
        <v>186</v>
      </c>
      <c r="E3191" s="27">
        <v>2958101</v>
      </c>
      <c r="H3191" s="66"/>
      <c r="I3191" s="66"/>
    </row>
    <row r="3192" spans="1:9" ht="13.5" thickBot="1">
      <c r="A3192" s="27">
        <v>45847</v>
      </c>
      <c r="B3192" s="29" t="s">
        <v>190</v>
      </c>
      <c r="C3192" s="29" t="s">
        <v>68</v>
      </c>
      <c r="D3192" s="28">
        <v>164</v>
      </c>
      <c r="E3192" s="27">
        <v>2958101</v>
      </c>
      <c r="H3192" s="66"/>
      <c r="I3192" s="66"/>
    </row>
    <row r="3193" spans="1:9" ht="13.5" thickBot="1">
      <c r="A3193" s="27">
        <v>45847</v>
      </c>
      <c r="B3193" s="29" t="s">
        <v>191</v>
      </c>
      <c r="C3193" s="29" t="s">
        <v>77</v>
      </c>
      <c r="D3193" s="28">
        <v>112</v>
      </c>
      <c r="E3193" s="27">
        <v>2958101</v>
      </c>
      <c r="H3193" s="66"/>
      <c r="I3193" s="66"/>
    </row>
    <row r="3194" spans="1:9" ht="13.5" thickBot="1">
      <c r="A3194" s="27">
        <v>45847</v>
      </c>
      <c r="B3194" s="29" t="s">
        <v>192</v>
      </c>
      <c r="C3194" s="29" t="s">
        <v>77</v>
      </c>
      <c r="D3194" s="28">
        <v>72</v>
      </c>
      <c r="E3194" s="27">
        <v>2958101</v>
      </c>
      <c r="H3194" s="66"/>
      <c r="I3194" s="66"/>
    </row>
    <row r="3195" spans="1:9" ht="13.5" thickBot="1">
      <c r="A3195" s="27">
        <v>45847</v>
      </c>
      <c r="B3195" s="29" t="s">
        <v>193</v>
      </c>
      <c r="C3195" s="29" t="s">
        <v>77</v>
      </c>
      <c r="D3195" s="28">
        <v>48</v>
      </c>
      <c r="E3195" s="27">
        <v>2958101</v>
      </c>
      <c r="H3195" s="66"/>
      <c r="I3195" s="66"/>
    </row>
    <row r="3196" spans="1:9" ht="13.5" thickBot="1">
      <c r="A3196" s="27">
        <v>45847</v>
      </c>
      <c r="B3196" s="29" t="s">
        <v>194</v>
      </c>
      <c r="C3196" s="29" t="s">
        <v>66</v>
      </c>
      <c r="D3196" s="28">
        <v>200</v>
      </c>
      <c r="E3196" s="27">
        <v>2958101</v>
      </c>
      <c r="H3196" s="66"/>
      <c r="I3196" s="66"/>
    </row>
    <row r="3197" spans="1:9" ht="13.5" thickBot="1">
      <c r="A3197" s="27">
        <v>45847</v>
      </c>
      <c r="B3197" s="29" t="s">
        <v>195</v>
      </c>
      <c r="C3197" s="29" t="s">
        <v>68</v>
      </c>
      <c r="D3197" s="28">
        <v>70</v>
      </c>
      <c r="E3197" s="27">
        <v>2958101</v>
      </c>
      <c r="H3197" s="66"/>
      <c r="I3197" s="66"/>
    </row>
    <row r="3198" spans="1:9" ht="13.5" thickBot="1">
      <c r="A3198" s="27">
        <v>45847</v>
      </c>
      <c r="B3198" s="29" t="s">
        <v>196</v>
      </c>
      <c r="C3198" s="29" t="s">
        <v>68</v>
      </c>
      <c r="D3198" s="28">
        <v>80</v>
      </c>
      <c r="E3198" s="27">
        <v>2958101</v>
      </c>
      <c r="H3198" s="66"/>
      <c r="I3198" s="66"/>
    </row>
    <row r="3199" spans="1:9" ht="13.5" thickBot="1">
      <c r="A3199" s="27">
        <v>45847</v>
      </c>
      <c r="B3199" s="29" t="s">
        <v>197</v>
      </c>
      <c r="C3199" s="29" t="s">
        <v>97</v>
      </c>
      <c r="D3199" s="28">
        <v>121</v>
      </c>
      <c r="E3199" s="27">
        <v>2958101</v>
      </c>
      <c r="H3199" s="66"/>
      <c r="I3199" s="66"/>
    </row>
    <row r="3200" spans="1:9" ht="13.5" thickBot="1">
      <c r="A3200" s="27">
        <v>45847</v>
      </c>
      <c r="B3200" s="29" t="s">
        <v>198</v>
      </c>
      <c r="C3200" s="29" t="s">
        <v>97</v>
      </c>
      <c r="D3200" s="28">
        <v>137</v>
      </c>
      <c r="E3200" s="27">
        <v>2958101</v>
      </c>
      <c r="H3200" s="66"/>
      <c r="I3200" s="66"/>
    </row>
    <row r="3201" spans="1:9" ht="13.5" thickBot="1">
      <c r="A3201" s="27">
        <v>45847</v>
      </c>
      <c r="B3201" s="29" t="s">
        <v>199</v>
      </c>
      <c r="C3201" s="29" t="s">
        <v>68</v>
      </c>
      <c r="D3201" s="28">
        <v>82</v>
      </c>
      <c r="E3201" s="27">
        <v>2958101</v>
      </c>
      <c r="H3201" s="66"/>
      <c r="I3201" s="66"/>
    </row>
    <row r="3202" spans="1:9" ht="13.5" thickBot="1">
      <c r="A3202" s="27">
        <v>45847</v>
      </c>
      <c r="B3202" s="29" t="s">
        <v>200</v>
      </c>
      <c r="C3202" s="29" t="s">
        <v>68</v>
      </c>
      <c r="D3202" s="28">
        <v>76</v>
      </c>
      <c r="E3202" s="27">
        <v>2958101</v>
      </c>
      <c r="H3202" s="66"/>
      <c r="I3202" s="66"/>
    </row>
    <row r="3203" spans="1:9" ht="13.5" thickBot="1">
      <c r="A3203" s="27">
        <v>45847</v>
      </c>
      <c r="B3203" s="29" t="s">
        <v>201</v>
      </c>
      <c r="C3203" s="29" t="s">
        <v>68</v>
      </c>
      <c r="D3203" s="28">
        <v>150</v>
      </c>
      <c r="E3203" s="27">
        <v>2958101</v>
      </c>
      <c r="H3203" s="66"/>
      <c r="I3203" s="66"/>
    </row>
    <row r="3204" spans="1:9" ht="13.5" thickBot="1">
      <c r="A3204" s="27">
        <v>45847</v>
      </c>
      <c r="B3204" s="29" t="s">
        <v>202</v>
      </c>
      <c r="C3204" s="29" t="s">
        <v>97</v>
      </c>
      <c r="D3204" s="28">
        <v>100</v>
      </c>
      <c r="E3204" s="27">
        <v>2958101</v>
      </c>
      <c r="H3204" s="66"/>
      <c r="I3204" s="66"/>
    </row>
    <row r="3205" spans="1:9" ht="13.5" thickBot="1">
      <c r="A3205" s="27">
        <v>45847</v>
      </c>
      <c r="B3205" s="29" t="s">
        <v>203</v>
      </c>
      <c r="C3205" s="29" t="s">
        <v>97</v>
      </c>
      <c r="D3205" s="28">
        <v>100</v>
      </c>
      <c r="E3205" s="27">
        <v>2958101</v>
      </c>
      <c r="H3205" s="66"/>
      <c r="I3205" s="66"/>
    </row>
    <row r="3206" spans="1:9" ht="13.5" thickBot="1">
      <c r="A3206" s="27">
        <v>45847</v>
      </c>
      <c r="B3206" s="29" t="s">
        <v>204</v>
      </c>
      <c r="C3206" s="29" t="s">
        <v>97</v>
      </c>
      <c r="D3206" s="28">
        <v>107</v>
      </c>
      <c r="E3206" s="27">
        <v>2958101</v>
      </c>
      <c r="H3206" s="66"/>
      <c r="I3206" s="66"/>
    </row>
    <row r="3207" spans="1:9" ht="13.5" thickBot="1">
      <c r="A3207" s="27">
        <v>45847</v>
      </c>
      <c r="B3207" s="29" t="s">
        <v>205</v>
      </c>
      <c r="C3207" s="29" t="s">
        <v>97</v>
      </c>
      <c r="D3207" s="28">
        <v>104</v>
      </c>
      <c r="E3207" s="27">
        <v>2958101</v>
      </c>
      <c r="H3207" s="66"/>
      <c r="I3207" s="66"/>
    </row>
    <row r="3208" spans="1:9" ht="13.5" thickBot="1">
      <c r="A3208" s="27">
        <v>45847</v>
      </c>
      <c r="B3208" s="29" t="s">
        <v>206</v>
      </c>
      <c r="C3208" s="29" t="s">
        <v>68</v>
      </c>
      <c r="D3208" s="28">
        <v>99</v>
      </c>
      <c r="E3208" s="27">
        <v>2958101</v>
      </c>
      <c r="H3208" s="66"/>
      <c r="I3208" s="66"/>
    </row>
    <row r="3209" spans="1:9" ht="13.5" thickBot="1">
      <c r="A3209" s="27">
        <v>45847</v>
      </c>
      <c r="B3209" s="29" t="s">
        <v>207</v>
      </c>
      <c r="C3209" s="29" t="s">
        <v>68</v>
      </c>
      <c r="D3209" s="28">
        <v>127</v>
      </c>
      <c r="E3209" s="27">
        <v>2958101</v>
      </c>
      <c r="H3209" s="66"/>
      <c r="I3209" s="66"/>
    </row>
    <row r="3210" spans="1:9" ht="13.5" thickBot="1">
      <c r="A3210" s="27">
        <v>45847</v>
      </c>
      <c r="B3210" s="29" t="s">
        <v>208</v>
      </c>
      <c r="C3210" s="29" t="s">
        <v>68</v>
      </c>
      <c r="D3210" s="28">
        <v>120</v>
      </c>
      <c r="E3210" s="27">
        <v>2958101</v>
      </c>
      <c r="H3210" s="66"/>
      <c r="I3210" s="66"/>
    </row>
    <row r="3211" spans="1:9" ht="13.5" thickBot="1">
      <c r="A3211" s="27">
        <v>45847</v>
      </c>
      <c r="B3211" s="29" t="s">
        <v>209</v>
      </c>
      <c r="C3211" s="29" t="s">
        <v>66</v>
      </c>
      <c r="D3211" s="28">
        <v>149</v>
      </c>
      <c r="E3211" s="27">
        <v>2958101</v>
      </c>
      <c r="H3211" s="66"/>
      <c r="I3211" s="66"/>
    </row>
    <row r="3212" spans="1:9" ht="13.5" thickBot="1">
      <c r="A3212" s="27">
        <v>45847</v>
      </c>
      <c r="B3212" s="29" t="s">
        <v>210</v>
      </c>
      <c r="C3212" s="29" t="s">
        <v>68</v>
      </c>
      <c r="D3212" s="28">
        <v>162</v>
      </c>
      <c r="E3212" s="27">
        <v>2958101</v>
      </c>
      <c r="H3212" s="66"/>
      <c r="I3212" s="66"/>
    </row>
    <row r="3213" spans="1:9" ht="13.5" thickBot="1">
      <c r="A3213" s="27">
        <v>45847</v>
      </c>
      <c r="B3213" s="29" t="s">
        <v>470</v>
      </c>
      <c r="C3213" s="29" t="s">
        <v>97</v>
      </c>
      <c r="D3213" s="28">
        <v>163</v>
      </c>
      <c r="E3213" s="27">
        <v>2958101</v>
      </c>
      <c r="H3213" s="66"/>
      <c r="I3213" s="66"/>
    </row>
    <row r="3214" spans="1:9" ht="13.5" thickBot="1">
      <c r="A3214" s="27">
        <v>45847</v>
      </c>
      <c r="B3214" s="29" t="s">
        <v>211</v>
      </c>
      <c r="C3214" s="29" t="s">
        <v>68</v>
      </c>
      <c r="D3214" s="28">
        <v>114</v>
      </c>
      <c r="E3214" s="27">
        <v>2958101</v>
      </c>
      <c r="H3214" s="66"/>
      <c r="I3214" s="66"/>
    </row>
    <row r="3215" spans="1:9" ht="13.5" thickBot="1">
      <c r="A3215" s="27">
        <v>45847</v>
      </c>
      <c r="B3215" s="29" t="s">
        <v>212</v>
      </c>
      <c r="C3215" s="29" t="s">
        <v>68</v>
      </c>
      <c r="D3215" s="28">
        <v>213</v>
      </c>
      <c r="E3215" s="27">
        <v>2958101</v>
      </c>
      <c r="H3215" s="66"/>
      <c r="I3215" s="66"/>
    </row>
    <row r="3216" spans="1:9" ht="13.5" thickBot="1">
      <c r="A3216" s="27">
        <v>45847</v>
      </c>
      <c r="B3216" s="29" t="s">
        <v>213</v>
      </c>
      <c r="C3216" s="29" t="s">
        <v>68</v>
      </c>
      <c r="D3216" s="28">
        <v>224</v>
      </c>
      <c r="E3216" s="27">
        <v>2958101</v>
      </c>
      <c r="H3216" s="66"/>
      <c r="I3216" s="66"/>
    </row>
    <row r="3217" spans="1:9" ht="13.5" thickBot="1">
      <c r="A3217" s="27">
        <v>45847</v>
      </c>
      <c r="B3217" s="29" t="s">
        <v>214</v>
      </c>
      <c r="C3217" s="29" t="s">
        <v>68</v>
      </c>
      <c r="D3217" s="28">
        <v>115</v>
      </c>
      <c r="E3217" s="27">
        <v>2958101</v>
      </c>
      <c r="H3217" s="66"/>
      <c r="I3217" s="66"/>
    </row>
    <row r="3218" spans="1:9" ht="13.5" thickBot="1">
      <c r="A3218" s="27">
        <v>45847</v>
      </c>
      <c r="B3218" s="29" t="s">
        <v>444</v>
      </c>
      <c r="C3218" s="29" t="s">
        <v>68</v>
      </c>
      <c r="D3218" s="28">
        <v>184</v>
      </c>
      <c r="E3218" s="27">
        <v>2958101</v>
      </c>
      <c r="H3218" s="66"/>
      <c r="I3218" s="66"/>
    </row>
    <row r="3219" spans="1:9" ht="13.5" thickBot="1">
      <c r="A3219" s="27">
        <v>45847</v>
      </c>
      <c r="B3219" s="29" t="s">
        <v>215</v>
      </c>
      <c r="C3219" s="29" t="s">
        <v>68</v>
      </c>
      <c r="D3219" s="28">
        <v>153</v>
      </c>
      <c r="E3219" s="27">
        <v>2958101</v>
      </c>
      <c r="H3219" s="66"/>
      <c r="I3219" s="66"/>
    </row>
    <row r="3220" spans="1:9" ht="13.5" thickBot="1">
      <c r="A3220" s="27">
        <v>45847</v>
      </c>
      <c r="B3220" s="29" t="s">
        <v>216</v>
      </c>
      <c r="C3220" s="29" t="s">
        <v>68</v>
      </c>
      <c r="D3220" s="28">
        <v>148</v>
      </c>
      <c r="E3220" s="27">
        <v>2958101</v>
      </c>
      <c r="H3220" s="66"/>
      <c r="I3220" s="66"/>
    </row>
    <row r="3221" spans="1:9" ht="13.5" thickBot="1">
      <c r="A3221" s="27">
        <v>45847</v>
      </c>
      <c r="B3221" s="29" t="s">
        <v>217</v>
      </c>
      <c r="C3221" s="29" t="s">
        <v>68</v>
      </c>
      <c r="D3221" s="28">
        <v>46</v>
      </c>
      <c r="E3221" s="27">
        <v>2958101</v>
      </c>
      <c r="H3221" s="66"/>
      <c r="I3221" s="66"/>
    </row>
    <row r="3222" spans="1:9" ht="13.5" thickBot="1">
      <c r="A3222" s="27">
        <v>45847</v>
      </c>
      <c r="B3222" s="29" t="s">
        <v>218</v>
      </c>
      <c r="C3222" s="29" t="s">
        <v>68</v>
      </c>
      <c r="D3222" s="28">
        <v>52</v>
      </c>
      <c r="E3222" s="27">
        <v>2958101</v>
      </c>
      <c r="H3222" s="66"/>
      <c r="I3222" s="66"/>
    </row>
    <row r="3223" spans="1:9" ht="13.5" thickBot="1">
      <c r="A3223" s="27">
        <v>45847</v>
      </c>
      <c r="B3223" s="29" t="s">
        <v>219</v>
      </c>
      <c r="C3223" s="29" t="s">
        <v>68</v>
      </c>
      <c r="D3223" s="28">
        <v>25</v>
      </c>
      <c r="E3223" s="27">
        <v>2958101</v>
      </c>
      <c r="H3223" s="66"/>
      <c r="I3223" s="66"/>
    </row>
    <row r="3224" spans="1:9" ht="13.5" thickBot="1">
      <c r="A3224" s="27">
        <v>45847</v>
      </c>
      <c r="B3224" s="29" t="s">
        <v>220</v>
      </c>
      <c r="C3224" s="29" t="s">
        <v>68</v>
      </c>
      <c r="D3224" s="28">
        <v>123</v>
      </c>
      <c r="E3224" s="27">
        <v>2958101</v>
      </c>
      <c r="H3224" s="66"/>
      <c r="I3224" s="66"/>
    </row>
    <row r="3225" spans="1:9" ht="13.5" thickBot="1">
      <c r="A3225" s="27">
        <v>45847</v>
      </c>
      <c r="B3225" s="29" t="s">
        <v>221</v>
      </c>
      <c r="C3225" s="29" t="s">
        <v>68</v>
      </c>
      <c r="D3225" s="28">
        <v>25</v>
      </c>
      <c r="E3225" s="27">
        <v>2958101</v>
      </c>
      <c r="H3225" s="66"/>
      <c r="I3225" s="66"/>
    </row>
    <row r="3226" spans="1:9" ht="13.5" thickBot="1">
      <c r="A3226" s="27">
        <v>45847</v>
      </c>
      <c r="B3226" s="29" t="s">
        <v>222</v>
      </c>
      <c r="C3226" s="29" t="s">
        <v>68</v>
      </c>
      <c r="D3226" s="28">
        <v>128</v>
      </c>
      <c r="E3226" s="27">
        <v>2958101</v>
      </c>
      <c r="H3226" s="66"/>
      <c r="I3226" s="66"/>
    </row>
    <row r="3227" spans="1:9" ht="13.5" thickBot="1">
      <c r="A3227" s="27">
        <v>45847</v>
      </c>
      <c r="B3227" s="29" t="s">
        <v>223</v>
      </c>
      <c r="C3227" s="29" t="s">
        <v>68</v>
      </c>
      <c r="D3227" s="28">
        <v>102</v>
      </c>
      <c r="E3227" s="27">
        <v>2958101</v>
      </c>
      <c r="H3227" s="66"/>
      <c r="I3227" s="66"/>
    </row>
    <row r="3228" spans="1:9" ht="13.5" thickBot="1">
      <c r="A3228" s="27">
        <v>45847</v>
      </c>
      <c r="B3228" s="29" t="s">
        <v>224</v>
      </c>
      <c r="C3228" s="29" t="s">
        <v>68</v>
      </c>
      <c r="D3228" s="28">
        <v>131</v>
      </c>
      <c r="E3228" s="27">
        <v>2958101</v>
      </c>
      <c r="H3228" s="66"/>
      <c r="I3228" s="66"/>
    </row>
    <row r="3229" spans="1:9" ht="13.5" thickBot="1">
      <c r="A3229" s="27">
        <v>45847</v>
      </c>
      <c r="B3229" s="29" t="s">
        <v>225</v>
      </c>
      <c r="C3229" s="29" t="s">
        <v>68</v>
      </c>
      <c r="D3229" s="28">
        <v>99</v>
      </c>
      <c r="E3229" s="27">
        <v>2958101</v>
      </c>
      <c r="H3229" s="66"/>
      <c r="I3229" s="66"/>
    </row>
    <row r="3230" spans="1:9" ht="13.5" thickBot="1">
      <c r="A3230" s="27">
        <v>45847</v>
      </c>
      <c r="B3230" s="29" t="s">
        <v>226</v>
      </c>
      <c r="C3230" s="29" t="s">
        <v>97</v>
      </c>
      <c r="D3230" s="28">
        <v>146</v>
      </c>
      <c r="E3230" s="27">
        <v>2958101</v>
      </c>
      <c r="H3230" s="66"/>
      <c r="I3230" s="66"/>
    </row>
    <row r="3231" spans="1:9" ht="13.5" thickBot="1">
      <c r="A3231" s="27">
        <v>45847</v>
      </c>
      <c r="B3231" s="29" t="s">
        <v>227</v>
      </c>
      <c r="C3231" s="29" t="s">
        <v>97</v>
      </c>
      <c r="D3231" s="28">
        <v>154</v>
      </c>
      <c r="E3231" s="27">
        <v>2958101</v>
      </c>
      <c r="H3231" s="66"/>
      <c r="I3231" s="66"/>
    </row>
    <row r="3232" spans="1:9" ht="13.5" thickBot="1">
      <c r="A3232" s="27">
        <v>45847</v>
      </c>
      <c r="B3232" s="29" t="s">
        <v>228</v>
      </c>
      <c r="C3232" s="29" t="s">
        <v>97</v>
      </c>
      <c r="D3232" s="28">
        <v>100</v>
      </c>
      <c r="E3232" s="27">
        <v>2958101</v>
      </c>
      <c r="H3232" s="66"/>
      <c r="I3232" s="66"/>
    </row>
    <row r="3233" spans="1:9" ht="13.5" thickBot="1">
      <c r="A3233" s="27">
        <v>45847</v>
      </c>
      <c r="B3233" s="29" t="s">
        <v>229</v>
      </c>
      <c r="C3233" s="29" t="s">
        <v>97</v>
      </c>
      <c r="D3233" s="28">
        <v>100</v>
      </c>
      <c r="E3233" s="27">
        <v>2958101</v>
      </c>
      <c r="H3233" s="66"/>
      <c r="I3233" s="66"/>
    </row>
    <row r="3234" spans="1:9" ht="13.5" thickBot="1">
      <c r="A3234" s="27">
        <v>45847</v>
      </c>
      <c r="B3234" s="29" t="s">
        <v>230</v>
      </c>
      <c r="C3234" s="29" t="s">
        <v>68</v>
      </c>
      <c r="D3234" s="28">
        <v>164</v>
      </c>
      <c r="E3234" s="27">
        <v>2958101</v>
      </c>
      <c r="H3234" s="66"/>
      <c r="I3234" s="66"/>
    </row>
    <row r="3235" spans="1:9" ht="13.5" thickBot="1">
      <c r="A3235" s="27">
        <v>45847</v>
      </c>
      <c r="B3235" s="29" t="s">
        <v>231</v>
      </c>
      <c r="C3235" s="29" t="s">
        <v>68</v>
      </c>
      <c r="D3235" s="28">
        <v>95</v>
      </c>
      <c r="E3235" s="27">
        <v>2958101</v>
      </c>
      <c r="H3235" s="66"/>
      <c r="I3235" s="66"/>
    </row>
    <row r="3236" spans="1:9" ht="13.5" thickBot="1">
      <c r="A3236" s="27">
        <v>45847</v>
      </c>
      <c r="B3236" s="29" t="s">
        <v>232</v>
      </c>
      <c r="C3236" s="29" t="s">
        <v>68</v>
      </c>
      <c r="D3236" s="28">
        <v>102</v>
      </c>
      <c r="E3236" s="27">
        <v>2958101</v>
      </c>
      <c r="H3236" s="66"/>
      <c r="I3236" s="66"/>
    </row>
    <row r="3237" spans="1:9" ht="13.5" thickBot="1">
      <c r="A3237" s="27">
        <v>45847</v>
      </c>
      <c r="B3237" s="29" t="s">
        <v>233</v>
      </c>
      <c r="C3237" s="29" t="s">
        <v>68</v>
      </c>
      <c r="D3237" s="28">
        <v>92</v>
      </c>
      <c r="E3237" s="27">
        <v>2958101</v>
      </c>
      <c r="H3237" s="66"/>
      <c r="I3237" s="66"/>
    </row>
    <row r="3238" spans="1:9" ht="13.5" thickBot="1">
      <c r="A3238" s="27">
        <v>45847</v>
      </c>
      <c r="B3238" s="29" t="s">
        <v>234</v>
      </c>
      <c r="C3238" s="29" t="s">
        <v>68</v>
      </c>
      <c r="D3238" s="28">
        <v>68</v>
      </c>
      <c r="E3238" s="27">
        <v>2958101</v>
      </c>
      <c r="H3238" s="66"/>
      <c r="I3238" s="66"/>
    </row>
    <row r="3239" spans="1:9" ht="13.5" thickBot="1">
      <c r="A3239" s="27">
        <v>45847</v>
      </c>
      <c r="B3239" s="29" t="s">
        <v>235</v>
      </c>
      <c r="C3239" s="29" t="s">
        <v>68</v>
      </c>
      <c r="D3239" s="28">
        <v>28</v>
      </c>
      <c r="E3239" s="27">
        <v>2958101</v>
      </c>
      <c r="H3239" s="66"/>
      <c r="I3239" s="66"/>
    </row>
    <row r="3240" spans="1:9" ht="13.5" thickBot="1">
      <c r="A3240" s="27">
        <v>45847</v>
      </c>
      <c r="B3240" s="29" t="s">
        <v>236</v>
      </c>
      <c r="C3240" s="29" t="s">
        <v>68</v>
      </c>
      <c r="D3240" s="28">
        <v>206</v>
      </c>
      <c r="E3240" s="27">
        <v>2958101</v>
      </c>
      <c r="H3240" s="66"/>
      <c r="I3240" s="66"/>
    </row>
    <row r="3241" spans="1:9" ht="13.5" thickBot="1">
      <c r="A3241" s="27">
        <v>45847</v>
      </c>
      <c r="B3241" s="29" t="s">
        <v>237</v>
      </c>
      <c r="C3241" s="29" t="s">
        <v>71</v>
      </c>
      <c r="D3241" s="28">
        <v>103</v>
      </c>
      <c r="E3241" s="27">
        <v>2958101</v>
      </c>
      <c r="H3241" s="66"/>
      <c r="I3241" s="66"/>
    </row>
    <row r="3242" spans="1:9" ht="13.5" thickBot="1">
      <c r="A3242" s="27">
        <v>45847</v>
      </c>
      <c r="B3242" s="29" t="s">
        <v>238</v>
      </c>
      <c r="C3242" s="29" t="s">
        <v>71</v>
      </c>
      <c r="D3242" s="28">
        <v>103</v>
      </c>
      <c r="E3242" s="27">
        <v>2958101</v>
      </c>
      <c r="H3242" s="66"/>
      <c r="I3242" s="66"/>
    </row>
    <row r="3243" spans="1:9" ht="13.5" thickBot="1">
      <c r="A3243" s="27">
        <v>45847</v>
      </c>
      <c r="B3243" s="29" t="s">
        <v>239</v>
      </c>
      <c r="C3243" s="29" t="s">
        <v>71</v>
      </c>
      <c r="D3243" s="28">
        <v>100</v>
      </c>
      <c r="E3243" s="27">
        <v>2958101</v>
      </c>
      <c r="H3243" s="66"/>
      <c r="I3243" s="66"/>
    </row>
    <row r="3244" spans="1:9" ht="13.5" thickBot="1">
      <c r="A3244" s="27">
        <v>45847</v>
      </c>
      <c r="B3244" s="29" t="s">
        <v>240</v>
      </c>
      <c r="C3244" s="29" t="s">
        <v>66</v>
      </c>
      <c r="D3244" s="28">
        <v>110</v>
      </c>
      <c r="E3244" s="27">
        <v>2958101</v>
      </c>
      <c r="H3244" s="66"/>
      <c r="I3244" s="66"/>
    </row>
    <row r="3245" spans="1:9" ht="13.5" thickBot="1">
      <c r="A3245" s="27">
        <v>45847</v>
      </c>
      <c r="B3245" s="29" t="s">
        <v>241</v>
      </c>
      <c r="C3245" s="29" t="s">
        <v>68</v>
      </c>
      <c r="D3245" s="28">
        <v>132</v>
      </c>
      <c r="E3245" s="27">
        <v>2958101</v>
      </c>
      <c r="H3245" s="66"/>
      <c r="I3245" s="66"/>
    </row>
    <row r="3246" spans="1:9" ht="13.5" thickBot="1">
      <c r="A3246" s="27">
        <v>45847</v>
      </c>
      <c r="B3246" s="29" t="s">
        <v>242</v>
      </c>
      <c r="C3246" s="29" t="s">
        <v>68</v>
      </c>
      <c r="D3246" s="28">
        <v>80</v>
      </c>
      <c r="E3246" s="27">
        <v>2958101</v>
      </c>
      <c r="H3246" s="66"/>
      <c r="I3246" s="66"/>
    </row>
    <row r="3247" spans="1:9" ht="13.5" thickBot="1">
      <c r="A3247" s="27">
        <v>45847</v>
      </c>
      <c r="B3247" s="29" t="s">
        <v>243</v>
      </c>
      <c r="C3247" s="29" t="s">
        <v>68</v>
      </c>
      <c r="D3247" s="28">
        <v>80</v>
      </c>
      <c r="E3247" s="27">
        <v>2958101</v>
      </c>
      <c r="H3247" s="66"/>
      <c r="I3247" s="66"/>
    </row>
    <row r="3248" spans="1:9" ht="13.5" thickBot="1">
      <c r="A3248" s="27">
        <v>45847</v>
      </c>
      <c r="B3248" s="29" t="s">
        <v>244</v>
      </c>
      <c r="C3248" s="29" t="s">
        <v>68</v>
      </c>
      <c r="D3248" s="28">
        <v>41</v>
      </c>
      <c r="E3248" s="27">
        <v>2958101</v>
      </c>
      <c r="H3248" s="66"/>
      <c r="I3248" s="66"/>
    </row>
    <row r="3249" spans="1:9" ht="13.5" thickBot="1">
      <c r="A3249" s="27">
        <v>45847</v>
      </c>
      <c r="B3249" s="29" t="s">
        <v>245</v>
      </c>
      <c r="C3249" s="29" t="s">
        <v>68</v>
      </c>
      <c r="D3249" s="28">
        <v>80</v>
      </c>
      <c r="E3249" s="27">
        <v>2958101</v>
      </c>
      <c r="H3249" s="66"/>
      <c r="I3249" s="66"/>
    </row>
    <row r="3250" spans="1:9" ht="13.5" thickBot="1">
      <c r="A3250" s="27">
        <v>45847</v>
      </c>
      <c r="B3250" s="29" t="s">
        <v>246</v>
      </c>
      <c r="C3250" s="29" t="s">
        <v>68</v>
      </c>
      <c r="D3250" s="28">
        <v>135</v>
      </c>
      <c r="E3250" s="27">
        <v>2958101</v>
      </c>
      <c r="H3250" s="66"/>
      <c r="I3250" s="66"/>
    </row>
    <row r="3251" spans="1:9" ht="13.5" thickBot="1">
      <c r="A3251" s="27">
        <v>45847</v>
      </c>
      <c r="B3251" s="29" t="s">
        <v>247</v>
      </c>
      <c r="C3251" s="29" t="s">
        <v>68</v>
      </c>
      <c r="D3251" s="28">
        <v>15</v>
      </c>
      <c r="E3251" s="27">
        <v>2958101</v>
      </c>
      <c r="H3251" s="66"/>
      <c r="I3251" s="66"/>
    </row>
    <row r="3252" spans="1:9" ht="13.5" thickBot="1">
      <c r="A3252" s="27">
        <v>45847</v>
      </c>
      <c r="B3252" s="29" t="s">
        <v>248</v>
      </c>
      <c r="C3252" s="29" t="s">
        <v>68</v>
      </c>
      <c r="D3252" s="28">
        <v>138</v>
      </c>
      <c r="E3252" s="27">
        <v>2958101</v>
      </c>
      <c r="H3252" s="66"/>
      <c r="I3252" s="66"/>
    </row>
    <row r="3253" spans="1:9" ht="13.5" thickBot="1">
      <c r="A3253" s="27">
        <v>45847</v>
      </c>
      <c r="B3253" s="29" t="s">
        <v>249</v>
      </c>
      <c r="C3253" s="29" t="s">
        <v>68</v>
      </c>
      <c r="D3253" s="28">
        <v>10</v>
      </c>
      <c r="E3253" s="27">
        <v>2958101</v>
      </c>
      <c r="H3253" s="66"/>
      <c r="I3253" s="66"/>
    </row>
    <row r="3254" spans="1:9" ht="13.5" thickBot="1">
      <c r="A3254" s="27">
        <v>45847</v>
      </c>
      <c r="B3254" s="29" t="s">
        <v>250</v>
      </c>
      <c r="C3254" s="29" t="s">
        <v>68</v>
      </c>
      <c r="D3254" s="28">
        <v>160</v>
      </c>
      <c r="E3254" s="27">
        <v>2958101</v>
      </c>
      <c r="H3254" s="66"/>
      <c r="I3254" s="66"/>
    </row>
    <row r="3255" spans="1:9" ht="13.5" thickBot="1">
      <c r="A3255" s="27">
        <v>45847</v>
      </c>
      <c r="B3255" s="29" t="s">
        <v>251</v>
      </c>
      <c r="C3255" s="29" t="s">
        <v>66</v>
      </c>
      <c r="D3255" s="28">
        <v>106</v>
      </c>
      <c r="E3255" s="27">
        <v>2958101</v>
      </c>
      <c r="H3255" s="66"/>
      <c r="I3255" s="66"/>
    </row>
    <row r="3256" spans="1:9" ht="13.5" thickBot="1">
      <c r="A3256" s="27">
        <v>45847</v>
      </c>
      <c r="B3256" s="29" t="s">
        <v>252</v>
      </c>
      <c r="C3256" s="29" t="s">
        <v>66</v>
      </c>
      <c r="D3256" s="28">
        <v>104</v>
      </c>
      <c r="E3256" s="27">
        <v>2958101</v>
      </c>
      <c r="H3256" s="66"/>
      <c r="I3256" s="66"/>
    </row>
    <row r="3257" spans="1:9" ht="13.5" thickBot="1">
      <c r="A3257" s="27">
        <v>45847</v>
      </c>
      <c r="B3257" s="29" t="s">
        <v>253</v>
      </c>
      <c r="C3257" s="29" t="s">
        <v>97</v>
      </c>
      <c r="D3257" s="28">
        <v>100</v>
      </c>
      <c r="E3257" s="27">
        <v>2958101</v>
      </c>
      <c r="H3257" s="66"/>
      <c r="I3257" s="66"/>
    </row>
    <row r="3258" spans="1:9" ht="13.5" thickBot="1">
      <c r="A3258" s="27">
        <v>45847</v>
      </c>
      <c r="B3258" s="29" t="s">
        <v>254</v>
      </c>
      <c r="C3258" s="29" t="s">
        <v>97</v>
      </c>
      <c r="D3258" s="28">
        <v>100</v>
      </c>
      <c r="E3258" s="27">
        <v>2958101</v>
      </c>
      <c r="H3258" s="66"/>
      <c r="I3258" s="66"/>
    </row>
    <row r="3259" spans="1:9" ht="13.5" thickBot="1">
      <c r="A3259" s="27">
        <v>45847</v>
      </c>
      <c r="B3259" s="29" t="s">
        <v>255</v>
      </c>
      <c r="C3259" s="29" t="s">
        <v>71</v>
      </c>
      <c r="D3259" s="28">
        <v>110</v>
      </c>
      <c r="E3259" s="27">
        <v>2958101</v>
      </c>
      <c r="H3259" s="66"/>
      <c r="I3259" s="66"/>
    </row>
    <row r="3260" spans="1:9" ht="13.5" thickBot="1">
      <c r="A3260" s="27">
        <v>45847</v>
      </c>
      <c r="B3260" s="29" t="s">
        <v>256</v>
      </c>
      <c r="C3260" s="29" t="s">
        <v>71</v>
      </c>
      <c r="D3260" s="28">
        <v>24</v>
      </c>
      <c r="E3260" s="27">
        <v>2958101</v>
      </c>
      <c r="H3260" s="66"/>
      <c r="I3260" s="66"/>
    </row>
    <row r="3261" spans="1:9" ht="13.5" thickBot="1">
      <c r="A3261" s="27">
        <v>45847</v>
      </c>
      <c r="B3261" s="29" t="s">
        <v>257</v>
      </c>
      <c r="C3261" s="29" t="s">
        <v>71</v>
      </c>
      <c r="D3261" s="28">
        <v>139</v>
      </c>
      <c r="E3261" s="27">
        <v>2958101</v>
      </c>
      <c r="H3261" s="66"/>
      <c r="I3261" s="66"/>
    </row>
    <row r="3262" spans="1:9" ht="13.5" thickBot="1">
      <c r="A3262" s="27">
        <v>45847</v>
      </c>
      <c r="B3262" s="29" t="s">
        <v>258</v>
      </c>
      <c r="C3262" s="29" t="s">
        <v>68</v>
      </c>
      <c r="D3262" s="28">
        <v>98</v>
      </c>
      <c r="E3262" s="27">
        <v>2958101</v>
      </c>
      <c r="H3262" s="66"/>
      <c r="I3262" s="66"/>
    </row>
    <row r="3263" spans="1:9" ht="13.5" thickBot="1">
      <c r="A3263" s="27">
        <v>45847</v>
      </c>
      <c r="B3263" s="29" t="s">
        <v>259</v>
      </c>
      <c r="C3263" s="29" t="s">
        <v>68</v>
      </c>
      <c r="D3263" s="28">
        <v>100</v>
      </c>
      <c r="E3263" s="27">
        <v>2958101</v>
      </c>
      <c r="H3263" s="66"/>
      <c r="I3263" s="66"/>
    </row>
    <row r="3264" spans="1:9" ht="13.5" thickBot="1">
      <c r="A3264" s="27">
        <v>45847</v>
      </c>
      <c r="B3264" s="29" t="s">
        <v>260</v>
      </c>
      <c r="C3264" s="29" t="s">
        <v>68</v>
      </c>
      <c r="D3264" s="28">
        <v>194</v>
      </c>
      <c r="E3264" s="27">
        <v>2958101</v>
      </c>
      <c r="H3264" s="66"/>
      <c r="I3264" s="66"/>
    </row>
    <row r="3265" spans="1:9" ht="13.5" thickBot="1">
      <c r="A3265" s="27">
        <v>45847</v>
      </c>
      <c r="B3265" s="29" t="s">
        <v>261</v>
      </c>
      <c r="C3265" s="29" t="s">
        <v>68</v>
      </c>
      <c r="D3265" s="28">
        <v>184</v>
      </c>
      <c r="E3265" s="27">
        <v>2958101</v>
      </c>
      <c r="H3265" s="66"/>
      <c r="I3265" s="66"/>
    </row>
    <row r="3266" spans="1:9" ht="13.5" thickBot="1">
      <c r="A3266" s="27">
        <v>45847</v>
      </c>
      <c r="B3266" s="29" t="s">
        <v>262</v>
      </c>
      <c r="C3266" s="29" t="s">
        <v>68</v>
      </c>
      <c r="D3266" s="28">
        <v>48</v>
      </c>
      <c r="E3266" s="27">
        <v>2958101</v>
      </c>
      <c r="H3266" s="66"/>
      <c r="I3266" s="66"/>
    </row>
    <row r="3267" spans="1:9" ht="13.5" thickBot="1">
      <c r="A3267" s="27">
        <v>45847</v>
      </c>
      <c r="B3267" s="29" t="s">
        <v>263</v>
      </c>
      <c r="C3267" s="29" t="s">
        <v>68</v>
      </c>
      <c r="D3267" s="28">
        <v>51</v>
      </c>
      <c r="E3267" s="27">
        <v>2958101</v>
      </c>
      <c r="H3267" s="66"/>
      <c r="I3267" s="66"/>
    </row>
    <row r="3268" spans="1:9" ht="13.5" thickBot="1">
      <c r="A3268" s="27">
        <v>45847</v>
      </c>
      <c r="B3268" s="29" t="s">
        <v>264</v>
      </c>
      <c r="C3268" s="29" t="s">
        <v>68</v>
      </c>
      <c r="D3268" s="28">
        <v>26</v>
      </c>
      <c r="E3268" s="27">
        <v>2958101</v>
      </c>
      <c r="H3268" s="66"/>
      <c r="I3268" s="66"/>
    </row>
    <row r="3269" spans="1:9" ht="13.5" thickBot="1">
      <c r="A3269" s="27">
        <v>45847</v>
      </c>
      <c r="B3269" s="29" t="s">
        <v>265</v>
      </c>
      <c r="C3269" s="29" t="s">
        <v>68</v>
      </c>
      <c r="D3269" s="28">
        <v>24</v>
      </c>
      <c r="E3269" s="27">
        <v>2958101</v>
      </c>
      <c r="H3269" s="66"/>
      <c r="I3269" s="66"/>
    </row>
    <row r="3270" spans="1:9" ht="13.5" thickBot="1">
      <c r="A3270" s="27">
        <v>45847</v>
      </c>
      <c r="B3270" s="29" t="s">
        <v>266</v>
      </c>
      <c r="C3270" s="29" t="s">
        <v>71</v>
      </c>
      <c r="D3270" s="28">
        <v>200</v>
      </c>
      <c r="E3270" s="27">
        <v>2958101</v>
      </c>
      <c r="H3270" s="66"/>
      <c r="I3270" s="66"/>
    </row>
    <row r="3271" spans="1:9" ht="13.5" thickBot="1">
      <c r="A3271" s="27">
        <v>45847</v>
      </c>
      <c r="B3271" s="29" t="s">
        <v>267</v>
      </c>
      <c r="C3271" s="29" t="s">
        <v>71</v>
      </c>
      <c r="D3271" s="28">
        <v>202</v>
      </c>
      <c r="E3271" s="27">
        <v>2958101</v>
      </c>
      <c r="H3271" s="66"/>
      <c r="I3271" s="66"/>
    </row>
    <row r="3272" spans="1:9" ht="13.5" thickBot="1">
      <c r="A3272" s="27">
        <v>45847</v>
      </c>
      <c r="B3272" s="29" t="s">
        <v>268</v>
      </c>
      <c r="C3272" s="29" t="s">
        <v>77</v>
      </c>
      <c r="D3272" s="28">
        <v>200</v>
      </c>
      <c r="E3272" s="27">
        <v>2958101</v>
      </c>
      <c r="H3272" s="66"/>
      <c r="I3272" s="66"/>
    </row>
    <row r="3273" spans="1:9" ht="13.5" thickBot="1">
      <c r="A3273" s="27">
        <v>45847</v>
      </c>
      <c r="B3273" s="29" t="s">
        <v>269</v>
      </c>
      <c r="C3273" s="29" t="s">
        <v>77</v>
      </c>
      <c r="D3273" s="28">
        <v>200</v>
      </c>
      <c r="E3273" s="27">
        <v>2958101</v>
      </c>
      <c r="H3273" s="66"/>
      <c r="I3273" s="66"/>
    </row>
    <row r="3274" spans="1:9" ht="13.5" thickBot="1">
      <c r="A3274" s="27">
        <v>45847</v>
      </c>
      <c r="B3274" s="29" t="s">
        <v>270</v>
      </c>
      <c r="C3274" s="29" t="s">
        <v>77</v>
      </c>
      <c r="D3274" s="28">
        <v>110</v>
      </c>
      <c r="E3274" s="27">
        <v>2958101</v>
      </c>
      <c r="H3274" s="66"/>
      <c r="I3274" s="66"/>
    </row>
    <row r="3275" spans="1:9" ht="13.5" thickBot="1">
      <c r="A3275" s="27">
        <v>45847</v>
      </c>
      <c r="B3275" s="29" t="s">
        <v>271</v>
      </c>
      <c r="C3275" s="29" t="s">
        <v>97</v>
      </c>
      <c r="D3275" s="28">
        <v>115</v>
      </c>
      <c r="E3275" s="27">
        <v>2958101</v>
      </c>
      <c r="H3275" s="66"/>
      <c r="I3275" s="66"/>
    </row>
    <row r="3276" spans="1:9" ht="13.5" thickBot="1">
      <c r="A3276" s="27">
        <v>45847</v>
      </c>
      <c r="B3276" s="29" t="s">
        <v>272</v>
      </c>
      <c r="C3276" s="29" t="s">
        <v>97</v>
      </c>
      <c r="D3276" s="28">
        <v>115</v>
      </c>
      <c r="E3276" s="27">
        <v>2958101</v>
      </c>
      <c r="H3276" s="66"/>
      <c r="I3276" s="66"/>
    </row>
    <row r="3277" spans="1:9" ht="13.5" thickBot="1">
      <c r="A3277" s="27">
        <v>45847</v>
      </c>
      <c r="B3277" s="29" t="s">
        <v>273</v>
      </c>
      <c r="C3277" s="29" t="s">
        <v>68</v>
      </c>
      <c r="D3277" s="28">
        <v>182</v>
      </c>
      <c r="E3277" s="27">
        <v>2958101</v>
      </c>
      <c r="H3277" s="66"/>
      <c r="I3277" s="66"/>
    </row>
    <row r="3278" spans="1:9" ht="13.5" thickBot="1">
      <c r="A3278" s="27">
        <v>45847</v>
      </c>
      <c r="B3278" s="29" t="s">
        <v>274</v>
      </c>
      <c r="C3278" s="29" t="s">
        <v>68</v>
      </c>
      <c r="D3278" s="28">
        <v>71</v>
      </c>
      <c r="E3278" s="27">
        <v>2958101</v>
      </c>
      <c r="H3278" s="66"/>
      <c r="I3278" s="66"/>
    </row>
    <row r="3279" spans="1:9" ht="13.5" thickBot="1">
      <c r="A3279" s="27">
        <v>45847</v>
      </c>
      <c r="B3279" s="29" t="s">
        <v>275</v>
      </c>
      <c r="C3279" s="29" t="s">
        <v>68</v>
      </c>
      <c r="D3279" s="28">
        <v>33</v>
      </c>
      <c r="E3279" s="27">
        <v>2958101</v>
      </c>
      <c r="H3279" s="66"/>
      <c r="I3279" s="66"/>
    </row>
    <row r="3280" spans="1:9" ht="13.5" thickBot="1">
      <c r="A3280" s="27">
        <v>45847</v>
      </c>
      <c r="B3280" s="29" t="s">
        <v>276</v>
      </c>
      <c r="C3280" s="29" t="s">
        <v>68</v>
      </c>
      <c r="D3280" s="28">
        <v>22</v>
      </c>
      <c r="E3280" s="27">
        <v>2958101</v>
      </c>
      <c r="H3280" s="66"/>
      <c r="I3280" s="66"/>
    </row>
    <row r="3281" spans="1:9" ht="13.5" thickBot="1">
      <c r="A3281" s="27">
        <v>45847</v>
      </c>
      <c r="B3281" s="29" t="s">
        <v>277</v>
      </c>
      <c r="C3281" s="29" t="s">
        <v>68</v>
      </c>
      <c r="D3281" s="28">
        <v>20</v>
      </c>
      <c r="E3281" s="27">
        <v>2958101</v>
      </c>
      <c r="H3281" s="66"/>
      <c r="I3281" s="66"/>
    </row>
    <row r="3282" spans="1:9" ht="13.5" thickBot="1">
      <c r="A3282" s="27">
        <v>45847</v>
      </c>
      <c r="B3282" s="29" t="s">
        <v>278</v>
      </c>
      <c r="C3282" s="29" t="s">
        <v>68</v>
      </c>
      <c r="D3282" s="28">
        <v>77</v>
      </c>
      <c r="E3282" s="27">
        <v>2958101</v>
      </c>
      <c r="H3282" s="66"/>
      <c r="I3282" s="66"/>
    </row>
    <row r="3283" spans="1:9" ht="13.5" thickBot="1">
      <c r="A3283" s="27">
        <v>45847</v>
      </c>
      <c r="B3283" s="29" t="s">
        <v>279</v>
      </c>
      <c r="C3283" s="29" t="s">
        <v>68</v>
      </c>
      <c r="D3283" s="28">
        <v>202</v>
      </c>
      <c r="E3283" s="27">
        <v>2958101</v>
      </c>
      <c r="H3283" s="66"/>
      <c r="I3283" s="66"/>
    </row>
    <row r="3284" spans="1:9" ht="13.5" thickBot="1">
      <c r="A3284" s="27">
        <v>45847</v>
      </c>
      <c r="B3284" s="29" t="s">
        <v>280</v>
      </c>
      <c r="C3284" s="29" t="s">
        <v>68</v>
      </c>
      <c r="D3284" s="28">
        <v>11</v>
      </c>
      <c r="E3284" s="27">
        <v>2958101</v>
      </c>
      <c r="H3284" s="66"/>
      <c r="I3284" s="66"/>
    </row>
    <row r="3285" spans="1:9" ht="13.5" thickBot="1">
      <c r="A3285" s="27">
        <v>45847</v>
      </c>
      <c r="B3285" s="29" t="s">
        <v>281</v>
      </c>
      <c r="C3285" s="29" t="s">
        <v>68</v>
      </c>
      <c r="D3285" s="28">
        <v>34</v>
      </c>
      <c r="E3285" s="27">
        <v>2958101</v>
      </c>
      <c r="H3285" s="66"/>
      <c r="I3285" s="66"/>
    </row>
    <row r="3286" spans="1:9" ht="13.5" thickBot="1">
      <c r="A3286" s="27">
        <v>45847</v>
      </c>
      <c r="B3286" s="29" t="s">
        <v>282</v>
      </c>
      <c r="C3286" s="29" t="s">
        <v>68</v>
      </c>
      <c r="D3286" s="28">
        <v>22</v>
      </c>
      <c r="E3286" s="27">
        <v>2958101</v>
      </c>
      <c r="H3286" s="66"/>
      <c r="I3286" s="66"/>
    </row>
    <row r="3287" spans="1:9" ht="13.5" thickBot="1">
      <c r="A3287" s="27">
        <v>45847</v>
      </c>
      <c r="B3287" s="29" t="s">
        <v>283</v>
      </c>
      <c r="C3287" s="29" t="s">
        <v>68</v>
      </c>
      <c r="D3287" s="28">
        <v>123</v>
      </c>
      <c r="E3287" s="27">
        <v>2958101</v>
      </c>
      <c r="H3287" s="66"/>
      <c r="I3287" s="66"/>
    </row>
    <row r="3288" spans="1:9" ht="13.5" thickBot="1">
      <c r="A3288" s="27">
        <v>45847</v>
      </c>
      <c r="B3288" s="29" t="s">
        <v>284</v>
      </c>
      <c r="C3288" s="29" t="s">
        <v>68</v>
      </c>
      <c r="D3288" s="28">
        <v>71</v>
      </c>
      <c r="E3288" s="27">
        <v>2958101</v>
      </c>
      <c r="H3288" s="66"/>
      <c r="I3288" s="66"/>
    </row>
    <row r="3289" spans="1:9" ht="13.5" thickBot="1">
      <c r="A3289" s="27">
        <v>45847</v>
      </c>
      <c r="B3289" s="29" t="s">
        <v>285</v>
      </c>
      <c r="C3289" s="29" t="s">
        <v>68</v>
      </c>
      <c r="D3289" s="28">
        <v>14</v>
      </c>
      <c r="E3289" s="27">
        <v>2958101</v>
      </c>
      <c r="H3289" s="66"/>
      <c r="I3289" s="66"/>
    </row>
    <row r="3290" spans="1:9" ht="13.5" thickBot="1">
      <c r="A3290" s="27">
        <v>45847</v>
      </c>
      <c r="B3290" s="29" t="s">
        <v>286</v>
      </c>
      <c r="C3290" s="29" t="s">
        <v>68</v>
      </c>
      <c r="D3290" s="28">
        <v>4</v>
      </c>
      <c r="E3290" s="27">
        <v>2958101</v>
      </c>
      <c r="H3290" s="66"/>
      <c r="I3290" s="66"/>
    </row>
    <row r="3291" spans="1:9" ht="13.5" thickBot="1">
      <c r="A3291" s="27">
        <v>45847</v>
      </c>
      <c r="B3291" s="29" t="s">
        <v>287</v>
      </c>
      <c r="C3291" s="29" t="s">
        <v>68</v>
      </c>
      <c r="D3291" s="28">
        <v>106</v>
      </c>
      <c r="E3291" s="27">
        <v>2958101</v>
      </c>
      <c r="H3291" s="66"/>
      <c r="I3291" s="66"/>
    </row>
    <row r="3292" spans="1:9" ht="13.5" thickBot="1">
      <c r="A3292" s="27">
        <v>45847</v>
      </c>
      <c r="B3292" s="29" t="s">
        <v>288</v>
      </c>
      <c r="C3292" s="29" t="s">
        <v>68</v>
      </c>
      <c r="D3292" s="28">
        <v>106</v>
      </c>
      <c r="E3292" s="27">
        <v>2958101</v>
      </c>
      <c r="H3292" s="66"/>
      <c r="I3292" s="66"/>
    </row>
    <row r="3293" spans="1:9" ht="13.5" thickBot="1">
      <c r="A3293" s="27">
        <v>45847</v>
      </c>
      <c r="B3293" s="29" t="s">
        <v>289</v>
      </c>
      <c r="C3293" s="29" t="s">
        <v>77</v>
      </c>
      <c r="D3293" s="28">
        <v>202</v>
      </c>
      <c r="E3293" s="27">
        <v>2958101</v>
      </c>
      <c r="H3293" s="66"/>
      <c r="I3293" s="66"/>
    </row>
    <row r="3294" spans="1:9" ht="13.5" thickBot="1">
      <c r="A3294" s="27">
        <v>45847</v>
      </c>
      <c r="B3294" s="29" t="s">
        <v>290</v>
      </c>
      <c r="C3294" s="29" t="s">
        <v>97</v>
      </c>
      <c r="D3294" s="28">
        <v>144</v>
      </c>
      <c r="E3294" s="27">
        <v>2958101</v>
      </c>
      <c r="H3294" s="66"/>
      <c r="I3294" s="66"/>
    </row>
    <row r="3295" spans="1:9" ht="13.5" thickBot="1">
      <c r="A3295" s="27">
        <v>45847</v>
      </c>
      <c r="B3295" s="29" t="s">
        <v>291</v>
      </c>
      <c r="C3295" s="29" t="s">
        <v>97</v>
      </c>
      <c r="D3295" s="28">
        <v>144</v>
      </c>
      <c r="E3295" s="27">
        <v>2958101</v>
      </c>
      <c r="H3295" s="66"/>
      <c r="I3295" s="66"/>
    </row>
    <row r="3296" spans="1:9" ht="13.5" thickBot="1">
      <c r="A3296" s="27">
        <v>45847</v>
      </c>
      <c r="B3296" s="29" t="s">
        <v>292</v>
      </c>
      <c r="C3296" s="29" t="s">
        <v>71</v>
      </c>
      <c r="D3296" s="28">
        <v>163</v>
      </c>
      <c r="E3296" s="27">
        <v>2958101</v>
      </c>
      <c r="H3296" s="66"/>
      <c r="I3296" s="66"/>
    </row>
    <row r="3297" spans="1:9" ht="13.5" thickBot="1">
      <c r="A3297" s="27">
        <v>45847</v>
      </c>
      <c r="B3297" s="29" t="s">
        <v>293</v>
      </c>
      <c r="C3297" s="29" t="s">
        <v>77</v>
      </c>
      <c r="D3297" s="28">
        <v>52</v>
      </c>
      <c r="E3297" s="27">
        <v>2958101</v>
      </c>
      <c r="H3297" s="66"/>
      <c r="I3297" s="66"/>
    </row>
    <row r="3298" spans="1:9" ht="13.5" thickBot="1">
      <c r="A3298" s="27">
        <v>45847</v>
      </c>
      <c r="B3298" s="29" t="s">
        <v>294</v>
      </c>
      <c r="C3298" s="29" t="s">
        <v>77</v>
      </c>
      <c r="D3298" s="28">
        <v>98</v>
      </c>
      <c r="E3298" s="27">
        <v>2958101</v>
      </c>
      <c r="H3298" s="66"/>
      <c r="I3298" s="66"/>
    </row>
    <row r="3299" spans="1:9" ht="13.5" thickBot="1">
      <c r="A3299" s="27">
        <v>45847</v>
      </c>
      <c r="B3299" s="29" t="s">
        <v>295</v>
      </c>
      <c r="C3299" s="29" t="s">
        <v>77</v>
      </c>
      <c r="D3299" s="28">
        <v>50</v>
      </c>
      <c r="E3299" s="27">
        <v>2958101</v>
      </c>
      <c r="H3299" s="66"/>
      <c r="I3299" s="66"/>
    </row>
    <row r="3300" spans="1:9" ht="13.5" thickBot="1">
      <c r="A3300" s="27">
        <v>45847</v>
      </c>
      <c r="B3300" s="29" t="s">
        <v>296</v>
      </c>
      <c r="C3300" s="29" t="s">
        <v>77</v>
      </c>
      <c r="D3300" s="28">
        <v>100</v>
      </c>
      <c r="E3300" s="27">
        <v>2958101</v>
      </c>
      <c r="H3300" s="66"/>
      <c r="I3300" s="66"/>
    </row>
    <row r="3301" spans="1:9" ht="13.5" thickBot="1">
      <c r="A3301" s="27">
        <v>45847</v>
      </c>
      <c r="B3301" s="29" t="s">
        <v>297</v>
      </c>
      <c r="C3301" s="29" t="s">
        <v>68</v>
      </c>
      <c r="D3301" s="28">
        <v>106</v>
      </c>
      <c r="E3301" s="27">
        <v>2958101</v>
      </c>
      <c r="H3301" s="66"/>
      <c r="I3301" s="66"/>
    </row>
    <row r="3302" spans="1:9" ht="13.5" thickBot="1">
      <c r="A3302" s="27">
        <v>45847</v>
      </c>
      <c r="B3302" s="29" t="s">
        <v>298</v>
      </c>
      <c r="C3302" s="29" t="s">
        <v>68</v>
      </c>
      <c r="D3302" s="28">
        <v>93</v>
      </c>
      <c r="E3302" s="27">
        <v>2958101</v>
      </c>
      <c r="H3302" s="66"/>
      <c r="I3302" s="66"/>
    </row>
    <row r="3303" spans="1:9" ht="13.5" thickBot="1">
      <c r="A3303" s="27">
        <v>45847</v>
      </c>
      <c r="B3303" s="29" t="s">
        <v>299</v>
      </c>
      <c r="C3303" s="29" t="s">
        <v>68</v>
      </c>
      <c r="D3303" s="28">
        <v>30</v>
      </c>
      <c r="E3303" s="27">
        <v>2958101</v>
      </c>
      <c r="H3303" s="66"/>
      <c r="I3303" s="66"/>
    </row>
    <row r="3304" spans="1:9" ht="13.5" thickBot="1">
      <c r="A3304" s="27">
        <v>45847</v>
      </c>
      <c r="B3304" s="29" t="s">
        <v>300</v>
      </c>
      <c r="C3304" s="29" t="s">
        <v>97</v>
      </c>
      <c r="D3304" s="28">
        <v>150</v>
      </c>
      <c r="E3304" s="27">
        <v>2958101</v>
      </c>
      <c r="H3304" s="66"/>
      <c r="I3304" s="66"/>
    </row>
    <row r="3305" spans="1:9" ht="13.5" thickBot="1">
      <c r="A3305" s="27">
        <v>45847</v>
      </c>
      <c r="B3305" s="29" t="s">
        <v>301</v>
      </c>
      <c r="C3305" s="29" t="s">
        <v>68</v>
      </c>
      <c r="D3305" s="28">
        <v>197</v>
      </c>
      <c r="E3305" s="27">
        <v>2958101</v>
      </c>
      <c r="H3305" s="66"/>
      <c r="I3305" s="66"/>
    </row>
    <row r="3306" spans="1:9" ht="13.5" thickBot="1">
      <c r="A3306" s="27">
        <v>45847</v>
      </c>
      <c r="B3306" s="29" t="s">
        <v>302</v>
      </c>
      <c r="C3306" s="29" t="s">
        <v>68</v>
      </c>
      <c r="D3306" s="28">
        <v>93</v>
      </c>
      <c r="E3306" s="27">
        <v>2958101</v>
      </c>
      <c r="H3306" s="66"/>
      <c r="I3306" s="66"/>
    </row>
    <row r="3307" spans="1:9" ht="13.5" thickBot="1">
      <c r="A3307" s="27">
        <v>45847</v>
      </c>
      <c r="B3307" s="29" t="s">
        <v>303</v>
      </c>
      <c r="C3307" s="29" t="s">
        <v>68</v>
      </c>
      <c r="D3307" s="28">
        <v>60</v>
      </c>
      <c r="E3307" s="27">
        <v>2958101</v>
      </c>
      <c r="H3307" s="66"/>
      <c r="I3307" s="66"/>
    </row>
    <row r="3308" spans="1:9" ht="13.5" thickBot="1">
      <c r="A3308" s="27">
        <v>45847</v>
      </c>
      <c r="B3308" s="29" t="s">
        <v>304</v>
      </c>
      <c r="C3308" s="29" t="s">
        <v>68</v>
      </c>
      <c r="D3308" s="28">
        <v>151</v>
      </c>
      <c r="E3308" s="27">
        <v>2958101</v>
      </c>
      <c r="H3308" s="66"/>
      <c r="I3308" s="66"/>
    </row>
    <row r="3309" spans="1:9" ht="13.5" thickBot="1">
      <c r="A3309" s="27">
        <v>45847</v>
      </c>
      <c r="B3309" s="29" t="s">
        <v>305</v>
      </c>
      <c r="C3309" s="29" t="s">
        <v>68</v>
      </c>
      <c r="D3309" s="28">
        <v>151</v>
      </c>
      <c r="E3309" s="27">
        <v>2958101</v>
      </c>
      <c r="H3309" s="66"/>
      <c r="I3309" s="66"/>
    </row>
    <row r="3310" spans="1:9" ht="13.5" thickBot="1">
      <c r="A3310" s="27">
        <v>45847</v>
      </c>
      <c r="B3310" s="29" t="s">
        <v>306</v>
      </c>
      <c r="C3310" s="29" t="s">
        <v>68</v>
      </c>
      <c r="D3310" s="28">
        <v>55</v>
      </c>
      <c r="E3310" s="27">
        <v>2958101</v>
      </c>
      <c r="H3310" s="66"/>
      <c r="I3310" s="66"/>
    </row>
    <row r="3311" spans="1:9" ht="13.5" thickBot="1">
      <c r="A3311" s="27">
        <v>45847</v>
      </c>
      <c r="B3311" s="29" t="s">
        <v>307</v>
      </c>
      <c r="C3311" s="29" t="s">
        <v>71</v>
      </c>
      <c r="D3311" s="28">
        <v>145</v>
      </c>
      <c r="E3311" s="27">
        <v>2958101</v>
      </c>
      <c r="H3311" s="66"/>
      <c r="I3311" s="66"/>
    </row>
    <row r="3312" spans="1:9" ht="13.5" thickBot="1">
      <c r="A3312" s="27">
        <v>45847</v>
      </c>
      <c r="B3312" s="29" t="s">
        <v>308</v>
      </c>
      <c r="C3312" s="29" t="s">
        <v>71</v>
      </c>
      <c r="D3312" s="28">
        <v>180</v>
      </c>
      <c r="E3312" s="27">
        <v>2958101</v>
      </c>
      <c r="H3312" s="66"/>
      <c r="I3312" s="66"/>
    </row>
    <row r="3313" spans="1:9" ht="13.5" thickBot="1">
      <c r="A3313" s="27">
        <v>45847</v>
      </c>
      <c r="B3313" s="29" t="s">
        <v>309</v>
      </c>
      <c r="C3313" s="29" t="s">
        <v>71</v>
      </c>
      <c r="D3313" s="28">
        <v>234</v>
      </c>
      <c r="E3313" s="27">
        <v>2958101</v>
      </c>
      <c r="H3313" s="66"/>
      <c r="I3313" s="66"/>
    </row>
    <row r="3314" spans="1:9" ht="13.5" thickBot="1">
      <c r="A3314" s="27">
        <v>45847</v>
      </c>
      <c r="B3314" s="29" t="s">
        <v>310</v>
      </c>
      <c r="C3314" s="29" t="s">
        <v>68</v>
      </c>
      <c r="D3314" s="28">
        <v>149</v>
      </c>
      <c r="E3314" s="27">
        <v>2958101</v>
      </c>
      <c r="H3314" s="66"/>
      <c r="I3314" s="66"/>
    </row>
    <row r="3315" spans="1:9" ht="13.5" thickBot="1">
      <c r="A3315" s="27">
        <v>45847</v>
      </c>
      <c r="B3315" s="29" t="s">
        <v>311</v>
      </c>
      <c r="C3315" s="29" t="s">
        <v>68</v>
      </c>
      <c r="D3315" s="28">
        <v>107</v>
      </c>
      <c r="E3315" s="27">
        <v>2958101</v>
      </c>
      <c r="H3315" s="66"/>
      <c r="I3315" s="66"/>
    </row>
    <row r="3316" spans="1:9" ht="13.5" thickBot="1">
      <c r="A3316" s="27">
        <v>45847</v>
      </c>
      <c r="B3316" s="29" t="s">
        <v>312</v>
      </c>
      <c r="C3316" s="29" t="s">
        <v>68</v>
      </c>
      <c r="D3316" s="28">
        <v>109</v>
      </c>
      <c r="E3316" s="27">
        <v>2958101</v>
      </c>
      <c r="H3316" s="66"/>
      <c r="I3316" s="66"/>
    </row>
    <row r="3317" spans="1:9" ht="13.5" thickBot="1">
      <c r="A3317" s="27">
        <v>45847</v>
      </c>
      <c r="B3317" s="29" t="s">
        <v>313</v>
      </c>
      <c r="C3317" s="29" t="s">
        <v>68</v>
      </c>
      <c r="D3317" s="28">
        <v>122</v>
      </c>
      <c r="E3317" s="27">
        <v>2958101</v>
      </c>
      <c r="H3317" s="66"/>
      <c r="I3317" s="66"/>
    </row>
    <row r="3318" spans="1:9" ht="13.5" thickBot="1">
      <c r="A3318" s="27">
        <v>45847</v>
      </c>
      <c r="B3318" s="29" t="s">
        <v>314</v>
      </c>
      <c r="C3318" s="29" t="s">
        <v>71</v>
      </c>
      <c r="D3318" s="28">
        <v>101</v>
      </c>
      <c r="E3318" s="27">
        <v>2958101</v>
      </c>
      <c r="H3318" s="66"/>
      <c r="I3318" s="66"/>
    </row>
    <row r="3319" spans="1:9" ht="13.5" thickBot="1">
      <c r="A3319" s="27">
        <v>45847</v>
      </c>
      <c r="B3319" s="29" t="s">
        <v>315</v>
      </c>
      <c r="C3319" s="29" t="s">
        <v>71</v>
      </c>
      <c r="D3319" s="28">
        <v>161</v>
      </c>
      <c r="E3319" s="27">
        <v>2958101</v>
      </c>
      <c r="H3319" s="66"/>
      <c r="I3319" s="66"/>
    </row>
    <row r="3320" spans="1:9" ht="13.5" thickBot="1">
      <c r="A3320" s="27">
        <v>45847</v>
      </c>
      <c r="B3320" s="29" t="s">
        <v>316</v>
      </c>
      <c r="C3320" s="29" t="s">
        <v>71</v>
      </c>
      <c r="D3320" s="28">
        <v>142</v>
      </c>
      <c r="E3320" s="27">
        <v>2958101</v>
      </c>
      <c r="H3320" s="66"/>
      <c r="I3320" s="66"/>
    </row>
    <row r="3321" spans="1:9" ht="13.5" thickBot="1">
      <c r="A3321" s="27">
        <v>45847</v>
      </c>
      <c r="B3321" s="29" t="s">
        <v>317</v>
      </c>
      <c r="C3321" s="29" t="s">
        <v>71</v>
      </c>
      <c r="D3321" s="28">
        <v>151</v>
      </c>
      <c r="E3321" s="27">
        <v>2958101</v>
      </c>
      <c r="H3321" s="66"/>
      <c r="I3321" s="66"/>
    </row>
    <row r="3322" spans="1:9" ht="13.5" thickBot="1">
      <c r="A3322" s="27">
        <v>45847</v>
      </c>
      <c r="B3322" s="29" t="s">
        <v>318</v>
      </c>
      <c r="C3322" s="29" t="s">
        <v>97</v>
      </c>
      <c r="D3322" s="28">
        <v>109</v>
      </c>
      <c r="E3322" s="27">
        <v>2958101</v>
      </c>
      <c r="H3322" s="66"/>
      <c r="I3322" s="66"/>
    </row>
    <row r="3323" spans="1:9" ht="13.5" thickBot="1">
      <c r="A3323" s="27">
        <v>45847</v>
      </c>
      <c r="B3323" s="29" t="s">
        <v>319</v>
      </c>
      <c r="C3323" s="29" t="s">
        <v>97</v>
      </c>
      <c r="D3323" s="28">
        <v>109</v>
      </c>
      <c r="E3323" s="27">
        <v>2958101</v>
      </c>
      <c r="H3323" s="66"/>
      <c r="I3323" s="66"/>
    </row>
    <row r="3324" spans="1:9" ht="13.5" thickBot="1">
      <c r="A3324" s="27">
        <v>45847</v>
      </c>
      <c r="B3324" s="29" t="s">
        <v>320</v>
      </c>
      <c r="C3324" s="29" t="s">
        <v>97</v>
      </c>
      <c r="D3324" s="28">
        <v>94</v>
      </c>
      <c r="E3324" s="27">
        <v>2958101</v>
      </c>
      <c r="H3324" s="66"/>
      <c r="I3324" s="66"/>
    </row>
    <row r="3325" spans="1:9" ht="13.5" thickBot="1">
      <c r="A3325" s="27">
        <v>45847</v>
      </c>
      <c r="B3325" s="29" t="s">
        <v>321</v>
      </c>
      <c r="C3325" s="29" t="s">
        <v>97</v>
      </c>
      <c r="D3325" s="28">
        <v>97</v>
      </c>
      <c r="E3325" s="27">
        <v>2958101</v>
      </c>
      <c r="H3325" s="66"/>
      <c r="I3325" s="66"/>
    </row>
    <row r="3326" spans="1:9" ht="13.5" thickBot="1">
      <c r="A3326" s="27">
        <v>45847</v>
      </c>
      <c r="B3326" s="29" t="s">
        <v>322</v>
      </c>
      <c r="C3326" s="29" t="s">
        <v>66</v>
      </c>
      <c r="D3326" s="28">
        <v>153</v>
      </c>
      <c r="E3326" s="27">
        <v>2958101</v>
      </c>
      <c r="H3326" s="66"/>
      <c r="I3326" s="66"/>
    </row>
    <row r="3327" spans="1:9" ht="13.5" thickBot="1">
      <c r="A3327" s="27">
        <v>45847</v>
      </c>
      <c r="B3327" s="29" t="s">
        <v>323</v>
      </c>
      <c r="C3327" s="29" t="s">
        <v>66</v>
      </c>
      <c r="D3327" s="28">
        <v>147</v>
      </c>
      <c r="E3327" s="27">
        <v>2958101</v>
      </c>
      <c r="H3327" s="66"/>
      <c r="I3327" s="66"/>
    </row>
    <row r="3328" spans="1:9" ht="13.5" thickBot="1">
      <c r="A3328" s="27">
        <v>45847</v>
      </c>
      <c r="B3328" s="29" t="s">
        <v>324</v>
      </c>
      <c r="C3328" s="29" t="s">
        <v>68</v>
      </c>
      <c r="D3328" s="28">
        <v>124</v>
      </c>
      <c r="E3328" s="27">
        <v>2958101</v>
      </c>
      <c r="H3328" s="66"/>
      <c r="I3328" s="66"/>
    </row>
    <row r="3329" spans="1:9" ht="13.5" thickBot="1">
      <c r="A3329" s="27">
        <v>45847</v>
      </c>
      <c r="B3329" s="29" t="s">
        <v>325</v>
      </c>
      <c r="C3329" s="29" t="s">
        <v>68</v>
      </c>
      <c r="D3329" s="28">
        <v>16</v>
      </c>
      <c r="E3329" s="27">
        <v>2958101</v>
      </c>
      <c r="H3329" s="66"/>
      <c r="I3329" s="66"/>
    </row>
    <row r="3330" spans="1:9" ht="13.5" thickBot="1">
      <c r="A3330" s="27">
        <v>45847</v>
      </c>
      <c r="B3330" s="29" t="s">
        <v>326</v>
      </c>
      <c r="C3330" s="29" t="s">
        <v>66</v>
      </c>
      <c r="D3330" s="28">
        <v>187</v>
      </c>
      <c r="E3330" s="27">
        <v>2958101</v>
      </c>
      <c r="H3330" s="66"/>
      <c r="I3330" s="66"/>
    </row>
    <row r="3331" spans="1:9" ht="13.5" thickBot="1">
      <c r="A3331" s="27">
        <v>45847</v>
      </c>
      <c r="B3331" s="29" t="s">
        <v>327</v>
      </c>
      <c r="C3331" s="29" t="s">
        <v>66</v>
      </c>
      <c r="D3331" s="28">
        <v>115</v>
      </c>
      <c r="E3331" s="27">
        <v>2958101</v>
      </c>
      <c r="H3331" s="66"/>
      <c r="I3331" s="66"/>
    </row>
    <row r="3332" spans="1:9" ht="13.5" thickBot="1">
      <c r="A3332" s="27">
        <v>45847</v>
      </c>
      <c r="B3332" s="29" t="s">
        <v>328</v>
      </c>
      <c r="C3332" s="29" t="s">
        <v>68</v>
      </c>
      <c r="D3332" s="28">
        <v>128</v>
      </c>
      <c r="E3332" s="27">
        <v>2958101</v>
      </c>
      <c r="H3332" s="66"/>
      <c r="I3332" s="66"/>
    </row>
    <row r="3333" spans="1:9" ht="13.5" thickBot="1">
      <c r="A3333" s="27">
        <v>45847</v>
      </c>
      <c r="B3333" s="29" t="s">
        <v>329</v>
      </c>
      <c r="C3333" s="29" t="s">
        <v>68</v>
      </c>
      <c r="D3333" s="28">
        <v>134</v>
      </c>
      <c r="E3333" s="27">
        <v>2958101</v>
      </c>
      <c r="H3333" s="66"/>
      <c r="I3333" s="66"/>
    </row>
    <row r="3334" spans="1:9" ht="13.5" thickBot="1">
      <c r="A3334" s="27">
        <v>45847</v>
      </c>
      <c r="B3334" s="29" t="s">
        <v>330</v>
      </c>
      <c r="C3334" s="29" t="s">
        <v>68</v>
      </c>
      <c r="D3334" s="28">
        <v>150</v>
      </c>
      <c r="E3334" s="27">
        <v>2958101</v>
      </c>
      <c r="H3334" s="66"/>
      <c r="I3334" s="66"/>
    </row>
    <row r="3335" spans="1:9" ht="13.5" thickBot="1">
      <c r="A3335" s="27">
        <v>45847</v>
      </c>
      <c r="B3335" s="29" t="s">
        <v>331</v>
      </c>
      <c r="C3335" s="29" t="s">
        <v>68</v>
      </c>
      <c r="D3335" s="28">
        <v>150</v>
      </c>
      <c r="E3335" s="27">
        <v>2958101</v>
      </c>
      <c r="H3335" s="66"/>
      <c r="I3335" s="66"/>
    </row>
    <row r="3336" spans="1:9" ht="13.5" thickBot="1">
      <c r="A3336" s="27">
        <v>45847</v>
      </c>
      <c r="B3336" s="29" t="s">
        <v>332</v>
      </c>
      <c r="C3336" s="29" t="s">
        <v>68</v>
      </c>
      <c r="D3336" s="28">
        <v>90</v>
      </c>
      <c r="E3336" s="27">
        <v>2958101</v>
      </c>
      <c r="H3336" s="66"/>
      <c r="I3336" s="66"/>
    </row>
    <row r="3337" spans="1:9" ht="13.5" thickBot="1">
      <c r="A3337" s="27">
        <v>45847</v>
      </c>
      <c r="B3337" s="29" t="s">
        <v>333</v>
      </c>
      <c r="C3337" s="29" t="s">
        <v>71</v>
      </c>
      <c r="D3337" s="28">
        <v>100</v>
      </c>
      <c r="E3337" s="27">
        <v>2958101</v>
      </c>
      <c r="H3337" s="66"/>
      <c r="I3337" s="66"/>
    </row>
    <row r="3338" spans="1:9" ht="13.5" thickBot="1">
      <c r="A3338" s="27">
        <v>45847</v>
      </c>
      <c r="B3338" s="29" t="s">
        <v>334</v>
      </c>
      <c r="C3338" s="29" t="s">
        <v>71</v>
      </c>
      <c r="D3338" s="28">
        <v>104</v>
      </c>
      <c r="E3338" s="27">
        <v>2958101</v>
      </c>
      <c r="H3338" s="66"/>
      <c r="I3338" s="66"/>
    </row>
    <row r="3339" spans="1:9" ht="13.5" thickBot="1">
      <c r="A3339" s="27">
        <v>45847</v>
      </c>
      <c r="B3339" s="29" t="s">
        <v>335</v>
      </c>
      <c r="C3339" s="29" t="s">
        <v>77</v>
      </c>
      <c r="D3339" s="28">
        <v>55</v>
      </c>
      <c r="E3339" s="27">
        <v>2958101</v>
      </c>
      <c r="H3339" s="66"/>
      <c r="I3339" s="66"/>
    </row>
    <row r="3340" spans="1:9" ht="13.5" thickBot="1">
      <c r="A3340" s="27">
        <v>45847</v>
      </c>
      <c r="B3340" s="29" t="s">
        <v>336</v>
      </c>
      <c r="C3340" s="29" t="s">
        <v>77</v>
      </c>
      <c r="D3340" s="28">
        <v>48</v>
      </c>
      <c r="E3340" s="27">
        <v>2958101</v>
      </c>
      <c r="H3340" s="66"/>
      <c r="I3340" s="66"/>
    </row>
    <row r="3341" spans="1:9" ht="13.5" thickBot="1">
      <c r="A3341" s="27">
        <v>45847</v>
      </c>
      <c r="B3341" s="29" t="s">
        <v>337</v>
      </c>
      <c r="C3341" s="29" t="s">
        <v>77</v>
      </c>
      <c r="D3341" s="28">
        <v>83</v>
      </c>
      <c r="E3341" s="27">
        <v>2958101</v>
      </c>
      <c r="H3341" s="66"/>
      <c r="I3341" s="66"/>
    </row>
    <row r="3342" spans="1:9" ht="13.5" thickBot="1">
      <c r="A3342" s="27">
        <v>45847</v>
      </c>
      <c r="B3342" s="29" t="s">
        <v>338</v>
      </c>
      <c r="C3342" s="29" t="s">
        <v>77</v>
      </c>
      <c r="D3342" s="28">
        <v>23</v>
      </c>
      <c r="E3342" s="27">
        <v>2958101</v>
      </c>
      <c r="H3342" s="66"/>
      <c r="I3342" s="66"/>
    </row>
    <row r="3343" spans="1:9" ht="13.5" thickBot="1">
      <c r="A3343" s="27">
        <v>45847</v>
      </c>
      <c r="B3343" s="29" t="s">
        <v>339</v>
      </c>
      <c r="C3343" s="29" t="s">
        <v>97</v>
      </c>
      <c r="D3343" s="28">
        <v>150</v>
      </c>
      <c r="E3343" s="27">
        <v>2958101</v>
      </c>
      <c r="H3343" s="66"/>
      <c r="I3343" s="66"/>
    </row>
    <row r="3344" spans="1:9" ht="13.5" thickBot="1">
      <c r="A3344" s="27">
        <v>45847</v>
      </c>
      <c r="B3344" s="29" t="s">
        <v>340</v>
      </c>
      <c r="C3344" s="29" t="s">
        <v>66</v>
      </c>
      <c r="D3344" s="28">
        <v>99</v>
      </c>
      <c r="E3344" s="27">
        <v>2958101</v>
      </c>
      <c r="H3344" s="66"/>
      <c r="I3344" s="66"/>
    </row>
    <row r="3345" spans="1:9" ht="13.5" thickBot="1">
      <c r="A3345" s="27">
        <v>45847</v>
      </c>
      <c r="B3345" s="29" t="s">
        <v>341</v>
      </c>
      <c r="C3345" s="29" t="s">
        <v>66</v>
      </c>
      <c r="D3345" s="28">
        <v>28</v>
      </c>
      <c r="E3345" s="27">
        <v>2958101</v>
      </c>
      <c r="H3345" s="66"/>
      <c r="I3345" s="66"/>
    </row>
    <row r="3346" spans="1:9" ht="13.5" thickBot="1">
      <c r="A3346" s="27">
        <v>45847</v>
      </c>
      <c r="B3346" s="29" t="s">
        <v>342</v>
      </c>
      <c r="C3346" s="29" t="s">
        <v>66</v>
      </c>
      <c r="D3346" s="28">
        <v>127</v>
      </c>
      <c r="E3346" s="27">
        <v>2958101</v>
      </c>
      <c r="H3346" s="66"/>
      <c r="I3346" s="66"/>
    </row>
    <row r="3347" spans="1:9" ht="13.5" thickBot="1">
      <c r="A3347" s="27">
        <v>45847</v>
      </c>
      <c r="B3347" s="29" t="s">
        <v>343</v>
      </c>
      <c r="C3347" s="29" t="s">
        <v>68</v>
      </c>
      <c r="D3347" s="28">
        <v>105</v>
      </c>
      <c r="E3347" s="27">
        <v>2958101</v>
      </c>
      <c r="H3347" s="66"/>
      <c r="I3347" s="66"/>
    </row>
    <row r="3348" spans="1:9" ht="13.5" thickBot="1">
      <c r="A3348" s="27">
        <v>45847</v>
      </c>
      <c r="B3348" s="29" t="s">
        <v>344</v>
      </c>
      <c r="C3348" s="29" t="s">
        <v>68</v>
      </c>
      <c r="D3348" s="28">
        <v>103</v>
      </c>
      <c r="E3348" s="27">
        <v>2958101</v>
      </c>
      <c r="H3348" s="66"/>
      <c r="I3348" s="66"/>
    </row>
    <row r="3349" spans="1:9" ht="13.5" thickBot="1">
      <c r="A3349" s="27">
        <v>45847</v>
      </c>
      <c r="B3349" s="29" t="s">
        <v>345</v>
      </c>
      <c r="C3349" s="29" t="s">
        <v>77</v>
      </c>
      <c r="D3349" s="28">
        <v>90</v>
      </c>
      <c r="E3349" s="27">
        <v>2958101</v>
      </c>
      <c r="H3349" s="66"/>
      <c r="I3349" s="66"/>
    </row>
    <row r="3350" spans="1:9" ht="13.5" thickBot="1">
      <c r="A3350" s="27">
        <v>45847</v>
      </c>
      <c r="B3350" s="29" t="s">
        <v>346</v>
      </c>
      <c r="C3350" s="29" t="s">
        <v>77</v>
      </c>
      <c r="D3350" s="28">
        <v>90</v>
      </c>
      <c r="E3350" s="27">
        <v>2958101</v>
      </c>
      <c r="H3350" s="66"/>
      <c r="I3350" s="66"/>
    </row>
    <row r="3351" spans="1:9" ht="13.5" thickBot="1">
      <c r="A3351" s="27">
        <v>45847</v>
      </c>
      <c r="B3351" s="29" t="s">
        <v>347</v>
      </c>
      <c r="C3351" s="29" t="s">
        <v>77</v>
      </c>
      <c r="D3351" s="28">
        <v>160</v>
      </c>
      <c r="E3351" s="27">
        <v>2958101</v>
      </c>
      <c r="H3351" s="66"/>
      <c r="I3351" s="66"/>
    </row>
    <row r="3352" spans="1:9" ht="13.5" thickBot="1">
      <c r="A3352" s="27">
        <v>45847</v>
      </c>
      <c r="B3352" s="29" t="s">
        <v>348</v>
      </c>
      <c r="C3352" s="29" t="s">
        <v>68</v>
      </c>
      <c r="D3352" s="28">
        <v>169</v>
      </c>
      <c r="E3352" s="27">
        <v>2958101</v>
      </c>
      <c r="H3352" s="66"/>
      <c r="I3352" s="66"/>
    </row>
    <row r="3353" spans="1:9" ht="13.5" thickBot="1">
      <c r="A3353" s="27">
        <v>45847</v>
      </c>
      <c r="B3353" s="29" t="s">
        <v>349</v>
      </c>
      <c r="C3353" s="29" t="s">
        <v>68</v>
      </c>
      <c r="D3353" s="28">
        <v>169</v>
      </c>
      <c r="E3353" s="27">
        <v>2958101</v>
      </c>
      <c r="H3353" s="66"/>
      <c r="I3353" s="66"/>
    </row>
    <row r="3354" spans="1:9" ht="13.5" thickBot="1">
      <c r="A3354" s="27">
        <v>45847</v>
      </c>
      <c r="B3354" s="29" t="s">
        <v>350</v>
      </c>
      <c r="C3354" s="29" t="s">
        <v>97</v>
      </c>
      <c r="D3354" s="28">
        <v>64</v>
      </c>
      <c r="E3354" s="27">
        <v>2958101</v>
      </c>
      <c r="H3354" s="66"/>
      <c r="I3354" s="66"/>
    </row>
    <row r="3355" spans="1:9" ht="13.5" thickBot="1">
      <c r="A3355" s="27">
        <v>45847</v>
      </c>
      <c r="B3355" s="29" t="s">
        <v>351</v>
      </c>
      <c r="C3355" s="29" t="s">
        <v>97</v>
      </c>
      <c r="D3355" s="28">
        <v>110</v>
      </c>
      <c r="E3355" s="27">
        <v>2958101</v>
      </c>
      <c r="H3355" s="66"/>
      <c r="I3355" s="66"/>
    </row>
    <row r="3356" spans="1:9" ht="13.5" thickBot="1">
      <c r="A3356" s="27">
        <v>45847</v>
      </c>
      <c r="B3356" s="29" t="s">
        <v>352</v>
      </c>
      <c r="C3356" s="29" t="s">
        <v>68</v>
      </c>
      <c r="D3356" s="28">
        <v>125</v>
      </c>
      <c r="E3356" s="27">
        <v>2958101</v>
      </c>
      <c r="H3356" s="66"/>
      <c r="I3356" s="66"/>
    </row>
    <row r="3357" spans="1:9" ht="13.5" thickBot="1">
      <c r="A3357" s="27">
        <v>45847</v>
      </c>
      <c r="B3357" s="29" t="s">
        <v>353</v>
      </c>
      <c r="C3357" s="29" t="s">
        <v>68</v>
      </c>
      <c r="D3357" s="28">
        <v>125</v>
      </c>
      <c r="E3357" s="27">
        <v>2958101</v>
      </c>
      <c r="H3357" s="66"/>
      <c r="I3357" s="66"/>
    </row>
    <row r="3358" spans="1:9" ht="13.5" thickBot="1">
      <c r="A3358" s="27">
        <v>45847</v>
      </c>
      <c r="B3358" s="29" t="s">
        <v>354</v>
      </c>
      <c r="C3358" s="29" t="s">
        <v>71</v>
      </c>
      <c r="D3358" s="28">
        <v>95</v>
      </c>
      <c r="E3358" s="27">
        <v>2958101</v>
      </c>
      <c r="H3358" s="66"/>
      <c r="I3358" s="66"/>
    </row>
    <row r="3359" spans="1:9" ht="13.5" thickBot="1">
      <c r="A3359" s="27">
        <v>45847</v>
      </c>
      <c r="B3359" s="29" t="s">
        <v>355</v>
      </c>
      <c r="C3359" s="29" t="s">
        <v>71</v>
      </c>
      <c r="D3359" s="28">
        <v>151</v>
      </c>
      <c r="E3359" s="27">
        <v>2958101</v>
      </c>
      <c r="H3359" s="66"/>
      <c r="I3359" s="66"/>
    </row>
    <row r="3360" spans="1:9" ht="13.5" thickBot="1">
      <c r="A3360" s="27">
        <v>45847</v>
      </c>
      <c r="B3360" s="29" t="s">
        <v>356</v>
      </c>
      <c r="C3360" s="29" t="s">
        <v>71</v>
      </c>
      <c r="D3360" s="28">
        <v>98</v>
      </c>
      <c r="E3360" s="27">
        <v>2958101</v>
      </c>
      <c r="H3360" s="66"/>
      <c r="I3360" s="66"/>
    </row>
    <row r="3361" spans="1:9" ht="13.5" thickBot="1">
      <c r="A3361" s="27">
        <v>45847</v>
      </c>
      <c r="B3361" s="29" t="s">
        <v>357</v>
      </c>
      <c r="C3361" s="29" t="s">
        <v>66</v>
      </c>
      <c r="D3361" s="28">
        <v>150</v>
      </c>
      <c r="E3361" s="27">
        <v>2958101</v>
      </c>
      <c r="H3361" s="66"/>
      <c r="I3361" s="66"/>
    </row>
    <row r="3362" spans="1:9" ht="13.5" thickBot="1">
      <c r="A3362" s="27">
        <v>45847</v>
      </c>
      <c r="B3362" s="29" t="s">
        <v>358</v>
      </c>
      <c r="C3362" s="29" t="s">
        <v>68</v>
      </c>
      <c r="D3362" s="28">
        <v>28</v>
      </c>
      <c r="E3362" s="27">
        <v>2958101</v>
      </c>
      <c r="H3362" s="66"/>
      <c r="I3362" s="66"/>
    </row>
    <row r="3363" spans="1:9" ht="13.5" thickBot="1">
      <c r="A3363" s="27">
        <v>45847</v>
      </c>
      <c r="B3363" s="29" t="s">
        <v>359</v>
      </c>
      <c r="C3363" s="29" t="s">
        <v>71</v>
      </c>
      <c r="D3363" s="28">
        <v>226</v>
      </c>
      <c r="E3363" s="27">
        <v>2958101</v>
      </c>
      <c r="H3363" s="66"/>
      <c r="I3363" s="66"/>
    </row>
    <row r="3364" spans="1:9" ht="13.5" thickBot="1">
      <c r="A3364" s="27">
        <v>45847</v>
      </c>
      <c r="B3364" s="29" t="s">
        <v>360</v>
      </c>
      <c r="C3364" s="29" t="s">
        <v>68</v>
      </c>
      <c r="D3364" s="28">
        <v>203</v>
      </c>
      <c r="E3364" s="27">
        <v>2958101</v>
      </c>
      <c r="H3364" s="66"/>
      <c r="I3364" s="66"/>
    </row>
    <row r="3365" spans="1:9" ht="13.5" thickBot="1">
      <c r="A3365" s="27">
        <v>45847</v>
      </c>
      <c r="B3365" s="29" t="s">
        <v>361</v>
      </c>
      <c r="C3365" s="29" t="s">
        <v>68</v>
      </c>
      <c r="D3365" s="28">
        <v>21</v>
      </c>
      <c r="E3365" s="27">
        <v>2958101</v>
      </c>
      <c r="H3365" s="66"/>
      <c r="I3365" s="66"/>
    </row>
    <row r="3366" spans="1:9" ht="13.5" thickBot="1">
      <c r="A3366" s="27">
        <v>45847</v>
      </c>
      <c r="B3366" s="29" t="s">
        <v>362</v>
      </c>
      <c r="C3366" s="29" t="s">
        <v>68</v>
      </c>
      <c r="D3366" s="28">
        <v>204</v>
      </c>
      <c r="E3366" s="27">
        <v>2958101</v>
      </c>
      <c r="H3366" s="66"/>
      <c r="I3366" s="66"/>
    </row>
    <row r="3367" spans="1:9" ht="13.5" thickBot="1">
      <c r="A3367" s="27">
        <v>45847</v>
      </c>
      <c r="B3367" s="29" t="s">
        <v>363</v>
      </c>
      <c r="C3367" s="29" t="s">
        <v>66</v>
      </c>
      <c r="D3367" s="28">
        <v>150</v>
      </c>
      <c r="E3367" s="27">
        <v>2958101</v>
      </c>
      <c r="H3367" s="66"/>
      <c r="I3367" s="66"/>
    </row>
    <row r="3368" spans="1:9" ht="13.5" thickBot="1">
      <c r="A3368" s="27">
        <v>45847</v>
      </c>
      <c r="B3368" s="29" t="s">
        <v>364</v>
      </c>
      <c r="C3368" s="29" t="s">
        <v>97</v>
      </c>
      <c r="D3368" s="28">
        <v>102</v>
      </c>
      <c r="E3368" s="27">
        <v>2958101</v>
      </c>
      <c r="H3368" s="66"/>
      <c r="I3368" s="66"/>
    </row>
    <row r="3369" spans="1:9" ht="13.5" thickBot="1">
      <c r="A3369" s="27">
        <v>45847</v>
      </c>
      <c r="B3369" s="29" t="s">
        <v>365</v>
      </c>
      <c r="C3369" s="29" t="s">
        <v>97</v>
      </c>
      <c r="D3369" s="28">
        <v>98</v>
      </c>
      <c r="E3369" s="27">
        <v>2958101</v>
      </c>
      <c r="H3369" s="66"/>
      <c r="I3369" s="66"/>
    </row>
    <row r="3370" spans="1:9" ht="13.5" thickBot="1">
      <c r="A3370" s="27">
        <v>45847</v>
      </c>
      <c r="B3370" s="29" t="s">
        <v>366</v>
      </c>
      <c r="C3370" s="29" t="s">
        <v>97</v>
      </c>
      <c r="D3370" s="28">
        <v>149</v>
      </c>
      <c r="E3370" s="27">
        <v>2958101</v>
      </c>
      <c r="H3370" s="66"/>
      <c r="I3370" s="66"/>
    </row>
    <row r="3371" spans="1:9" ht="13.5" thickBot="1">
      <c r="A3371" s="27">
        <v>45847</v>
      </c>
      <c r="B3371" s="29" t="s">
        <v>367</v>
      </c>
      <c r="C3371" s="29" t="s">
        <v>97</v>
      </c>
      <c r="D3371" s="28">
        <v>152</v>
      </c>
      <c r="E3371" s="27">
        <v>2958101</v>
      </c>
      <c r="H3371" s="66"/>
      <c r="I3371" s="66"/>
    </row>
    <row r="3372" spans="1:9" ht="13.5" thickBot="1">
      <c r="A3372" s="27">
        <v>45847</v>
      </c>
      <c r="B3372" s="29" t="s">
        <v>368</v>
      </c>
      <c r="C3372" s="29" t="s">
        <v>68</v>
      </c>
      <c r="D3372" s="28">
        <v>165</v>
      </c>
      <c r="E3372" s="27">
        <v>2958101</v>
      </c>
      <c r="H3372" s="66"/>
      <c r="I3372" s="66"/>
    </row>
    <row r="3373" spans="1:9" ht="13.5" thickBot="1">
      <c r="A3373" s="27">
        <v>45847</v>
      </c>
      <c r="B3373" s="29" t="s">
        <v>369</v>
      </c>
      <c r="C3373" s="29" t="s">
        <v>68</v>
      </c>
      <c r="D3373" s="28">
        <v>211</v>
      </c>
      <c r="E3373" s="27">
        <v>2958101</v>
      </c>
      <c r="H3373" s="66"/>
      <c r="I3373" s="66"/>
    </row>
    <row r="3374" spans="1:9" ht="13.5" thickBot="1">
      <c r="A3374" s="27">
        <v>45847</v>
      </c>
      <c r="B3374" s="29" t="s">
        <v>370</v>
      </c>
      <c r="C3374" s="29" t="s">
        <v>97</v>
      </c>
      <c r="D3374" s="28">
        <v>96</v>
      </c>
      <c r="E3374" s="27">
        <v>2958101</v>
      </c>
      <c r="H3374" s="66"/>
      <c r="I3374" s="66"/>
    </row>
    <row r="3375" spans="1:9" ht="13.5" thickBot="1">
      <c r="A3375" s="27">
        <v>45847</v>
      </c>
      <c r="B3375" s="29" t="s">
        <v>371</v>
      </c>
      <c r="C3375" s="29" t="s">
        <v>97</v>
      </c>
      <c r="D3375" s="28">
        <v>98</v>
      </c>
      <c r="E3375" s="27">
        <v>2958101</v>
      </c>
      <c r="H3375" s="66"/>
      <c r="I3375" s="66"/>
    </row>
    <row r="3376" spans="1:9" ht="13.5" thickBot="1">
      <c r="A3376" s="27">
        <v>45847</v>
      </c>
      <c r="B3376" s="29" t="s">
        <v>372</v>
      </c>
      <c r="C3376" s="29" t="s">
        <v>97</v>
      </c>
      <c r="D3376" s="28">
        <v>161</v>
      </c>
      <c r="E3376" s="27">
        <v>2958101</v>
      </c>
      <c r="H3376" s="66"/>
      <c r="I3376" s="66"/>
    </row>
    <row r="3377" spans="1:9" ht="13.5" thickBot="1">
      <c r="A3377" s="27">
        <v>45847</v>
      </c>
      <c r="B3377" s="29" t="s">
        <v>373</v>
      </c>
      <c r="C3377" s="29" t="s">
        <v>71</v>
      </c>
      <c r="D3377" s="28">
        <v>201</v>
      </c>
      <c r="E3377" s="27">
        <v>2958101</v>
      </c>
      <c r="H3377" s="66"/>
      <c r="I3377" s="66"/>
    </row>
    <row r="3378" spans="1:9" ht="13.5" thickBot="1">
      <c r="A3378" s="27">
        <v>45847</v>
      </c>
      <c r="B3378" s="29" t="s">
        <v>374</v>
      </c>
      <c r="C3378" s="29" t="s">
        <v>68</v>
      </c>
      <c r="D3378" s="28">
        <v>98</v>
      </c>
      <c r="E3378" s="27">
        <v>2958101</v>
      </c>
      <c r="H3378" s="66"/>
      <c r="I3378" s="66"/>
    </row>
    <row r="3379" spans="1:9" ht="13.5" thickBot="1">
      <c r="A3379" s="27">
        <v>45847</v>
      </c>
      <c r="B3379" s="29" t="s">
        <v>375</v>
      </c>
      <c r="C3379" s="29" t="s">
        <v>68</v>
      </c>
      <c r="D3379" s="28">
        <v>120</v>
      </c>
      <c r="E3379" s="27">
        <v>2958101</v>
      </c>
      <c r="H3379" s="66"/>
      <c r="I3379" s="66"/>
    </row>
    <row r="3380" spans="1:9" ht="13.5" thickBot="1">
      <c r="A3380" s="27">
        <v>45847</v>
      </c>
      <c r="B3380" s="29" t="s">
        <v>376</v>
      </c>
      <c r="C3380" s="29" t="s">
        <v>68</v>
      </c>
      <c r="D3380" s="28">
        <v>111</v>
      </c>
      <c r="E3380" s="27">
        <v>2958101</v>
      </c>
      <c r="H3380" s="66"/>
      <c r="I3380" s="66"/>
    </row>
    <row r="3381" spans="1:9" ht="13.5" thickBot="1">
      <c r="A3381" s="27">
        <v>45847</v>
      </c>
      <c r="B3381" s="29" t="s">
        <v>377</v>
      </c>
      <c r="C3381" s="29" t="s">
        <v>68</v>
      </c>
      <c r="D3381" s="28">
        <v>17</v>
      </c>
      <c r="E3381" s="27">
        <v>2958101</v>
      </c>
      <c r="H3381" s="66"/>
      <c r="I3381" s="66"/>
    </row>
    <row r="3382" spans="1:9" ht="13.5" thickBot="1">
      <c r="A3382" s="27">
        <v>45847</v>
      </c>
      <c r="B3382" s="29" t="s">
        <v>378</v>
      </c>
      <c r="C3382" s="29" t="s">
        <v>68</v>
      </c>
      <c r="D3382" s="28">
        <v>34</v>
      </c>
      <c r="E3382" s="27">
        <v>2958101</v>
      </c>
      <c r="H3382" s="66"/>
      <c r="I3382" s="66"/>
    </row>
    <row r="3383" spans="1:9" ht="13.5" thickBot="1">
      <c r="A3383" s="27">
        <v>45847</v>
      </c>
      <c r="B3383" s="29" t="s">
        <v>379</v>
      </c>
      <c r="C3383" s="29" t="s">
        <v>68</v>
      </c>
      <c r="D3383" s="28">
        <v>119</v>
      </c>
      <c r="E3383" s="27">
        <v>2958101</v>
      </c>
      <c r="H3383" s="66"/>
      <c r="I3383" s="66"/>
    </row>
    <row r="3384" spans="1:9" ht="13.5" thickBot="1">
      <c r="A3384" s="27">
        <v>45847</v>
      </c>
      <c r="B3384" s="29" t="s">
        <v>380</v>
      </c>
      <c r="C3384" s="29" t="s">
        <v>68</v>
      </c>
      <c r="D3384" s="28">
        <v>125</v>
      </c>
      <c r="E3384" s="27">
        <v>2958101</v>
      </c>
      <c r="H3384" s="66"/>
      <c r="I3384" s="66"/>
    </row>
    <row r="3385" spans="1:9" ht="13.5" thickBot="1">
      <c r="A3385" s="27">
        <v>45847</v>
      </c>
      <c r="B3385" s="29" t="s">
        <v>381</v>
      </c>
      <c r="C3385" s="29" t="s">
        <v>68</v>
      </c>
      <c r="D3385" s="28">
        <v>112</v>
      </c>
      <c r="E3385" s="27">
        <v>2958101</v>
      </c>
      <c r="H3385" s="66"/>
      <c r="I3385" s="66"/>
    </row>
    <row r="3386" spans="1:9" ht="13.5" thickBot="1">
      <c r="A3386" s="27">
        <v>45847</v>
      </c>
      <c r="B3386" s="29" t="s">
        <v>382</v>
      </c>
      <c r="C3386" s="29" t="s">
        <v>68</v>
      </c>
      <c r="D3386" s="28">
        <v>85</v>
      </c>
      <c r="E3386" s="27">
        <v>2958101</v>
      </c>
      <c r="H3386" s="66"/>
      <c r="I3386" s="66"/>
    </row>
    <row r="3387" spans="1:9" ht="13.5" thickBot="1">
      <c r="A3387" s="27">
        <v>45847</v>
      </c>
      <c r="B3387" s="29" t="s">
        <v>383</v>
      </c>
      <c r="C3387" s="29" t="s">
        <v>68</v>
      </c>
      <c r="D3387" s="28">
        <v>43</v>
      </c>
      <c r="E3387" s="27">
        <v>2958101</v>
      </c>
      <c r="H3387" s="66"/>
      <c r="I3387" s="66"/>
    </row>
    <row r="3388" spans="1:9" ht="13.5" thickBot="1">
      <c r="A3388" s="27">
        <v>45847</v>
      </c>
      <c r="B3388" s="29" t="s">
        <v>384</v>
      </c>
      <c r="C3388" s="29" t="s">
        <v>68</v>
      </c>
      <c r="D3388" s="28">
        <v>30</v>
      </c>
      <c r="E3388" s="27">
        <v>2958101</v>
      </c>
      <c r="H3388" s="66"/>
      <c r="I3388" s="66"/>
    </row>
    <row r="3389" spans="1:9" ht="13.5" thickBot="1">
      <c r="A3389" s="27">
        <v>45847</v>
      </c>
      <c r="B3389" s="29" t="s">
        <v>385</v>
      </c>
      <c r="C3389" s="29" t="s">
        <v>68</v>
      </c>
      <c r="D3389" s="28">
        <v>150</v>
      </c>
      <c r="E3389" s="27">
        <v>2958101</v>
      </c>
      <c r="H3389" s="66"/>
      <c r="I3389" s="66"/>
    </row>
    <row r="3390" spans="1:9" ht="13.5" thickBot="1">
      <c r="A3390" s="27">
        <v>45847</v>
      </c>
      <c r="B3390" s="29" t="s">
        <v>386</v>
      </c>
      <c r="C3390" s="29" t="s">
        <v>68</v>
      </c>
      <c r="D3390" s="28">
        <v>150</v>
      </c>
      <c r="E3390" s="27">
        <v>2958101</v>
      </c>
      <c r="H3390" s="66"/>
      <c r="I3390" s="66"/>
    </row>
    <row r="3391" spans="1:9" ht="13.5" thickBot="1">
      <c r="A3391" s="27">
        <v>45847</v>
      </c>
      <c r="B3391" s="29" t="s">
        <v>387</v>
      </c>
      <c r="C3391" s="29" t="s">
        <v>71</v>
      </c>
      <c r="D3391" s="28">
        <v>142</v>
      </c>
      <c r="E3391" s="27">
        <v>2958101</v>
      </c>
      <c r="H3391" s="66"/>
      <c r="I3391" s="66"/>
    </row>
    <row r="3392" spans="1:9" ht="13.5" thickBot="1">
      <c r="A3392" s="27">
        <v>45847</v>
      </c>
      <c r="B3392" s="29" t="s">
        <v>388</v>
      </c>
      <c r="C3392" s="29" t="s">
        <v>71</v>
      </c>
      <c r="D3392" s="28">
        <v>142</v>
      </c>
      <c r="E3392" s="27">
        <v>2958101</v>
      </c>
      <c r="H3392" s="66"/>
      <c r="I3392" s="66"/>
    </row>
    <row r="3393" spans="1:9" ht="13.5" thickBot="1">
      <c r="A3393" s="27">
        <v>45847</v>
      </c>
      <c r="B3393" s="29" t="s">
        <v>389</v>
      </c>
      <c r="C3393" s="29" t="s">
        <v>68</v>
      </c>
      <c r="D3393" s="28">
        <v>114</v>
      </c>
      <c r="E3393" s="27">
        <v>2958101</v>
      </c>
      <c r="H3393" s="66"/>
      <c r="I3393" s="66"/>
    </row>
    <row r="3394" spans="1:9" ht="13.5" thickBot="1">
      <c r="A3394" s="27">
        <v>45847</v>
      </c>
      <c r="B3394" s="29" t="s">
        <v>390</v>
      </c>
      <c r="C3394" s="29" t="s">
        <v>68</v>
      </c>
      <c r="D3394" s="28">
        <v>95</v>
      </c>
      <c r="E3394" s="27">
        <v>2958101</v>
      </c>
      <c r="H3394" s="66"/>
      <c r="I3394" s="66"/>
    </row>
    <row r="3395" spans="1:9" ht="13.5" thickBot="1">
      <c r="A3395" s="27">
        <v>45847</v>
      </c>
      <c r="B3395" s="29" t="s">
        <v>391</v>
      </c>
      <c r="C3395" s="29" t="s">
        <v>77</v>
      </c>
      <c r="D3395" s="28">
        <v>150</v>
      </c>
      <c r="E3395" s="27">
        <v>2958101</v>
      </c>
      <c r="H3395" s="66"/>
      <c r="I3395" s="66"/>
    </row>
    <row r="3396" spans="1:9" ht="13.5" thickBot="1">
      <c r="A3396" s="27">
        <v>45847</v>
      </c>
      <c r="B3396" s="29" t="s">
        <v>392</v>
      </c>
      <c r="C3396" s="29" t="s">
        <v>77</v>
      </c>
      <c r="D3396" s="28">
        <v>23</v>
      </c>
      <c r="E3396" s="27">
        <v>2958101</v>
      </c>
      <c r="H3396" s="66"/>
      <c r="I3396" s="66"/>
    </row>
    <row r="3397" spans="1:9" ht="13.5" thickBot="1">
      <c r="A3397" s="27">
        <v>45847</v>
      </c>
      <c r="B3397" s="29" t="s">
        <v>393</v>
      </c>
      <c r="C3397" s="29" t="s">
        <v>77</v>
      </c>
      <c r="D3397" s="28">
        <v>128</v>
      </c>
      <c r="E3397" s="27">
        <v>2958101</v>
      </c>
      <c r="H3397" s="66"/>
      <c r="I3397" s="66"/>
    </row>
    <row r="3398" spans="1:9" ht="13.5" thickBot="1">
      <c r="A3398" s="27">
        <v>45847</v>
      </c>
      <c r="B3398" s="29" t="s">
        <v>394</v>
      </c>
      <c r="C3398" s="29" t="s">
        <v>68</v>
      </c>
      <c r="D3398" s="28">
        <v>38</v>
      </c>
      <c r="E3398" s="27">
        <v>2958101</v>
      </c>
      <c r="H3398" s="66"/>
      <c r="I3398" s="66"/>
    </row>
    <row r="3399" spans="1:9" ht="13.5" thickBot="1">
      <c r="A3399" s="27">
        <v>45847</v>
      </c>
      <c r="B3399" s="29" t="s">
        <v>395</v>
      </c>
      <c r="C3399" s="29" t="s">
        <v>68</v>
      </c>
      <c r="D3399" s="28">
        <v>16</v>
      </c>
      <c r="E3399" s="27">
        <v>2958101</v>
      </c>
      <c r="H3399" s="66"/>
      <c r="I3399" s="66"/>
    </row>
    <row r="3400" spans="1:9" ht="13.5" thickBot="1">
      <c r="A3400" s="27">
        <v>45847</v>
      </c>
      <c r="B3400" s="29" t="s">
        <v>396</v>
      </c>
      <c r="C3400" s="29" t="s">
        <v>68</v>
      </c>
      <c r="D3400" s="28">
        <v>50</v>
      </c>
      <c r="E3400" s="27">
        <v>2958101</v>
      </c>
      <c r="H3400" s="66"/>
      <c r="I3400" s="66"/>
    </row>
    <row r="3401" spans="1:9" ht="13.5" thickBot="1">
      <c r="A3401" s="27">
        <v>45847</v>
      </c>
      <c r="B3401" s="29" t="s">
        <v>397</v>
      </c>
      <c r="C3401" s="29" t="s">
        <v>68</v>
      </c>
      <c r="D3401" s="28">
        <v>38</v>
      </c>
      <c r="E3401" s="27">
        <v>2958101</v>
      </c>
      <c r="H3401" s="66"/>
      <c r="I3401" s="66"/>
    </row>
    <row r="3402" spans="1:9" ht="13.5" thickBot="1">
      <c r="A3402" s="27">
        <v>45847</v>
      </c>
      <c r="B3402" s="29" t="s">
        <v>398</v>
      </c>
      <c r="C3402" s="29" t="s">
        <v>68</v>
      </c>
      <c r="D3402" s="28">
        <v>14</v>
      </c>
      <c r="E3402" s="27">
        <v>2958101</v>
      </c>
      <c r="H3402" s="66"/>
      <c r="I3402" s="66"/>
    </row>
    <row r="3403" spans="1:9" ht="13.5" thickBot="1">
      <c r="A3403" s="27">
        <v>45847</v>
      </c>
      <c r="B3403" s="29" t="s">
        <v>399</v>
      </c>
      <c r="C3403" s="29" t="s">
        <v>68</v>
      </c>
      <c r="D3403" s="28">
        <v>103</v>
      </c>
      <c r="E3403" s="27">
        <v>2958101</v>
      </c>
      <c r="H3403" s="66"/>
      <c r="I3403" s="66"/>
    </row>
    <row r="3404" spans="1:9" ht="13.5" thickBot="1">
      <c r="A3404" s="27">
        <v>45847</v>
      </c>
      <c r="B3404" s="29" t="s">
        <v>400</v>
      </c>
      <c r="C3404" s="29" t="s">
        <v>68</v>
      </c>
      <c r="D3404" s="28">
        <v>95</v>
      </c>
      <c r="E3404" s="27">
        <v>2958101</v>
      </c>
      <c r="H3404" s="66"/>
      <c r="I3404" s="66"/>
    </row>
    <row r="3405" spans="1:9" ht="13.5" thickBot="1">
      <c r="A3405" s="27">
        <v>45847</v>
      </c>
      <c r="B3405" s="29" t="s">
        <v>401</v>
      </c>
      <c r="C3405" s="29" t="s">
        <v>71</v>
      </c>
      <c r="D3405" s="28">
        <v>117</v>
      </c>
      <c r="E3405" s="27">
        <v>2958101</v>
      </c>
      <c r="H3405" s="66"/>
      <c r="I3405" s="66"/>
    </row>
    <row r="3406" spans="1:9" ht="13.5" thickBot="1">
      <c r="A3406" s="27">
        <v>45847</v>
      </c>
      <c r="B3406" s="29" t="s">
        <v>402</v>
      </c>
      <c r="C3406" s="29" t="s">
        <v>71</v>
      </c>
      <c r="D3406" s="28">
        <v>123</v>
      </c>
      <c r="E3406" s="27">
        <v>2958101</v>
      </c>
      <c r="H3406" s="66"/>
      <c r="I3406" s="66"/>
    </row>
    <row r="3407" spans="1:9" ht="13.5" thickBot="1">
      <c r="A3407" s="27">
        <v>45847</v>
      </c>
      <c r="B3407" s="29" t="s">
        <v>403</v>
      </c>
      <c r="C3407" s="29" t="s">
        <v>68</v>
      </c>
      <c r="D3407" s="28">
        <v>42</v>
      </c>
      <c r="E3407" s="27">
        <v>2958101</v>
      </c>
      <c r="H3407" s="66"/>
      <c r="I3407" s="66"/>
    </row>
    <row r="3408" spans="1:9" ht="13.5" thickBot="1">
      <c r="A3408" s="27">
        <v>45847</v>
      </c>
      <c r="B3408" s="29" t="s">
        <v>404</v>
      </c>
      <c r="C3408" s="29" t="s">
        <v>68</v>
      </c>
      <c r="D3408" s="28">
        <v>45</v>
      </c>
      <c r="E3408" s="27">
        <v>2958101</v>
      </c>
      <c r="H3408" s="66"/>
      <c r="I3408" s="66"/>
    </row>
    <row r="3409" spans="1:9" ht="13.5" thickBot="1">
      <c r="A3409" s="27">
        <v>45847</v>
      </c>
      <c r="B3409" s="29" t="s">
        <v>405</v>
      </c>
      <c r="C3409" s="29" t="s">
        <v>68</v>
      </c>
      <c r="D3409" s="28">
        <v>42</v>
      </c>
      <c r="E3409" s="27">
        <v>2958101</v>
      </c>
      <c r="H3409" s="66"/>
      <c r="I3409" s="66"/>
    </row>
    <row r="3410" spans="1:9" ht="13.5" thickBot="1">
      <c r="A3410" s="27">
        <v>45847</v>
      </c>
      <c r="B3410" s="29" t="s">
        <v>406</v>
      </c>
      <c r="C3410" s="29" t="s">
        <v>68</v>
      </c>
      <c r="D3410" s="28">
        <v>207</v>
      </c>
      <c r="E3410" s="27">
        <v>2958101</v>
      </c>
      <c r="H3410" s="66"/>
      <c r="I3410" s="66"/>
    </row>
    <row r="3411" spans="1:9" ht="13.5" thickBot="1">
      <c r="A3411" s="27">
        <v>45847</v>
      </c>
      <c r="B3411" s="29" t="s">
        <v>407</v>
      </c>
      <c r="C3411" s="29" t="s">
        <v>68</v>
      </c>
      <c r="D3411" s="28">
        <v>170</v>
      </c>
      <c r="E3411" s="27">
        <v>2958101</v>
      </c>
      <c r="H3411" s="66"/>
      <c r="I3411" s="66"/>
    </row>
    <row r="3412" spans="1:9" ht="13.5" thickBot="1">
      <c r="A3412" s="27">
        <v>45847</v>
      </c>
      <c r="B3412" s="29" t="s">
        <v>408</v>
      </c>
      <c r="C3412" s="29" t="s">
        <v>66</v>
      </c>
      <c r="D3412" s="28">
        <v>126</v>
      </c>
      <c r="E3412" s="27">
        <v>2958101</v>
      </c>
      <c r="H3412" s="66"/>
      <c r="I3412" s="66"/>
    </row>
    <row r="3413" spans="1:9" ht="13.5" thickBot="1">
      <c r="A3413" s="27">
        <v>45847</v>
      </c>
      <c r="B3413" s="29" t="s">
        <v>409</v>
      </c>
      <c r="C3413" s="29" t="s">
        <v>77</v>
      </c>
      <c r="D3413" s="28">
        <v>105</v>
      </c>
      <c r="E3413" s="27">
        <v>2958101</v>
      </c>
      <c r="H3413" s="66"/>
      <c r="I3413" s="66"/>
    </row>
    <row r="3414" spans="1:9" ht="13.5" thickBot="1">
      <c r="A3414" s="27">
        <v>45847</v>
      </c>
      <c r="B3414" s="29" t="s">
        <v>410</v>
      </c>
      <c r="C3414" s="29" t="s">
        <v>77</v>
      </c>
      <c r="D3414" s="28">
        <v>97</v>
      </c>
      <c r="E3414" s="27">
        <v>2958101</v>
      </c>
      <c r="H3414" s="66"/>
      <c r="I3414" s="66"/>
    </row>
    <row r="3415" spans="1:9" ht="13.5" thickBot="1">
      <c r="A3415" s="27">
        <v>45847</v>
      </c>
      <c r="B3415" s="29" t="s">
        <v>411</v>
      </c>
      <c r="C3415" s="29" t="s">
        <v>68</v>
      </c>
      <c r="D3415" s="28">
        <v>12</v>
      </c>
      <c r="E3415" s="27">
        <v>2958101</v>
      </c>
      <c r="H3415" s="66"/>
      <c r="I3415" s="66"/>
    </row>
    <row r="3416" spans="1:9" ht="13.5" thickBot="1">
      <c r="A3416" s="27">
        <v>45847</v>
      </c>
      <c r="B3416" s="29" t="s">
        <v>412</v>
      </c>
      <c r="C3416" s="29" t="s">
        <v>68</v>
      </c>
      <c r="D3416" s="28">
        <v>7</v>
      </c>
      <c r="E3416" s="27">
        <v>2958101</v>
      </c>
      <c r="H3416" s="66"/>
      <c r="I3416" s="66"/>
    </row>
    <row r="3417" spans="1:9" ht="13.5" thickBot="1">
      <c r="A3417" s="27">
        <v>45847</v>
      </c>
      <c r="B3417" s="29" t="s">
        <v>413</v>
      </c>
      <c r="C3417" s="29" t="s">
        <v>68</v>
      </c>
      <c r="D3417" s="28">
        <v>101</v>
      </c>
      <c r="E3417" s="27">
        <v>2958101</v>
      </c>
      <c r="H3417" s="66"/>
      <c r="I3417" s="66"/>
    </row>
    <row r="3418" spans="1:9" ht="13.5" thickBot="1">
      <c r="A3418" s="27">
        <v>45847</v>
      </c>
      <c r="B3418" s="29" t="s">
        <v>414</v>
      </c>
      <c r="C3418" s="29" t="s">
        <v>68</v>
      </c>
      <c r="D3418" s="28">
        <v>22</v>
      </c>
      <c r="E3418" s="27">
        <v>2958101</v>
      </c>
      <c r="H3418" s="66"/>
      <c r="I3418" s="66"/>
    </row>
    <row r="3419" spans="1:9" ht="13.5" thickBot="1">
      <c r="A3419" s="27">
        <v>45847</v>
      </c>
      <c r="B3419" s="29" t="s">
        <v>415</v>
      </c>
      <c r="C3419" s="29" t="s">
        <v>68</v>
      </c>
      <c r="D3419" s="28">
        <v>101</v>
      </c>
      <c r="E3419" s="27">
        <v>2958101</v>
      </c>
      <c r="H3419" s="66"/>
      <c r="I3419" s="66"/>
    </row>
    <row r="3420" spans="1:9" ht="13.5" thickBot="1">
      <c r="A3420" s="27">
        <v>45847</v>
      </c>
      <c r="B3420" s="29" t="s">
        <v>416</v>
      </c>
      <c r="C3420" s="29" t="s">
        <v>68</v>
      </c>
      <c r="D3420" s="28">
        <v>150</v>
      </c>
      <c r="E3420" s="27">
        <v>2958101</v>
      </c>
      <c r="H3420" s="66"/>
      <c r="I3420" s="66"/>
    </row>
    <row r="3421" spans="1:9" ht="13.5" thickBot="1">
      <c r="A3421" s="27">
        <v>45847</v>
      </c>
      <c r="B3421" s="29" t="s">
        <v>417</v>
      </c>
      <c r="C3421" s="29" t="s">
        <v>68</v>
      </c>
      <c r="D3421" s="28">
        <v>154</v>
      </c>
      <c r="E3421" s="27">
        <v>2958101</v>
      </c>
      <c r="H3421" s="66"/>
      <c r="I3421" s="66"/>
    </row>
    <row r="3422" spans="1:9" ht="13.5" thickBot="1">
      <c r="A3422" s="27">
        <v>45847</v>
      </c>
      <c r="B3422" s="29" t="s">
        <v>418</v>
      </c>
      <c r="C3422" s="29" t="s">
        <v>68</v>
      </c>
      <c r="D3422" s="28">
        <v>24</v>
      </c>
      <c r="E3422" s="27">
        <v>2958101</v>
      </c>
      <c r="H3422" s="66"/>
      <c r="I3422" s="66"/>
    </row>
    <row r="3423" spans="1:9" ht="13.5" thickBot="1">
      <c r="A3423" s="27">
        <v>45847</v>
      </c>
      <c r="B3423" s="29" t="s">
        <v>419</v>
      </c>
      <c r="C3423" s="29" t="s">
        <v>68</v>
      </c>
      <c r="D3423" s="28">
        <v>158</v>
      </c>
      <c r="E3423" s="27">
        <v>2958101</v>
      </c>
      <c r="H3423" s="66"/>
      <c r="I3423" s="66"/>
    </row>
    <row r="3424" spans="1:9" ht="13.5" thickBot="1">
      <c r="A3424" s="27">
        <v>45847</v>
      </c>
      <c r="B3424" s="29" t="s">
        <v>420</v>
      </c>
      <c r="C3424" s="29" t="s">
        <v>68</v>
      </c>
      <c r="D3424" s="28">
        <v>14</v>
      </c>
      <c r="E3424" s="27">
        <v>2958101</v>
      </c>
      <c r="H3424" s="66"/>
      <c r="I3424" s="66"/>
    </row>
    <row r="3425" spans="1:9" ht="13.5" thickBot="1">
      <c r="A3425" s="27">
        <v>45847</v>
      </c>
      <c r="B3425" s="29" t="s">
        <v>421</v>
      </c>
      <c r="C3425" s="29" t="s">
        <v>97</v>
      </c>
      <c r="D3425" s="28">
        <v>115</v>
      </c>
      <c r="E3425" s="27">
        <v>2958101</v>
      </c>
      <c r="H3425" s="66"/>
      <c r="I3425" s="66"/>
    </row>
    <row r="3426" spans="1:9" ht="13.5" thickBot="1">
      <c r="A3426" s="27">
        <v>45847</v>
      </c>
      <c r="B3426" s="29" t="s">
        <v>422</v>
      </c>
      <c r="C3426" s="29" t="s">
        <v>97</v>
      </c>
      <c r="D3426" s="28">
        <v>142</v>
      </c>
      <c r="E3426" s="27">
        <v>2958101</v>
      </c>
      <c r="H3426" s="66"/>
      <c r="I3426" s="66"/>
    </row>
    <row r="3427" spans="1:9" ht="13.5" thickBot="1">
      <c r="A3427" s="27">
        <v>45847</v>
      </c>
      <c r="B3427" s="29" t="s">
        <v>423</v>
      </c>
      <c r="C3427" s="29" t="s">
        <v>97</v>
      </c>
      <c r="D3427" s="28">
        <v>57</v>
      </c>
      <c r="E3427" s="27">
        <v>2958101</v>
      </c>
      <c r="H3427" s="66"/>
      <c r="I3427" s="66"/>
    </row>
    <row r="3428" spans="1:9" ht="13.5" thickBot="1">
      <c r="A3428" s="27">
        <v>45847</v>
      </c>
      <c r="B3428" s="29" t="s">
        <v>424</v>
      </c>
      <c r="C3428" s="29" t="s">
        <v>68</v>
      </c>
      <c r="D3428" s="28">
        <v>152</v>
      </c>
      <c r="E3428" s="27">
        <v>2958101</v>
      </c>
      <c r="H3428" s="66"/>
      <c r="I3428" s="66"/>
    </row>
    <row r="3429" spans="1:9" ht="13.5" thickBot="1">
      <c r="A3429" s="27">
        <v>45847</v>
      </c>
      <c r="B3429" s="29" t="s">
        <v>425</v>
      </c>
      <c r="C3429" s="29" t="s">
        <v>68</v>
      </c>
      <c r="D3429" s="28">
        <v>14</v>
      </c>
      <c r="E3429" s="27">
        <v>2958101</v>
      </c>
      <c r="H3429" s="66"/>
      <c r="I3429" s="66"/>
    </row>
    <row r="3430" spans="1:9" ht="13.5" thickBot="1">
      <c r="A3430" s="27">
        <v>45847</v>
      </c>
      <c r="B3430" s="29" t="s">
        <v>426</v>
      </c>
      <c r="C3430" s="29" t="s">
        <v>68</v>
      </c>
      <c r="D3430" s="28">
        <v>183</v>
      </c>
      <c r="E3430" s="27">
        <v>2958101</v>
      </c>
      <c r="H3430" s="66"/>
      <c r="I3430" s="66"/>
    </row>
    <row r="3431" spans="1:9" ht="13.5" thickBot="1">
      <c r="A3431" s="27">
        <v>45847</v>
      </c>
      <c r="B3431" s="29" t="s">
        <v>427</v>
      </c>
      <c r="C3431" s="29" t="s">
        <v>68</v>
      </c>
      <c r="D3431" s="28">
        <v>19</v>
      </c>
      <c r="E3431" s="27">
        <v>2958101</v>
      </c>
      <c r="H3431" s="66"/>
      <c r="I3431" s="66"/>
    </row>
    <row r="3432" spans="1:9" ht="13.5" thickBot="1">
      <c r="A3432" s="27">
        <v>45847</v>
      </c>
      <c r="B3432" s="29" t="s">
        <v>428</v>
      </c>
      <c r="C3432" s="29" t="s">
        <v>68</v>
      </c>
      <c r="D3432" s="28">
        <v>133</v>
      </c>
      <c r="E3432" s="27">
        <v>2958101</v>
      </c>
      <c r="H3432" s="66"/>
      <c r="I3432" s="66"/>
    </row>
    <row r="3433" spans="1:9" ht="13.5" thickBot="1">
      <c r="A3433" s="27">
        <v>45847</v>
      </c>
      <c r="B3433" s="29" t="s">
        <v>429</v>
      </c>
      <c r="C3433" s="29" t="s">
        <v>66</v>
      </c>
      <c r="D3433" s="28">
        <v>122</v>
      </c>
      <c r="E3433" s="27">
        <v>2958101</v>
      </c>
      <c r="H3433" s="66"/>
      <c r="I3433" s="66"/>
    </row>
    <row r="3434" spans="1:9" ht="13.5" thickBot="1">
      <c r="A3434" s="27">
        <v>45847</v>
      </c>
      <c r="B3434" s="29" t="s">
        <v>430</v>
      </c>
      <c r="C3434" s="29" t="s">
        <v>68</v>
      </c>
      <c r="D3434" s="28">
        <v>209</v>
      </c>
      <c r="E3434" s="27">
        <v>2958101</v>
      </c>
      <c r="H3434" s="66"/>
      <c r="I3434" s="66"/>
    </row>
    <row r="3435" spans="1:9" ht="13.5" thickBot="1">
      <c r="A3435" s="27">
        <v>45847</v>
      </c>
      <c r="B3435" s="29" t="s">
        <v>431</v>
      </c>
      <c r="C3435" s="29" t="s">
        <v>68</v>
      </c>
      <c r="D3435" s="28">
        <v>210</v>
      </c>
      <c r="E3435" s="27">
        <v>2958101</v>
      </c>
      <c r="H3435" s="66"/>
      <c r="I3435" s="66"/>
    </row>
    <row r="3436" spans="1:9" ht="13.5" thickBot="1">
      <c r="A3436" s="27">
        <v>45847</v>
      </c>
      <c r="B3436" s="29" t="s">
        <v>432</v>
      </c>
      <c r="C3436" s="29" t="s">
        <v>66</v>
      </c>
      <c r="D3436" s="28">
        <v>18</v>
      </c>
      <c r="E3436" s="27">
        <v>2958101</v>
      </c>
      <c r="H3436" s="66"/>
      <c r="I3436" s="66"/>
    </row>
    <row r="3437" spans="1:9" ht="13.5" thickBot="1">
      <c r="A3437" s="27">
        <v>45847</v>
      </c>
      <c r="B3437" s="29" t="s">
        <v>433</v>
      </c>
      <c r="C3437" s="29" t="s">
        <v>66</v>
      </c>
      <c r="D3437" s="28">
        <v>48</v>
      </c>
      <c r="E3437" s="27">
        <v>2958101</v>
      </c>
      <c r="H3437" s="66"/>
      <c r="I3437" s="66"/>
    </row>
    <row r="3438" spans="1:9" ht="13.5" thickBot="1">
      <c r="A3438" s="27">
        <v>45847</v>
      </c>
      <c r="B3438" s="29" t="s">
        <v>434</v>
      </c>
      <c r="C3438" s="29" t="s">
        <v>66</v>
      </c>
      <c r="D3438" s="28">
        <v>6</v>
      </c>
      <c r="E3438" s="27">
        <v>2958101</v>
      </c>
      <c r="H3438" s="66"/>
      <c r="I3438" s="66"/>
    </row>
    <row r="3439" spans="1:9" ht="13.5" thickBot="1">
      <c r="A3439" s="27">
        <v>45847</v>
      </c>
      <c r="B3439" s="29" t="s">
        <v>435</v>
      </c>
      <c r="C3439" s="29" t="s">
        <v>66</v>
      </c>
      <c r="D3439" s="28">
        <v>55</v>
      </c>
      <c r="E3439" s="27">
        <v>2958101</v>
      </c>
      <c r="H3439" s="66"/>
      <c r="I3439" s="66"/>
    </row>
    <row r="3440" spans="1:9" ht="13.5" thickBot="1">
      <c r="A3440" s="27">
        <v>45847</v>
      </c>
      <c r="B3440" s="29" t="s">
        <v>436</v>
      </c>
      <c r="C3440" s="29" t="s">
        <v>66</v>
      </c>
      <c r="D3440" s="28">
        <v>53</v>
      </c>
      <c r="E3440" s="27">
        <v>2958101</v>
      </c>
      <c r="H3440" s="66"/>
      <c r="I3440" s="66"/>
    </row>
    <row r="3441" spans="1:9" ht="13.5" thickBot="1">
      <c r="A3441" s="27">
        <v>45847</v>
      </c>
      <c r="B3441" s="29" t="s">
        <v>437</v>
      </c>
      <c r="C3441" s="29" t="s">
        <v>68</v>
      </c>
      <c r="D3441" s="28">
        <v>200</v>
      </c>
      <c r="E3441" s="27">
        <v>2958101</v>
      </c>
      <c r="H3441" s="66"/>
      <c r="I3441" s="66"/>
    </row>
    <row r="3442" spans="1:9" ht="13.5" thickBot="1">
      <c r="A3442" s="27">
        <v>45847</v>
      </c>
      <c r="B3442" s="29" t="s">
        <v>438</v>
      </c>
      <c r="C3442" s="29" t="s">
        <v>68</v>
      </c>
      <c r="D3442" s="28">
        <v>68</v>
      </c>
      <c r="E3442" s="27">
        <v>2958101</v>
      </c>
      <c r="H3442" s="66"/>
      <c r="I3442" s="66"/>
    </row>
    <row r="3443" spans="1:9" ht="13.5" thickBot="1">
      <c r="A3443" s="27">
        <v>45847</v>
      </c>
      <c r="B3443" s="29" t="s">
        <v>439</v>
      </c>
      <c r="C3443" s="29" t="s">
        <v>68</v>
      </c>
      <c r="D3443" s="28">
        <v>92</v>
      </c>
      <c r="E3443" s="27">
        <v>2958101</v>
      </c>
      <c r="H3443" s="66"/>
      <c r="I3443" s="66"/>
    </row>
    <row r="3444" spans="1:9" ht="13.5" thickBot="1">
      <c r="A3444" s="27">
        <v>45847</v>
      </c>
      <c r="B3444" s="29" t="s">
        <v>440</v>
      </c>
      <c r="C3444" s="29" t="s">
        <v>68</v>
      </c>
      <c r="D3444" s="28">
        <v>86</v>
      </c>
      <c r="E3444" s="27">
        <v>2958101</v>
      </c>
      <c r="H3444" s="66"/>
      <c r="I3444" s="66"/>
    </row>
    <row r="3445" spans="1:9" ht="13.5" thickBot="1">
      <c r="A3445" s="27">
        <v>45847</v>
      </c>
      <c r="B3445" s="29" t="s">
        <v>441</v>
      </c>
      <c r="C3445" s="29" t="s">
        <v>68</v>
      </c>
      <c r="D3445" s="28">
        <v>197</v>
      </c>
      <c r="E3445" s="27">
        <v>2958101</v>
      </c>
      <c r="H3445" s="66"/>
      <c r="I3445" s="66"/>
    </row>
    <row r="3446" spans="1:9" ht="13.5" thickBot="1">
      <c r="A3446" s="27">
        <v>45847</v>
      </c>
      <c r="B3446" s="29" t="s">
        <v>442</v>
      </c>
      <c r="C3446" s="29" t="s">
        <v>68</v>
      </c>
      <c r="D3446" s="28">
        <v>152</v>
      </c>
      <c r="E3446" s="27">
        <v>2958101</v>
      </c>
      <c r="H3446" s="66"/>
      <c r="I3446" s="66"/>
    </row>
    <row r="3447" spans="1:9" ht="13.5" thickBot="1">
      <c r="A3447" s="27">
        <v>45847</v>
      </c>
      <c r="B3447" s="29" t="s">
        <v>443</v>
      </c>
      <c r="C3447" s="29" t="s">
        <v>68</v>
      </c>
      <c r="D3447" s="28">
        <v>149</v>
      </c>
      <c r="E3447" s="27">
        <v>2958101</v>
      </c>
      <c r="H3447" s="66"/>
      <c r="I3447" s="66"/>
    </row>
    <row r="3448" spans="1:9" ht="13.5" thickBot="1">
      <c r="A3448" s="27">
        <v>45848</v>
      </c>
      <c r="B3448" s="29" t="s">
        <v>65</v>
      </c>
      <c r="C3448" s="29" t="s">
        <v>66</v>
      </c>
      <c r="D3448" s="28">
        <v>193</v>
      </c>
      <c r="E3448" s="27">
        <v>2958101</v>
      </c>
      <c r="H3448" s="66"/>
      <c r="I3448" s="66"/>
    </row>
    <row r="3449" spans="1:9" ht="13.5" thickBot="1">
      <c r="A3449" s="27">
        <v>45848</v>
      </c>
      <c r="B3449" s="29" t="s">
        <v>67</v>
      </c>
      <c r="C3449" s="29" t="s">
        <v>68</v>
      </c>
      <c r="D3449" s="28">
        <v>226</v>
      </c>
      <c r="E3449" s="27">
        <v>2958101</v>
      </c>
      <c r="H3449" s="66"/>
      <c r="I3449" s="66"/>
    </row>
    <row r="3450" spans="1:9" ht="13.5" thickBot="1">
      <c r="A3450" s="27">
        <v>45848</v>
      </c>
      <c r="B3450" s="29" t="s">
        <v>69</v>
      </c>
      <c r="C3450" s="29" t="s">
        <v>68</v>
      </c>
      <c r="D3450" s="28">
        <v>141</v>
      </c>
      <c r="E3450" s="27">
        <v>2958101</v>
      </c>
      <c r="H3450" s="66"/>
      <c r="I3450" s="66"/>
    </row>
    <row r="3451" spans="1:9" ht="13.5" thickBot="1">
      <c r="A3451" s="27">
        <v>45848</v>
      </c>
      <c r="B3451" s="29" t="s">
        <v>70</v>
      </c>
      <c r="C3451" s="29" t="s">
        <v>71</v>
      </c>
      <c r="D3451" s="28">
        <v>172</v>
      </c>
      <c r="E3451" s="27">
        <v>2958101</v>
      </c>
      <c r="H3451" s="66"/>
      <c r="I3451" s="66"/>
    </row>
    <row r="3452" spans="1:9" ht="13.5" thickBot="1">
      <c r="A3452" s="27">
        <v>45848</v>
      </c>
      <c r="B3452" s="29" t="s">
        <v>72</v>
      </c>
      <c r="C3452" s="29" t="s">
        <v>71</v>
      </c>
      <c r="D3452" s="28">
        <v>29</v>
      </c>
      <c r="E3452" s="27">
        <v>2958101</v>
      </c>
      <c r="H3452" s="66"/>
      <c r="I3452" s="66"/>
    </row>
    <row r="3453" spans="1:9" ht="13.5" thickBot="1">
      <c r="A3453" s="27">
        <v>45848</v>
      </c>
      <c r="B3453" s="29" t="s">
        <v>73</v>
      </c>
      <c r="C3453" s="29" t="s">
        <v>68</v>
      </c>
      <c r="D3453" s="28">
        <v>37</v>
      </c>
      <c r="E3453" s="27">
        <v>2958101</v>
      </c>
      <c r="H3453" s="66"/>
      <c r="I3453" s="66"/>
    </row>
    <row r="3454" spans="1:9" ht="13.5" thickBot="1">
      <c r="A3454" s="27">
        <v>45848</v>
      </c>
      <c r="B3454" s="29" t="s">
        <v>74</v>
      </c>
      <c r="C3454" s="29" t="s">
        <v>68</v>
      </c>
      <c r="D3454" s="28">
        <v>36</v>
      </c>
      <c r="E3454" s="27">
        <v>2958101</v>
      </c>
      <c r="H3454" s="66"/>
      <c r="I3454" s="66"/>
    </row>
    <row r="3455" spans="1:9" ht="13.5" thickBot="1">
      <c r="A3455" s="27">
        <v>45848</v>
      </c>
      <c r="B3455" s="29" t="s">
        <v>75</v>
      </c>
      <c r="C3455" s="29" t="s">
        <v>68</v>
      </c>
      <c r="D3455" s="28">
        <v>178</v>
      </c>
      <c r="E3455" s="27">
        <v>2958101</v>
      </c>
      <c r="H3455" s="66"/>
      <c r="I3455" s="66"/>
    </row>
    <row r="3456" spans="1:9" ht="13.5" thickBot="1">
      <c r="A3456" s="27">
        <v>45848</v>
      </c>
      <c r="B3456" s="29" t="s">
        <v>76</v>
      </c>
      <c r="C3456" s="29" t="s">
        <v>77</v>
      </c>
      <c r="D3456" s="28">
        <v>100</v>
      </c>
      <c r="E3456" s="27">
        <v>2958101</v>
      </c>
      <c r="H3456" s="66"/>
      <c r="I3456" s="66"/>
    </row>
    <row r="3457" spans="1:9" ht="13.5" thickBot="1">
      <c r="A3457" s="27">
        <v>45848</v>
      </c>
      <c r="B3457" s="29" t="s">
        <v>78</v>
      </c>
      <c r="C3457" s="29" t="s">
        <v>68</v>
      </c>
      <c r="D3457" s="28">
        <v>16</v>
      </c>
      <c r="E3457" s="27">
        <v>2958101</v>
      </c>
      <c r="H3457" s="66"/>
      <c r="I3457" s="66"/>
    </row>
    <row r="3458" spans="1:9" ht="13.5" thickBot="1">
      <c r="A3458" s="27">
        <v>45848</v>
      </c>
      <c r="B3458" s="29" t="s">
        <v>79</v>
      </c>
      <c r="C3458" s="29" t="s">
        <v>68</v>
      </c>
      <c r="D3458" s="28">
        <v>99</v>
      </c>
      <c r="E3458" s="27">
        <v>2958101</v>
      </c>
      <c r="H3458" s="66"/>
      <c r="I3458" s="66"/>
    </row>
    <row r="3459" spans="1:9" ht="13.5" thickBot="1">
      <c r="A3459" s="27">
        <v>45848</v>
      </c>
      <c r="B3459" s="29" t="s">
        <v>80</v>
      </c>
      <c r="C3459" s="29" t="s">
        <v>68</v>
      </c>
      <c r="D3459" s="28">
        <v>90</v>
      </c>
      <c r="E3459" s="27">
        <v>2958101</v>
      </c>
      <c r="H3459" s="66"/>
      <c r="I3459" s="66"/>
    </row>
    <row r="3460" spans="1:9" ht="13.5" thickBot="1">
      <c r="A3460" s="27">
        <v>45848</v>
      </c>
      <c r="B3460" s="29" t="s">
        <v>81</v>
      </c>
      <c r="C3460" s="29" t="s">
        <v>68</v>
      </c>
      <c r="D3460" s="28">
        <v>39</v>
      </c>
      <c r="E3460" s="27">
        <v>2958101</v>
      </c>
      <c r="H3460" s="66"/>
      <c r="I3460" s="66"/>
    </row>
    <row r="3461" spans="1:9" ht="13.5" thickBot="1">
      <c r="A3461" s="27">
        <v>45848</v>
      </c>
      <c r="B3461" s="29" t="s">
        <v>82</v>
      </c>
      <c r="C3461" s="29" t="s">
        <v>68</v>
      </c>
      <c r="D3461" s="28">
        <v>19</v>
      </c>
      <c r="E3461" s="27">
        <v>2958101</v>
      </c>
      <c r="H3461" s="66"/>
      <c r="I3461" s="66"/>
    </row>
    <row r="3462" spans="1:9" ht="13.5" thickBot="1">
      <c r="A3462" s="27">
        <v>45848</v>
      </c>
      <c r="B3462" s="29" t="s">
        <v>83</v>
      </c>
      <c r="C3462" s="29" t="s">
        <v>68</v>
      </c>
      <c r="D3462" s="28">
        <v>25</v>
      </c>
      <c r="E3462" s="27">
        <v>2958101</v>
      </c>
      <c r="H3462" s="66"/>
      <c r="I3462" s="66"/>
    </row>
    <row r="3463" spans="1:9" ht="13.5" thickBot="1">
      <c r="A3463" s="27">
        <v>45848</v>
      </c>
      <c r="B3463" s="29" t="s">
        <v>84</v>
      </c>
      <c r="C3463" s="29" t="s">
        <v>68</v>
      </c>
      <c r="D3463" s="28">
        <v>14</v>
      </c>
      <c r="E3463" s="27">
        <v>2958101</v>
      </c>
      <c r="H3463" s="66"/>
      <c r="I3463" s="66"/>
    </row>
    <row r="3464" spans="1:9" ht="13.5" thickBot="1">
      <c r="A3464" s="27">
        <v>45848</v>
      </c>
      <c r="B3464" s="29" t="s">
        <v>85</v>
      </c>
      <c r="C3464" s="29" t="s">
        <v>68</v>
      </c>
      <c r="D3464" s="28">
        <v>30</v>
      </c>
      <c r="E3464" s="27">
        <v>2958101</v>
      </c>
      <c r="H3464" s="66"/>
      <c r="I3464" s="66"/>
    </row>
    <row r="3465" spans="1:9" ht="13.5" thickBot="1">
      <c r="A3465" s="27">
        <v>45848</v>
      </c>
      <c r="B3465" s="29" t="s">
        <v>86</v>
      </c>
      <c r="C3465" s="29" t="s">
        <v>68</v>
      </c>
      <c r="D3465" s="28">
        <v>115</v>
      </c>
      <c r="E3465" s="27">
        <v>2958101</v>
      </c>
      <c r="H3465" s="66"/>
      <c r="I3465" s="66"/>
    </row>
    <row r="3466" spans="1:9" ht="13.5" thickBot="1">
      <c r="A3466" s="27">
        <v>45848</v>
      </c>
      <c r="B3466" s="29" t="s">
        <v>87</v>
      </c>
      <c r="C3466" s="29" t="s">
        <v>68</v>
      </c>
      <c r="D3466" s="28">
        <v>110</v>
      </c>
      <c r="E3466" s="27">
        <v>2958101</v>
      </c>
      <c r="H3466" s="66"/>
      <c r="I3466" s="66"/>
    </row>
    <row r="3467" spans="1:9" ht="13.5" thickBot="1">
      <c r="A3467" s="27">
        <v>45848</v>
      </c>
      <c r="B3467" s="29" t="s">
        <v>88</v>
      </c>
      <c r="C3467" s="29" t="s">
        <v>68</v>
      </c>
      <c r="D3467" s="28">
        <v>24</v>
      </c>
      <c r="E3467" s="27">
        <v>2958101</v>
      </c>
      <c r="H3467" s="66"/>
      <c r="I3467" s="66"/>
    </row>
    <row r="3468" spans="1:9" ht="13.5" thickBot="1">
      <c r="A3468" s="27">
        <v>45848</v>
      </c>
      <c r="B3468" s="29" t="s">
        <v>89</v>
      </c>
      <c r="C3468" s="29" t="s">
        <v>68</v>
      </c>
      <c r="D3468" s="28">
        <v>75</v>
      </c>
      <c r="E3468" s="27">
        <v>2958101</v>
      </c>
      <c r="H3468" s="66"/>
      <c r="I3468" s="66"/>
    </row>
    <row r="3469" spans="1:9" ht="13.5" thickBot="1">
      <c r="A3469" s="27">
        <v>45848</v>
      </c>
      <c r="B3469" s="29" t="s">
        <v>90</v>
      </c>
      <c r="C3469" s="29" t="s">
        <v>68</v>
      </c>
      <c r="D3469" s="28">
        <v>158</v>
      </c>
      <c r="E3469" s="27">
        <v>2958101</v>
      </c>
      <c r="H3469" s="66"/>
      <c r="I3469" s="66"/>
    </row>
    <row r="3470" spans="1:9" ht="13.5" thickBot="1">
      <c r="A3470" s="27">
        <v>45848</v>
      </c>
      <c r="B3470" s="29" t="s">
        <v>91</v>
      </c>
      <c r="C3470" s="29" t="s">
        <v>68</v>
      </c>
      <c r="D3470" s="28">
        <v>14</v>
      </c>
      <c r="E3470" s="27">
        <v>2958101</v>
      </c>
      <c r="H3470" s="66"/>
      <c r="I3470" s="66"/>
    </row>
    <row r="3471" spans="1:9" ht="13.5" thickBot="1">
      <c r="A3471" s="27">
        <v>45848</v>
      </c>
      <c r="B3471" s="29" t="s">
        <v>92</v>
      </c>
      <c r="C3471" s="29" t="s">
        <v>66</v>
      </c>
      <c r="D3471" s="28">
        <v>14</v>
      </c>
      <c r="E3471" s="27">
        <v>2958101</v>
      </c>
      <c r="H3471" s="66"/>
      <c r="I3471" s="66"/>
    </row>
    <row r="3472" spans="1:9" ht="13.5" thickBot="1">
      <c r="A3472" s="27">
        <v>45848</v>
      </c>
      <c r="B3472" s="29" t="s">
        <v>93</v>
      </c>
      <c r="C3472" s="29" t="s">
        <v>66</v>
      </c>
      <c r="D3472" s="28">
        <v>135</v>
      </c>
      <c r="E3472" s="27">
        <v>2958101</v>
      </c>
      <c r="H3472" s="66"/>
      <c r="I3472" s="66"/>
    </row>
    <row r="3473" spans="1:9" ht="13.5" thickBot="1">
      <c r="A3473" s="27">
        <v>45848</v>
      </c>
      <c r="B3473" s="29" t="s">
        <v>94</v>
      </c>
      <c r="C3473" s="29" t="s">
        <v>66</v>
      </c>
      <c r="D3473" s="28">
        <v>7</v>
      </c>
      <c r="E3473" s="27">
        <v>2958101</v>
      </c>
      <c r="H3473" s="66"/>
      <c r="I3473" s="66"/>
    </row>
    <row r="3474" spans="1:9" ht="13.5" thickBot="1">
      <c r="A3474" s="27">
        <v>45848</v>
      </c>
      <c r="B3474" s="29" t="s">
        <v>95</v>
      </c>
      <c r="C3474" s="29" t="s">
        <v>66</v>
      </c>
      <c r="D3474" s="28">
        <v>144</v>
      </c>
      <c r="E3474" s="27">
        <v>2958101</v>
      </c>
      <c r="H3474" s="66"/>
      <c r="I3474" s="66"/>
    </row>
    <row r="3475" spans="1:9" ht="13.5" thickBot="1">
      <c r="A3475" s="27">
        <v>45848</v>
      </c>
      <c r="B3475" s="29" t="s">
        <v>96</v>
      </c>
      <c r="C3475" s="29" t="s">
        <v>97</v>
      </c>
      <c r="D3475" s="28">
        <v>163</v>
      </c>
      <c r="E3475" s="27">
        <v>2958101</v>
      </c>
      <c r="H3475" s="66"/>
      <c r="I3475" s="66"/>
    </row>
    <row r="3476" spans="1:9" ht="13.5" thickBot="1">
      <c r="A3476" s="27">
        <v>45848</v>
      </c>
      <c r="B3476" s="29" t="s">
        <v>98</v>
      </c>
      <c r="C3476" s="29" t="s">
        <v>68</v>
      </c>
      <c r="D3476" s="28">
        <v>180</v>
      </c>
      <c r="E3476" s="27">
        <v>2958101</v>
      </c>
      <c r="H3476" s="66"/>
      <c r="I3476" s="66"/>
    </row>
    <row r="3477" spans="1:9" ht="13.5" thickBot="1">
      <c r="A3477" s="27">
        <v>45848</v>
      </c>
      <c r="B3477" s="29" t="s">
        <v>99</v>
      </c>
      <c r="C3477" s="29" t="s">
        <v>68</v>
      </c>
      <c r="D3477" s="28">
        <v>146</v>
      </c>
      <c r="E3477" s="27">
        <v>2958101</v>
      </c>
      <c r="H3477" s="66"/>
      <c r="I3477" s="66"/>
    </row>
    <row r="3478" spans="1:9" ht="13.5" thickBot="1">
      <c r="A3478" s="27">
        <v>45848</v>
      </c>
      <c r="B3478" s="29" t="s">
        <v>100</v>
      </c>
      <c r="C3478" s="29" t="s">
        <v>71</v>
      </c>
      <c r="D3478" s="28">
        <v>100</v>
      </c>
      <c r="E3478" s="27">
        <v>2958101</v>
      </c>
      <c r="H3478" s="66"/>
      <c r="I3478" s="66"/>
    </row>
    <row r="3479" spans="1:9" ht="13.5" thickBot="1">
      <c r="A3479" s="27">
        <v>45848</v>
      </c>
      <c r="B3479" s="29" t="s">
        <v>101</v>
      </c>
      <c r="C3479" s="29" t="s">
        <v>71</v>
      </c>
      <c r="D3479" s="28">
        <v>102</v>
      </c>
      <c r="E3479" s="27">
        <v>2958101</v>
      </c>
      <c r="H3479" s="66"/>
      <c r="I3479" s="66"/>
    </row>
    <row r="3480" spans="1:9" ht="13.5" thickBot="1">
      <c r="A3480" s="27">
        <v>45848</v>
      </c>
      <c r="B3480" s="29" t="s">
        <v>102</v>
      </c>
      <c r="C3480" s="29" t="s">
        <v>68</v>
      </c>
      <c r="D3480" s="28">
        <v>195</v>
      </c>
      <c r="E3480" s="27">
        <v>2958101</v>
      </c>
      <c r="H3480" s="66"/>
      <c r="I3480" s="66"/>
    </row>
    <row r="3481" spans="1:9" ht="13.5" thickBot="1">
      <c r="A3481" s="27">
        <v>45848</v>
      </c>
      <c r="B3481" s="29" t="s">
        <v>103</v>
      </c>
      <c r="C3481" s="29" t="s">
        <v>68</v>
      </c>
      <c r="D3481" s="28">
        <v>145</v>
      </c>
      <c r="E3481" s="27">
        <v>2958101</v>
      </c>
      <c r="H3481" s="66"/>
      <c r="I3481" s="66"/>
    </row>
    <row r="3482" spans="1:9" ht="13.5" thickBot="1">
      <c r="A3482" s="27">
        <v>45848</v>
      </c>
      <c r="B3482" s="29" t="s">
        <v>104</v>
      </c>
      <c r="C3482" s="29" t="s">
        <v>68</v>
      </c>
      <c r="D3482" s="28">
        <v>90</v>
      </c>
      <c r="E3482" s="27">
        <v>2958101</v>
      </c>
      <c r="H3482" s="66"/>
      <c r="I3482" s="66"/>
    </row>
    <row r="3483" spans="1:9" ht="13.5" thickBot="1">
      <c r="A3483" s="27">
        <v>45848</v>
      </c>
      <c r="B3483" s="29" t="s">
        <v>105</v>
      </c>
      <c r="C3483" s="29" t="s">
        <v>68</v>
      </c>
      <c r="D3483" s="28">
        <v>71</v>
      </c>
      <c r="E3483" s="27">
        <v>2958101</v>
      </c>
      <c r="H3483" s="66"/>
      <c r="I3483" s="66"/>
    </row>
    <row r="3484" spans="1:9" ht="13.5" thickBot="1">
      <c r="A3484" s="27">
        <v>45848</v>
      </c>
      <c r="B3484" s="29" t="s">
        <v>106</v>
      </c>
      <c r="C3484" s="29" t="s">
        <v>71</v>
      </c>
      <c r="D3484" s="28">
        <v>120</v>
      </c>
      <c r="E3484" s="27">
        <v>2958101</v>
      </c>
      <c r="H3484" s="66"/>
      <c r="I3484" s="66"/>
    </row>
    <row r="3485" spans="1:9" ht="13.5" thickBot="1">
      <c r="A3485" s="27">
        <v>45848</v>
      </c>
      <c r="B3485" s="29" t="s">
        <v>107</v>
      </c>
      <c r="C3485" s="29" t="s">
        <v>71</v>
      </c>
      <c r="D3485" s="28">
        <v>108</v>
      </c>
      <c r="E3485" s="27">
        <v>2958101</v>
      </c>
      <c r="H3485" s="66"/>
      <c r="I3485" s="66"/>
    </row>
    <row r="3486" spans="1:9" ht="13.5" thickBot="1">
      <c r="A3486" s="27">
        <v>45848</v>
      </c>
      <c r="B3486" s="29" t="s">
        <v>108</v>
      </c>
      <c r="C3486" s="29" t="s">
        <v>68</v>
      </c>
      <c r="D3486" s="28">
        <v>162</v>
      </c>
      <c r="E3486" s="27">
        <v>2958101</v>
      </c>
      <c r="H3486" s="66"/>
      <c r="I3486" s="66"/>
    </row>
    <row r="3487" spans="1:9" ht="13.5" thickBot="1">
      <c r="A3487" s="27">
        <v>45848</v>
      </c>
      <c r="B3487" s="29" t="s">
        <v>52</v>
      </c>
      <c r="C3487" s="29" t="s">
        <v>68</v>
      </c>
      <c r="D3487" s="28">
        <v>133</v>
      </c>
      <c r="E3487" s="27">
        <v>2958101</v>
      </c>
      <c r="H3487" s="66"/>
      <c r="I3487" s="66"/>
    </row>
    <row r="3488" spans="1:9" ht="13.5" thickBot="1">
      <c r="A3488" s="27">
        <v>45848</v>
      </c>
      <c r="B3488" s="29" t="s">
        <v>53</v>
      </c>
      <c r="C3488" s="29" t="s">
        <v>68</v>
      </c>
      <c r="D3488" s="28">
        <v>133</v>
      </c>
      <c r="E3488" s="27">
        <v>2958101</v>
      </c>
      <c r="H3488" s="66"/>
      <c r="I3488" s="66"/>
    </row>
    <row r="3489" spans="1:9" ht="13.5" thickBot="1">
      <c r="A3489" s="27">
        <v>45848</v>
      </c>
      <c r="B3489" s="29" t="s">
        <v>109</v>
      </c>
      <c r="C3489" s="29" t="s">
        <v>77</v>
      </c>
      <c r="D3489" s="28">
        <v>120</v>
      </c>
      <c r="E3489" s="27">
        <v>2958101</v>
      </c>
      <c r="H3489" s="66"/>
      <c r="I3489" s="66"/>
    </row>
    <row r="3490" spans="1:9" ht="13.5" thickBot="1">
      <c r="A3490" s="27">
        <v>45848</v>
      </c>
      <c r="B3490" s="29" t="s">
        <v>110</v>
      </c>
      <c r="C3490" s="29" t="s">
        <v>77</v>
      </c>
      <c r="D3490" s="28">
        <v>120</v>
      </c>
      <c r="E3490" s="27">
        <v>2958101</v>
      </c>
      <c r="H3490" s="66"/>
      <c r="I3490" s="66"/>
    </row>
    <row r="3491" spans="1:9" ht="13.5" thickBot="1">
      <c r="A3491" s="27">
        <v>45848</v>
      </c>
      <c r="B3491" s="29" t="s">
        <v>111</v>
      </c>
      <c r="C3491" s="29" t="s">
        <v>68</v>
      </c>
      <c r="D3491" s="28">
        <v>13</v>
      </c>
      <c r="E3491" s="27">
        <v>2958101</v>
      </c>
      <c r="H3491" s="66"/>
      <c r="I3491" s="66"/>
    </row>
    <row r="3492" spans="1:9" ht="13.5" thickBot="1">
      <c r="A3492" s="27">
        <v>45848</v>
      </c>
      <c r="B3492" s="29" t="s">
        <v>112</v>
      </c>
      <c r="C3492" s="29" t="s">
        <v>68</v>
      </c>
      <c r="D3492" s="28">
        <v>182</v>
      </c>
      <c r="E3492" s="27">
        <v>2958101</v>
      </c>
      <c r="H3492" s="66"/>
      <c r="I3492" s="66"/>
    </row>
    <row r="3493" spans="1:9" ht="13.5" thickBot="1">
      <c r="A3493" s="27">
        <v>45848</v>
      </c>
      <c r="B3493" s="29" t="s">
        <v>113</v>
      </c>
      <c r="C3493" s="29" t="s">
        <v>68</v>
      </c>
      <c r="D3493" s="28">
        <v>133</v>
      </c>
      <c r="E3493" s="27">
        <v>2958101</v>
      </c>
      <c r="H3493" s="66"/>
      <c r="I3493" s="66"/>
    </row>
    <row r="3494" spans="1:9" ht="13.5" thickBot="1">
      <c r="A3494" s="27">
        <v>45848</v>
      </c>
      <c r="B3494" s="29" t="s">
        <v>114</v>
      </c>
      <c r="C3494" s="29" t="s">
        <v>68</v>
      </c>
      <c r="D3494" s="28">
        <v>7</v>
      </c>
      <c r="E3494" s="27">
        <v>2958101</v>
      </c>
      <c r="H3494" s="66"/>
      <c r="I3494" s="66"/>
    </row>
    <row r="3495" spans="1:9" ht="13.5" thickBot="1">
      <c r="A3495" s="27">
        <v>45848</v>
      </c>
      <c r="B3495" s="29" t="s">
        <v>115</v>
      </c>
      <c r="C3495" s="29" t="s">
        <v>68</v>
      </c>
      <c r="D3495" s="28">
        <v>7</v>
      </c>
      <c r="E3495" s="27">
        <v>2958101</v>
      </c>
      <c r="H3495" s="66"/>
      <c r="I3495" s="66"/>
    </row>
    <row r="3496" spans="1:9" ht="13.5" thickBot="1">
      <c r="A3496" s="27">
        <v>45848</v>
      </c>
      <c r="B3496" s="29" t="s">
        <v>116</v>
      </c>
      <c r="C3496" s="29" t="s">
        <v>68</v>
      </c>
      <c r="D3496" s="28">
        <v>93</v>
      </c>
      <c r="E3496" s="27">
        <v>2958101</v>
      </c>
      <c r="H3496" s="66"/>
      <c r="I3496" s="66"/>
    </row>
    <row r="3497" spans="1:9" ht="13.5" thickBot="1">
      <c r="A3497" s="27">
        <v>45848</v>
      </c>
      <c r="B3497" s="29" t="s">
        <v>117</v>
      </c>
      <c r="C3497" s="29" t="s">
        <v>66</v>
      </c>
      <c r="D3497" s="28">
        <v>109</v>
      </c>
      <c r="E3497" s="27">
        <v>2958101</v>
      </c>
      <c r="H3497" s="66"/>
      <c r="I3497" s="66"/>
    </row>
    <row r="3498" spans="1:9" ht="13.5" thickBot="1">
      <c r="A3498" s="27">
        <v>45848</v>
      </c>
      <c r="B3498" s="29" t="s">
        <v>118</v>
      </c>
      <c r="C3498" s="29" t="s">
        <v>66</v>
      </c>
      <c r="D3498" s="28">
        <v>190</v>
      </c>
      <c r="E3498" s="27">
        <v>2958101</v>
      </c>
      <c r="H3498" s="66"/>
      <c r="I3498" s="66"/>
    </row>
    <row r="3499" spans="1:9" ht="13.5" thickBot="1">
      <c r="A3499" s="27">
        <v>45848</v>
      </c>
      <c r="B3499" s="29" t="s">
        <v>119</v>
      </c>
      <c r="C3499" s="29" t="s">
        <v>77</v>
      </c>
      <c r="D3499" s="28">
        <v>96</v>
      </c>
      <c r="E3499" s="27">
        <v>2958101</v>
      </c>
      <c r="H3499" s="66"/>
      <c r="I3499" s="66"/>
    </row>
    <row r="3500" spans="1:9" ht="13.5" thickBot="1">
      <c r="A3500" s="27">
        <v>45848</v>
      </c>
      <c r="B3500" s="29" t="s">
        <v>120</v>
      </c>
      <c r="C3500" s="29" t="s">
        <v>77</v>
      </c>
      <c r="D3500" s="28">
        <v>74</v>
      </c>
      <c r="E3500" s="27">
        <v>2958101</v>
      </c>
      <c r="H3500" s="66"/>
      <c r="I3500" s="66"/>
    </row>
    <row r="3501" spans="1:9" ht="13.5" thickBot="1">
      <c r="A3501" s="27">
        <v>45848</v>
      </c>
      <c r="B3501" s="29" t="s">
        <v>121</v>
      </c>
      <c r="C3501" s="29" t="s">
        <v>77</v>
      </c>
      <c r="D3501" s="28">
        <v>30</v>
      </c>
      <c r="E3501" s="27">
        <v>2958101</v>
      </c>
      <c r="H3501" s="66"/>
      <c r="I3501" s="66"/>
    </row>
    <row r="3502" spans="1:9" ht="13.5" thickBot="1">
      <c r="A3502" s="27">
        <v>45848</v>
      </c>
      <c r="B3502" s="29" t="s">
        <v>122</v>
      </c>
      <c r="C3502" s="29" t="s">
        <v>77</v>
      </c>
      <c r="D3502" s="28">
        <v>20</v>
      </c>
      <c r="E3502" s="27">
        <v>2958101</v>
      </c>
      <c r="H3502" s="66"/>
      <c r="I3502" s="66"/>
    </row>
    <row r="3503" spans="1:9" ht="13.5" thickBot="1">
      <c r="A3503" s="27">
        <v>45848</v>
      </c>
      <c r="B3503" s="29" t="s">
        <v>123</v>
      </c>
      <c r="C3503" s="29" t="s">
        <v>77</v>
      </c>
      <c r="D3503" s="28">
        <v>230</v>
      </c>
      <c r="E3503" s="27">
        <v>2958101</v>
      </c>
      <c r="H3503" s="66"/>
      <c r="I3503" s="66"/>
    </row>
    <row r="3504" spans="1:9" ht="13.5" thickBot="1">
      <c r="A3504" s="27">
        <v>45848</v>
      </c>
      <c r="B3504" s="29" t="s">
        <v>124</v>
      </c>
      <c r="C3504" s="29" t="s">
        <v>68</v>
      </c>
      <c r="D3504" s="28">
        <v>120</v>
      </c>
      <c r="E3504" s="27">
        <v>2958101</v>
      </c>
      <c r="H3504" s="66"/>
      <c r="I3504" s="66"/>
    </row>
    <row r="3505" spans="1:9" ht="13.5" thickBot="1">
      <c r="A3505" s="27">
        <v>45848</v>
      </c>
      <c r="B3505" s="29" t="s">
        <v>125</v>
      </c>
      <c r="C3505" s="29" t="s">
        <v>68</v>
      </c>
      <c r="D3505" s="28">
        <v>62</v>
      </c>
      <c r="E3505" s="27">
        <v>2958101</v>
      </c>
      <c r="H3505" s="66"/>
      <c r="I3505" s="66"/>
    </row>
    <row r="3506" spans="1:9" ht="13.5" thickBot="1">
      <c r="A3506" s="27">
        <v>45848</v>
      </c>
      <c r="B3506" s="29" t="s">
        <v>126</v>
      </c>
      <c r="C3506" s="29" t="s">
        <v>97</v>
      </c>
      <c r="D3506" s="28">
        <v>150</v>
      </c>
      <c r="E3506" s="27">
        <v>2958101</v>
      </c>
      <c r="H3506" s="66"/>
      <c r="I3506" s="66"/>
    </row>
    <row r="3507" spans="1:9" ht="13.5" thickBot="1">
      <c r="A3507" s="27">
        <v>45848</v>
      </c>
      <c r="B3507" s="29" t="s">
        <v>127</v>
      </c>
      <c r="C3507" s="29" t="s">
        <v>66</v>
      </c>
      <c r="D3507" s="28">
        <v>120</v>
      </c>
      <c r="E3507" s="27">
        <v>2958101</v>
      </c>
      <c r="H3507" s="66"/>
      <c r="I3507" s="66"/>
    </row>
    <row r="3508" spans="1:9" ht="13.5" thickBot="1">
      <c r="A3508" s="27">
        <v>45848</v>
      </c>
      <c r="B3508" s="29" t="s">
        <v>128</v>
      </c>
      <c r="C3508" s="29" t="s">
        <v>66</v>
      </c>
      <c r="D3508" s="28">
        <v>45</v>
      </c>
      <c r="E3508" s="27">
        <v>2958101</v>
      </c>
      <c r="H3508" s="66"/>
      <c r="I3508" s="66"/>
    </row>
    <row r="3509" spans="1:9" ht="13.5" thickBot="1">
      <c r="A3509" s="27">
        <v>45848</v>
      </c>
      <c r="B3509" s="29" t="s">
        <v>129</v>
      </c>
      <c r="C3509" s="29" t="s">
        <v>66</v>
      </c>
      <c r="D3509" s="28">
        <v>56</v>
      </c>
      <c r="E3509" s="27">
        <v>2958101</v>
      </c>
      <c r="H3509" s="66"/>
      <c r="I3509" s="66"/>
    </row>
    <row r="3510" spans="1:9" ht="13.5" thickBot="1">
      <c r="A3510" s="27">
        <v>45848</v>
      </c>
      <c r="B3510" s="29" t="s">
        <v>130</v>
      </c>
      <c r="C3510" s="29" t="s">
        <v>68</v>
      </c>
      <c r="D3510" s="28">
        <v>121</v>
      </c>
      <c r="E3510" s="27">
        <v>2958101</v>
      </c>
      <c r="H3510" s="66"/>
      <c r="I3510" s="66"/>
    </row>
    <row r="3511" spans="1:9" ht="13.5" thickBot="1">
      <c r="A3511" s="27">
        <v>45848</v>
      </c>
      <c r="B3511" s="29" t="s">
        <v>131</v>
      </c>
      <c r="C3511" s="29" t="s">
        <v>68</v>
      </c>
      <c r="D3511" s="28">
        <v>116</v>
      </c>
      <c r="E3511" s="27">
        <v>2958101</v>
      </c>
      <c r="H3511" s="66"/>
      <c r="I3511" s="66"/>
    </row>
    <row r="3512" spans="1:9" ht="13.5" thickBot="1">
      <c r="A3512" s="27">
        <v>45848</v>
      </c>
      <c r="B3512" s="29" t="s">
        <v>132</v>
      </c>
      <c r="C3512" s="29" t="s">
        <v>68</v>
      </c>
      <c r="D3512" s="28">
        <v>117</v>
      </c>
      <c r="E3512" s="27">
        <v>2958101</v>
      </c>
      <c r="H3512" s="66"/>
      <c r="I3512" s="66"/>
    </row>
    <row r="3513" spans="1:9" ht="13.5" thickBot="1">
      <c r="A3513" s="27">
        <v>45848</v>
      </c>
      <c r="B3513" s="29" t="s">
        <v>133</v>
      </c>
      <c r="C3513" s="29" t="s">
        <v>68</v>
      </c>
      <c r="D3513" s="28">
        <v>170</v>
      </c>
      <c r="E3513" s="27">
        <v>2958101</v>
      </c>
      <c r="H3513" s="66"/>
      <c r="I3513" s="66"/>
    </row>
    <row r="3514" spans="1:9" ht="13.5" thickBot="1">
      <c r="A3514" s="27">
        <v>45848</v>
      </c>
      <c r="B3514" s="29" t="s">
        <v>134</v>
      </c>
      <c r="C3514" s="29" t="s">
        <v>68</v>
      </c>
      <c r="D3514" s="28">
        <v>88</v>
      </c>
      <c r="E3514" s="27">
        <v>2958101</v>
      </c>
      <c r="H3514" s="66"/>
      <c r="I3514" s="66"/>
    </row>
    <row r="3515" spans="1:9" ht="13.5" thickBot="1">
      <c r="A3515" s="27">
        <v>45848</v>
      </c>
      <c r="B3515" s="29" t="s">
        <v>135</v>
      </c>
      <c r="C3515" s="29" t="s">
        <v>68</v>
      </c>
      <c r="D3515" s="28">
        <v>90</v>
      </c>
      <c r="E3515" s="27">
        <v>2958101</v>
      </c>
      <c r="H3515" s="66"/>
      <c r="I3515" s="66"/>
    </row>
    <row r="3516" spans="1:9" ht="13.5" thickBot="1">
      <c r="A3516" s="27">
        <v>45848</v>
      </c>
      <c r="B3516" s="29" t="s">
        <v>136</v>
      </c>
      <c r="C3516" s="29" t="s">
        <v>77</v>
      </c>
      <c r="D3516" s="28">
        <v>115</v>
      </c>
      <c r="E3516" s="27">
        <v>2958101</v>
      </c>
      <c r="H3516" s="66"/>
      <c r="I3516" s="66"/>
    </row>
    <row r="3517" spans="1:9" ht="13.5" thickBot="1">
      <c r="A3517" s="27">
        <v>45848</v>
      </c>
      <c r="B3517" s="29" t="s">
        <v>137</v>
      </c>
      <c r="C3517" s="29" t="s">
        <v>77</v>
      </c>
      <c r="D3517" s="28">
        <v>122</v>
      </c>
      <c r="E3517" s="27">
        <v>2958101</v>
      </c>
      <c r="H3517" s="66"/>
      <c r="I3517" s="66"/>
    </row>
    <row r="3518" spans="1:9" ht="13.5" thickBot="1">
      <c r="A3518" s="27">
        <v>45848</v>
      </c>
      <c r="B3518" s="29" t="s">
        <v>138</v>
      </c>
      <c r="C3518" s="29" t="s">
        <v>71</v>
      </c>
      <c r="D3518" s="28">
        <v>165</v>
      </c>
      <c r="E3518" s="27">
        <v>2958101</v>
      </c>
      <c r="H3518" s="66"/>
      <c r="I3518" s="66"/>
    </row>
    <row r="3519" spans="1:9" ht="13.5" thickBot="1">
      <c r="A3519" s="27">
        <v>45848</v>
      </c>
      <c r="B3519" s="29" t="s">
        <v>139</v>
      </c>
      <c r="C3519" s="29" t="s">
        <v>68</v>
      </c>
      <c r="D3519" s="28">
        <v>144</v>
      </c>
      <c r="E3519" s="27">
        <v>2958101</v>
      </c>
      <c r="H3519" s="66"/>
      <c r="I3519" s="66"/>
    </row>
    <row r="3520" spans="1:9" ht="13.5" thickBot="1">
      <c r="A3520" s="27">
        <v>45848</v>
      </c>
      <c r="B3520" s="29" t="s">
        <v>140</v>
      </c>
      <c r="C3520" s="29" t="s">
        <v>68</v>
      </c>
      <c r="D3520" s="28">
        <v>2</v>
      </c>
      <c r="E3520" s="27">
        <v>2958101</v>
      </c>
      <c r="H3520" s="66"/>
      <c r="I3520" s="66"/>
    </row>
    <row r="3521" spans="1:9" ht="13.5" thickBot="1">
      <c r="A3521" s="27">
        <v>45848</v>
      </c>
      <c r="B3521" s="29" t="s">
        <v>141</v>
      </c>
      <c r="C3521" s="29" t="s">
        <v>68</v>
      </c>
      <c r="D3521" s="28">
        <v>58</v>
      </c>
      <c r="E3521" s="27">
        <v>2958101</v>
      </c>
      <c r="H3521" s="66"/>
      <c r="I3521" s="66"/>
    </row>
    <row r="3522" spans="1:9" ht="13.5" thickBot="1">
      <c r="A3522" s="27">
        <v>45848</v>
      </c>
      <c r="B3522" s="29" t="s">
        <v>142</v>
      </c>
      <c r="C3522" s="29" t="s">
        <v>68</v>
      </c>
      <c r="D3522" s="28">
        <v>20</v>
      </c>
      <c r="E3522" s="27">
        <v>2958101</v>
      </c>
      <c r="H3522" s="66"/>
      <c r="I3522" s="66"/>
    </row>
    <row r="3523" spans="1:9" ht="13.5" thickBot="1">
      <c r="A3523" s="27">
        <v>45848</v>
      </c>
      <c r="B3523" s="29" t="s">
        <v>143</v>
      </c>
      <c r="C3523" s="29" t="s">
        <v>68</v>
      </c>
      <c r="D3523" s="28">
        <v>66</v>
      </c>
      <c r="E3523" s="27">
        <v>2958101</v>
      </c>
      <c r="H3523" s="66"/>
      <c r="I3523" s="66"/>
    </row>
    <row r="3524" spans="1:9" ht="13.5" thickBot="1">
      <c r="A3524" s="27">
        <v>45848</v>
      </c>
      <c r="B3524" s="29" t="s">
        <v>144</v>
      </c>
      <c r="C3524" s="29" t="s">
        <v>68</v>
      </c>
      <c r="D3524" s="28">
        <v>12</v>
      </c>
      <c r="E3524" s="27">
        <v>2958101</v>
      </c>
      <c r="H3524" s="66"/>
      <c r="I3524" s="66"/>
    </row>
    <row r="3525" spans="1:9" ht="13.5" thickBot="1">
      <c r="A3525" s="27">
        <v>45848</v>
      </c>
      <c r="B3525" s="29" t="s">
        <v>145</v>
      </c>
      <c r="C3525" s="29" t="s">
        <v>68</v>
      </c>
      <c r="D3525" s="28">
        <v>122</v>
      </c>
      <c r="E3525" s="27">
        <v>2958101</v>
      </c>
      <c r="H3525" s="66"/>
      <c r="I3525" s="66"/>
    </row>
    <row r="3526" spans="1:9" ht="13.5" thickBot="1">
      <c r="A3526" s="27">
        <v>45848</v>
      </c>
      <c r="B3526" s="29" t="s">
        <v>146</v>
      </c>
      <c r="C3526" s="29" t="s">
        <v>68</v>
      </c>
      <c r="D3526" s="28">
        <v>232</v>
      </c>
      <c r="E3526" s="27">
        <v>2958101</v>
      </c>
      <c r="H3526" s="66"/>
      <c r="I3526" s="66"/>
    </row>
    <row r="3527" spans="1:9" ht="13.5" thickBot="1">
      <c r="A3527" s="27">
        <v>45848</v>
      </c>
      <c r="B3527" s="29" t="s">
        <v>147</v>
      </c>
      <c r="C3527" s="29" t="s">
        <v>68</v>
      </c>
      <c r="D3527" s="28">
        <v>150</v>
      </c>
      <c r="E3527" s="27">
        <v>2958101</v>
      </c>
      <c r="H3527" s="66"/>
      <c r="I3527" s="66"/>
    </row>
    <row r="3528" spans="1:9" ht="13.5" thickBot="1">
      <c r="A3528" s="27">
        <v>45848</v>
      </c>
      <c r="B3528" s="29" t="s">
        <v>148</v>
      </c>
      <c r="C3528" s="29" t="s">
        <v>68</v>
      </c>
      <c r="D3528" s="28">
        <v>201</v>
      </c>
      <c r="E3528" s="27">
        <v>2958101</v>
      </c>
      <c r="H3528" s="66"/>
      <c r="I3528" s="66"/>
    </row>
    <row r="3529" spans="1:9" ht="13.5" thickBot="1">
      <c r="A3529" s="27">
        <v>45848</v>
      </c>
      <c r="B3529" s="29" t="s">
        <v>149</v>
      </c>
      <c r="C3529" s="29" t="s">
        <v>77</v>
      </c>
      <c r="D3529" s="28">
        <v>78</v>
      </c>
      <c r="E3529" s="27">
        <v>2958101</v>
      </c>
      <c r="H3529" s="66"/>
      <c r="I3529" s="66"/>
    </row>
    <row r="3530" spans="1:9" ht="13.5" thickBot="1">
      <c r="A3530" s="27">
        <v>45848</v>
      </c>
      <c r="B3530" s="29" t="s">
        <v>150</v>
      </c>
      <c r="C3530" s="29" t="s">
        <v>77</v>
      </c>
      <c r="D3530" s="28">
        <v>76</v>
      </c>
      <c r="E3530" s="27">
        <v>2958101</v>
      </c>
      <c r="H3530" s="66"/>
      <c r="I3530" s="66"/>
    </row>
    <row r="3531" spans="1:9" ht="13.5" thickBot="1">
      <c r="A3531" s="27">
        <v>45848</v>
      </c>
      <c r="B3531" s="29" t="s">
        <v>151</v>
      </c>
      <c r="C3531" s="29" t="s">
        <v>68</v>
      </c>
      <c r="D3531" s="28">
        <v>148</v>
      </c>
      <c r="E3531" s="27">
        <v>2958101</v>
      </c>
      <c r="H3531" s="66"/>
      <c r="I3531" s="66"/>
    </row>
    <row r="3532" spans="1:9" ht="13.5" thickBot="1">
      <c r="A3532" s="27">
        <v>45848</v>
      </c>
      <c r="B3532" s="29" t="s">
        <v>152</v>
      </c>
      <c r="C3532" s="29" t="s">
        <v>71</v>
      </c>
      <c r="D3532" s="28">
        <v>173</v>
      </c>
      <c r="E3532" s="27">
        <v>2958101</v>
      </c>
      <c r="H3532" s="66"/>
      <c r="I3532" s="66"/>
    </row>
    <row r="3533" spans="1:9" ht="13.5" thickBot="1">
      <c r="A3533" s="27">
        <v>45848</v>
      </c>
      <c r="B3533" s="29" t="s">
        <v>153</v>
      </c>
      <c r="C3533" s="29" t="s">
        <v>71</v>
      </c>
      <c r="D3533" s="28">
        <v>25</v>
      </c>
      <c r="E3533" s="27">
        <v>2958101</v>
      </c>
      <c r="H3533" s="66"/>
      <c r="I3533" s="66"/>
    </row>
    <row r="3534" spans="1:9" ht="13.5" thickBot="1">
      <c r="A3534" s="27">
        <v>45848</v>
      </c>
      <c r="B3534" s="29" t="s">
        <v>154</v>
      </c>
      <c r="C3534" s="29" t="s">
        <v>68</v>
      </c>
      <c r="D3534" s="28">
        <v>95</v>
      </c>
      <c r="E3534" s="27">
        <v>2958101</v>
      </c>
      <c r="H3534" s="66"/>
      <c r="I3534" s="66"/>
    </row>
    <row r="3535" spans="1:9" ht="13.5" thickBot="1">
      <c r="A3535" s="27">
        <v>45848</v>
      </c>
      <c r="B3535" s="29" t="s">
        <v>155</v>
      </c>
      <c r="C3535" s="29" t="s">
        <v>68</v>
      </c>
      <c r="D3535" s="28">
        <v>18</v>
      </c>
      <c r="E3535" s="27">
        <v>2958101</v>
      </c>
      <c r="H3535" s="66"/>
      <c r="I3535" s="66"/>
    </row>
    <row r="3536" spans="1:9" ht="13.5" thickBot="1">
      <c r="A3536" s="27">
        <v>45848</v>
      </c>
      <c r="B3536" s="29" t="s">
        <v>156</v>
      </c>
      <c r="C3536" s="29" t="s">
        <v>68</v>
      </c>
      <c r="D3536" s="28">
        <v>9</v>
      </c>
      <c r="E3536" s="27">
        <v>2958101</v>
      </c>
      <c r="H3536" s="66"/>
      <c r="I3536" s="66"/>
    </row>
    <row r="3537" spans="1:9" ht="13.5" thickBot="1">
      <c r="A3537" s="27">
        <v>45848</v>
      </c>
      <c r="B3537" s="29" t="s">
        <v>157</v>
      </c>
      <c r="C3537" s="29" t="s">
        <v>97</v>
      </c>
      <c r="D3537" s="28">
        <v>210</v>
      </c>
      <c r="E3537" s="27">
        <v>2958101</v>
      </c>
      <c r="H3537" s="66"/>
      <c r="I3537" s="66"/>
    </row>
    <row r="3538" spans="1:9" ht="13.5" thickBot="1">
      <c r="A3538" s="27">
        <v>45848</v>
      </c>
      <c r="B3538" s="29" t="s">
        <v>158</v>
      </c>
      <c r="C3538" s="29" t="s">
        <v>97</v>
      </c>
      <c r="D3538" s="28">
        <v>50</v>
      </c>
      <c r="E3538" s="27">
        <v>2958101</v>
      </c>
      <c r="H3538" s="66"/>
      <c r="I3538" s="66"/>
    </row>
    <row r="3539" spans="1:9" ht="13.5" thickBot="1">
      <c r="A3539" s="27">
        <v>45848</v>
      </c>
      <c r="B3539" s="29" t="s">
        <v>159</v>
      </c>
      <c r="C3539" s="29" t="s">
        <v>97</v>
      </c>
      <c r="D3539" s="28">
        <v>151</v>
      </c>
      <c r="E3539" s="27">
        <v>2958101</v>
      </c>
      <c r="H3539" s="66"/>
      <c r="I3539" s="66"/>
    </row>
    <row r="3540" spans="1:9" ht="13.5" thickBot="1">
      <c r="A3540" s="27">
        <v>45848</v>
      </c>
      <c r="B3540" s="29" t="s">
        <v>160</v>
      </c>
      <c r="C3540" s="29" t="s">
        <v>71</v>
      </c>
      <c r="D3540" s="28">
        <v>200</v>
      </c>
      <c r="E3540" s="27">
        <v>2958101</v>
      </c>
      <c r="H3540" s="66"/>
      <c r="I3540" s="66"/>
    </row>
    <row r="3541" spans="1:9" ht="13.5" thickBot="1">
      <c r="A3541" s="27">
        <v>45848</v>
      </c>
      <c r="B3541" s="29" t="s">
        <v>161</v>
      </c>
      <c r="C3541" s="29" t="s">
        <v>68</v>
      </c>
      <c r="D3541" s="28">
        <v>90</v>
      </c>
      <c r="E3541" s="27">
        <v>2958101</v>
      </c>
      <c r="H3541" s="66"/>
      <c r="I3541" s="66"/>
    </row>
    <row r="3542" spans="1:9" ht="13.5" thickBot="1">
      <c r="A3542" s="27">
        <v>45848</v>
      </c>
      <c r="B3542" s="29" t="s">
        <v>162</v>
      </c>
      <c r="C3542" s="29" t="s">
        <v>68</v>
      </c>
      <c r="D3542" s="28">
        <v>27</v>
      </c>
      <c r="E3542" s="27">
        <v>2958101</v>
      </c>
      <c r="H3542" s="66"/>
      <c r="I3542" s="66"/>
    </row>
    <row r="3543" spans="1:9" ht="13.5" thickBot="1">
      <c r="A3543" s="27">
        <v>45848</v>
      </c>
      <c r="B3543" s="29" t="s">
        <v>163</v>
      </c>
      <c r="C3543" s="29" t="s">
        <v>68</v>
      </c>
      <c r="D3543" s="28">
        <v>126</v>
      </c>
      <c r="E3543" s="27">
        <v>2958101</v>
      </c>
      <c r="H3543" s="66"/>
      <c r="I3543" s="66"/>
    </row>
    <row r="3544" spans="1:9" ht="13.5" thickBot="1">
      <c r="A3544" s="27">
        <v>45848</v>
      </c>
      <c r="B3544" s="29" t="s">
        <v>164</v>
      </c>
      <c r="C3544" s="29" t="s">
        <v>71</v>
      </c>
      <c r="D3544" s="28">
        <v>220</v>
      </c>
      <c r="E3544" s="27">
        <v>2958101</v>
      </c>
      <c r="H3544" s="66"/>
      <c r="I3544" s="66"/>
    </row>
    <row r="3545" spans="1:9" ht="13.5" thickBot="1">
      <c r="A3545" s="27">
        <v>45848</v>
      </c>
      <c r="B3545" s="29" t="s">
        <v>165</v>
      </c>
      <c r="C3545" s="29" t="s">
        <v>77</v>
      </c>
      <c r="D3545" s="28">
        <v>159</v>
      </c>
      <c r="E3545" s="27">
        <v>2958101</v>
      </c>
      <c r="H3545" s="66"/>
      <c r="I3545" s="66"/>
    </row>
    <row r="3546" spans="1:9" ht="13.5" thickBot="1">
      <c r="A3546" s="27">
        <v>45848</v>
      </c>
      <c r="B3546" s="29" t="s">
        <v>166</v>
      </c>
      <c r="C3546" s="29" t="s">
        <v>68</v>
      </c>
      <c r="D3546" s="28">
        <v>131</v>
      </c>
      <c r="E3546" s="27">
        <v>2958101</v>
      </c>
      <c r="H3546" s="66"/>
      <c r="I3546" s="66"/>
    </row>
    <row r="3547" spans="1:9" ht="13.5" thickBot="1">
      <c r="A3547" s="27">
        <v>45848</v>
      </c>
      <c r="B3547" s="29" t="s">
        <v>167</v>
      </c>
      <c r="C3547" s="29" t="s">
        <v>68</v>
      </c>
      <c r="D3547" s="28">
        <v>120</v>
      </c>
      <c r="E3547" s="27">
        <v>2958101</v>
      </c>
      <c r="H3547" s="66"/>
      <c r="I3547" s="66"/>
    </row>
    <row r="3548" spans="1:9" ht="13.5" thickBot="1">
      <c r="A3548" s="27">
        <v>45848</v>
      </c>
      <c r="B3548" s="29" t="s">
        <v>168</v>
      </c>
      <c r="C3548" s="29" t="s">
        <v>68</v>
      </c>
      <c r="D3548" s="28">
        <v>127</v>
      </c>
      <c r="E3548" s="27">
        <v>2958101</v>
      </c>
      <c r="H3548" s="66"/>
      <c r="I3548" s="66"/>
    </row>
    <row r="3549" spans="1:9" ht="13.5" thickBot="1">
      <c r="A3549" s="27">
        <v>45848</v>
      </c>
      <c r="B3549" s="29" t="s">
        <v>169</v>
      </c>
      <c r="C3549" s="29" t="s">
        <v>68</v>
      </c>
      <c r="D3549" s="28">
        <v>127</v>
      </c>
      <c r="E3549" s="27">
        <v>2958101</v>
      </c>
      <c r="H3549" s="66"/>
      <c r="I3549" s="66"/>
    </row>
    <row r="3550" spans="1:9" ht="13.5" thickBot="1">
      <c r="A3550" s="27">
        <v>45848</v>
      </c>
      <c r="B3550" s="29" t="s">
        <v>170</v>
      </c>
      <c r="C3550" s="29" t="s">
        <v>68</v>
      </c>
      <c r="D3550" s="28">
        <v>199</v>
      </c>
      <c r="E3550" s="27">
        <v>2958101</v>
      </c>
      <c r="H3550" s="66"/>
      <c r="I3550" s="66"/>
    </row>
    <row r="3551" spans="1:9" ht="13.5" thickBot="1">
      <c r="A3551" s="27">
        <v>45848</v>
      </c>
      <c r="B3551" s="29" t="s">
        <v>171</v>
      </c>
      <c r="C3551" s="29" t="s">
        <v>68</v>
      </c>
      <c r="D3551" s="28">
        <v>99</v>
      </c>
      <c r="E3551" s="27">
        <v>2958101</v>
      </c>
      <c r="H3551" s="66"/>
      <c r="I3551" s="66"/>
    </row>
    <row r="3552" spans="1:9" ht="13.5" thickBot="1">
      <c r="A3552" s="27">
        <v>45848</v>
      </c>
      <c r="B3552" s="29" t="s">
        <v>172</v>
      </c>
      <c r="C3552" s="29" t="s">
        <v>68</v>
      </c>
      <c r="D3552" s="28">
        <v>131</v>
      </c>
      <c r="E3552" s="27">
        <v>2958101</v>
      </c>
      <c r="H3552" s="66"/>
      <c r="I3552" s="66"/>
    </row>
    <row r="3553" spans="1:9" ht="13.5" thickBot="1">
      <c r="A3553" s="27">
        <v>45848</v>
      </c>
      <c r="B3553" s="29" t="s">
        <v>173</v>
      </c>
      <c r="C3553" s="29" t="s">
        <v>68</v>
      </c>
      <c r="D3553" s="28">
        <v>53</v>
      </c>
      <c r="E3553" s="27">
        <v>2958101</v>
      </c>
      <c r="H3553" s="66"/>
      <c r="I3553" s="66"/>
    </row>
    <row r="3554" spans="1:9" ht="13.5" thickBot="1">
      <c r="A3554" s="27">
        <v>45848</v>
      </c>
      <c r="B3554" s="29" t="s">
        <v>174</v>
      </c>
      <c r="C3554" s="29" t="s">
        <v>68</v>
      </c>
      <c r="D3554" s="28">
        <v>19</v>
      </c>
      <c r="E3554" s="27">
        <v>2958101</v>
      </c>
      <c r="H3554" s="66"/>
      <c r="I3554" s="66"/>
    </row>
    <row r="3555" spans="1:9" ht="13.5" thickBot="1">
      <c r="A3555" s="27">
        <v>45848</v>
      </c>
      <c r="B3555" s="29" t="s">
        <v>175</v>
      </c>
      <c r="C3555" s="29" t="s">
        <v>68</v>
      </c>
      <c r="D3555" s="28">
        <v>50</v>
      </c>
      <c r="E3555" s="27">
        <v>2958101</v>
      </c>
      <c r="H3555" s="66"/>
      <c r="I3555" s="66"/>
    </row>
    <row r="3556" spans="1:9" ht="13.5" thickBot="1">
      <c r="A3556" s="27">
        <v>45848</v>
      </c>
      <c r="B3556" s="29" t="s">
        <v>176</v>
      </c>
      <c r="C3556" s="29" t="s">
        <v>68</v>
      </c>
      <c r="D3556" s="28">
        <v>8</v>
      </c>
      <c r="E3556" s="27">
        <v>2958101</v>
      </c>
      <c r="H3556" s="66"/>
      <c r="I3556" s="66"/>
    </row>
    <row r="3557" spans="1:9" ht="13.5" thickBot="1">
      <c r="A3557" s="27">
        <v>45848</v>
      </c>
      <c r="B3557" s="29" t="s">
        <v>177</v>
      </c>
      <c r="C3557" s="29" t="s">
        <v>68</v>
      </c>
      <c r="D3557" s="28">
        <v>122</v>
      </c>
      <c r="E3557" s="27">
        <v>2958101</v>
      </c>
      <c r="H3557" s="66"/>
      <c r="I3557" s="66"/>
    </row>
    <row r="3558" spans="1:9" ht="13.5" thickBot="1">
      <c r="A3558" s="27">
        <v>45848</v>
      </c>
      <c r="B3558" s="29" t="s">
        <v>178</v>
      </c>
      <c r="C3558" s="29" t="s">
        <v>71</v>
      </c>
      <c r="D3558" s="28">
        <v>153</v>
      </c>
      <c r="E3558" s="27">
        <v>2958101</v>
      </c>
      <c r="H3558" s="66"/>
      <c r="I3558" s="66"/>
    </row>
    <row r="3559" spans="1:9" ht="13.5" thickBot="1">
      <c r="A3559" s="27">
        <v>45848</v>
      </c>
      <c r="B3559" s="29" t="s">
        <v>179</v>
      </c>
      <c r="C3559" s="29" t="s">
        <v>71</v>
      </c>
      <c r="D3559" s="28">
        <v>149</v>
      </c>
      <c r="E3559" s="27">
        <v>2958101</v>
      </c>
      <c r="H3559" s="66"/>
      <c r="I3559" s="66"/>
    </row>
    <row r="3560" spans="1:9" ht="13.5" thickBot="1">
      <c r="A3560" s="27">
        <v>45848</v>
      </c>
      <c r="B3560" s="29" t="s">
        <v>180</v>
      </c>
      <c r="C3560" s="29" t="s">
        <v>71</v>
      </c>
      <c r="D3560" s="28">
        <v>98</v>
      </c>
      <c r="E3560" s="27">
        <v>2958101</v>
      </c>
      <c r="H3560" s="66"/>
      <c r="I3560" s="66"/>
    </row>
    <row r="3561" spans="1:9" ht="13.5" thickBot="1">
      <c r="A3561" s="27">
        <v>45848</v>
      </c>
      <c r="B3561" s="29" t="s">
        <v>181</v>
      </c>
      <c r="C3561" s="29" t="s">
        <v>71</v>
      </c>
      <c r="D3561" s="28">
        <v>96</v>
      </c>
      <c r="E3561" s="27">
        <v>2958101</v>
      </c>
      <c r="H3561" s="66"/>
      <c r="I3561" s="66"/>
    </row>
    <row r="3562" spans="1:9" ht="13.5" thickBot="1">
      <c r="A3562" s="27">
        <v>45848</v>
      </c>
      <c r="B3562" s="29" t="s">
        <v>182</v>
      </c>
      <c r="C3562" s="29" t="s">
        <v>77</v>
      </c>
      <c r="D3562" s="28">
        <v>78</v>
      </c>
      <c r="E3562" s="27">
        <v>2958101</v>
      </c>
      <c r="H3562" s="66"/>
      <c r="I3562" s="66"/>
    </row>
    <row r="3563" spans="1:9" ht="13.5" thickBot="1">
      <c r="A3563" s="27">
        <v>45848</v>
      </c>
      <c r="B3563" s="29" t="s">
        <v>183</v>
      </c>
      <c r="C3563" s="29" t="s">
        <v>77</v>
      </c>
      <c r="D3563" s="28">
        <v>92</v>
      </c>
      <c r="E3563" s="27">
        <v>2958101</v>
      </c>
      <c r="H3563" s="66"/>
      <c r="I3563" s="66"/>
    </row>
    <row r="3564" spans="1:9" ht="13.5" thickBot="1">
      <c r="A3564" s="27">
        <v>45848</v>
      </c>
      <c r="B3564" s="29" t="s">
        <v>184</v>
      </c>
      <c r="C3564" s="29" t="s">
        <v>68</v>
      </c>
      <c r="D3564" s="28">
        <v>122</v>
      </c>
      <c r="E3564" s="27">
        <v>2958101</v>
      </c>
      <c r="H3564" s="66"/>
      <c r="I3564" s="66"/>
    </row>
    <row r="3565" spans="1:9" ht="13.5" thickBot="1">
      <c r="A3565" s="27">
        <v>45848</v>
      </c>
      <c r="B3565" s="29" t="s">
        <v>185</v>
      </c>
      <c r="C3565" s="29" t="s">
        <v>68</v>
      </c>
      <c r="D3565" s="28">
        <v>27</v>
      </c>
      <c r="E3565" s="27">
        <v>2958101</v>
      </c>
      <c r="H3565" s="66"/>
      <c r="I3565" s="66"/>
    </row>
    <row r="3566" spans="1:9" ht="13.5" thickBot="1">
      <c r="A3566" s="27">
        <v>45848</v>
      </c>
      <c r="B3566" s="29" t="s">
        <v>186</v>
      </c>
      <c r="C3566" s="29" t="s">
        <v>66</v>
      </c>
      <c r="D3566" s="28">
        <v>53</v>
      </c>
      <c r="E3566" s="27">
        <v>2958101</v>
      </c>
      <c r="H3566" s="66"/>
      <c r="I3566" s="66"/>
    </row>
    <row r="3567" spans="1:9" ht="13.5" thickBot="1">
      <c r="A3567" s="27">
        <v>45848</v>
      </c>
      <c r="B3567" s="29" t="s">
        <v>187</v>
      </c>
      <c r="C3567" s="29" t="s">
        <v>68</v>
      </c>
      <c r="D3567" s="28">
        <v>80</v>
      </c>
      <c r="E3567" s="27">
        <v>2958101</v>
      </c>
      <c r="H3567" s="66"/>
      <c r="I3567" s="66"/>
    </row>
    <row r="3568" spans="1:9" ht="13.5" thickBot="1">
      <c r="A3568" s="27">
        <v>45848</v>
      </c>
      <c r="B3568" s="29" t="s">
        <v>188</v>
      </c>
      <c r="C3568" s="29" t="s">
        <v>68</v>
      </c>
      <c r="D3568" s="28">
        <v>76</v>
      </c>
      <c r="E3568" s="27">
        <v>2958101</v>
      </c>
      <c r="H3568" s="66"/>
      <c r="I3568" s="66"/>
    </row>
    <row r="3569" spans="1:9" ht="13.5" thickBot="1">
      <c r="A3569" s="27">
        <v>45848</v>
      </c>
      <c r="B3569" s="29" t="s">
        <v>189</v>
      </c>
      <c r="C3569" s="29" t="s">
        <v>68</v>
      </c>
      <c r="D3569" s="28">
        <v>186</v>
      </c>
      <c r="E3569" s="27">
        <v>2958101</v>
      </c>
      <c r="H3569" s="66"/>
      <c r="I3569" s="66"/>
    </row>
    <row r="3570" spans="1:9" ht="13.5" thickBot="1">
      <c r="A3570" s="27">
        <v>45848</v>
      </c>
      <c r="B3570" s="29" t="s">
        <v>190</v>
      </c>
      <c r="C3570" s="29" t="s">
        <v>68</v>
      </c>
      <c r="D3570" s="28">
        <v>164</v>
      </c>
      <c r="E3570" s="27">
        <v>2958101</v>
      </c>
      <c r="H3570" s="66"/>
      <c r="I3570" s="66"/>
    </row>
    <row r="3571" spans="1:9" ht="13.5" thickBot="1">
      <c r="A3571" s="27">
        <v>45848</v>
      </c>
      <c r="B3571" s="29" t="s">
        <v>191</v>
      </c>
      <c r="C3571" s="29" t="s">
        <v>77</v>
      </c>
      <c r="D3571" s="28">
        <v>112</v>
      </c>
      <c r="E3571" s="27">
        <v>2958101</v>
      </c>
      <c r="H3571" s="66"/>
      <c r="I3571" s="66"/>
    </row>
    <row r="3572" spans="1:9" ht="13.5" thickBot="1">
      <c r="A3572" s="27">
        <v>45848</v>
      </c>
      <c r="B3572" s="29" t="s">
        <v>192</v>
      </c>
      <c r="C3572" s="29" t="s">
        <v>77</v>
      </c>
      <c r="D3572" s="28">
        <v>72</v>
      </c>
      <c r="E3572" s="27">
        <v>2958101</v>
      </c>
      <c r="H3572" s="66"/>
      <c r="I3572" s="66"/>
    </row>
    <row r="3573" spans="1:9" ht="13.5" thickBot="1">
      <c r="A3573" s="27">
        <v>45848</v>
      </c>
      <c r="B3573" s="29" t="s">
        <v>193</v>
      </c>
      <c r="C3573" s="29" t="s">
        <v>77</v>
      </c>
      <c r="D3573" s="28">
        <v>48</v>
      </c>
      <c r="E3573" s="27">
        <v>2958101</v>
      </c>
      <c r="H3573" s="66"/>
      <c r="I3573" s="66"/>
    </row>
    <row r="3574" spans="1:9" ht="13.5" thickBot="1">
      <c r="A3574" s="27">
        <v>45848</v>
      </c>
      <c r="B3574" s="29" t="s">
        <v>194</v>
      </c>
      <c r="C3574" s="29" t="s">
        <v>66</v>
      </c>
      <c r="D3574" s="28">
        <v>200</v>
      </c>
      <c r="E3574" s="27">
        <v>2958101</v>
      </c>
      <c r="H3574" s="66"/>
      <c r="I3574" s="66"/>
    </row>
    <row r="3575" spans="1:9" ht="13.5" thickBot="1">
      <c r="A3575" s="27">
        <v>45848</v>
      </c>
      <c r="B3575" s="29" t="s">
        <v>195</v>
      </c>
      <c r="C3575" s="29" t="s">
        <v>68</v>
      </c>
      <c r="D3575" s="28">
        <v>70</v>
      </c>
      <c r="E3575" s="27">
        <v>2958101</v>
      </c>
      <c r="H3575" s="66"/>
      <c r="I3575" s="66"/>
    </row>
    <row r="3576" spans="1:9" ht="13.5" thickBot="1">
      <c r="A3576" s="27">
        <v>45848</v>
      </c>
      <c r="B3576" s="29" t="s">
        <v>196</v>
      </c>
      <c r="C3576" s="29" t="s">
        <v>68</v>
      </c>
      <c r="D3576" s="28">
        <v>80</v>
      </c>
      <c r="E3576" s="27">
        <v>2958101</v>
      </c>
      <c r="H3576" s="66"/>
      <c r="I3576" s="66"/>
    </row>
    <row r="3577" spans="1:9" ht="13.5" thickBot="1">
      <c r="A3577" s="27">
        <v>45848</v>
      </c>
      <c r="B3577" s="29" t="s">
        <v>197</v>
      </c>
      <c r="C3577" s="29" t="s">
        <v>97</v>
      </c>
      <c r="D3577" s="28">
        <v>121</v>
      </c>
      <c r="E3577" s="27">
        <v>2958101</v>
      </c>
      <c r="H3577" s="66"/>
      <c r="I3577" s="66"/>
    </row>
    <row r="3578" spans="1:9" ht="13.5" thickBot="1">
      <c r="A3578" s="27">
        <v>45848</v>
      </c>
      <c r="B3578" s="29" t="s">
        <v>198</v>
      </c>
      <c r="C3578" s="29" t="s">
        <v>97</v>
      </c>
      <c r="D3578" s="28">
        <v>137</v>
      </c>
      <c r="E3578" s="27">
        <v>2958101</v>
      </c>
      <c r="H3578" s="66"/>
      <c r="I3578" s="66"/>
    </row>
    <row r="3579" spans="1:9" ht="13.5" thickBot="1">
      <c r="A3579" s="27">
        <v>45848</v>
      </c>
      <c r="B3579" s="29" t="s">
        <v>199</v>
      </c>
      <c r="C3579" s="29" t="s">
        <v>68</v>
      </c>
      <c r="D3579" s="28">
        <v>82</v>
      </c>
      <c r="E3579" s="27">
        <v>2958101</v>
      </c>
      <c r="H3579" s="66"/>
      <c r="I3579" s="66"/>
    </row>
    <row r="3580" spans="1:9" ht="13.5" thickBot="1">
      <c r="A3580" s="27">
        <v>45848</v>
      </c>
      <c r="B3580" s="29" t="s">
        <v>200</v>
      </c>
      <c r="C3580" s="29" t="s">
        <v>68</v>
      </c>
      <c r="D3580" s="28">
        <v>76</v>
      </c>
      <c r="E3580" s="27">
        <v>2958101</v>
      </c>
      <c r="H3580" s="66"/>
      <c r="I3580" s="66"/>
    </row>
    <row r="3581" spans="1:9" ht="13.5" thickBot="1">
      <c r="A3581" s="27">
        <v>45848</v>
      </c>
      <c r="B3581" s="29" t="s">
        <v>201</v>
      </c>
      <c r="C3581" s="29" t="s">
        <v>68</v>
      </c>
      <c r="D3581" s="28">
        <v>150</v>
      </c>
      <c r="E3581" s="27">
        <v>2958101</v>
      </c>
      <c r="H3581" s="66"/>
      <c r="I3581" s="66"/>
    </row>
    <row r="3582" spans="1:9" ht="13.5" thickBot="1">
      <c r="A3582" s="27">
        <v>45848</v>
      </c>
      <c r="B3582" s="29" t="s">
        <v>202</v>
      </c>
      <c r="C3582" s="29" t="s">
        <v>97</v>
      </c>
      <c r="D3582" s="28">
        <v>100</v>
      </c>
      <c r="E3582" s="27">
        <v>2958101</v>
      </c>
      <c r="H3582" s="66"/>
      <c r="I3582" s="66"/>
    </row>
    <row r="3583" spans="1:9" ht="13.5" thickBot="1">
      <c r="A3583" s="27">
        <v>45848</v>
      </c>
      <c r="B3583" s="29" t="s">
        <v>203</v>
      </c>
      <c r="C3583" s="29" t="s">
        <v>97</v>
      </c>
      <c r="D3583" s="28">
        <v>100</v>
      </c>
      <c r="E3583" s="27">
        <v>2958101</v>
      </c>
      <c r="H3583" s="66"/>
      <c r="I3583" s="66"/>
    </row>
    <row r="3584" spans="1:9" ht="13.5" thickBot="1">
      <c r="A3584" s="27">
        <v>45848</v>
      </c>
      <c r="B3584" s="29" t="s">
        <v>204</v>
      </c>
      <c r="C3584" s="29" t="s">
        <v>97</v>
      </c>
      <c r="D3584" s="28">
        <v>107</v>
      </c>
      <c r="E3584" s="27">
        <v>2958101</v>
      </c>
      <c r="H3584" s="66"/>
      <c r="I3584" s="66"/>
    </row>
    <row r="3585" spans="1:9" ht="13.5" thickBot="1">
      <c r="A3585" s="27">
        <v>45848</v>
      </c>
      <c r="B3585" s="29" t="s">
        <v>205</v>
      </c>
      <c r="C3585" s="29" t="s">
        <v>97</v>
      </c>
      <c r="D3585" s="28">
        <v>104</v>
      </c>
      <c r="E3585" s="27">
        <v>2958101</v>
      </c>
      <c r="H3585" s="66"/>
      <c r="I3585" s="66"/>
    </row>
    <row r="3586" spans="1:9" ht="13.5" thickBot="1">
      <c r="A3586" s="27">
        <v>45848</v>
      </c>
      <c r="B3586" s="29" t="s">
        <v>206</v>
      </c>
      <c r="C3586" s="29" t="s">
        <v>68</v>
      </c>
      <c r="D3586" s="28">
        <v>99</v>
      </c>
      <c r="E3586" s="27">
        <v>2958101</v>
      </c>
      <c r="H3586" s="66"/>
      <c r="I3586" s="66"/>
    </row>
    <row r="3587" spans="1:9" ht="13.5" thickBot="1">
      <c r="A3587" s="27">
        <v>45848</v>
      </c>
      <c r="B3587" s="29" t="s">
        <v>207</v>
      </c>
      <c r="C3587" s="29" t="s">
        <v>68</v>
      </c>
      <c r="D3587" s="28">
        <v>127</v>
      </c>
      <c r="E3587" s="27">
        <v>2958101</v>
      </c>
      <c r="H3587" s="66"/>
      <c r="I3587" s="66"/>
    </row>
    <row r="3588" spans="1:9" ht="13.5" thickBot="1">
      <c r="A3588" s="27">
        <v>45848</v>
      </c>
      <c r="B3588" s="29" t="s">
        <v>208</v>
      </c>
      <c r="C3588" s="29" t="s">
        <v>68</v>
      </c>
      <c r="D3588" s="28">
        <v>120</v>
      </c>
      <c r="E3588" s="27">
        <v>2958101</v>
      </c>
      <c r="H3588" s="66"/>
      <c r="I3588" s="66"/>
    </row>
    <row r="3589" spans="1:9" ht="13.5" thickBot="1">
      <c r="A3589" s="27">
        <v>45848</v>
      </c>
      <c r="B3589" s="29" t="s">
        <v>209</v>
      </c>
      <c r="C3589" s="29" t="s">
        <v>66</v>
      </c>
      <c r="D3589" s="28">
        <v>149</v>
      </c>
      <c r="E3589" s="27">
        <v>2958101</v>
      </c>
      <c r="H3589" s="66"/>
      <c r="I3589" s="66"/>
    </row>
    <row r="3590" spans="1:9" ht="13.5" thickBot="1">
      <c r="A3590" s="27">
        <v>45848</v>
      </c>
      <c r="B3590" s="29" t="s">
        <v>210</v>
      </c>
      <c r="C3590" s="29" t="s">
        <v>68</v>
      </c>
      <c r="D3590" s="28">
        <v>162</v>
      </c>
      <c r="E3590" s="27">
        <v>2958101</v>
      </c>
      <c r="H3590" s="66"/>
      <c r="I3590" s="66"/>
    </row>
    <row r="3591" spans="1:9" ht="13.5" thickBot="1">
      <c r="A3591" s="27">
        <v>45848</v>
      </c>
      <c r="B3591" s="29" t="s">
        <v>470</v>
      </c>
      <c r="C3591" s="29" t="s">
        <v>97</v>
      </c>
      <c r="D3591" s="28">
        <v>163</v>
      </c>
      <c r="E3591" s="27">
        <v>2958101</v>
      </c>
      <c r="H3591" s="66"/>
      <c r="I3591" s="66"/>
    </row>
    <row r="3592" spans="1:9" ht="13.5" thickBot="1">
      <c r="A3592" s="27">
        <v>45848</v>
      </c>
      <c r="B3592" s="29" t="s">
        <v>211</v>
      </c>
      <c r="C3592" s="29" t="s">
        <v>68</v>
      </c>
      <c r="D3592" s="28">
        <v>114</v>
      </c>
      <c r="E3592" s="27">
        <v>2958101</v>
      </c>
      <c r="H3592" s="66"/>
      <c r="I3592" s="66"/>
    </row>
    <row r="3593" spans="1:9" ht="13.5" thickBot="1">
      <c r="A3593" s="27">
        <v>45848</v>
      </c>
      <c r="B3593" s="29" t="s">
        <v>212</v>
      </c>
      <c r="C3593" s="29" t="s">
        <v>68</v>
      </c>
      <c r="D3593" s="28">
        <v>213</v>
      </c>
      <c r="E3593" s="27">
        <v>2958101</v>
      </c>
      <c r="H3593" s="66"/>
      <c r="I3593" s="66"/>
    </row>
    <row r="3594" spans="1:9" ht="13.5" thickBot="1">
      <c r="A3594" s="27">
        <v>45848</v>
      </c>
      <c r="B3594" s="29" t="s">
        <v>213</v>
      </c>
      <c r="C3594" s="29" t="s">
        <v>68</v>
      </c>
      <c r="D3594" s="28">
        <v>224</v>
      </c>
      <c r="E3594" s="27">
        <v>2958101</v>
      </c>
      <c r="H3594" s="66"/>
      <c r="I3594" s="66"/>
    </row>
    <row r="3595" spans="1:9" ht="13.5" thickBot="1">
      <c r="A3595" s="27">
        <v>45848</v>
      </c>
      <c r="B3595" s="29" t="s">
        <v>214</v>
      </c>
      <c r="C3595" s="29" t="s">
        <v>68</v>
      </c>
      <c r="D3595" s="28">
        <v>115</v>
      </c>
      <c r="E3595" s="27">
        <v>2958101</v>
      </c>
      <c r="H3595" s="66"/>
      <c r="I3595" s="66"/>
    </row>
    <row r="3596" spans="1:9" ht="13.5" thickBot="1">
      <c r="A3596" s="27">
        <v>45848</v>
      </c>
      <c r="B3596" s="29" t="s">
        <v>444</v>
      </c>
      <c r="C3596" s="29" t="s">
        <v>68</v>
      </c>
      <c r="D3596" s="28">
        <v>184</v>
      </c>
      <c r="E3596" s="27">
        <v>2958101</v>
      </c>
      <c r="H3596" s="66"/>
      <c r="I3596" s="66"/>
    </row>
    <row r="3597" spans="1:9" ht="13.5" thickBot="1">
      <c r="A3597" s="27">
        <v>45848</v>
      </c>
      <c r="B3597" s="29" t="s">
        <v>215</v>
      </c>
      <c r="C3597" s="29" t="s">
        <v>68</v>
      </c>
      <c r="D3597" s="28">
        <v>153</v>
      </c>
      <c r="E3597" s="27">
        <v>2958101</v>
      </c>
      <c r="H3597" s="66"/>
      <c r="I3597" s="66"/>
    </row>
    <row r="3598" spans="1:9" ht="13.5" thickBot="1">
      <c r="A3598" s="27">
        <v>45848</v>
      </c>
      <c r="B3598" s="29" t="s">
        <v>216</v>
      </c>
      <c r="C3598" s="29" t="s">
        <v>68</v>
      </c>
      <c r="D3598" s="28">
        <v>148</v>
      </c>
      <c r="E3598" s="27">
        <v>2958101</v>
      </c>
      <c r="H3598" s="66"/>
      <c r="I3598" s="66"/>
    </row>
    <row r="3599" spans="1:9" ht="13.5" thickBot="1">
      <c r="A3599" s="27">
        <v>45848</v>
      </c>
      <c r="B3599" s="29" t="s">
        <v>217</v>
      </c>
      <c r="C3599" s="29" t="s">
        <v>68</v>
      </c>
      <c r="D3599" s="28">
        <v>46</v>
      </c>
      <c r="E3599" s="27">
        <v>2958101</v>
      </c>
      <c r="H3599" s="66"/>
      <c r="I3599" s="66"/>
    </row>
    <row r="3600" spans="1:9" ht="13.5" thickBot="1">
      <c r="A3600" s="27">
        <v>45848</v>
      </c>
      <c r="B3600" s="29" t="s">
        <v>218</v>
      </c>
      <c r="C3600" s="29" t="s">
        <v>68</v>
      </c>
      <c r="D3600" s="28">
        <v>52</v>
      </c>
      <c r="E3600" s="27">
        <v>2958101</v>
      </c>
      <c r="H3600" s="66"/>
      <c r="I3600" s="66"/>
    </row>
    <row r="3601" spans="1:9" ht="13.5" thickBot="1">
      <c r="A3601" s="27">
        <v>45848</v>
      </c>
      <c r="B3601" s="29" t="s">
        <v>219</v>
      </c>
      <c r="C3601" s="29" t="s">
        <v>68</v>
      </c>
      <c r="D3601" s="28">
        <v>25</v>
      </c>
      <c r="E3601" s="27">
        <v>2958101</v>
      </c>
      <c r="H3601" s="66"/>
      <c r="I3601" s="66"/>
    </row>
    <row r="3602" spans="1:9" ht="13.5" thickBot="1">
      <c r="A3602" s="27">
        <v>45848</v>
      </c>
      <c r="B3602" s="29" t="s">
        <v>220</v>
      </c>
      <c r="C3602" s="29" t="s">
        <v>68</v>
      </c>
      <c r="D3602" s="28">
        <v>123</v>
      </c>
      <c r="E3602" s="27">
        <v>2958101</v>
      </c>
      <c r="H3602" s="66"/>
      <c r="I3602" s="66"/>
    </row>
    <row r="3603" spans="1:9" ht="13.5" thickBot="1">
      <c r="A3603" s="27">
        <v>45848</v>
      </c>
      <c r="B3603" s="29" t="s">
        <v>221</v>
      </c>
      <c r="C3603" s="29" t="s">
        <v>68</v>
      </c>
      <c r="D3603" s="28">
        <v>25</v>
      </c>
      <c r="E3603" s="27">
        <v>2958101</v>
      </c>
      <c r="H3603" s="66"/>
      <c r="I3603" s="66"/>
    </row>
    <row r="3604" spans="1:9" ht="13.5" thickBot="1">
      <c r="A3604" s="27">
        <v>45848</v>
      </c>
      <c r="B3604" s="29" t="s">
        <v>222</v>
      </c>
      <c r="C3604" s="29" t="s">
        <v>68</v>
      </c>
      <c r="D3604" s="28">
        <v>128</v>
      </c>
      <c r="E3604" s="27">
        <v>2958101</v>
      </c>
      <c r="H3604" s="66"/>
      <c r="I3604" s="66"/>
    </row>
    <row r="3605" spans="1:9" ht="13.5" thickBot="1">
      <c r="A3605" s="27">
        <v>45848</v>
      </c>
      <c r="B3605" s="29" t="s">
        <v>223</v>
      </c>
      <c r="C3605" s="29" t="s">
        <v>68</v>
      </c>
      <c r="D3605" s="28">
        <v>102</v>
      </c>
      <c r="E3605" s="27">
        <v>2958101</v>
      </c>
      <c r="H3605" s="66"/>
      <c r="I3605" s="66"/>
    </row>
    <row r="3606" spans="1:9" ht="13.5" thickBot="1">
      <c r="A3606" s="27">
        <v>45848</v>
      </c>
      <c r="B3606" s="29" t="s">
        <v>224</v>
      </c>
      <c r="C3606" s="29" t="s">
        <v>68</v>
      </c>
      <c r="D3606" s="28">
        <v>131</v>
      </c>
      <c r="E3606" s="27">
        <v>2958101</v>
      </c>
      <c r="H3606" s="66"/>
      <c r="I3606" s="66"/>
    </row>
    <row r="3607" spans="1:9" ht="13.5" thickBot="1">
      <c r="A3607" s="27">
        <v>45848</v>
      </c>
      <c r="B3607" s="29" t="s">
        <v>225</v>
      </c>
      <c r="C3607" s="29" t="s">
        <v>68</v>
      </c>
      <c r="D3607" s="28">
        <v>99</v>
      </c>
      <c r="E3607" s="27">
        <v>2958101</v>
      </c>
      <c r="H3607" s="66"/>
      <c r="I3607" s="66"/>
    </row>
    <row r="3608" spans="1:9" ht="13.5" thickBot="1">
      <c r="A3608" s="27">
        <v>45848</v>
      </c>
      <c r="B3608" s="29" t="s">
        <v>226</v>
      </c>
      <c r="C3608" s="29" t="s">
        <v>97</v>
      </c>
      <c r="D3608" s="28">
        <v>146</v>
      </c>
      <c r="E3608" s="27">
        <v>2958101</v>
      </c>
      <c r="H3608" s="66"/>
      <c r="I3608" s="66"/>
    </row>
    <row r="3609" spans="1:9" ht="13.5" thickBot="1">
      <c r="A3609" s="27">
        <v>45848</v>
      </c>
      <c r="B3609" s="29" t="s">
        <v>227</v>
      </c>
      <c r="C3609" s="29" t="s">
        <v>97</v>
      </c>
      <c r="D3609" s="28">
        <v>154</v>
      </c>
      <c r="E3609" s="27">
        <v>2958101</v>
      </c>
      <c r="H3609" s="66"/>
      <c r="I3609" s="66"/>
    </row>
    <row r="3610" spans="1:9" ht="13.5" thickBot="1">
      <c r="A3610" s="27">
        <v>45848</v>
      </c>
      <c r="B3610" s="29" t="s">
        <v>228</v>
      </c>
      <c r="C3610" s="29" t="s">
        <v>97</v>
      </c>
      <c r="D3610" s="28">
        <v>100</v>
      </c>
      <c r="E3610" s="27">
        <v>2958101</v>
      </c>
      <c r="H3610" s="66"/>
      <c r="I3610" s="66"/>
    </row>
    <row r="3611" spans="1:9" ht="13.5" thickBot="1">
      <c r="A3611" s="27">
        <v>45848</v>
      </c>
      <c r="B3611" s="29" t="s">
        <v>229</v>
      </c>
      <c r="C3611" s="29" t="s">
        <v>97</v>
      </c>
      <c r="D3611" s="28">
        <v>100</v>
      </c>
      <c r="E3611" s="27">
        <v>2958101</v>
      </c>
      <c r="H3611" s="66"/>
      <c r="I3611" s="66"/>
    </row>
    <row r="3612" spans="1:9" ht="13.5" thickBot="1">
      <c r="A3612" s="27">
        <v>45848</v>
      </c>
      <c r="B3612" s="29" t="s">
        <v>230</v>
      </c>
      <c r="C3612" s="29" t="s">
        <v>68</v>
      </c>
      <c r="D3612" s="28">
        <v>164</v>
      </c>
      <c r="E3612" s="27">
        <v>2958101</v>
      </c>
      <c r="H3612" s="66"/>
      <c r="I3612" s="66"/>
    </row>
    <row r="3613" spans="1:9" ht="13.5" thickBot="1">
      <c r="A3613" s="27">
        <v>45848</v>
      </c>
      <c r="B3613" s="29" t="s">
        <v>231</v>
      </c>
      <c r="C3613" s="29" t="s">
        <v>68</v>
      </c>
      <c r="D3613" s="28">
        <v>95</v>
      </c>
      <c r="E3613" s="27">
        <v>2958101</v>
      </c>
      <c r="H3613" s="66"/>
      <c r="I3613" s="66"/>
    </row>
    <row r="3614" spans="1:9" ht="13.5" thickBot="1">
      <c r="A3614" s="27">
        <v>45848</v>
      </c>
      <c r="B3614" s="29" t="s">
        <v>232</v>
      </c>
      <c r="C3614" s="29" t="s">
        <v>68</v>
      </c>
      <c r="D3614" s="28">
        <v>102</v>
      </c>
      <c r="E3614" s="27">
        <v>2958101</v>
      </c>
      <c r="H3614" s="66"/>
      <c r="I3614" s="66"/>
    </row>
    <row r="3615" spans="1:9" ht="13.5" thickBot="1">
      <c r="A3615" s="27">
        <v>45848</v>
      </c>
      <c r="B3615" s="29" t="s">
        <v>233</v>
      </c>
      <c r="C3615" s="29" t="s">
        <v>68</v>
      </c>
      <c r="D3615" s="28">
        <v>92</v>
      </c>
      <c r="E3615" s="27">
        <v>2958101</v>
      </c>
      <c r="H3615" s="66"/>
      <c r="I3615" s="66"/>
    </row>
    <row r="3616" spans="1:9" ht="13.5" thickBot="1">
      <c r="A3616" s="27">
        <v>45848</v>
      </c>
      <c r="B3616" s="29" t="s">
        <v>234</v>
      </c>
      <c r="C3616" s="29" t="s">
        <v>68</v>
      </c>
      <c r="D3616" s="28">
        <v>68</v>
      </c>
      <c r="E3616" s="27">
        <v>2958101</v>
      </c>
      <c r="H3616" s="66"/>
      <c r="I3616" s="66"/>
    </row>
    <row r="3617" spans="1:9" ht="13.5" thickBot="1">
      <c r="A3617" s="27">
        <v>45848</v>
      </c>
      <c r="B3617" s="29" t="s">
        <v>235</v>
      </c>
      <c r="C3617" s="29" t="s">
        <v>68</v>
      </c>
      <c r="D3617" s="28">
        <v>28</v>
      </c>
      <c r="E3617" s="27">
        <v>2958101</v>
      </c>
      <c r="H3617" s="66"/>
      <c r="I3617" s="66"/>
    </row>
    <row r="3618" spans="1:9" ht="13.5" thickBot="1">
      <c r="A3618" s="27">
        <v>45848</v>
      </c>
      <c r="B3618" s="29" t="s">
        <v>236</v>
      </c>
      <c r="C3618" s="29" t="s">
        <v>68</v>
      </c>
      <c r="D3618" s="28">
        <v>206</v>
      </c>
      <c r="E3618" s="27">
        <v>2958101</v>
      </c>
      <c r="H3618" s="66"/>
      <c r="I3618" s="66"/>
    </row>
    <row r="3619" spans="1:9" ht="13.5" thickBot="1">
      <c r="A3619" s="27">
        <v>45848</v>
      </c>
      <c r="B3619" s="29" t="s">
        <v>237</v>
      </c>
      <c r="C3619" s="29" t="s">
        <v>71</v>
      </c>
      <c r="D3619" s="28">
        <v>103</v>
      </c>
      <c r="E3619" s="27">
        <v>2958101</v>
      </c>
      <c r="H3619" s="66"/>
      <c r="I3619" s="66"/>
    </row>
    <row r="3620" spans="1:9" ht="13.5" thickBot="1">
      <c r="A3620" s="27">
        <v>45848</v>
      </c>
      <c r="B3620" s="29" t="s">
        <v>238</v>
      </c>
      <c r="C3620" s="29" t="s">
        <v>71</v>
      </c>
      <c r="D3620" s="28">
        <v>103</v>
      </c>
      <c r="E3620" s="27">
        <v>2958101</v>
      </c>
      <c r="H3620" s="66"/>
      <c r="I3620" s="66"/>
    </row>
    <row r="3621" spans="1:9" ht="13.5" thickBot="1">
      <c r="A3621" s="27">
        <v>45848</v>
      </c>
      <c r="B3621" s="29" t="s">
        <v>239</v>
      </c>
      <c r="C3621" s="29" t="s">
        <v>71</v>
      </c>
      <c r="D3621" s="28">
        <v>100</v>
      </c>
      <c r="E3621" s="27">
        <v>2958101</v>
      </c>
      <c r="H3621" s="66"/>
      <c r="I3621" s="66"/>
    </row>
    <row r="3622" spans="1:9" ht="13.5" thickBot="1">
      <c r="A3622" s="27">
        <v>45848</v>
      </c>
      <c r="B3622" s="29" t="s">
        <v>240</v>
      </c>
      <c r="C3622" s="29" t="s">
        <v>66</v>
      </c>
      <c r="D3622" s="28">
        <v>110</v>
      </c>
      <c r="E3622" s="27">
        <v>2958101</v>
      </c>
      <c r="H3622" s="66"/>
      <c r="I3622" s="66"/>
    </row>
    <row r="3623" spans="1:9" ht="13.5" thickBot="1">
      <c r="A3623" s="27">
        <v>45848</v>
      </c>
      <c r="B3623" s="29" t="s">
        <v>241</v>
      </c>
      <c r="C3623" s="29" t="s">
        <v>68</v>
      </c>
      <c r="D3623" s="28">
        <v>132</v>
      </c>
      <c r="E3623" s="27">
        <v>2958101</v>
      </c>
      <c r="H3623" s="66"/>
      <c r="I3623" s="66"/>
    </row>
    <row r="3624" spans="1:9" ht="13.5" thickBot="1">
      <c r="A3624" s="27">
        <v>45848</v>
      </c>
      <c r="B3624" s="29" t="s">
        <v>242</v>
      </c>
      <c r="C3624" s="29" t="s">
        <v>68</v>
      </c>
      <c r="D3624" s="28">
        <v>80</v>
      </c>
      <c r="E3624" s="27">
        <v>2958101</v>
      </c>
      <c r="H3624" s="66"/>
      <c r="I3624" s="66"/>
    </row>
    <row r="3625" spans="1:9" ht="13.5" thickBot="1">
      <c r="A3625" s="27">
        <v>45848</v>
      </c>
      <c r="B3625" s="29" t="s">
        <v>243</v>
      </c>
      <c r="C3625" s="29" t="s">
        <v>68</v>
      </c>
      <c r="D3625" s="28">
        <v>80</v>
      </c>
      <c r="E3625" s="27">
        <v>2958101</v>
      </c>
      <c r="H3625" s="66"/>
      <c r="I3625" s="66"/>
    </row>
    <row r="3626" spans="1:9" ht="13.5" thickBot="1">
      <c r="A3626" s="27">
        <v>45848</v>
      </c>
      <c r="B3626" s="29" t="s">
        <v>244</v>
      </c>
      <c r="C3626" s="29" t="s">
        <v>68</v>
      </c>
      <c r="D3626" s="28">
        <v>41</v>
      </c>
      <c r="E3626" s="27">
        <v>2958101</v>
      </c>
      <c r="H3626" s="66"/>
      <c r="I3626" s="66"/>
    </row>
    <row r="3627" spans="1:9" ht="13.5" thickBot="1">
      <c r="A3627" s="27">
        <v>45848</v>
      </c>
      <c r="B3627" s="29" t="s">
        <v>245</v>
      </c>
      <c r="C3627" s="29" t="s">
        <v>68</v>
      </c>
      <c r="D3627" s="28">
        <v>80</v>
      </c>
      <c r="E3627" s="27">
        <v>2958101</v>
      </c>
      <c r="H3627" s="66"/>
      <c r="I3627" s="66"/>
    </row>
    <row r="3628" spans="1:9" ht="13.5" thickBot="1">
      <c r="A3628" s="27">
        <v>45848</v>
      </c>
      <c r="B3628" s="29" t="s">
        <v>246</v>
      </c>
      <c r="C3628" s="29" t="s">
        <v>68</v>
      </c>
      <c r="D3628" s="28">
        <v>135</v>
      </c>
      <c r="E3628" s="27">
        <v>2958101</v>
      </c>
      <c r="H3628" s="66"/>
      <c r="I3628" s="66"/>
    </row>
    <row r="3629" spans="1:9" ht="13.5" thickBot="1">
      <c r="A3629" s="27">
        <v>45848</v>
      </c>
      <c r="B3629" s="29" t="s">
        <v>247</v>
      </c>
      <c r="C3629" s="29" t="s">
        <v>68</v>
      </c>
      <c r="D3629" s="28">
        <v>15</v>
      </c>
      <c r="E3629" s="27">
        <v>2958101</v>
      </c>
      <c r="H3629" s="66"/>
      <c r="I3629" s="66"/>
    </row>
    <row r="3630" spans="1:9" ht="13.5" thickBot="1">
      <c r="A3630" s="27">
        <v>45848</v>
      </c>
      <c r="B3630" s="29" t="s">
        <v>248</v>
      </c>
      <c r="C3630" s="29" t="s">
        <v>68</v>
      </c>
      <c r="D3630" s="28">
        <v>138</v>
      </c>
      <c r="E3630" s="27">
        <v>2958101</v>
      </c>
      <c r="H3630" s="66"/>
      <c r="I3630" s="66"/>
    </row>
    <row r="3631" spans="1:9" ht="13.5" thickBot="1">
      <c r="A3631" s="27">
        <v>45848</v>
      </c>
      <c r="B3631" s="29" t="s">
        <v>249</v>
      </c>
      <c r="C3631" s="29" t="s">
        <v>68</v>
      </c>
      <c r="D3631" s="28">
        <v>10</v>
      </c>
      <c r="E3631" s="27">
        <v>2958101</v>
      </c>
      <c r="H3631" s="66"/>
      <c r="I3631" s="66"/>
    </row>
    <row r="3632" spans="1:9" ht="13.5" thickBot="1">
      <c r="A3632" s="27">
        <v>45848</v>
      </c>
      <c r="B3632" s="29" t="s">
        <v>250</v>
      </c>
      <c r="C3632" s="29" t="s">
        <v>68</v>
      </c>
      <c r="D3632" s="28">
        <v>160</v>
      </c>
      <c r="E3632" s="27">
        <v>2958101</v>
      </c>
      <c r="H3632" s="66"/>
      <c r="I3632" s="66"/>
    </row>
    <row r="3633" spans="1:9" ht="13.5" thickBot="1">
      <c r="A3633" s="27">
        <v>45848</v>
      </c>
      <c r="B3633" s="29" t="s">
        <v>251</v>
      </c>
      <c r="C3633" s="29" t="s">
        <v>66</v>
      </c>
      <c r="D3633" s="28">
        <v>106</v>
      </c>
      <c r="E3633" s="27">
        <v>2958101</v>
      </c>
      <c r="H3633" s="66"/>
      <c r="I3633" s="66"/>
    </row>
    <row r="3634" spans="1:9" ht="13.5" thickBot="1">
      <c r="A3634" s="27">
        <v>45848</v>
      </c>
      <c r="B3634" s="29" t="s">
        <v>252</v>
      </c>
      <c r="C3634" s="29" t="s">
        <v>66</v>
      </c>
      <c r="D3634" s="28">
        <v>104</v>
      </c>
      <c r="E3634" s="27">
        <v>2958101</v>
      </c>
      <c r="H3634" s="66"/>
      <c r="I3634" s="66"/>
    </row>
    <row r="3635" spans="1:9" ht="13.5" thickBot="1">
      <c r="A3635" s="27">
        <v>45848</v>
      </c>
      <c r="B3635" s="29" t="s">
        <v>253</v>
      </c>
      <c r="C3635" s="29" t="s">
        <v>97</v>
      </c>
      <c r="D3635" s="28">
        <v>100</v>
      </c>
      <c r="E3635" s="27">
        <v>2958101</v>
      </c>
      <c r="H3635" s="66"/>
      <c r="I3635" s="66"/>
    </row>
    <row r="3636" spans="1:9" ht="13.5" thickBot="1">
      <c r="A3636" s="27">
        <v>45848</v>
      </c>
      <c r="B3636" s="29" t="s">
        <v>254</v>
      </c>
      <c r="C3636" s="29" t="s">
        <v>97</v>
      </c>
      <c r="D3636" s="28">
        <v>100</v>
      </c>
      <c r="E3636" s="27">
        <v>2958101</v>
      </c>
      <c r="H3636" s="66"/>
      <c r="I3636" s="66"/>
    </row>
    <row r="3637" spans="1:9" ht="13.5" thickBot="1">
      <c r="A3637" s="27">
        <v>45848</v>
      </c>
      <c r="B3637" s="29" t="s">
        <v>255</v>
      </c>
      <c r="C3637" s="29" t="s">
        <v>71</v>
      </c>
      <c r="D3637" s="28">
        <v>110</v>
      </c>
      <c r="E3637" s="27">
        <v>2958101</v>
      </c>
      <c r="H3637" s="66"/>
      <c r="I3637" s="66"/>
    </row>
    <row r="3638" spans="1:9" ht="13.5" thickBot="1">
      <c r="A3638" s="27">
        <v>45848</v>
      </c>
      <c r="B3638" s="29" t="s">
        <v>256</v>
      </c>
      <c r="C3638" s="29" t="s">
        <v>71</v>
      </c>
      <c r="D3638" s="28">
        <v>24</v>
      </c>
      <c r="E3638" s="27">
        <v>2958101</v>
      </c>
      <c r="H3638" s="66"/>
      <c r="I3638" s="66"/>
    </row>
    <row r="3639" spans="1:9" ht="13.5" thickBot="1">
      <c r="A3639" s="27">
        <v>45848</v>
      </c>
      <c r="B3639" s="29" t="s">
        <v>257</v>
      </c>
      <c r="C3639" s="29" t="s">
        <v>71</v>
      </c>
      <c r="D3639" s="28">
        <v>139</v>
      </c>
      <c r="E3639" s="27">
        <v>2958101</v>
      </c>
      <c r="H3639" s="66"/>
      <c r="I3639" s="66"/>
    </row>
    <row r="3640" spans="1:9" ht="13.5" thickBot="1">
      <c r="A3640" s="27">
        <v>45848</v>
      </c>
      <c r="B3640" s="29" t="s">
        <v>258</v>
      </c>
      <c r="C3640" s="29" t="s">
        <v>68</v>
      </c>
      <c r="D3640" s="28">
        <v>98</v>
      </c>
      <c r="E3640" s="27">
        <v>2958101</v>
      </c>
      <c r="H3640" s="66"/>
      <c r="I3640" s="66"/>
    </row>
    <row r="3641" spans="1:9" ht="13.5" thickBot="1">
      <c r="A3641" s="27">
        <v>45848</v>
      </c>
      <c r="B3641" s="29" t="s">
        <v>259</v>
      </c>
      <c r="C3641" s="29" t="s">
        <v>68</v>
      </c>
      <c r="D3641" s="28">
        <v>100</v>
      </c>
      <c r="E3641" s="27">
        <v>2958101</v>
      </c>
      <c r="H3641" s="66"/>
      <c r="I3641" s="66"/>
    </row>
    <row r="3642" spans="1:9" ht="13.5" thickBot="1">
      <c r="A3642" s="27">
        <v>45848</v>
      </c>
      <c r="B3642" s="29" t="s">
        <v>260</v>
      </c>
      <c r="C3642" s="29" t="s">
        <v>68</v>
      </c>
      <c r="D3642" s="28">
        <v>194</v>
      </c>
      <c r="E3642" s="27">
        <v>2958101</v>
      </c>
      <c r="H3642" s="66"/>
      <c r="I3642" s="66"/>
    </row>
    <row r="3643" spans="1:9" ht="13.5" thickBot="1">
      <c r="A3643" s="27">
        <v>45848</v>
      </c>
      <c r="B3643" s="29" t="s">
        <v>261</v>
      </c>
      <c r="C3643" s="29" t="s">
        <v>68</v>
      </c>
      <c r="D3643" s="28">
        <v>184</v>
      </c>
      <c r="E3643" s="27">
        <v>2958101</v>
      </c>
      <c r="H3643" s="66"/>
      <c r="I3643" s="66"/>
    </row>
    <row r="3644" spans="1:9" ht="13.5" thickBot="1">
      <c r="A3644" s="27">
        <v>45848</v>
      </c>
      <c r="B3644" s="29" t="s">
        <v>262</v>
      </c>
      <c r="C3644" s="29" t="s">
        <v>68</v>
      </c>
      <c r="D3644" s="28">
        <v>48</v>
      </c>
      <c r="E3644" s="27">
        <v>2958101</v>
      </c>
      <c r="H3644" s="66"/>
      <c r="I3644" s="66"/>
    </row>
    <row r="3645" spans="1:9" ht="13.5" thickBot="1">
      <c r="A3645" s="27">
        <v>45848</v>
      </c>
      <c r="B3645" s="29" t="s">
        <v>263</v>
      </c>
      <c r="C3645" s="29" t="s">
        <v>68</v>
      </c>
      <c r="D3645" s="28">
        <v>51</v>
      </c>
      <c r="E3645" s="27">
        <v>2958101</v>
      </c>
      <c r="H3645" s="66"/>
      <c r="I3645" s="66"/>
    </row>
    <row r="3646" spans="1:9" ht="13.5" thickBot="1">
      <c r="A3646" s="27">
        <v>45848</v>
      </c>
      <c r="B3646" s="29" t="s">
        <v>264</v>
      </c>
      <c r="C3646" s="29" t="s">
        <v>68</v>
      </c>
      <c r="D3646" s="28">
        <v>26</v>
      </c>
      <c r="E3646" s="27">
        <v>2958101</v>
      </c>
      <c r="H3646" s="66"/>
      <c r="I3646" s="66"/>
    </row>
    <row r="3647" spans="1:9" ht="13.5" thickBot="1">
      <c r="A3647" s="27">
        <v>45848</v>
      </c>
      <c r="B3647" s="29" t="s">
        <v>265</v>
      </c>
      <c r="C3647" s="29" t="s">
        <v>68</v>
      </c>
      <c r="D3647" s="28">
        <v>24</v>
      </c>
      <c r="E3647" s="27">
        <v>2958101</v>
      </c>
      <c r="H3647" s="66"/>
      <c r="I3647" s="66"/>
    </row>
    <row r="3648" spans="1:9" ht="13.5" thickBot="1">
      <c r="A3648" s="27">
        <v>45848</v>
      </c>
      <c r="B3648" s="29" t="s">
        <v>266</v>
      </c>
      <c r="C3648" s="29" t="s">
        <v>71</v>
      </c>
      <c r="D3648" s="28">
        <v>200</v>
      </c>
      <c r="E3648" s="27">
        <v>2958101</v>
      </c>
      <c r="H3648" s="66"/>
      <c r="I3648" s="66"/>
    </row>
    <row r="3649" spans="1:9" ht="13.5" thickBot="1">
      <c r="A3649" s="27">
        <v>45848</v>
      </c>
      <c r="B3649" s="29" t="s">
        <v>267</v>
      </c>
      <c r="C3649" s="29" t="s">
        <v>71</v>
      </c>
      <c r="D3649" s="28">
        <v>202</v>
      </c>
      <c r="E3649" s="27">
        <v>2958101</v>
      </c>
      <c r="H3649" s="66"/>
      <c r="I3649" s="66"/>
    </row>
    <row r="3650" spans="1:9" ht="13.5" thickBot="1">
      <c r="A3650" s="27">
        <v>45848</v>
      </c>
      <c r="B3650" s="29" t="s">
        <v>268</v>
      </c>
      <c r="C3650" s="29" t="s">
        <v>77</v>
      </c>
      <c r="D3650" s="28">
        <v>200</v>
      </c>
      <c r="E3650" s="27">
        <v>2958101</v>
      </c>
      <c r="H3650" s="66"/>
      <c r="I3650" s="66"/>
    </row>
    <row r="3651" spans="1:9" ht="13.5" thickBot="1">
      <c r="A3651" s="27">
        <v>45848</v>
      </c>
      <c r="B3651" s="29" t="s">
        <v>269</v>
      </c>
      <c r="C3651" s="29" t="s">
        <v>77</v>
      </c>
      <c r="D3651" s="28">
        <v>200</v>
      </c>
      <c r="E3651" s="27">
        <v>2958101</v>
      </c>
      <c r="H3651" s="66"/>
      <c r="I3651" s="66"/>
    </row>
    <row r="3652" spans="1:9" ht="13.5" thickBot="1">
      <c r="A3652" s="27">
        <v>45848</v>
      </c>
      <c r="B3652" s="29" t="s">
        <v>270</v>
      </c>
      <c r="C3652" s="29" t="s">
        <v>77</v>
      </c>
      <c r="D3652" s="28">
        <v>110</v>
      </c>
      <c r="E3652" s="27">
        <v>2958101</v>
      </c>
      <c r="H3652" s="66"/>
      <c r="I3652" s="66"/>
    </row>
    <row r="3653" spans="1:9" ht="13.5" thickBot="1">
      <c r="A3653" s="27">
        <v>45848</v>
      </c>
      <c r="B3653" s="29" t="s">
        <v>271</v>
      </c>
      <c r="C3653" s="29" t="s">
        <v>97</v>
      </c>
      <c r="D3653" s="28">
        <v>115</v>
      </c>
      <c r="E3653" s="27">
        <v>2958101</v>
      </c>
      <c r="H3653" s="66"/>
      <c r="I3653" s="66"/>
    </row>
    <row r="3654" spans="1:9" ht="13.5" thickBot="1">
      <c r="A3654" s="27">
        <v>45848</v>
      </c>
      <c r="B3654" s="29" t="s">
        <v>272</v>
      </c>
      <c r="C3654" s="29" t="s">
        <v>97</v>
      </c>
      <c r="D3654" s="28">
        <v>115</v>
      </c>
      <c r="E3654" s="27">
        <v>2958101</v>
      </c>
      <c r="H3654" s="66"/>
      <c r="I3654" s="66"/>
    </row>
    <row r="3655" spans="1:9" ht="13.5" thickBot="1">
      <c r="A3655" s="27">
        <v>45848</v>
      </c>
      <c r="B3655" s="29" t="s">
        <v>273</v>
      </c>
      <c r="C3655" s="29" t="s">
        <v>68</v>
      </c>
      <c r="D3655" s="28">
        <v>182</v>
      </c>
      <c r="E3655" s="27">
        <v>2958101</v>
      </c>
      <c r="H3655" s="66"/>
      <c r="I3655" s="66"/>
    </row>
    <row r="3656" spans="1:9" ht="13.5" thickBot="1">
      <c r="A3656" s="27">
        <v>45848</v>
      </c>
      <c r="B3656" s="29" t="s">
        <v>274</v>
      </c>
      <c r="C3656" s="29" t="s">
        <v>68</v>
      </c>
      <c r="D3656" s="28">
        <v>71</v>
      </c>
      <c r="E3656" s="27">
        <v>2958101</v>
      </c>
      <c r="H3656" s="66"/>
      <c r="I3656" s="66"/>
    </row>
    <row r="3657" spans="1:9" ht="13.5" thickBot="1">
      <c r="A3657" s="27">
        <v>45848</v>
      </c>
      <c r="B3657" s="29" t="s">
        <v>275</v>
      </c>
      <c r="C3657" s="29" t="s">
        <v>68</v>
      </c>
      <c r="D3657" s="28">
        <v>33</v>
      </c>
      <c r="E3657" s="27">
        <v>2958101</v>
      </c>
      <c r="H3657" s="66"/>
      <c r="I3657" s="66"/>
    </row>
    <row r="3658" spans="1:9" ht="13.5" thickBot="1">
      <c r="A3658" s="27">
        <v>45848</v>
      </c>
      <c r="B3658" s="29" t="s">
        <v>276</v>
      </c>
      <c r="C3658" s="29" t="s">
        <v>68</v>
      </c>
      <c r="D3658" s="28">
        <v>22</v>
      </c>
      <c r="E3658" s="27">
        <v>2958101</v>
      </c>
      <c r="H3658" s="66"/>
      <c r="I3658" s="66"/>
    </row>
    <row r="3659" spans="1:9" ht="13.5" thickBot="1">
      <c r="A3659" s="27">
        <v>45848</v>
      </c>
      <c r="B3659" s="29" t="s">
        <v>277</v>
      </c>
      <c r="C3659" s="29" t="s">
        <v>68</v>
      </c>
      <c r="D3659" s="28">
        <v>20</v>
      </c>
      <c r="E3659" s="27">
        <v>2958101</v>
      </c>
      <c r="H3659" s="66"/>
      <c r="I3659" s="66"/>
    </row>
    <row r="3660" spans="1:9" ht="13.5" thickBot="1">
      <c r="A3660" s="27">
        <v>45848</v>
      </c>
      <c r="B3660" s="29" t="s">
        <v>278</v>
      </c>
      <c r="C3660" s="29" t="s">
        <v>68</v>
      </c>
      <c r="D3660" s="28">
        <v>77</v>
      </c>
      <c r="E3660" s="27">
        <v>2958101</v>
      </c>
      <c r="H3660" s="66"/>
      <c r="I3660" s="66"/>
    </row>
    <row r="3661" spans="1:9" ht="13.5" thickBot="1">
      <c r="A3661" s="27">
        <v>45848</v>
      </c>
      <c r="B3661" s="29" t="s">
        <v>279</v>
      </c>
      <c r="C3661" s="29" t="s">
        <v>68</v>
      </c>
      <c r="D3661" s="28">
        <v>202</v>
      </c>
      <c r="E3661" s="27">
        <v>2958101</v>
      </c>
      <c r="H3661" s="66"/>
      <c r="I3661" s="66"/>
    </row>
    <row r="3662" spans="1:9" ht="13.5" thickBot="1">
      <c r="A3662" s="27">
        <v>45848</v>
      </c>
      <c r="B3662" s="29" t="s">
        <v>280</v>
      </c>
      <c r="C3662" s="29" t="s">
        <v>68</v>
      </c>
      <c r="D3662" s="28">
        <v>11</v>
      </c>
      <c r="E3662" s="27">
        <v>2958101</v>
      </c>
      <c r="H3662" s="66"/>
      <c r="I3662" s="66"/>
    </row>
    <row r="3663" spans="1:9" ht="13.5" thickBot="1">
      <c r="A3663" s="27">
        <v>45848</v>
      </c>
      <c r="B3663" s="29" t="s">
        <v>281</v>
      </c>
      <c r="C3663" s="29" t="s">
        <v>68</v>
      </c>
      <c r="D3663" s="28">
        <v>34</v>
      </c>
      <c r="E3663" s="27">
        <v>2958101</v>
      </c>
      <c r="H3663" s="66"/>
      <c r="I3663" s="66"/>
    </row>
    <row r="3664" spans="1:9" ht="13.5" thickBot="1">
      <c r="A3664" s="27">
        <v>45848</v>
      </c>
      <c r="B3664" s="29" t="s">
        <v>282</v>
      </c>
      <c r="C3664" s="29" t="s">
        <v>68</v>
      </c>
      <c r="D3664" s="28">
        <v>22</v>
      </c>
      <c r="E3664" s="27">
        <v>2958101</v>
      </c>
      <c r="H3664" s="66"/>
      <c r="I3664" s="66"/>
    </row>
    <row r="3665" spans="1:9" ht="13.5" thickBot="1">
      <c r="A3665" s="27">
        <v>45848</v>
      </c>
      <c r="B3665" s="29" t="s">
        <v>283</v>
      </c>
      <c r="C3665" s="29" t="s">
        <v>68</v>
      </c>
      <c r="D3665" s="28">
        <v>123</v>
      </c>
      <c r="E3665" s="27">
        <v>2958101</v>
      </c>
      <c r="H3665" s="66"/>
      <c r="I3665" s="66"/>
    </row>
    <row r="3666" spans="1:9" ht="13.5" thickBot="1">
      <c r="A3666" s="27">
        <v>45848</v>
      </c>
      <c r="B3666" s="29" t="s">
        <v>284</v>
      </c>
      <c r="C3666" s="29" t="s">
        <v>68</v>
      </c>
      <c r="D3666" s="28">
        <v>71</v>
      </c>
      <c r="E3666" s="27">
        <v>2958101</v>
      </c>
      <c r="H3666" s="66"/>
      <c r="I3666" s="66"/>
    </row>
    <row r="3667" spans="1:9" ht="13.5" thickBot="1">
      <c r="A3667" s="27">
        <v>45848</v>
      </c>
      <c r="B3667" s="29" t="s">
        <v>285</v>
      </c>
      <c r="C3667" s="29" t="s">
        <v>68</v>
      </c>
      <c r="D3667" s="28">
        <v>14</v>
      </c>
      <c r="E3667" s="27">
        <v>2958101</v>
      </c>
      <c r="H3667" s="66"/>
      <c r="I3667" s="66"/>
    </row>
    <row r="3668" spans="1:9" ht="13.5" thickBot="1">
      <c r="A3668" s="27">
        <v>45848</v>
      </c>
      <c r="B3668" s="29" t="s">
        <v>286</v>
      </c>
      <c r="C3668" s="29" t="s">
        <v>68</v>
      </c>
      <c r="D3668" s="28">
        <v>4</v>
      </c>
      <c r="E3668" s="27">
        <v>2958101</v>
      </c>
      <c r="H3668" s="66"/>
      <c r="I3668" s="66"/>
    </row>
    <row r="3669" spans="1:9" ht="13.5" thickBot="1">
      <c r="A3669" s="27">
        <v>45848</v>
      </c>
      <c r="B3669" s="29" t="s">
        <v>287</v>
      </c>
      <c r="C3669" s="29" t="s">
        <v>68</v>
      </c>
      <c r="D3669" s="28">
        <v>106</v>
      </c>
      <c r="E3669" s="27">
        <v>2958101</v>
      </c>
      <c r="H3669" s="66"/>
      <c r="I3669" s="66"/>
    </row>
    <row r="3670" spans="1:9" ht="13.5" thickBot="1">
      <c r="A3670" s="27">
        <v>45848</v>
      </c>
      <c r="B3670" s="29" t="s">
        <v>288</v>
      </c>
      <c r="C3670" s="29" t="s">
        <v>68</v>
      </c>
      <c r="D3670" s="28">
        <v>106</v>
      </c>
      <c r="E3670" s="27">
        <v>2958101</v>
      </c>
      <c r="H3670" s="66"/>
      <c r="I3670" s="66"/>
    </row>
    <row r="3671" spans="1:9" ht="13.5" thickBot="1">
      <c r="A3671" s="27">
        <v>45848</v>
      </c>
      <c r="B3671" s="29" t="s">
        <v>289</v>
      </c>
      <c r="C3671" s="29" t="s">
        <v>77</v>
      </c>
      <c r="D3671" s="28">
        <v>202</v>
      </c>
      <c r="E3671" s="27">
        <v>2958101</v>
      </c>
      <c r="H3671" s="66"/>
      <c r="I3671" s="66"/>
    </row>
    <row r="3672" spans="1:9" ht="13.5" thickBot="1">
      <c r="A3672" s="27">
        <v>45848</v>
      </c>
      <c r="B3672" s="29" t="s">
        <v>290</v>
      </c>
      <c r="C3672" s="29" t="s">
        <v>97</v>
      </c>
      <c r="D3672" s="28">
        <v>144</v>
      </c>
      <c r="E3672" s="27">
        <v>2958101</v>
      </c>
      <c r="H3672" s="66"/>
      <c r="I3672" s="66"/>
    </row>
    <row r="3673" spans="1:9" ht="13.5" thickBot="1">
      <c r="A3673" s="27">
        <v>45848</v>
      </c>
      <c r="B3673" s="29" t="s">
        <v>291</v>
      </c>
      <c r="C3673" s="29" t="s">
        <v>97</v>
      </c>
      <c r="D3673" s="28">
        <v>144</v>
      </c>
      <c r="E3673" s="27">
        <v>2958101</v>
      </c>
      <c r="H3673" s="66"/>
      <c r="I3673" s="66"/>
    </row>
    <row r="3674" spans="1:9" ht="13.5" thickBot="1">
      <c r="A3674" s="27">
        <v>45848</v>
      </c>
      <c r="B3674" s="29" t="s">
        <v>292</v>
      </c>
      <c r="C3674" s="29" t="s">
        <v>71</v>
      </c>
      <c r="D3674" s="28">
        <v>163</v>
      </c>
      <c r="E3674" s="27">
        <v>2958101</v>
      </c>
      <c r="H3674" s="66"/>
      <c r="I3674" s="66"/>
    </row>
    <row r="3675" spans="1:9" ht="13.5" thickBot="1">
      <c r="A3675" s="27">
        <v>45848</v>
      </c>
      <c r="B3675" s="29" t="s">
        <v>293</v>
      </c>
      <c r="C3675" s="29" t="s">
        <v>77</v>
      </c>
      <c r="D3675" s="28">
        <v>52</v>
      </c>
      <c r="E3675" s="27">
        <v>2958101</v>
      </c>
      <c r="H3675" s="66"/>
      <c r="I3675" s="66"/>
    </row>
    <row r="3676" spans="1:9" ht="13.5" thickBot="1">
      <c r="A3676" s="27">
        <v>45848</v>
      </c>
      <c r="B3676" s="29" t="s">
        <v>294</v>
      </c>
      <c r="C3676" s="29" t="s">
        <v>77</v>
      </c>
      <c r="D3676" s="28">
        <v>98</v>
      </c>
      <c r="E3676" s="27">
        <v>2958101</v>
      </c>
      <c r="H3676" s="66"/>
      <c r="I3676" s="66"/>
    </row>
    <row r="3677" spans="1:9" ht="13.5" thickBot="1">
      <c r="A3677" s="27">
        <v>45848</v>
      </c>
      <c r="B3677" s="29" t="s">
        <v>295</v>
      </c>
      <c r="C3677" s="29" t="s">
        <v>77</v>
      </c>
      <c r="D3677" s="28">
        <v>50</v>
      </c>
      <c r="E3677" s="27">
        <v>2958101</v>
      </c>
      <c r="H3677" s="66"/>
      <c r="I3677" s="66"/>
    </row>
    <row r="3678" spans="1:9" ht="13.5" thickBot="1">
      <c r="A3678" s="27">
        <v>45848</v>
      </c>
      <c r="B3678" s="29" t="s">
        <v>296</v>
      </c>
      <c r="C3678" s="29" t="s">
        <v>77</v>
      </c>
      <c r="D3678" s="28">
        <v>100</v>
      </c>
      <c r="E3678" s="27">
        <v>2958101</v>
      </c>
      <c r="H3678" s="66"/>
      <c r="I3678" s="66"/>
    </row>
    <row r="3679" spans="1:9" ht="13.5" thickBot="1">
      <c r="A3679" s="27">
        <v>45848</v>
      </c>
      <c r="B3679" s="29" t="s">
        <v>297</v>
      </c>
      <c r="C3679" s="29" t="s">
        <v>68</v>
      </c>
      <c r="D3679" s="28">
        <v>106</v>
      </c>
      <c r="E3679" s="27">
        <v>2958101</v>
      </c>
      <c r="H3679" s="66"/>
      <c r="I3679" s="66"/>
    </row>
    <row r="3680" spans="1:9" ht="13.5" thickBot="1">
      <c r="A3680" s="27">
        <v>45848</v>
      </c>
      <c r="B3680" s="29" t="s">
        <v>298</v>
      </c>
      <c r="C3680" s="29" t="s">
        <v>68</v>
      </c>
      <c r="D3680" s="28">
        <v>93</v>
      </c>
      <c r="E3680" s="27">
        <v>2958101</v>
      </c>
      <c r="H3680" s="66"/>
      <c r="I3680" s="66"/>
    </row>
    <row r="3681" spans="1:9" ht="13.5" thickBot="1">
      <c r="A3681" s="27">
        <v>45848</v>
      </c>
      <c r="B3681" s="29" t="s">
        <v>299</v>
      </c>
      <c r="C3681" s="29" t="s">
        <v>68</v>
      </c>
      <c r="D3681" s="28">
        <v>30</v>
      </c>
      <c r="E3681" s="27">
        <v>2958101</v>
      </c>
      <c r="H3681" s="66"/>
      <c r="I3681" s="66"/>
    </row>
    <row r="3682" spans="1:9" ht="13.5" thickBot="1">
      <c r="A3682" s="27">
        <v>45848</v>
      </c>
      <c r="B3682" s="29" t="s">
        <v>300</v>
      </c>
      <c r="C3682" s="29" t="s">
        <v>97</v>
      </c>
      <c r="D3682" s="28">
        <v>150</v>
      </c>
      <c r="E3682" s="27">
        <v>2958101</v>
      </c>
      <c r="H3682" s="66"/>
      <c r="I3682" s="66"/>
    </row>
    <row r="3683" spans="1:9" ht="13.5" thickBot="1">
      <c r="A3683" s="27">
        <v>45848</v>
      </c>
      <c r="B3683" s="29" t="s">
        <v>301</v>
      </c>
      <c r="C3683" s="29" t="s">
        <v>68</v>
      </c>
      <c r="D3683" s="28">
        <v>197</v>
      </c>
      <c r="E3683" s="27">
        <v>2958101</v>
      </c>
      <c r="H3683" s="66"/>
      <c r="I3683" s="66"/>
    </row>
    <row r="3684" spans="1:9" ht="13.5" thickBot="1">
      <c r="A3684" s="27">
        <v>45848</v>
      </c>
      <c r="B3684" s="29" t="s">
        <v>302</v>
      </c>
      <c r="C3684" s="29" t="s">
        <v>68</v>
      </c>
      <c r="D3684" s="28">
        <v>93</v>
      </c>
      <c r="E3684" s="27">
        <v>2958101</v>
      </c>
      <c r="H3684" s="66"/>
      <c r="I3684" s="66"/>
    </row>
    <row r="3685" spans="1:9" ht="13.5" thickBot="1">
      <c r="A3685" s="27">
        <v>45848</v>
      </c>
      <c r="B3685" s="29" t="s">
        <v>303</v>
      </c>
      <c r="C3685" s="29" t="s">
        <v>68</v>
      </c>
      <c r="D3685" s="28">
        <v>60</v>
      </c>
      <c r="E3685" s="27">
        <v>2958101</v>
      </c>
      <c r="H3685" s="66"/>
      <c r="I3685" s="66"/>
    </row>
    <row r="3686" spans="1:9" ht="13.5" thickBot="1">
      <c r="A3686" s="27">
        <v>45848</v>
      </c>
      <c r="B3686" s="29" t="s">
        <v>304</v>
      </c>
      <c r="C3686" s="29" t="s">
        <v>68</v>
      </c>
      <c r="D3686" s="28">
        <v>151</v>
      </c>
      <c r="E3686" s="27">
        <v>2958101</v>
      </c>
      <c r="H3686" s="66"/>
      <c r="I3686" s="66"/>
    </row>
    <row r="3687" spans="1:9" ht="13.5" thickBot="1">
      <c r="A3687" s="27">
        <v>45848</v>
      </c>
      <c r="B3687" s="29" t="s">
        <v>305</v>
      </c>
      <c r="C3687" s="29" t="s">
        <v>68</v>
      </c>
      <c r="D3687" s="28">
        <v>151</v>
      </c>
      <c r="E3687" s="27">
        <v>2958101</v>
      </c>
      <c r="H3687" s="66"/>
      <c r="I3687" s="66"/>
    </row>
    <row r="3688" spans="1:9" ht="13.5" thickBot="1">
      <c r="A3688" s="27">
        <v>45848</v>
      </c>
      <c r="B3688" s="29" t="s">
        <v>306</v>
      </c>
      <c r="C3688" s="29" t="s">
        <v>68</v>
      </c>
      <c r="D3688" s="28">
        <v>55</v>
      </c>
      <c r="E3688" s="27">
        <v>2958101</v>
      </c>
      <c r="H3688" s="66"/>
      <c r="I3688" s="66"/>
    </row>
    <row r="3689" spans="1:9" ht="13.5" thickBot="1">
      <c r="A3689" s="27">
        <v>45848</v>
      </c>
      <c r="B3689" s="29" t="s">
        <v>307</v>
      </c>
      <c r="C3689" s="29" t="s">
        <v>71</v>
      </c>
      <c r="D3689" s="28">
        <v>145</v>
      </c>
      <c r="E3689" s="27">
        <v>2958101</v>
      </c>
      <c r="H3689" s="66"/>
      <c r="I3689" s="66"/>
    </row>
    <row r="3690" spans="1:9" ht="13.5" thickBot="1">
      <c r="A3690" s="27">
        <v>45848</v>
      </c>
      <c r="B3690" s="29" t="s">
        <v>308</v>
      </c>
      <c r="C3690" s="29" t="s">
        <v>71</v>
      </c>
      <c r="D3690" s="28">
        <v>180</v>
      </c>
      <c r="E3690" s="27">
        <v>2958101</v>
      </c>
      <c r="H3690" s="66"/>
      <c r="I3690" s="66"/>
    </row>
    <row r="3691" spans="1:9" ht="13.5" thickBot="1">
      <c r="A3691" s="27">
        <v>45848</v>
      </c>
      <c r="B3691" s="29" t="s">
        <v>309</v>
      </c>
      <c r="C3691" s="29" t="s">
        <v>71</v>
      </c>
      <c r="D3691" s="28">
        <v>234</v>
      </c>
      <c r="E3691" s="27">
        <v>2958101</v>
      </c>
      <c r="H3691" s="66"/>
      <c r="I3691" s="66"/>
    </row>
    <row r="3692" spans="1:9" ht="13.5" thickBot="1">
      <c r="A3692" s="27">
        <v>45848</v>
      </c>
      <c r="B3692" s="29" t="s">
        <v>310</v>
      </c>
      <c r="C3692" s="29" t="s">
        <v>68</v>
      </c>
      <c r="D3692" s="28">
        <v>149</v>
      </c>
      <c r="E3692" s="27">
        <v>2958101</v>
      </c>
      <c r="H3692" s="66"/>
      <c r="I3692" s="66"/>
    </row>
    <row r="3693" spans="1:9" ht="13.5" thickBot="1">
      <c r="A3693" s="27">
        <v>45848</v>
      </c>
      <c r="B3693" s="29" t="s">
        <v>311</v>
      </c>
      <c r="C3693" s="29" t="s">
        <v>68</v>
      </c>
      <c r="D3693" s="28">
        <v>107</v>
      </c>
      <c r="E3693" s="27">
        <v>2958101</v>
      </c>
      <c r="H3693" s="66"/>
      <c r="I3693" s="66"/>
    </row>
    <row r="3694" spans="1:9" ht="13.5" thickBot="1">
      <c r="A3694" s="27">
        <v>45848</v>
      </c>
      <c r="B3694" s="29" t="s">
        <v>312</v>
      </c>
      <c r="C3694" s="29" t="s">
        <v>68</v>
      </c>
      <c r="D3694" s="28">
        <v>109</v>
      </c>
      <c r="E3694" s="27">
        <v>2958101</v>
      </c>
      <c r="H3694" s="66"/>
      <c r="I3694" s="66"/>
    </row>
    <row r="3695" spans="1:9" ht="13.5" thickBot="1">
      <c r="A3695" s="27">
        <v>45848</v>
      </c>
      <c r="B3695" s="29" t="s">
        <v>313</v>
      </c>
      <c r="C3695" s="29" t="s">
        <v>68</v>
      </c>
      <c r="D3695" s="28">
        <v>122</v>
      </c>
      <c r="E3695" s="27">
        <v>2958101</v>
      </c>
      <c r="H3695" s="66"/>
      <c r="I3695" s="66"/>
    </row>
    <row r="3696" spans="1:9" ht="13.5" thickBot="1">
      <c r="A3696" s="27">
        <v>45848</v>
      </c>
      <c r="B3696" s="29" t="s">
        <v>314</v>
      </c>
      <c r="C3696" s="29" t="s">
        <v>71</v>
      </c>
      <c r="D3696" s="28">
        <v>101</v>
      </c>
      <c r="E3696" s="27">
        <v>2958101</v>
      </c>
      <c r="H3696" s="66"/>
      <c r="I3696" s="66"/>
    </row>
    <row r="3697" spans="1:9" ht="13.5" thickBot="1">
      <c r="A3697" s="27">
        <v>45848</v>
      </c>
      <c r="B3697" s="29" t="s">
        <v>315</v>
      </c>
      <c r="C3697" s="29" t="s">
        <v>71</v>
      </c>
      <c r="D3697" s="28">
        <v>161</v>
      </c>
      <c r="E3697" s="27">
        <v>2958101</v>
      </c>
      <c r="H3697" s="66"/>
      <c r="I3697" s="66"/>
    </row>
    <row r="3698" spans="1:9" ht="13.5" thickBot="1">
      <c r="A3698" s="27">
        <v>45848</v>
      </c>
      <c r="B3698" s="29" t="s">
        <v>316</v>
      </c>
      <c r="C3698" s="29" t="s">
        <v>71</v>
      </c>
      <c r="D3698" s="28">
        <v>142</v>
      </c>
      <c r="E3698" s="27">
        <v>2958101</v>
      </c>
      <c r="H3698" s="66"/>
      <c r="I3698" s="66"/>
    </row>
    <row r="3699" spans="1:9" ht="13.5" thickBot="1">
      <c r="A3699" s="27">
        <v>45848</v>
      </c>
      <c r="B3699" s="29" t="s">
        <v>317</v>
      </c>
      <c r="C3699" s="29" t="s">
        <v>71</v>
      </c>
      <c r="D3699" s="28">
        <v>151</v>
      </c>
      <c r="E3699" s="27">
        <v>2958101</v>
      </c>
      <c r="H3699" s="66"/>
      <c r="I3699" s="66"/>
    </row>
    <row r="3700" spans="1:9" ht="13.5" thickBot="1">
      <c r="A3700" s="27">
        <v>45848</v>
      </c>
      <c r="B3700" s="29" t="s">
        <v>318</v>
      </c>
      <c r="C3700" s="29" t="s">
        <v>97</v>
      </c>
      <c r="D3700" s="28">
        <v>109</v>
      </c>
      <c r="E3700" s="27">
        <v>2958101</v>
      </c>
      <c r="H3700" s="66"/>
      <c r="I3700" s="66"/>
    </row>
    <row r="3701" spans="1:9" ht="13.5" thickBot="1">
      <c r="A3701" s="27">
        <v>45848</v>
      </c>
      <c r="B3701" s="29" t="s">
        <v>319</v>
      </c>
      <c r="C3701" s="29" t="s">
        <v>97</v>
      </c>
      <c r="D3701" s="28">
        <v>109</v>
      </c>
      <c r="E3701" s="27">
        <v>2958101</v>
      </c>
      <c r="H3701" s="66"/>
      <c r="I3701" s="66"/>
    </row>
    <row r="3702" spans="1:9" ht="13.5" thickBot="1">
      <c r="A3702" s="27">
        <v>45848</v>
      </c>
      <c r="B3702" s="29" t="s">
        <v>320</v>
      </c>
      <c r="C3702" s="29" t="s">
        <v>97</v>
      </c>
      <c r="D3702" s="28">
        <v>94</v>
      </c>
      <c r="E3702" s="27">
        <v>2958101</v>
      </c>
      <c r="H3702" s="66"/>
      <c r="I3702" s="66"/>
    </row>
    <row r="3703" spans="1:9" ht="13.5" thickBot="1">
      <c r="A3703" s="27">
        <v>45848</v>
      </c>
      <c r="B3703" s="29" t="s">
        <v>321</v>
      </c>
      <c r="C3703" s="29" t="s">
        <v>97</v>
      </c>
      <c r="D3703" s="28">
        <v>97</v>
      </c>
      <c r="E3703" s="27">
        <v>2958101</v>
      </c>
      <c r="H3703" s="66"/>
      <c r="I3703" s="66"/>
    </row>
    <row r="3704" spans="1:9" ht="13.5" thickBot="1">
      <c r="A3704" s="27">
        <v>45848</v>
      </c>
      <c r="B3704" s="29" t="s">
        <v>322</v>
      </c>
      <c r="C3704" s="29" t="s">
        <v>66</v>
      </c>
      <c r="D3704" s="28">
        <v>153</v>
      </c>
      <c r="E3704" s="27">
        <v>2958101</v>
      </c>
      <c r="H3704" s="66"/>
      <c r="I3704" s="66"/>
    </row>
    <row r="3705" spans="1:9" ht="13.5" thickBot="1">
      <c r="A3705" s="27">
        <v>45848</v>
      </c>
      <c r="B3705" s="29" t="s">
        <v>323</v>
      </c>
      <c r="C3705" s="29" t="s">
        <v>66</v>
      </c>
      <c r="D3705" s="28">
        <v>147</v>
      </c>
      <c r="E3705" s="27">
        <v>2958101</v>
      </c>
      <c r="H3705" s="66"/>
      <c r="I3705" s="66"/>
    </row>
    <row r="3706" spans="1:9" ht="13.5" thickBot="1">
      <c r="A3706" s="27">
        <v>45848</v>
      </c>
      <c r="B3706" s="29" t="s">
        <v>324</v>
      </c>
      <c r="C3706" s="29" t="s">
        <v>68</v>
      </c>
      <c r="D3706" s="28">
        <v>124</v>
      </c>
      <c r="E3706" s="27">
        <v>2958101</v>
      </c>
      <c r="H3706" s="66"/>
      <c r="I3706" s="66"/>
    </row>
    <row r="3707" spans="1:9" ht="13.5" thickBot="1">
      <c r="A3707" s="27">
        <v>45848</v>
      </c>
      <c r="B3707" s="29" t="s">
        <v>325</v>
      </c>
      <c r="C3707" s="29" t="s">
        <v>68</v>
      </c>
      <c r="D3707" s="28">
        <v>16</v>
      </c>
      <c r="E3707" s="27">
        <v>2958101</v>
      </c>
      <c r="H3707" s="66"/>
      <c r="I3707" s="66"/>
    </row>
    <row r="3708" spans="1:9" ht="13.5" thickBot="1">
      <c r="A3708" s="27">
        <v>45848</v>
      </c>
      <c r="B3708" s="29" t="s">
        <v>326</v>
      </c>
      <c r="C3708" s="29" t="s">
        <v>66</v>
      </c>
      <c r="D3708" s="28">
        <v>187</v>
      </c>
      <c r="E3708" s="27">
        <v>2958101</v>
      </c>
      <c r="H3708" s="66"/>
      <c r="I3708" s="66"/>
    </row>
    <row r="3709" spans="1:9" ht="13.5" thickBot="1">
      <c r="A3709" s="27">
        <v>45848</v>
      </c>
      <c r="B3709" s="29" t="s">
        <v>327</v>
      </c>
      <c r="C3709" s="29" t="s">
        <v>66</v>
      </c>
      <c r="D3709" s="28">
        <v>115</v>
      </c>
      <c r="E3709" s="27">
        <v>2958101</v>
      </c>
      <c r="H3709" s="66"/>
      <c r="I3709" s="66"/>
    </row>
    <row r="3710" spans="1:9" ht="13.5" thickBot="1">
      <c r="A3710" s="27">
        <v>45848</v>
      </c>
      <c r="B3710" s="29" t="s">
        <v>328</v>
      </c>
      <c r="C3710" s="29" t="s">
        <v>68</v>
      </c>
      <c r="D3710" s="28">
        <v>128</v>
      </c>
      <c r="E3710" s="27">
        <v>2958101</v>
      </c>
      <c r="H3710" s="66"/>
      <c r="I3710" s="66"/>
    </row>
    <row r="3711" spans="1:9" ht="13.5" thickBot="1">
      <c r="A3711" s="27">
        <v>45848</v>
      </c>
      <c r="B3711" s="29" t="s">
        <v>329</v>
      </c>
      <c r="C3711" s="29" t="s">
        <v>68</v>
      </c>
      <c r="D3711" s="28">
        <v>134</v>
      </c>
      <c r="E3711" s="27">
        <v>2958101</v>
      </c>
      <c r="H3711" s="66"/>
      <c r="I3711" s="66"/>
    </row>
    <row r="3712" spans="1:9" ht="13.5" thickBot="1">
      <c r="A3712" s="27">
        <v>45848</v>
      </c>
      <c r="B3712" s="29" t="s">
        <v>330</v>
      </c>
      <c r="C3712" s="29" t="s">
        <v>68</v>
      </c>
      <c r="D3712" s="28">
        <v>150</v>
      </c>
      <c r="E3712" s="27">
        <v>2958101</v>
      </c>
      <c r="H3712" s="66"/>
      <c r="I3712" s="66"/>
    </row>
    <row r="3713" spans="1:9" ht="13.5" thickBot="1">
      <c r="A3713" s="27">
        <v>45848</v>
      </c>
      <c r="B3713" s="29" t="s">
        <v>331</v>
      </c>
      <c r="C3713" s="29" t="s">
        <v>68</v>
      </c>
      <c r="D3713" s="28">
        <v>150</v>
      </c>
      <c r="E3713" s="27">
        <v>2958101</v>
      </c>
      <c r="H3713" s="66"/>
      <c r="I3713" s="66"/>
    </row>
    <row r="3714" spans="1:9" ht="13.5" thickBot="1">
      <c r="A3714" s="27">
        <v>45848</v>
      </c>
      <c r="B3714" s="29" t="s">
        <v>332</v>
      </c>
      <c r="C3714" s="29" t="s">
        <v>68</v>
      </c>
      <c r="D3714" s="28">
        <v>90</v>
      </c>
      <c r="E3714" s="27">
        <v>2958101</v>
      </c>
      <c r="H3714" s="66"/>
      <c r="I3714" s="66"/>
    </row>
    <row r="3715" spans="1:9" ht="13.5" thickBot="1">
      <c r="A3715" s="27">
        <v>45848</v>
      </c>
      <c r="B3715" s="29" t="s">
        <v>333</v>
      </c>
      <c r="C3715" s="29" t="s">
        <v>71</v>
      </c>
      <c r="D3715" s="28">
        <v>100</v>
      </c>
      <c r="E3715" s="27">
        <v>2958101</v>
      </c>
      <c r="H3715" s="66"/>
      <c r="I3715" s="66"/>
    </row>
    <row r="3716" spans="1:9" ht="13.5" thickBot="1">
      <c r="A3716" s="27">
        <v>45848</v>
      </c>
      <c r="B3716" s="29" t="s">
        <v>334</v>
      </c>
      <c r="C3716" s="29" t="s">
        <v>71</v>
      </c>
      <c r="D3716" s="28">
        <v>104</v>
      </c>
      <c r="E3716" s="27">
        <v>2958101</v>
      </c>
      <c r="H3716" s="66"/>
      <c r="I3716" s="66"/>
    </row>
    <row r="3717" spans="1:9" ht="13.5" thickBot="1">
      <c r="A3717" s="27">
        <v>45848</v>
      </c>
      <c r="B3717" s="29" t="s">
        <v>335</v>
      </c>
      <c r="C3717" s="29" t="s">
        <v>77</v>
      </c>
      <c r="D3717" s="28">
        <v>55</v>
      </c>
      <c r="E3717" s="27">
        <v>2958101</v>
      </c>
      <c r="H3717" s="66"/>
      <c r="I3717" s="66"/>
    </row>
    <row r="3718" spans="1:9" ht="13.5" thickBot="1">
      <c r="A3718" s="27">
        <v>45848</v>
      </c>
      <c r="B3718" s="29" t="s">
        <v>336</v>
      </c>
      <c r="C3718" s="29" t="s">
        <v>77</v>
      </c>
      <c r="D3718" s="28">
        <v>48</v>
      </c>
      <c r="E3718" s="27">
        <v>2958101</v>
      </c>
      <c r="H3718" s="66"/>
      <c r="I3718" s="66"/>
    </row>
    <row r="3719" spans="1:9" ht="13.5" thickBot="1">
      <c r="A3719" s="27">
        <v>45848</v>
      </c>
      <c r="B3719" s="29" t="s">
        <v>337</v>
      </c>
      <c r="C3719" s="29" t="s">
        <v>77</v>
      </c>
      <c r="D3719" s="28">
        <v>83</v>
      </c>
      <c r="E3719" s="27">
        <v>2958101</v>
      </c>
      <c r="H3719" s="66"/>
      <c r="I3719" s="66"/>
    </row>
    <row r="3720" spans="1:9" ht="13.5" thickBot="1">
      <c r="A3720" s="27">
        <v>45848</v>
      </c>
      <c r="B3720" s="29" t="s">
        <v>338</v>
      </c>
      <c r="C3720" s="29" t="s">
        <v>77</v>
      </c>
      <c r="D3720" s="28">
        <v>23</v>
      </c>
      <c r="E3720" s="27">
        <v>2958101</v>
      </c>
      <c r="H3720" s="66"/>
      <c r="I3720" s="66"/>
    </row>
    <row r="3721" spans="1:9" ht="13.5" thickBot="1">
      <c r="A3721" s="27">
        <v>45848</v>
      </c>
      <c r="B3721" s="29" t="s">
        <v>339</v>
      </c>
      <c r="C3721" s="29" t="s">
        <v>97</v>
      </c>
      <c r="D3721" s="28">
        <v>150</v>
      </c>
      <c r="E3721" s="27">
        <v>2958101</v>
      </c>
      <c r="H3721" s="66"/>
      <c r="I3721" s="66"/>
    </row>
    <row r="3722" spans="1:9" ht="13.5" thickBot="1">
      <c r="A3722" s="27">
        <v>45848</v>
      </c>
      <c r="B3722" s="29" t="s">
        <v>340</v>
      </c>
      <c r="C3722" s="29" t="s">
        <v>66</v>
      </c>
      <c r="D3722" s="28">
        <v>99</v>
      </c>
      <c r="E3722" s="27">
        <v>2958101</v>
      </c>
      <c r="H3722" s="66"/>
      <c r="I3722" s="66"/>
    </row>
    <row r="3723" spans="1:9" ht="13.5" thickBot="1">
      <c r="A3723" s="27">
        <v>45848</v>
      </c>
      <c r="B3723" s="29" t="s">
        <v>341</v>
      </c>
      <c r="C3723" s="29" t="s">
        <v>66</v>
      </c>
      <c r="D3723" s="28">
        <v>28</v>
      </c>
      <c r="E3723" s="27">
        <v>2958101</v>
      </c>
      <c r="H3723" s="66"/>
      <c r="I3723" s="66"/>
    </row>
    <row r="3724" spans="1:9" ht="13.5" thickBot="1">
      <c r="A3724" s="27">
        <v>45848</v>
      </c>
      <c r="B3724" s="29" t="s">
        <v>342</v>
      </c>
      <c r="C3724" s="29" t="s">
        <v>66</v>
      </c>
      <c r="D3724" s="28">
        <v>127</v>
      </c>
      <c r="E3724" s="27">
        <v>2958101</v>
      </c>
      <c r="H3724" s="66"/>
      <c r="I3724" s="66"/>
    </row>
    <row r="3725" spans="1:9" ht="13.5" thickBot="1">
      <c r="A3725" s="27">
        <v>45848</v>
      </c>
      <c r="B3725" s="29" t="s">
        <v>343</v>
      </c>
      <c r="C3725" s="29" t="s">
        <v>68</v>
      </c>
      <c r="D3725" s="28">
        <v>105</v>
      </c>
      <c r="E3725" s="27">
        <v>2958101</v>
      </c>
      <c r="H3725" s="66"/>
      <c r="I3725" s="66"/>
    </row>
    <row r="3726" spans="1:9" ht="13.5" thickBot="1">
      <c r="A3726" s="27">
        <v>45848</v>
      </c>
      <c r="B3726" s="29" t="s">
        <v>344</v>
      </c>
      <c r="C3726" s="29" t="s">
        <v>68</v>
      </c>
      <c r="D3726" s="28">
        <v>103</v>
      </c>
      <c r="E3726" s="27">
        <v>2958101</v>
      </c>
      <c r="H3726" s="66"/>
      <c r="I3726" s="66"/>
    </row>
    <row r="3727" spans="1:9" ht="13.5" thickBot="1">
      <c r="A3727" s="27">
        <v>45848</v>
      </c>
      <c r="B3727" s="29" t="s">
        <v>345</v>
      </c>
      <c r="C3727" s="29" t="s">
        <v>77</v>
      </c>
      <c r="D3727" s="28">
        <v>90</v>
      </c>
      <c r="E3727" s="27">
        <v>2958101</v>
      </c>
      <c r="H3727" s="66"/>
      <c r="I3727" s="66"/>
    </row>
    <row r="3728" spans="1:9" ht="13.5" thickBot="1">
      <c r="A3728" s="27">
        <v>45848</v>
      </c>
      <c r="B3728" s="29" t="s">
        <v>346</v>
      </c>
      <c r="C3728" s="29" t="s">
        <v>77</v>
      </c>
      <c r="D3728" s="28">
        <v>90</v>
      </c>
      <c r="E3728" s="27">
        <v>2958101</v>
      </c>
      <c r="H3728" s="66"/>
      <c r="I3728" s="66"/>
    </row>
    <row r="3729" spans="1:9" ht="13.5" thickBot="1">
      <c r="A3729" s="27">
        <v>45848</v>
      </c>
      <c r="B3729" s="29" t="s">
        <v>347</v>
      </c>
      <c r="C3729" s="29" t="s">
        <v>77</v>
      </c>
      <c r="D3729" s="28">
        <v>160</v>
      </c>
      <c r="E3729" s="27">
        <v>2958101</v>
      </c>
      <c r="H3729" s="66"/>
      <c r="I3729" s="66"/>
    </row>
    <row r="3730" spans="1:9" ht="13.5" thickBot="1">
      <c r="A3730" s="27">
        <v>45848</v>
      </c>
      <c r="B3730" s="29" t="s">
        <v>348</v>
      </c>
      <c r="C3730" s="29" t="s">
        <v>68</v>
      </c>
      <c r="D3730" s="28">
        <v>169</v>
      </c>
      <c r="E3730" s="27">
        <v>2958101</v>
      </c>
      <c r="H3730" s="66"/>
      <c r="I3730" s="66"/>
    </row>
    <row r="3731" spans="1:9" ht="13.5" thickBot="1">
      <c r="A3731" s="27">
        <v>45848</v>
      </c>
      <c r="B3731" s="29" t="s">
        <v>349</v>
      </c>
      <c r="C3731" s="29" t="s">
        <v>68</v>
      </c>
      <c r="D3731" s="28">
        <v>169</v>
      </c>
      <c r="E3731" s="27">
        <v>2958101</v>
      </c>
      <c r="H3731" s="66"/>
      <c r="I3731" s="66"/>
    </row>
    <row r="3732" spans="1:9" ht="13.5" thickBot="1">
      <c r="A3732" s="27">
        <v>45848</v>
      </c>
      <c r="B3732" s="29" t="s">
        <v>350</v>
      </c>
      <c r="C3732" s="29" t="s">
        <v>97</v>
      </c>
      <c r="D3732" s="28">
        <v>64</v>
      </c>
      <c r="E3732" s="27">
        <v>2958101</v>
      </c>
      <c r="H3732" s="66"/>
      <c r="I3732" s="66"/>
    </row>
    <row r="3733" spans="1:9" ht="13.5" thickBot="1">
      <c r="A3733" s="27">
        <v>45848</v>
      </c>
      <c r="B3733" s="29" t="s">
        <v>351</v>
      </c>
      <c r="C3733" s="29" t="s">
        <v>97</v>
      </c>
      <c r="D3733" s="28">
        <v>110</v>
      </c>
      <c r="E3733" s="27">
        <v>2958101</v>
      </c>
      <c r="H3733" s="66"/>
      <c r="I3733" s="66"/>
    </row>
    <row r="3734" spans="1:9" ht="13.5" thickBot="1">
      <c r="A3734" s="27">
        <v>45848</v>
      </c>
      <c r="B3734" s="29" t="s">
        <v>352</v>
      </c>
      <c r="C3734" s="29" t="s">
        <v>68</v>
      </c>
      <c r="D3734" s="28">
        <v>125</v>
      </c>
      <c r="E3734" s="27">
        <v>2958101</v>
      </c>
      <c r="H3734" s="66"/>
      <c r="I3734" s="66"/>
    </row>
    <row r="3735" spans="1:9" ht="13.5" thickBot="1">
      <c r="A3735" s="27">
        <v>45848</v>
      </c>
      <c r="B3735" s="29" t="s">
        <v>353</v>
      </c>
      <c r="C3735" s="29" t="s">
        <v>68</v>
      </c>
      <c r="D3735" s="28">
        <v>125</v>
      </c>
      <c r="E3735" s="27">
        <v>2958101</v>
      </c>
      <c r="H3735" s="66"/>
      <c r="I3735" s="66"/>
    </row>
    <row r="3736" spans="1:9" ht="13.5" thickBot="1">
      <c r="A3736" s="27">
        <v>45848</v>
      </c>
      <c r="B3736" s="29" t="s">
        <v>354</v>
      </c>
      <c r="C3736" s="29" t="s">
        <v>71</v>
      </c>
      <c r="D3736" s="28">
        <v>95</v>
      </c>
      <c r="E3736" s="27">
        <v>2958101</v>
      </c>
      <c r="H3736" s="66"/>
      <c r="I3736" s="66"/>
    </row>
    <row r="3737" spans="1:9" ht="13.5" thickBot="1">
      <c r="A3737" s="27">
        <v>45848</v>
      </c>
      <c r="B3737" s="29" t="s">
        <v>355</v>
      </c>
      <c r="C3737" s="29" t="s">
        <v>71</v>
      </c>
      <c r="D3737" s="28">
        <v>151</v>
      </c>
      <c r="E3737" s="27">
        <v>2958101</v>
      </c>
      <c r="H3737" s="66"/>
      <c r="I3737" s="66"/>
    </row>
    <row r="3738" spans="1:9" ht="13.5" thickBot="1">
      <c r="A3738" s="27">
        <v>45848</v>
      </c>
      <c r="B3738" s="29" t="s">
        <v>356</v>
      </c>
      <c r="C3738" s="29" t="s">
        <v>71</v>
      </c>
      <c r="D3738" s="28">
        <v>98</v>
      </c>
      <c r="E3738" s="27">
        <v>2958101</v>
      </c>
      <c r="H3738" s="66"/>
      <c r="I3738" s="66"/>
    </row>
    <row r="3739" spans="1:9" ht="13.5" thickBot="1">
      <c r="A3739" s="27">
        <v>45848</v>
      </c>
      <c r="B3739" s="29" t="s">
        <v>357</v>
      </c>
      <c r="C3739" s="29" t="s">
        <v>66</v>
      </c>
      <c r="D3739" s="28">
        <v>150</v>
      </c>
      <c r="E3739" s="27">
        <v>2958101</v>
      </c>
      <c r="H3739" s="66"/>
      <c r="I3739" s="66"/>
    </row>
    <row r="3740" spans="1:9" ht="13.5" thickBot="1">
      <c r="A3740" s="27">
        <v>45848</v>
      </c>
      <c r="B3740" s="29" t="s">
        <v>358</v>
      </c>
      <c r="C3740" s="29" t="s">
        <v>68</v>
      </c>
      <c r="D3740" s="28">
        <v>28</v>
      </c>
      <c r="E3740" s="27">
        <v>2958101</v>
      </c>
      <c r="H3740" s="66"/>
      <c r="I3740" s="66"/>
    </row>
    <row r="3741" spans="1:9" ht="13.5" thickBot="1">
      <c r="A3741" s="27">
        <v>45848</v>
      </c>
      <c r="B3741" s="29" t="s">
        <v>359</v>
      </c>
      <c r="C3741" s="29" t="s">
        <v>71</v>
      </c>
      <c r="D3741" s="28">
        <v>226</v>
      </c>
      <c r="E3741" s="27">
        <v>2958101</v>
      </c>
      <c r="H3741" s="66"/>
      <c r="I3741" s="66"/>
    </row>
    <row r="3742" spans="1:9" ht="13.5" thickBot="1">
      <c r="A3742" s="27">
        <v>45848</v>
      </c>
      <c r="B3742" s="29" t="s">
        <v>360</v>
      </c>
      <c r="C3742" s="29" t="s">
        <v>68</v>
      </c>
      <c r="D3742" s="28">
        <v>203</v>
      </c>
      <c r="E3742" s="27">
        <v>2958101</v>
      </c>
      <c r="H3742" s="66"/>
      <c r="I3742" s="66"/>
    </row>
    <row r="3743" spans="1:9" ht="13.5" thickBot="1">
      <c r="A3743" s="27">
        <v>45848</v>
      </c>
      <c r="B3743" s="29" t="s">
        <v>361</v>
      </c>
      <c r="C3743" s="29" t="s">
        <v>68</v>
      </c>
      <c r="D3743" s="28">
        <v>21</v>
      </c>
      <c r="E3743" s="27">
        <v>2958101</v>
      </c>
      <c r="H3743" s="66"/>
      <c r="I3743" s="66"/>
    </row>
    <row r="3744" spans="1:9" ht="13.5" thickBot="1">
      <c r="A3744" s="27">
        <v>45848</v>
      </c>
      <c r="B3744" s="29" t="s">
        <v>362</v>
      </c>
      <c r="C3744" s="29" t="s">
        <v>68</v>
      </c>
      <c r="D3744" s="28">
        <v>204</v>
      </c>
      <c r="E3744" s="27">
        <v>2958101</v>
      </c>
      <c r="H3744" s="66"/>
      <c r="I3744" s="66"/>
    </row>
    <row r="3745" spans="1:9" ht="13.5" thickBot="1">
      <c r="A3745" s="27">
        <v>45848</v>
      </c>
      <c r="B3745" s="29" t="s">
        <v>363</v>
      </c>
      <c r="C3745" s="29" t="s">
        <v>66</v>
      </c>
      <c r="D3745" s="28">
        <v>150</v>
      </c>
      <c r="E3745" s="27">
        <v>2958101</v>
      </c>
      <c r="H3745" s="66"/>
      <c r="I3745" s="66"/>
    </row>
    <row r="3746" spans="1:9" ht="13.5" thickBot="1">
      <c r="A3746" s="27">
        <v>45848</v>
      </c>
      <c r="B3746" s="29" t="s">
        <v>364</v>
      </c>
      <c r="C3746" s="29" t="s">
        <v>97</v>
      </c>
      <c r="D3746" s="28">
        <v>102</v>
      </c>
      <c r="E3746" s="27">
        <v>2958101</v>
      </c>
      <c r="H3746" s="66"/>
      <c r="I3746" s="66"/>
    </row>
    <row r="3747" spans="1:9" ht="13.5" thickBot="1">
      <c r="A3747" s="27">
        <v>45848</v>
      </c>
      <c r="B3747" s="29" t="s">
        <v>365</v>
      </c>
      <c r="C3747" s="29" t="s">
        <v>97</v>
      </c>
      <c r="D3747" s="28">
        <v>98</v>
      </c>
      <c r="E3747" s="27">
        <v>2958101</v>
      </c>
      <c r="H3747" s="66"/>
      <c r="I3747" s="66"/>
    </row>
    <row r="3748" spans="1:9" ht="13.5" thickBot="1">
      <c r="A3748" s="27">
        <v>45848</v>
      </c>
      <c r="B3748" s="29" t="s">
        <v>366</v>
      </c>
      <c r="C3748" s="29" t="s">
        <v>97</v>
      </c>
      <c r="D3748" s="28">
        <v>149</v>
      </c>
      <c r="E3748" s="27">
        <v>2958101</v>
      </c>
      <c r="H3748" s="66"/>
      <c r="I3748" s="66"/>
    </row>
    <row r="3749" spans="1:9" ht="13.5" thickBot="1">
      <c r="A3749" s="27">
        <v>45848</v>
      </c>
      <c r="B3749" s="29" t="s">
        <v>367</v>
      </c>
      <c r="C3749" s="29" t="s">
        <v>97</v>
      </c>
      <c r="D3749" s="28">
        <v>152</v>
      </c>
      <c r="E3749" s="27">
        <v>2958101</v>
      </c>
      <c r="H3749" s="66"/>
      <c r="I3749" s="66"/>
    </row>
    <row r="3750" spans="1:9" ht="13.5" thickBot="1">
      <c r="A3750" s="27">
        <v>45848</v>
      </c>
      <c r="B3750" s="29" t="s">
        <v>368</v>
      </c>
      <c r="C3750" s="29" t="s">
        <v>68</v>
      </c>
      <c r="D3750" s="28">
        <v>165</v>
      </c>
      <c r="E3750" s="27">
        <v>2958101</v>
      </c>
      <c r="H3750" s="66"/>
      <c r="I3750" s="66"/>
    </row>
    <row r="3751" spans="1:9" ht="13.5" thickBot="1">
      <c r="A3751" s="27">
        <v>45848</v>
      </c>
      <c r="B3751" s="29" t="s">
        <v>369</v>
      </c>
      <c r="C3751" s="29" t="s">
        <v>68</v>
      </c>
      <c r="D3751" s="28">
        <v>211</v>
      </c>
      <c r="E3751" s="27">
        <v>2958101</v>
      </c>
      <c r="H3751" s="66"/>
      <c r="I3751" s="66"/>
    </row>
    <row r="3752" spans="1:9" ht="13.5" thickBot="1">
      <c r="A3752" s="27">
        <v>45848</v>
      </c>
      <c r="B3752" s="29" t="s">
        <v>370</v>
      </c>
      <c r="C3752" s="29" t="s">
        <v>97</v>
      </c>
      <c r="D3752" s="28">
        <v>96</v>
      </c>
      <c r="E3752" s="27">
        <v>2958101</v>
      </c>
      <c r="H3752" s="66"/>
      <c r="I3752" s="66"/>
    </row>
    <row r="3753" spans="1:9" ht="13.5" thickBot="1">
      <c r="A3753" s="27">
        <v>45848</v>
      </c>
      <c r="B3753" s="29" t="s">
        <v>371</v>
      </c>
      <c r="C3753" s="29" t="s">
        <v>97</v>
      </c>
      <c r="D3753" s="28">
        <v>98</v>
      </c>
      <c r="E3753" s="27">
        <v>2958101</v>
      </c>
      <c r="H3753" s="66"/>
      <c r="I3753" s="66"/>
    </row>
    <row r="3754" spans="1:9" ht="13.5" thickBot="1">
      <c r="A3754" s="27">
        <v>45848</v>
      </c>
      <c r="B3754" s="29" t="s">
        <v>372</v>
      </c>
      <c r="C3754" s="29" t="s">
        <v>97</v>
      </c>
      <c r="D3754" s="28">
        <v>161</v>
      </c>
      <c r="E3754" s="27">
        <v>2958101</v>
      </c>
      <c r="H3754" s="66"/>
      <c r="I3754" s="66"/>
    </row>
    <row r="3755" spans="1:9" ht="13.5" thickBot="1">
      <c r="A3755" s="27">
        <v>45848</v>
      </c>
      <c r="B3755" s="29" t="s">
        <v>373</v>
      </c>
      <c r="C3755" s="29" t="s">
        <v>71</v>
      </c>
      <c r="D3755" s="28">
        <v>201</v>
      </c>
      <c r="E3755" s="27">
        <v>2958101</v>
      </c>
      <c r="H3755" s="66"/>
      <c r="I3755" s="66"/>
    </row>
    <row r="3756" spans="1:9" ht="13.5" thickBot="1">
      <c r="A3756" s="27">
        <v>45848</v>
      </c>
      <c r="B3756" s="29" t="s">
        <v>374</v>
      </c>
      <c r="C3756" s="29" t="s">
        <v>68</v>
      </c>
      <c r="D3756" s="28">
        <v>98</v>
      </c>
      <c r="E3756" s="27">
        <v>2958101</v>
      </c>
      <c r="H3756" s="66"/>
      <c r="I3756" s="66"/>
    </row>
    <row r="3757" spans="1:9" ht="13.5" thickBot="1">
      <c r="A3757" s="27">
        <v>45848</v>
      </c>
      <c r="B3757" s="29" t="s">
        <v>375</v>
      </c>
      <c r="C3757" s="29" t="s">
        <v>68</v>
      </c>
      <c r="D3757" s="28">
        <v>120</v>
      </c>
      <c r="E3757" s="27">
        <v>2958101</v>
      </c>
      <c r="H3757" s="66"/>
      <c r="I3757" s="66"/>
    </row>
    <row r="3758" spans="1:9" ht="13.5" thickBot="1">
      <c r="A3758" s="27">
        <v>45848</v>
      </c>
      <c r="B3758" s="29" t="s">
        <v>376</v>
      </c>
      <c r="C3758" s="29" t="s">
        <v>68</v>
      </c>
      <c r="D3758" s="28">
        <v>111</v>
      </c>
      <c r="E3758" s="27">
        <v>2958101</v>
      </c>
      <c r="H3758" s="66"/>
      <c r="I3758" s="66"/>
    </row>
    <row r="3759" spans="1:9" ht="13.5" thickBot="1">
      <c r="A3759" s="27">
        <v>45848</v>
      </c>
      <c r="B3759" s="29" t="s">
        <v>377</v>
      </c>
      <c r="C3759" s="29" t="s">
        <v>68</v>
      </c>
      <c r="D3759" s="28">
        <v>17</v>
      </c>
      <c r="E3759" s="27">
        <v>2958101</v>
      </c>
      <c r="H3759" s="66"/>
      <c r="I3759" s="66"/>
    </row>
    <row r="3760" spans="1:9" ht="13.5" thickBot="1">
      <c r="A3760" s="27">
        <v>45848</v>
      </c>
      <c r="B3760" s="29" t="s">
        <v>378</v>
      </c>
      <c r="C3760" s="29" t="s">
        <v>68</v>
      </c>
      <c r="D3760" s="28">
        <v>34</v>
      </c>
      <c r="E3760" s="27">
        <v>2958101</v>
      </c>
      <c r="H3760" s="66"/>
      <c r="I3760" s="66"/>
    </row>
    <row r="3761" spans="1:9" ht="13.5" thickBot="1">
      <c r="A3761" s="27">
        <v>45848</v>
      </c>
      <c r="B3761" s="29" t="s">
        <v>379</v>
      </c>
      <c r="C3761" s="29" t="s">
        <v>68</v>
      </c>
      <c r="D3761" s="28">
        <v>119</v>
      </c>
      <c r="E3761" s="27">
        <v>2958101</v>
      </c>
      <c r="H3761" s="66"/>
      <c r="I3761" s="66"/>
    </row>
    <row r="3762" spans="1:9" ht="13.5" thickBot="1">
      <c r="A3762" s="27">
        <v>45848</v>
      </c>
      <c r="B3762" s="29" t="s">
        <v>380</v>
      </c>
      <c r="C3762" s="29" t="s">
        <v>68</v>
      </c>
      <c r="D3762" s="28">
        <v>125</v>
      </c>
      <c r="E3762" s="27">
        <v>2958101</v>
      </c>
      <c r="H3762" s="66"/>
      <c r="I3762" s="66"/>
    </row>
    <row r="3763" spans="1:9" ht="13.5" thickBot="1">
      <c r="A3763" s="27">
        <v>45848</v>
      </c>
      <c r="B3763" s="29" t="s">
        <v>381</v>
      </c>
      <c r="C3763" s="29" t="s">
        <v>68</v>
      </c>
      <c r="D3763" s="28">
        <v>112</v>
      </c>
      <c r="E3763" s="27">
        <v>2958101</v>
      </c>
      <c r="H3763" s="66"/>
      <c r="I3763" s="66"/>
    </row>
    <row r="3764" spans="1:9" ht="13.5" thickBot="1">
      <c r="A3764" s="27">
        <v>45848</v>
      </c>
      <c r="B3764" s="29" t="s">
        <v>382</v>
      </c>
      <c r="C3764" s="29" t="s">
        <v>68</v>
      </c>
      <c r="D3764" s="28">
        <v>85</v>
      </c>
      <c r="E3764" s="27">
        <v>2958101</v>
      </c>
      <c r="H3764" s="66"/>
      <c r="I3764" s="66"/>
    </row>
    <row r="3765" spans="1:9" ht="13.5" thickBot="1">
      <c r="A3765" s="27">
        <v>45848</v>
      </c>
      <c r="B3765" s="29" t="s">
        <v>383</v>
      </c>
      <c r="C3765" s="29" t="s">
        <v>68</v>
      </c>
      <c r="D3765" s="28">
        <v>43</v>
      </c>
      <c r="E3765" s="27">
        <v>2958101</v>
      </c>
      <c r="H3765" s="66"/>
      <c r="I3765" s="66"/>
    </row>
    <row r="3766" spans="1:9" ht="13.5" thickBot="1">
      <c r="A3766" s="27">
        <v>45848</v>
      </c>
      <c r="B3766" s="29" t="s">
        <v>384</v>
      </c>
      <c r="C3766" s="29" t="s">
        <v>68</v>
      </c>
      <c r="D3766" s="28">
        <v>30</v>
      </c>
      <c r="E3766" s="27">
        <v>2958101</v>
      </c>
      <c r="H3766" s="66"/>
      <c r="I3766" s="66"/>
    </row>
    <row r="3767" spans="1:9" ht="13.5" thickBot="1">
      <c r="A3767" s="27">
        <v>45848</v>
      </c>
      <c r="B3767" s="29" t="s">
        <v>385</v>
      </c>
      <c r="C3767" s="29" t="s">
        <v>68</v>
      </c>
      <c r="D3767" s="28">
        <v>150</v>
      </c>
      <c r="E3767" s="27">
        <v>2958101</v>
      </c>
      <c r="H3767" s="66"/>
      <c r="I3767" s="66"/>
    </row>
    <row r="3768" spans="1:9" ht="13.5" thickBot="1">
      <c r="A3768" s="27">
        <v>45848</v>
      </c>
      <c r="B3768" s="29" t="s">
        <v>386</v>
      </c>
      <c r="C3768" s="29" t="s">
        <v>68</v>
      </c>
      <c r="D3768" s="28">
        <v>150</v>
      </c>
      <c r="E3768" s="27">
        <v>2958101</v>
      </c>
      <c r="H3768" s="66"/>
      <c r="I3768" s="66"/>
    </row>
    <row r="3769" spans="1:9" ht="13.5" thickBot="1">
      <c r="A3769" s="27">
        <v>45848</v>
      </c>
      <c r="B3769" s="29" t="s">
        <v>387</v>
      </c>
      <c r="C3769" s="29" t="s">
        <v>71</v>
      </c>
      <c r="D3769" s="28">
        <v>142</v>
      </c>
      <c r="E3769" s="27">
        <v>2958101</v>
      </c>
      <c r="H3769" s="66"/>
      <c r="I3769" s="66"/>
    </row>
    <row r="3770" spans="1:9" ht="13.5" thickBot="1">
      <c r="A3770" s="27">
        <v>45848</v>
      </c>
      <c r="B3770" s="29" t="s">
        <v>388</v>
      </c>
      <c r="C3770" s="29" t="s">
        <v>71</v>
      </c>
      <c r="D3770" s="28">
        <v>142</v>
      </c>
      <c r="E3770" s="27">
        <v>2958101</v>
      </c>
      <c r="H3770" s="66"/>
      <c r="I3770" s="66"/>
    </row>
    <row r="3771" spans="1:9" ht="13.5" thickBot="1">
      <c r="A3771" s="27">
        <v>45848</v>
      </c>
      <c r="B3771" s="29" t="s">
        <v>389</v>
      </c>
      <c r="C3771" s="29" t="s">
        <v>68</v>
      </c>
      <c r="D3771" s="28">
        <v>114</v>
      </c>
      <c r="E3771" s="27">
        <v>2958101</v>
      </c>
      <c r="H3771" s="66"/>
      <c r="I3771" s="66"/>
    </row>
    <row r="3772" spans="1:9" ht="13.5" thickBot="1">
      <c r="A3772" s="27">
        <v>45848</v>
      </c>
      <c r="B3772" s="29" t="s">
        <v>390</v>
      </c>
      <c r="C3772" s="29" t="s">
        <v>68</v>
      </c>
      <c r="D3772" s="28">
        <v>95</v>
      </c>
      <c r="E3772" s="27">
        <v>2958101</v>
      </c>
      <c r="H3772" s="66"/>
      <c r="I3772" s="66"/>
    </row>
    <row r="3773" spans="1:9" ht="13.5" thickBot="1">
      <c r="A3773" s="27">
        <v>45848</v>
      </c>
      <c r="B3773" s="29" t="s">
        <v>391</v>
      </c>
      <c r="C3773" s="29" t="s">
        <v>77</v>
      </c>
      <c r="D3773" s="28">
        <v>150</v>
      </c>
      <c r="E3773" s="27">
        <v>2958101</v>
      </c>
      <c r="H3773" s="66"/>
      <c r="I3773" s="66"/>
    </row>
    <row r="3774" spans="1:9" ht="13.5" thickBot="1">
      <c r="A3774" s="27">
        <v>45848</v>
      </c>
      <c r="B3774" s="29" t="s">
        <v>392</v>
      </c>
      <c r="C3774" s="29" t="s">
        <v>77</v>
      </c>
      <c r="D3774" s="28">
        <v>23</v>
      </c>
      <c r="E3774" s="27">
        <v>2958101</v>
      </c>
      <c r="H3774" s="66"/>
      <c r="I3774" s="66"/>
    </row>
    <row r="3775" spans="1:9" ht="13.5" thickBot="1">
      <c r="A3775" s="27">
        <v>45848</v>
      </c>
      <c r="B3775" s="29" t="s">
        <v>393</v>
      </c>
      <c r="C3775" s="29" t="s">
        <v>77</v>
      </c>
      <c r="D3775" s="28">
        <v>128</v>
      </c>
      <c r="E3775" s="27">
        <v>2958101</v>
      </c>
      <c r="H3775" s="66"/>
      <c r="I3775" s="66"/>
    </row>
    <row r="3776" spans="1:9" ht="13.5" thickBot="1">
      <c r="A3776" s="27">
        <v>45848</v>
      </c>
      <c r="B3776" s="29" t="s">
        <v>394</v>
      </c>
      <c r="C3776" s="29" t="s">
        <v>68</v>
      </c>
      <c r="D3776" s="28">
        <v>38</v>
      </c>
      <c r="E3776" s="27">
        <v>2958101</v>
      </c>
      <c r="H3776" s="66"/>
      <c r="I3776" s="66"/>
    </row>
    <row r="3777" spans="1:9" ht="13.5" thickBot="1">
      <c r="A3777" s="27">
        <v>45848</v>
      </c>
      <c r="B3777" s="29" t="s">
        <v>395</v>
      </c>
      <c r="C3777" s="29" t="s">
        <v>68</v>
      </c>
      <c r="D3777" s="28">
        <v>16</v>
      </c>
      <c r="E3777" s="27">
        <v>2958101</v>
      </c>
      <c r="H3777" s="66"/>
      <c r="I3777" s="66"/>
    </row>
    <row r="3778" spans="1:9" ht="13.5" thickBot="1">
      <c r="A3778" s="27">
        <v>45848</v>
      </c>
      <c r="B3778" s="29" t="s">
        <v>396</v>
      </c>
      <c r="C3778" s="29" t="s">
        <v>68</v>
      </c>
      <c r="D3778" s="28">
        <v>50</v>
      </c>
      <c r="E3778" s="27">
        <v>2958101</v>
      </c>
      <c r="H3778" s="66"/>
      <c r="I3778" s="66"/>
    </row>
    <row r="3779" spans="1:9" ht="13.5" thickBot="1">
      <c r="A3779" s="27">
        <v>45848</v>
      </c>
      <c r="B3779" s="29" t="s">
        <v>397</v>
      </c>
      <c r="C3779" s="29" t="s">
        <v>68</v>
      </c>
      <c r="D3779" s="28">
        <v>38</v>
      </c>
      <c r="E3779" s="27">
        <v>2958101</v>
      </c>
      <c r="H3779" s="66"/>
      <c r="I3779" s="66"/>
    </row>
    <row r="3780" spans="1:9" ht="13.5" thickBot="1">
      <c r="A3780" s="27">
        <v>45848</v>
      </c>
      <c r="B3780" s="29" t="s">
        <v>398</v>
      </c>
      <c r="C3780" s="29" t="s">
        <v>68</v>
      </c>
      <c r="D3780" s="28">
        <v>14</v>
      </c>
      <c r="E3780" s="27">
        <v>2958101</v>
      </c>
      <c r="H3780" s="66"/>
      <c r="I3780" s="66"/>
    </row>
    <row r="3781" spans="1:9" ht="13.5" thickBot="1">
      <c r="A3781" s="27">
        <v>45848</v>
      </c>
      <c r="B3781" s="29" t="s">
        <v>399</v>
      </c>
      <c r="C3781" s="29" t="s">
        <v>68</v>
      </c>
      <c r="D3781" s="28">
        <v>103</v>
      </c>
      <c r="E3781" s="27">
        <v>2958101</v>
      </c>
      <c r="H3781" s="66"/>
      <c r="I3781" s="66"/>
    </row>
    <row r="3782" spans="1:9" ht="13.5" thickBot="1">
      <c r="A3782" s="27">
        <v>45848</v>
      </c>
      <c r="B3782" s="29" t="s">
        <v>400</v>
      </c>
      <c r="C3782" s="29" t="s">
        <v>68</v>
      </c>
      <c r="D3782" s="28">
        <v>95</v>
      </c>
      <c r="E3782" s="27">
        <v>2958101</v>
      </c>
      <c r="H3782" s="66"/>
      <c r="I3782" s="66"/>
    </row>
    <row r="3783" spans="1:9" ht="13.5" thickBot="1">
      <c r="A3783" s="27">
        <v>45848</v>
      </c>
      <c r="B3783" s="29" t="s">
        <v>401</v>
      </c>
      <c r="C3783" s="29" t="s">
        <v>71</v>
      </c>
      <c r="D3783" s="28">
        <v>117</v>
      </c>
      <c r="E3783" s="27">
        <v>2958101</v>
      </c>
      <c r="H3783" s="66"/>
      <c r="I3783" s="66"/>
    </row>
    <row r="3784" spans="1:9" ht="13.5" thickBot="1">
      <c r="A3784" s="27">
        <v>45848</v>
      </c>
      <c r="B3784" s="29" t="s">
        <v>402</v>
      </c>
      <c r="C3784" s="29" t="s">
        <v>71</v>
      </c>
      <c r="D3784" s="28">
        <v>123</v>
      </c>
      <c r="E3784" s="27">
        <v>2958101</v>
      </c>
      <c r="H3784" s="66"/>
      <c r="I3784" s="66"/>
    </row>
    <row r="3785" spans="1:9" ht="13.5" thickBot="1">
      <c r="A3785" s="27">
        <v>45848</v>
      </c>
      <c r="B3785" s="29" t="s">
        <v>403</v>
      </c>
      <c r="C3785" s="29" t="s">
        <v>68</v>
      </c>
      <c r="D3785" s="28">
        <v>42</v>
      </c>
      <c r="E3785" s="27">
        <v>2958101</v>
      </c>
      <c r="H3785" s="66"/>
      <c r="I3785" s="66"/>
    </row>
    <row r="3786" spans="1:9" ht="13.5" thickBot="1">
      <c r="A3786" s="27">
        <v>45848</v>
      </c>
      <c r="B3786" s="29" t="s">
        <v>404</v>
      </c>
      <c r="C3786" s="29" t="s">
        <v>68</v>
      </c>
      <c r="D3786" s="28">
        <v>45</v>
      </c>
      <c r="E3786" s="27">
        <v>2958101</v>
      </c>
      <c r="H3786" s="66"/>
      <c r="I3786" s="66"/>
    </row>
    <row r="3787" spans="1:9" ht="13.5" thickBot="1">
      <c r="A3787" s="27">
        <v>45848</v>
      </c>
      <c r="B3787" s="29" t="s">
        <v>405</v>
      </c>
      <c r="C3787" s="29" t="s">
        <v>68</v>
      </c>
      <c r="D3787" s="28">
        <v>42</v>
      </c>
      <c r="E3787" s="27">
        <v>2958101</v>
      </c>
      <c r="H3787" s="66"/>
      <c r="I3787" s="66"/>
    </row>
    <row r="3788" spans="1:9" ht="13.5" thickBot="1">
      <c r="A3788" s="27">
        <v>45848</v>
      </c>
      <c r="B3788" s="29" t="s">
        <v>406</v>
      </c>
      <c r="C3788" s="29" t="s">
        <v>68</v>
      </c>
      <c r="D3788" s="28">
        <v>207</v>
      </c>
      <c r="E3788" s="27">
        <v>2958101</v>
      </c>
      <c r="H3788" s="66"/>
      <c r="I3788" s="66"/>
    </row>
    <row r="3789" spans="1:9" ht="13.5" thickBot="1">
      <c r="A3789" s="27">
        <v>45848</v>
      </c>
      <c r="B3789" s="29" t="s">
        <v>407</v>
      </c>
      <c r="C3789" s="29" t="s">
        <v>68</v>
      </c>
      <c r="D3789" s="28">
        <v>170</v>
      </c>
      <c r="E3789" s="27">
        <v>2958101</v>
      </c>
      <c r="H3789" s="66"/>
      <c r="I3789" s="66"/>
    </row>
    <row r="3790" spans="1:9" ht="13.5" thickBot="1">
      <c r="A3790" s="27">
        <v>45848</v>
      </c>
      <c r="B3790" s="29" t="s">
        <v>408</v>
      </c>
      <c r="C3790" s="29" t="s">
        <v>66</v>
      </c>
      <c r="D3790" s="28">
        <v>126</v>
      </c>
      <c r="E3790" s="27">
        <v>2958101</v>
      </c>
      <c r="H3790" s="66"/>
      <c r="I3790" s="66"/>
    </row>
    <row r="3791" spans="1:9" ht="13.5" thickBot="1">
      <c r="A3791" s="27">
        <v>45848</v>
      </c>
      <c r="B3791" s="29" t="s">
        <v>409</v>
      </c>
      <c r="C3791" s="29" t="s">
        <v>77</v>
      </c>
      <c r="D3791" s="28">
        <v>105</v>
      </c>
      <c r="E3791" s="27">
        <v>2958101</v>
      </c>
      <c r="H3791" s="66"/>
      <c r="I3791" s="66"/>
    </row>
    <row r="3792" spans="1:9" ht="13.5" thickBot="1">
      <c r="A3792" s="27">
        <v>45848</v>
      </c>
      <c r="B3792" s="29" t="s">
        <v>410</v>
      </c>
      <c r="C3792" s="29" t="s">
        <v>77</v>
      </c>
      <c r="D3792" s="28">
        <v>97</v>
      </c>
      <c r="E3792" s="27">
        <v>2958101</v>
      </c>
      <c r="H3792" s="66"/>
      <c r="I3792" s="66"/>
    </row>
    <row r="3793" spans="1:9" ht="13.5" thickBot="1">
      <c r="A3793" s="27">
        <v>45848</v>
      </c>
      <c r="B3793" s="29" t="s">
        <v>411</v>
      </c>
      <c r="C3793" s="29" t="s">
        <v>68</v>
      </c>
      <c r="D3793" s="28">
        <v>12</v>
      </c>
      <c r="E3793" s="27">
        <v>2958101</v>
      </c>
      <c r="H3793" s="66"/>
      <c r="I3793" s="66"/>
    </row>
    <row r="3794" spans="1:9" ht="13.5" thickBot="1">
      <c r="A3794" s="27">
        <v>45848</v>
      </c>
      <c r="B3794" s="29" t="s">
        <v>412</v>
      </c>
      <c r="C3794" s="29" t="s">
        <v>68</v>
      </c>
      <c r="D3794" s="28">
        <v>7</v>
      </c>
      <c r="E3794" s="27">
        <v>2958101</v>
      </c>
      <c r="H3794" s="66"/>
      <c r="I3794" s="66"/>
    </row>
    <row r="3795" spans="1:9" ht="13.5" thickBot="1">
      <c r="A3795" s="27">
        <v>45848</v>
      </c>
      <c r="B3795" s="29" t="s">
        <v>413</v>
      </c>
      <c r="C3795" s="29" t="s">
        <v>68</v>
      </c>
      <c r="D3795" s="28">
        <v>101</v>
      </c>
      <c r="E3795" s="27">
        <v>2958101</v>
      </c>
      <c r="H3795" s="66"/>
      <c r="I3795" s="66"/>
    </row>
    <row r="3796" spans="1:9" ht="13.5" thickBot="1">
      <c r="A3796" s="27">
        <v>45848</v>
      </c>
      <c r="B3796" s="29" t="s">
        <v>414</v>
      </c>
      <c r="C3796" s="29" t="s">
        <v>68</v>
      </c>
      <c r="D3796" s="28">
        <v>22</v>
      </c>
      <c r="E3796" s="27">
        <v>2958101</v>
      </c>
      <c r="H3796" s="66"/>
      <c r="I3796" s="66"/>
    </row>
    <row r="3797" spans="1:9" ht="13.5" thickBot="1">
      <c r="A3797" s="27">
        <v>45848</v>
      </c>
      <c r="B3797" s="29" t="s">
        <v>415</v>
      </c>
      <c r="C3797" s="29" t="s">
        <v>68</v>
      </c>
      <c r="D3797" s="28">
        <v>101</v>
      </c>
      <c r="E3797" s="27">
        <v>2958101</v>
      </c>
      <c r="H3797" s="66"/>
      <c r="I3797" s="66"/>
    </row>
    <row r="3798" spans="1:9" ht="13.5" thickBot="1">
      <c r="A3798" s="27">
        <v>45848</v>
      </c>
      <c r="B3798" s="29" t="s">
        <v>416</v>
      </c>
      <c r="C3798" s="29" t="s">
        <v>68</v>
      </c>
      <c r="D3798" s="28">
        <v>150</v>
      </c>
      <c r="E3798" s="27">
        <v>2958101</v>
      </c>
      <c r="H3798" s="66"/>
      <c r="I3798" s="66"/>
    </row>
    <row r="3799" spans="1:9" ht="13.5" thickBot="1">
      <c r="A3799" s="27">
        <v>45848</v>
      </c>
      <c r="B3799" s="29" t="s">
        <v>417</v>
      </c>
      <c r="C3799" s="29" t="s">
        <v>68</v>
      </c>
      <c r="D3799" s="28">
        <v>154</v>
      </c>
      <c r="E3799" s="27">
        <v>2958101</v>
      </c>
      <c r="H3799" s="66"/>
      <c r="I3799" s="66"/>
    </row>
    <row r="3800" spans="1:9" ht="13.5" thickBot="1">
      <c r="A3800" s="27">
        <v>45848</v>
      </c>
      <c r="B3800" s="29" t="s">
        <v>418</v>
      </c>
      <c r="C3800" s="29" t="s">
        <v>68</v>
      </c>
      <c r="D3800" s="28">
        <v>24</v>
      </c>
      <c r="E3800" s="27">
        <v>2958101</v>
      </c>
      <c r="H3800" s="66"/>
      <c r="I3800" s="66"/>
    </row>
    <row r="3801" spans="1:9" ht="13.5" thickBot="1">
      <c r="A3801" s="27">
        <v>45848</v>
      </c>
      <c r="B3801" s="29" t="s">
        <v>419</v>
      </c>
      <c r="C3801" s="29" t="s">
        <v>68</v>
      </c>
      <c r="D3801" s="28">
        <v>158</v>
      </c>
      <c r="E3801" s="27">
        <v>2958101</v>
      </c>
      <c r="H3801" s="66"/>
      <c r="I3801" s="66"/>
    </row>
    <row r="3802" spans="1:9" ht="13.5" thickBot="1">
      <c r="A3802" s="27">
        <v>45848</v>
      </c>
      <c r="B3802" s="29" t="s">
        <v>420</v>
      </c>
      <c r="C3802" s="29" t="s">
        <v>68</v>
      </c>
      <c r="D3802" s="28">
        <v>14</v>
      </c>
      <c r="E3802" s="27">
        <v>2958101</v>
      </c>
      <c r="H3802" s="66"/>
      <c r="I3802" s="66"/>
    </row>
    <row r="3803" spans="1:9" ht="13.5" thickBot="1">
      <c r="A3803" s="27">
        <v>45848</v>
      </c>
      <c r="B3803" s="29" t="s">
        <v>421</v>
      </c>
      <c r="C3803" s="29" t="s">
        <v>97</v>
      </c>
      <c r="D3803" s="28">
        <v>115</v>
      </c>
      <c r="E3803" s="27">
        <v>2958101</v>
      </c>
      <c r="H3803" s="66"/>
      <c r="I3803" s="66"/>
    </row>
    <row r="3804" spans="1:9" ht="13.5" thickBot="1">
      <c r="A3804" s="27">
        <v>45848</v>
      </c>
      <c r="B3804" s="29" t="s">
        <v>422</v>
      </c>
      <c r="C3804" s="29" t="s">
        <v>97</v>
      </c>
      <c r="D3804" s="28">
        <v>142</v>
      </c>
      <c r="E3804" s="27">
        <v>2958101</v>
      </c>
      <c r="H3804" s="66"/>
      <c r="I3804" s="66"/>
    </row>
    <row r="3805" spans="1:9" ht="13.5" thickBot="1">
      <c r="A3805" s="27">
        <v>45848</v>
      </c>
      <c r="B3805" s="29" t="s">
        <v>423</v>
      </c>
      <c r="C3805" s="29" t="s">
        <v>97</v>
      </c>
      <c r="D3805" s="28">
        <v>57</v>
      </c>
      <c r="E3805" s="27">
        <v>2958101</v>
      </c>
      <c r="H3805" s="66"/>
      <c r="I3805" s="66"/>
    </row>
    <row r="3806" spans="1:9" ht="13.5" thickBot="1">
      <c r="A3806" s="27">
        <v>45848</v>
      </c>
      <c r="B3806" s="29" t="s">
        <v>424</v>
      </c>
      <c r="C3806" s="29" t="s">
        <v>68</v>
      </c>
      <c r="D3806" s="28">
        <v>152</v>
      </c>
      <c r="E3806" s="27">
        <v>2958101</v>
      </c>
      <c r="H3806" s="66"/>
      <c r="I3806" s="66"/>
    </row>
    <row r="3807" spans="1:9" ht="13.5" thickBot="1">
      <c r="A3807" s="27">
        <v>45848</v>
      </c>
      <c r="B3807" s="29" t="s">
        <v>425</v>
      </c>
      <c r="C3807" s="29" t="s">
        <v>68</v>
      </c>
      <c r="D3807" s="28">
        <v>14</v>
      </c>
      <c r="E3807" s="27">
        <v>2958101</v>
      </c>
      <c r="H3807" s="66"/>
      <c r="I3807" s="66"/>
    </row>
    <row r="3808" spans="1:9" ht="13.5" thickBot="1">
      <c r="A3808" s="27">
        <v>45848</v>
      </c>
      <c r="B3808" s="29" t="s">
        <v>426</v>
      </c>
      <c r="C3808" s="29" t="s">
        <v>68</v>
      </c>
      <c r="D3808" s="28">
        <v>183</v>
      </c>
      <c r="E3808" s="27">
        <v>2958101</v>
      </c>
      <c r="H3808" s="66"/>
      <c r="I3808" s="66"/>
    </row>
    <row r="3809" spans="1:9" ht="13.5" thickBot="1">
      <c r="A3809" s="27">
        <v>45848</v>
      </c>
      <c r="B3809" s="29" t="s">
        <v>427</v>
      </c>
      <c r="C3809" s="29" t="s">
        <v>68</v>
      </c>
      <c r="D3809" s="28">
        <v>19</v>
      </c>
      <c r="E3809" s="27">
        <v>2958101</v>
      </c>
      <c r="H3809" s="66"/>
      <c r="I3809" s="66"/>
    </row>
    <row r="3810" spans="1:9" ht="13.5" thickBot="1">
      <c r="A3810" s="27">
        <v>45848</v>
      </c>
      <c r="B3810" s="29" t="s">
        <v>428</v>
      </c>
      <c r="C3810" s="29" t="s">
        <v>68</v>
      </c>
      <c r="D3810" s="28">
        <v>133</v>
      </c>
      <c r="E3810" s="27">
        <v>2958101</v>
      </c>
      <c r="H3810" s="66"/>
      <c r="I3810" s="66"/>
    </row>
    <row r="3811" spans="1:9" ht="13.5" thickBot="1">
      <c r="A3811" s="27">
        <v>45848</v>
      </c>
      <c r="B3811" s="29" t="s">
        <v>429</v>
      </c>
      <c r="C3811" s="29" t="s">
        <v>66</v>
      </c>
      <c r="D3811" s="28">
        <v>122</v>
      </c>
      <c r="E3811" s="27">
        <v>2958101</v>
      </c>
      <c r="H3811" s="66"/>
      <c r="I3811" s="66"/>
    </row>
    <row r="3812" spans="1:9" ht="13.5" thickBot="1">
      <c r="A3812" s="27">
        <v>45848</v>
      </c>
      <c r="B3812" s="29" t="s">
        <v>430</v>
      </c>
      <c r="C3812" s="29" t="s">
        <v>68</v>
      </c>
      <c r="D3812" s="28">
        <v>209</v>
      </c>
      <c r="E3812" s="27">
        <v>2958101</v>
      </c>
      <c r="H3812" s="66"/>
      <c r="I3812" s="66"/>
    </row>
    <row r="3813" spans="1:9" ht="13.5" thickBot="1">
      <c r="A3813" s="27">
        <v>45848</v>
      </c>
      <c r="B3813" s="29" t="s">
        <v>431</v>
      </c>
      <c r="C3813" s="29" t="s">
        <v>68</v>
      </c>
      <c r="D3813" s="28">
        <v>210</v>
      </c>
      <c r="E3813" s="27">
        <v>2958101</v>
      </c>
      <c r="H3813" s="66"/>
      <c r="I3813" s="66"/>
    </row>
    <row r="3814" spans="1:9" ht="13.5" thickBot="1">
      <c r="A3814" s="27">
        <v>45848</v>
      </c>
      <c r="B3814" s="29" t="s">
        <v>432</v>
      </c>
      <c r="C3814" s="29" t="s">
        <v>66</v>
      </c>
      <c r="D3814" s="28">
        <v>18</v>
      </c>
      <c r="E3814" s="27">
        <v>2958101</v>
      </c>
      <c r="H3814" s="66"/>
      <c r="I3814" s="66"/>
    </row>
    <row r="3815" spans="1:9" ht="13.5" thickBot="1">
      <c r="A3815" s="27">
        <v>45848</v>
      </c>
      <c r="B3815" s="29" t="s">
        <v>433</v>
      </c>
      <c r="C3815" s="29" t="s">
        <v>66</v>
      </c>
      <c r="D3815" s="28">
        <v>48</v>
      </c>
      <c r="E3815" s="27">
        <v>2958101</v>
      </c>
      <c r="H3815" s="66"/>
      <c r="I3815" s="66"/>
    </row>
    <row r="3816" spans="1:9" ht="13.5" thickBot="1">
      <c r="A3816" s="27">
        <v>45848</v>
      </c>
      <c r="B3816" s="29" t="s">
        <v>434</v>
      </c>
      <c r="C3816" s="29" t="s">
        <v>66</v>
      </c>
      <c r="D3816" s="28">
        <v>6</v>
      </c>
      <c r="E3816" s="27">
        <v>2958101</v>
      </c>
      <c r="H3816" s="66"/>
      <c r="I3816" s="66"/>
    </row>
    <row r="3817" spans="1:9" ht="13.5" thickBot="1">
      <c r="A3817" s="27">
        <v>45848</v>
      </c>
      <c r="B3817" s="29" t="s">
        <v>435</v>
      </c>
      <c r="C3817" s="29" t="s">
        <v>66</v>
      </c>
      <c r="D3817" s="28">
        <v>55</v>
      </c>
      <c r="E3817" s="27">
        <v>2958101</v>
      </c>
      <c r="H3817" s="66"/>
      <c r="I3817" s="66"/>
    </row>
    <row r="3818" spans="1:9" ht="13.5" thickBot="1">
      <c r="A3818" s="27">
        <v>45848</v>
      </c>
      <c r="B3818" s="29" t="s">
        <v>436</v>
      </c>
      <c r="C3818" s="29" t="s">
        <v>66</v>
      </c>
      <c r="D3818" s="28">
        <v>53</v>
      </c>
      <c r="E3818" s="27">
        <v>2958101</v>
      </c>
      <c r="H3818" s="66"/>
      <c r="I3818" s="66"/>
    </row>
    <row r="3819" spans="1:9" ht="13.5" thickBot="1">
      <c r="A3819" s="27">
        <v>45848</v>
      </c>
      <c r="B3819" s="29" t="s">
        <v>437</v>
      </c>
      <c r="C3819" s="29" t="s">
        <v>68</v>
      </c>
      <c r="D3819" s="28">
        <v>200</v>
      </c>
      <c r="E3819" s="27">
        <v>2958101</v>
      </c>
      <c r="H3819" s="66"/>
      <c r="I3819" s="66"/>
    </row>
    <row r="3820" spans="1:9" ht="13.5" thickBot="1">
      <c r="A3820" s="27">
        <v>45848</v>
      </c>
      <c r="B3820" s="29" t="s">
        <v>438</v>
      </c>
      <c r="C3820" s="29" t="s">
        <v>68</v>
      </c>
      <c r="D3820" s="28">
        <v>68</v>
      </c>
      <c r="E3820" s="27">
        <v>2958101</v>
      </c>
      <c r="H3820" s="66"/>
      <c r="I3820" s="66"/>
    </row>
    <row r="3821" spans="1:9" ht="13.5" thickBot="1">
      <c r="A3821" s="27">
        <v>45848</v>
      </c>
      <c r="B3821" s="29" t="s">
        <v>439</v>
      </c>
      <c r="C3821" s="29" t="s">
        <v>68</v>
      </c>
      <c r="D3821" s="28">
        <v>92</v>
      </c>
      <c r="E3821" s="27">
        <v>2958101</v>
      </c>
      <c r="H3821" s="66"/>
      <c r="I3821" s="66"/>
    </row>
    <row r="3822" spans="1:9" ht="13.5" thickBot="1">
      <c r="A3822" s="27">
        <v>45848</v>
      </c>
      <c r="B3822" s="29" t="s">
        <v>440</v>
      </c>
      <c r="C3822" s="29" t="s">
        <v>68</v>
      </c>
      <c r="D3822" s="28">
        <v>86</v>
      </c>
      <c r="E3822" s="27">
        <v>2958101</v>
      </c>
      <c r="H3822" s="66"/>
      <c r="I3822" s="66"/>
    </row>
    <row r="3823" spans="1:9" ht="13.5" thickBot="1">
      <c r="A3823" s="27">
        <v>45848</v>
      </c>
      <c r="B3823" s="29" t="s">
        <v>441</v>
      </c>
      <c r="C3823" s="29" t="s">
        <v>68</v>
      </c>
      <c r="D3823" s="28">
        <v>197</v>
      </c>
      <c r="E3823" s="27">
        <v>2958101</v>
      </c>
      <c r="H3823" s="66"/>
      <c r="I3823" s="66"/>
    </row>
    <row r="3824" spans="1:9" ht="13.5" thickBot="1">
      <c r="A3824" s="27">
        <v>45848</v>
      </c>
      <c r="B3824" s="29" t="s">
        <v>442</v>
      </c>
      <c r="C3824" s="29" t="s">
        <v>68</v>
      </c>
      <c r="D3824" s="28">
        <v>152</v>
      </c>
      <c r="E3824" s="27">
        <v>2958101</v>
      </c>
      <c r="H3824" s="66"/>
      <c r="I3824" s="66"/>
    </row>
    <row r="3825" spans="1:9" ht="13.5" thickBot="1">
      <c r="A3825" s="27">
        <v>45848</v>
      </c>
      <c r="B3825" s="29" t="s">
        <v>443</v>
      </c>
      <c r="C3825" s="29" t="s">
        <v>68</v>
      </c>
      <c r="D3825" s="28">
        <v>149</v>
      </c>
      <c r="E3825" s="27">
        <v>2958101</v>
      </c>
      <c r="H3825" s="66"/>
      <c r="I3825" s="66"/>
    </row>
    <row r="3826" spans="1:9" ht="13.5" thickBot="1">
      <c r="A3826" s="27">
        <v>45849</v>
      </c>
      <c r="B3826" s="29" t="s">
        <v>65</v>
      </c>
      <c r="C3826" s="29" t="s">
        <v>66</v>
      </c>
      <c r="D3826" s="28">
        <v>193</v>
      </c>
      <c r="E3826" s="27">
        <v>2958101</v>
      </c>
      <c r="H3826" s="66"/>
      <c r="I3826" s="66"/>
    </row>
    <row r="3827" spans="1:9" ht="13.5" thickBot="1">
      <c r="A3827" s="27">
        <v>45849</v>
      </c>
      <c r="B3827" s="29" t="s">
        <v>67</v>
      </c>
      <c r="C3827" s="29" t="s">
        <v>68</v>
      </c>
      <c r="D3827" s="28">
        <v>226</v>
      </c>
      <c r="E3827" s="27">
        <v>2958101</v>
      </c>
      <c r="H3827" s="66"/>
      <c r="I3827" s="66"/>
    </row>
    <row r="3828" spans="1:9" ht="13.5" thickBot="1">
      <c r="A3828" s="27">
        <v>45849</v>
      </c>
      <c r="B3828" s="29" t="s">
        <v>69</v>
      </c>
      <c r="C3828" s="29" t="s">
        <v>68</v>
      </c>
      <c r="D3828" s="28">
        <v>141</v>
      </c>
      <c r="E3828" s="27">
        <v>2958101</v>
      </c>
      <c r="H3828" s="66"/>
      <c r="I3828" s="66"/>
    </row>
    <row r="3829" spans="1:9" ht="13.5" thickBot="1">
      <c r="A3829" s="27">
        <v>45849</v>
      </c>
      <c r="B3829" s="29" t="s">
        <v>70</v>
      </c>
      <c r="C3829" s="29" t="s">
        <v>71</v>
      </c>
      <c r="D3829" s="28">
        <v>172</v>
      </c>
      <c r="E3829" s="27">
        <v>2958101</v>
      </c>
      <c r="H3829" s="66"/>
      <c r="I3829" s="66"/>
    </row>
    <row r="3830" spans="1:9" ht="13.5" thickBot="1">
      <c r="A3830" s="27">
        <v>45849</v>
      </c>
      <c r="B3830" s="29" t="s">
        <v>72</v>
      </c>
      <c r="C3830" s="29" t="s">
        <v>71</v>
      </c>
      <c r="D3830" s="28">
        <v>29</v>
      </c>
      <c r="E3830" s="27">
        <v>2958101</v>
      </c>
      <c r="H3830" s="66"/>
      <c r="I3830" s="66"/>
    </row>
    <row r="3831" spans="1:9" ht="13.5" thickBot="1">
      <c r="A3831" s="27">
        <v>45849</v>
      </c>
      <c r="B3831" s="29" t="s">
        <v>73</v>
      </c>
      <c r="C3831" s="29" t="s">
        <v>68</v>
      </c>
      <c r="D3831" s="28">
        <v>37</v>
      </c>
      <c r="E3831" s="27">
        <v>2958101</v>
      </c>
      <c r="H3831" s="66"/>
      <c r="I3831" s="66"/>
    </row>
    <row r="3832" spans="1:9" ht="13.5" thickBot="1">
      <c r="A3832" s="27">
        <v>45849</v>
      </c>
      <c r="B3832" s="29" t="s">
        <v>74</v>
      </c>
      <c r="C3832" s="29" t="s">
        <v>68</v>
      </c>
      <c r="D3832" s="28">
        <v>36</v>
      </c>
      <c r="E3832" s="27">
        <v>2958101</v>
      </c>
      <c r="H3832" s="66"/>
      <c r="I3832" s="66"/>
    </row>
    <row r="3833" spans="1:9" ht="13.5" thickBot="1">
      <c r="A3833" s="27">
        <v>45849</v>
      </c>
      <c r="B3833" s="29" t="s">
        <v>75</v>
      </c>
      <c r="C3833" s="29" t="s">
        <v>68</v>
      </c>
      <c r="D3833" s="28">
        <v>178</v>
      </c>
      <c r="E3833" s="27">
        <v>2958101</v>
      </c>
      <c r="H3833" s="66"/>
      <c r="I3833" s="66"/>
    </row>
    <row r="3834" spans="1:9" ht="13.5" thickBot="1">
      <c r="A3834" s="27">
        <v>45849</v>
      </c>
      <c r="B3834" s="29" t="s">
        <v>76</v>
      </c>
      <c r="C3834" s="29" t="s">
        <v>77</v>
      </c>
      <c r="D3834" s="28">
        <v>100</v>
      </c>
      <c r="E3834" s="27">
        <v>2958101</v>
      </c>
      <c r="H3834" s="66"/>
      <c r="I3834" s="66"/>
    </row>
    <row r="3835" spans="1:9" ht="13.5" thickBot="1">
      <c r="A3835" s="27">
        <v>45849</v>
      </c>
      <c r="B3835" s="29" t="s">
        <v>78</v>
      </c>
      <c r="C3835" s="29" t="s">
        <v>68</v>
      </c>
      <c r="D3835" s="28">
        <v>16</v>
      </c>
      <c r="E3835" s="27">
        <v>2958101</v>
      </c>
      <c r="H3835" s="66"/>
      <c r="I3835" s="66"/>
    </row>
    <row r="3836" spans="1:9" ht="13.5" thickBot="1">
      <c r="A3836" s="27">
        <v>45849</v>
      </c>
      <c r="B3836" s="29" t="s">
        <v>79</v>
      </c>
      <c r="C3836" s="29" t="s">
        <v>68</v>
      </c>
      <c r="D3836" s="28">
        <v>99</v>
      </c>
      <c r="E3836" s="27">
        <v>2958101</v>
      </c>
      <c r="H3836" s="66"/>
      <c r="I3836" s="66"/>
    </row>
    <row r="3837" spans="1:9" ht="13.5" thickBot="1">
      <c r="A3837" s="27">
        <v>45849</v>
      </c>
      <c r="B3837" s="29" t="s">
        <v>80</v>
      </c>
      <c r="C3837" s="29" t="s">
        <v>68</v>
      </c>
      <c r="D3837" s="28">
        <v>90</v>
      </c>
      <c r="E3837" s="27">
        <v>2958101</v>
      </c>
      <c r="H3837" s="66"/>
      <c r="I3837" s="66"/>
    </row>
    <row r="3838" spans="1:9" ht="13.5" thickBot="1">
      <c r="A3838" s="27">
        <v>45849</v>
      </c>
      <c r="B3838" s="29" t="s">
        <v>81</v>
      </c>
      <c r="C3838" s="29" t="s">
        <v>68</v>
      </c>
      <c r="D3838" s="28">
        <v>39</v>
      </c>
      <c r="E3838" s="27">
        <v>2958101</v>
      </c>
      <c r="H3838" s="66"/>
      <c r="I3838" s="66"/>
    </row>
    <row r="3839" spans="1:9" ht="13.5" thickBot="1">
      <c r="A3839" s="27">
        <v>45849</v>
      </c>
      <c r="B3839" s="29" t="s">
        <v>82</v>
      </c>
      <c r="C3839" s="29" t="s">
        <v>68</v>
      </c>
      <c r="D3839" s="28">
        <v>19</v>
      </c>
      <c r="E3839" s="27">
        <v>2958101</v>
      </c>
      <c r="H3839" s="66"/>
      <c r="I3839" s="66"/>
    </row>
    <row r="3840" spans="1:9" ht="13.5" thickBot="1">
      <c r="A3840" s="27">
        <v>45849</v>
      </c>
      <c r="B3840" s="29" t="s">
        <v>83</v>
      </c>
      <c r="C3840" s="29" t="s">
        <v>68</v>
      </c>
      <c r="D3840" s="28">
        <v>25</v>
      </c>
      <c r="E3840" s="27">
        <v>2958101</v>
      </c>
      <c r="H3840" s="66"/>
      <c r="I3840" s="66"/>
    </row>
    <row r="3841" spans="1:9" ht="13.5" thickBot="1">
      <c r="A3841" s="27">
        <v>45849</v>
      </c>
      <c r="B3841" s="29" t="s">
        <v>84</v>
      </c>
      <c r="C3841" s="29" t="s">
        <v>68</v>
      </c>
      <c r="D3841" s="28">
        <v>14</v>
      </c>
      <c r="E3841" s="27">
        <v>2958101</v>
      </c>
      <c r="H3841" s="66"/>
      <c r="I3841" s="66"/>
    </row>
    <row r="3842" spans="1:9" ht="13.5" thickBot="1">
      <c r="A3842" s="27">
        <v>45849</v>
      </c>
      <c r="B3842" s="29" t="s">
        <v>85</v>
      </c>
      <c r="C3842" s="29" t="s">
        <v>68</v>
      </c>
      <c r="D3842" s="28">
        <v>30</v>
      </c>
      <c r="E3842" s="27">
        <v>2958101</v>
      </c>
      <c r="H3842" s="66"/>
      <c r="I3842" s="66"/>
    </row>
    <row r="3843" spans="1:9" ht="13.5" thickBot="1">
      <c r="A3843" s="27">
        <v>45849</v>
      </c>
      <c r="B3843" s="29" t="s">
        <v>86</v>
      </c>
      <c r="C3843" s="29" t="s">
        <v>68</v>
      </c>
      <c r="D3843" s="28">
        <v>115</v>
      </c>
      <c r="E3843" s="27">
        <v>2958101</v>
      </c>
      <c r="H3843" s="66"/>
      <c r="I3843" s="66"/>
    </row>
    <row r="3844" spans="1:9" ht="13.5" thickBot="1">
      <c r="A3844" s="27">
        <v>45849</v>
      </c>
      <c r="B3844" s="29" t="s">
        <v>87</v>
      </c>
      <c r="C3844" s="29" t="s">
        <v>68</v>
      </c>
      <c r="D3844" s="28">
        <v>110</v>
      </c>
      <c r="E3844" s="27">
        <v>2958101</v>
      </c>
      <c r="H3844" s="66"/>
      <c r="I3844" s="66"/>
    </row>
    <row r="3845" spans="1:9" ht="13.5" thickBot="1">
      <c r="A3845" s="27">
        <v>45849</v>
      </c>
      <c r="B3845" s="29" t="s">
        <v>88</v>
      </c>
      <c r="C3845" s="29" t="s">
        <v>68</v>
      </c>
      <c r="D3845" s="28">
        <v>24</v>
      </c>
      <c r="E3845" s="27">
        <v>2958101</v>
      </c>
      <c r="H3845" s="66"/>
      <c r="I3845" s="66"/>
    </row>
    <row r="3846" spans="1:9" ht="13.5" thickBot="1">
      <c r="A3846" s="27">
        <v>45849</v>
      </c>
      <c r="B3846" s="29" t="s">
        <v>89</v>
      </c>
      <c r="C3846" s="29" t="s">
        <v>68</v>
      </c>
      <c r="D3846" s="28">
        <v>75</v>
      </c>
      <c r="E3846" s="27">
        <v>2958101</v>
      </c>
      <c r="H3846" s="66"/>
      <c r="I3846" s="66"/>
    </row>
    <row r="3847" spans="1:9" ht="13.5" thickBot="1">
      <c r="A3847" s="27">
        <v>45849</v>
      </c>
      <c r="B3847" s="29" t="s">
        <v>90</v>
      </c>
      <c r="C3847" s="29" t="s">
        <v>68</v>
      </c>
      <c r="D3847" s="28">
        <v>158</v>
      </c>
      <c r="E3847" s="27">
        <v>2958101</v>
      </c>
      <c r="H3847" s="66"/>
      <c r="I3847" s="66"/>
    </row>
    <row r="3848" spans="1:9" ht="13.5" thickBot="1">
      <c r="A3848" s="27">
        <v>45849</v>
      </c>
      <c r="B3848" s="29" t="s">
        <v>91</v>
      </c>
      <c r="C3848" s="29" t="s">
        <v>68</v>
      </c>
      <c r="D3848" s="28">
        <v>14</v>
      </c>
      <c r="E3848" s="27">
        <v>2958101</v>
      </c>
      <c r="H3848" s="66"/>
      <c r="I3848" s="66"/>
    </row>
    <row r="3849" spans="1:9" ht="13.5" thickBot="1">
      <c r="A3849" s="27">
        <v>45849</v>
      </c>
      <c r="B3849" s="29" t="s">
        <v>92</v>
      </c>
      <c r="C3849" s="29" t="s">
        <v>66</v>
      </c>
      <c r="D3849" s="28">
        <v>14</v>
      </c>
      <c r="E3849" s="27">
        <v>2958101</v>
      </c>
      <c r="H3849" s="66"/>
      <c r="I3849" s="66"/>
    </row>
    <row r="3850" spans="1:9" ht="13.5" thickBot="1">
      <c r="A3850" s="27">
        <v>45849</v>
      </c>
      <c r="B3850" s="29" t="s">
        <v>93</v>
      </c>
      <c r="C3850" s="29" t="s">
        <v>66</v>
      </c>
      <c r="D3850" s="28">
        <v>135</v>
      </c>
      <c r="E3850" s="27">
        <v>2958101</v>
      </c>
      <c r="H3850" s="66"/>
      <c r="I3850" s="66"/>
    </row>
    <row r="3851" spans="1:9" ht="13.5" thickBot="1">
      <c r="A3851" s="27">
        <v>45849</v>
      </c>
      <c r="B3851" s="29" t="s">
        <v>94</v>
      </c>
      <c r="C3851" s="29" t="s">
        <v>66</v>
      </c>
      <c r="D3851" s="28">
        <v>7</v>
      </c>
      <c r="E3851" s="27">
        <v>2958101</v>
      </c>
      <c r="H3851" s="66"/>
      <c r="I3851" s="66"/>
    </row>
    <row r="3852" spans="1:9" ht="13.5" thickBot="1">
      <c r="A3852" s="27">
        <v>45849</v>
      </c>
      <c r="B3852" s="29" t="s">
        <v>95</v>
      </c>
      <c r="C3852" s="29" t="s">
        <v>66</v>
      </c>
      <c r="D3852" s="28">
        <v>144</v>
      </c>
      <c r="E3852" s="27">
        <v>2958101</v>
      </c>
      <c r="H3852" s="66"/>
      <c r="I3852" s="66"/>
    </row>
    <row r="3853" spans="1:9" ht="13.5" thickBot="1">
      <c r="A3853" s="27">
        <v>45849</v>
      </c>
      <c r="B3853" s="29" t="s">
        <v>96</v>
      </c>
      <c r="C3853" s="29" t="s">
        <v>97</v>
      </c>
      <c r="D3853" s="28">
        <v>163</v>
      </c>
      <c r="E3853" s="27">
        <v>2958101</v>
      </c>
      <c r="H3853" s="66"/>
      <c r="I3853" s="66"/>
    </row>
    <row r="3854" spans="1:9" ht="13.5" thickBot="1">
      <c r="A3854" s="27">
        <v>45849</v>
      </c>
      <c r="B3854" s="29" t="s">
        <v>98</v>
      </c>
      <c r="C3854" s="29" t="s">
        <v>68</v>
      </c>
      <c r="D3854" s="28">
        <v>180</v>
      </c>
      <c r="E3854" s="27">
        <v>2958101</v>
      </c>
      <c r="H3854" s="66"/>
      <c r="I3854" s="66"/>
    </row>
    <row r="3855" spans="1:9" ht="13.5" thickBot="1">
      <c r="A3855" s="27">
        <v>45849</v>
      </c>
      <c r="B3855" s="29" t="s">
        <v>99</v>
      </c>
      <c r="C3855" s="29" t="s">
        <v>68</v>
      </c>
      <c r="D3855" s="28">
        <v>146</v>
      </c>
      <c r="E3855" s="27">
        <v>2958101</v>
      </c>
      <c r="H3855" s="66"/>
      <c r="I3855" s="66"/>
    </row>
    <row r="3856" spans="1:9" ht="13.5" thickBot="1">
      <c r="A3856" s="27">
        <v>45849</v>
      </c>
      <c r="B3856" s="29" t="s">
        <v>100</v>
      </c>
      <c r="C3856" s="29" t="s">
        <v>71</v>
      </c>
      <c r="D3856" s="28">
        <v>100</v>
      </c>
      <c r="E3856" s="27">
        <v>2958101</v>
      </c>
      <c r="H3856" s="66"/>
      <c r="I3856" s="66"/>
    </row>
    <row r="3857" spans="1:9" ht="13.5" thickBot="1">
      <c r="A3857" s="27">
        <v>45849</v>
      </c>
      <c r="B3857" s="29" t="s">
        <v>101</v>
      </c>
      <c r="C3857" s="29" t="s">
        <v>71</v>
      </c>
      <c r="D3857" s="28">
        <v>102</v>
      </c>
      <c r="E3857" s="27">
        <v>2958101</v>
      </c>
      <c r="H3857" s="66"/>
      <c r="I3857" s="66"/>
    </row>
    <row r="3858" spans="1:9" ht="13.5" thickBot="1">
      <c r="A3858" s="27">
        <v>45849</v>
      </c>
      <c r="B3858" s="29" t="s">
        <v>102</v>
      </c>
      <c r="C3858" s="29" t="s">
        <v>68</v>
      </c>
      <c r="D3858" s="28">
        <v>195</v>
      </c>
      <c r="E3858" s="27">
        <v>2958101</v>
      </c>
      <c r="H3858" s="66"/>
      <c r="I3858" s="66"/>
    </row>
    <row r="3859" spans="1:9" ht="13.5" thickBot="1">
      <c r="A3859" s="27">
        <v>45849</v>
      </c>
      <c r="B3859" s="29" t="s">
        <v>103</v>
      </c>
      <c r="C3859" s="29" t="s">
        <v>68</v>
      </c>
      <c r="D3859" s="28">
        <v>145</v>
      </c>
      <c r="E3859" s="27">
        <v>2958101</v>
      </c>
      <c r="H3859" s="66"/>
      <c r="I3859" s="66"/>
    </row>
    <row r="3860" spans="1:9" ht="13.5" thickBot="1">
      <c r="A3860" s="27">
        <v>45849</v>
      </c>
      <c r="B3860" s="29" t="s">
        <v>104</v>
      </c>
      <c r="C3860" s="29" t="s">
        <v>68</v>
      </c>
      <c r="D3860" s="28">
        <v>90</v>
      </c>
      <c r="E3860" s="27">
        <v>2958101</v>
      </c>
      <c r="H3860" s="66"/>
      <c r="I3860" s="66"/>
    </row>
    <row r="3861" spans="1:9" ht="13.5" thickBot="1">
      <c r="A3861" s="27">
        <v>45849</v>
      </c>
      <c r="B3861" s="29" t="s">
        <v>105</v>
      </c>
      <c r="C3861" s="29" t="s">
        <v>68</v>
      </c>
      <c r="D3861" s="28">
        <v>71</v>
      </c>
      <c r="E3861" s="27">
        <v>2958101</v>
      </c>
      <c r="H3861" s="66"/>
      <c r="I3861" s="66"/>
    </row>
    <row r="3862" spans="1:9" ht="13.5" thickBot="1">
      <c r="A3862" s="27">
        <v>45849</v>
      </c>
      <c r="B3862" s="29" t="s">
        <v>106</v>
      </c>
      <c r="C3862" s="29" t="s">
        <v>71</v>
      </c>
      <c r="D3862" s="28">
        <v>120</v>
      </c>
      <c r="E3862" s="27">
        <v>2958101</v>
      </c>
      <c r="H3862" s="66"/>
      <c r="I3862" s="66"/>
    </row>
    <row r="3863" spans="1:9" ht="13.5" thickBot="1">
      <c r="A3863" s="27">
        <v>45849</v>
      </c>
      <c r="B3863" s="29" t="s">
        <v>107</v>
      </c>
      <c r="C3863" s="29" t="s">
        <v>71</v>
      </c>
      <c r="D3863" s="28">
        <v>108</v>
      </c>
      <c r="E3863" s="27">
        <v>2958101</v>
      </c>
      <c r="H3863" s="66"/>
      <c r="I3863" s="66"/>
    </row>
    <row r="3864" spans="1:9" ht="13.5" thickBot="1">
      <c r="A3864" s="27">
        <v>45849</v>
      </c>
      <c r="B3864" s="29" t="s">
        <v>108</v>
      </c>
      <c r="C3864" s="29" t="s">
        <v>68</v>
      </c>
      <c r="D3864" s="28">
        <v>162</v>
      </c>
      <c r="E3864" s="27">
        <v>2958101</v>
      </c>
      <c r="H3864" s="66"/>
      <c r="I3864" s="66"/>
    </row>
    <row r="3865" spans="1:9" ht="13.5" thickBot="1">
      <c r="A3865" s="27">
        <v>45849</v>
      </c>
      <c r="B3865" s="29" t="s">
        <v>52</v>
      </c>
      <c r="C3865" s="29" t="s">
        <v>68</v>
      </c>
      <c r="D3865" s="28">
        <v>133</v>
      </c>
      <c r="E3865" s="27">
        <v>2958101</v>
      </c>
      <c r="H3865" s="66"/>
      <c r="I3865" s="66"/>
    </row>
    <row r="3866" spans="1:9" ht="13.5" thickBot="1">
      <c r="A3866" s="27">
        <v>45849</v>
      </c>
      <c r="B3866" s="29" t="s">
        <v>53</v>
      </c>
      <c r="C3866" s="29" t="s">
        <v>68</v>
      </c>
      <c r="D3866" s="28">
        <v>133</v>
      </c>
      <c r="E3866" s="27">
        <v>2958101</v>
      </c>
      <c r="H3866" s="66"/>
      <c r="I3866" s="66"/>
    </row>
    <row r="3867" spans="1:9" ht="13.5" thickBot="1">
      <c r="A3867" s="27">
        <v>45849</v>
      </c>
      <c r="B3867" s="29" t="s">
        <v>109</v>
      </c>
      <c r="C3867" s="29" t="s">
        <v>77</v>
      </c>
      <c r="D3867" s="28">
        <v>120</v>
      </c>
      <c r="E3867" s="27">
        <v>2958101</v>
      </c>
      <c r="H3867" s="66"/>
      <c r="I3867" s="66"/>
    </row>
    <row r="3868" spans="1:9" ht="13.5" thickBot="1">
      <c r="A3868" s="27">
        <v>45849</v>
      </c>
      <c r="B3868" s="29" t="s">
        <v>110</v>
      </c>
      <c r="C3868" s="29" t="s">
        <v>77</v>
      </c>
      <c r="D3868" s="28">
        <v>120</v>
      </c>
      <c r="E3868" s="27">
        <v>2958101</v>
      </c>
      <c r="H3868" s="66"/>
      <c r="I3868" s="66"/>
    </row>
    <row r="3869" spans="1:9" ht="13.5" thickBot="1">
      <c r="A3869" s="27">
        <v>45849</v>
      </c>
      <c r="B3869" s="29" t="s">
        <v>111</v>
      </c>
      <c r="C3869" s="29" t="s">
        <v>68</v>
      </c>
      <c r="D3869" s="28">
        <v>13</v>
      </c>
      <c r="E3869" s="27">
        <v>2958101</v>
      </c>
      <c r="H3869" s="66"/>
      <c r="I3869" s="66"/>
    </row>
    <row r="3870" spans="1:9" ht="13.5" thickBot="1">
      <c r="A3870" s="27">
        <v>45849</v>
      </c>
      <c r="B3870" s="29" t="s">
        <v>112</v>
      </c>
      <c r="C3870" s="29" t="s">
        <v>68</v>
      </c>
      <c r="D3870" s="28">
        <v>182</v>
      </c>
      <c r="E3870" s="27">
        <v>2958101</v>
      </c>
      <c r="H3870" s="66"/>
      <c r="I3870" s="66"/>
    </row>
    <row r="3871" spans="1:9" ht="13.5" thickBot="1">
      <c r="A3871" s="27">
        <v>45849</v>
      </c>
      <c r="B3871" s="29" t="s">
        <v>113</v>
      </c>
      <c r="C3871" s="29" t="s">
        <v>68</v>
      </c>
      <c r="D3871" s="28">
        <v>133</v>
      </c>
      <c r="E3871" s="27">
        <v>2958101</v>
      </c>
      <c r="H3871" s="66"/>
      <c r="I3871" s="66"/>
    </row>
    <row r="3872" spans="1:9" ht="13.5" thickBot="1">
      <c r="A3872" s="27">
        <v>45849</v>
      </c>
      <c r="B3872" s="29" t="s">
        <v>114</v>
      </c>
      <c r="C3872" s="29" t="s">
        <v>68</v>
      </c>
      <c r="D3872" s="28">
        <v>7</v>
      </c>
      <c r="E3872" s="27">
        <v>2958101</v>
      </c>
      <c r="H3872" s="66"/>
      <c r="I3872" s="66"/>
    </row>
    <row r="3873" spans="1:9" ht="13.5" thickBot="1">
      <c r="A3873" s="27">
        <v>45849</v>
      </c>
      <c r="B3873" s="29" t="s">
        <v>115</v>
      </c>
      <c r="C3873" s="29" t="s">
        <v>68</v>
      </c>
      <c r="D3873" s="28">
        <v>7</v>
      </c>
      <c r="E3873" s="27">
        <v>2958101</v>
      </c>
      <c r="H3873" s="66"/>
      <c r="I3873" s="66"/>
    </row>
    <row r="3874" spans="1:9" ht="13.5" thickBot="1">
      <c r="A3874" s="27">
        <v>45849</v>
      </c>
      <c r="B3874" s="29" t="s">
        <v>116</v>
      </c>
      <c r="C3874" s="29" t="s">
        <v>68</v>
      </c>
      <c r="D3874" s="28">
        <v>93</v>
      </c>
      <c r="E3874" s="27">
        <v>2958101</v>
      </c>
      <c r="H3874" s="66"/>
      <c r="I3874" s="66"/>
    </row>
    <row r="3875" spans="1:9" ht="13.5" thickBot="1">
      <c r="A3875" s="27">
        <v>45849</v>
      </c>
      <c r="B3875" s="29" t="s">
        <v>117</v>
      </c>
      <c r="C3875" s="29" t="s">
        <v>66</v>
      </c>
      <c r="D3875" s="28">
        <v>109</v>
      </c>
      <c r="E3875" s="27">
        <v>2958101</v>
      </c>
      <c r="H3875" s="66"/>
      <c r="I3875" s="66"/>
    </row>
    <row r="3876" spans="1:9" ht="13.5" thickBot="1">
      <c r="A3876" s="27">
        <v>45849</v>
      </c>
      <c r="B3876" s="29" t="s">
        <v>118</v>
      </c>
      <c r="C3876" s="29" t="s">
        <v>66</v>
      </c>
      <c r="D3876" s="28">
        <v>190</v>
      </c>
      <c r="E3876" s="27">
        <v>2958101</v>
      </c>
      <c r="H3876" s="66"/>
      <c r="I3876" s="66"/>
    </row>
    <row r="3877" spans="1:9" ht="13.5" thickBot="1">
      <c r="A3877" s="27">
        <v>45849</v>
      </c>
      <c r="B3877" s="29" t="s">
        <v>119</v>
      </c>
      <c r="C3877" s="29" t="s">
        <v>77</v>
      </c>
      <c r="D3877" s="28">
        <v>96</v>
      </c>
      <c r="E3877" s="27">
        <v>2958101</v>
      </c>
      <c r="H3877" s="66"/>
      <c r="I3877" s="66"/>
    </row>
    <row r="3878" spans="1:9" ht="13.5" thickBot="1">
      <c r="A3878" s="27">
        <v>45849</v>
      </c>
      <c r="B3878" s="29" t="s">
        <v>120</v>
      </c>
      <c r="C3878" s="29" t="s">
        <v>77</v>
      </c>
      <c r="D3878" s="28">
        <v>74</v>
      </c>
      <c r="E3878" s="27">
        <v>2958101</v>
      </c>
      <c r="H3878" s="66"/>
      <c r="I3878" s="66"/>
    </row>
    <row r="3879" spans="1:9" ht="13.5" thickBot="1">
      <c r="A3879" s="27">
        <v>45849</v>
      </c>
      <c r="B3879" s="29" t="s">
        <v>121</v>
      </c>
      <c r="C3879" s="29" t="s">
        <v>77</v>
      </c>
      <c r="D3879" s="28">
        <v>30</v>
      </c>
      <c r="E3879" s="27">
        <v>2958101</v>
      </c>
      <c r="H3879" s="66"/>
      <c r="I3879" s="66"/>
    </row>
    <row r="3880" spans="1:9" ht="13.5" thickBot="1">
      <c r="A3880" s="27">
        <v>45849</v>
      </c>
      <c r="B3880" s="29" t="s">
        <v>122</v>
      </c>
      <c r="C3880" s="29" t="s">
        <v>77</v>
      </c>
      <c r="D3880" s="28">
        <v>20</v>
      </c>
      <c r="E3880" s="27">
        <v>2958101</v>
      </c>
      <c r="H3880" s="66"/>
      <c r="I3880" s="66"/>
    </row>
    <row r="3881" spans="1:9" ht="13.5" thickBot="1">
      <c r="A3881" s="27">
        <v>45849</v>
      </c>
      <c r="B3881" s="29" t="s">
        <v>123</v>
      </c>
      <c r="C3881" s="29" t="s">
        <v>77</v>
      </c>
      <c r="D3881" s="28">
        <v>230</v>
      </c>
      <c r="E3881" s="27">
        <v>2958101</v>
      </c>
      <c r="H3881" s="66"/>
      <c r="I3881" s="66"/>
    </row>
    <row r="3882" spans="1:9" ht="13.5" thickBot="1">
      <c r="A3882" s="27">
        <v>45849</v>
      </c>
      <c r="B3882" s="29" t="s">
        <v>124</v>
      </c>
      <c r="C3882" s="29" t="s">
        <v>68</v>
      </c>
      <c r="D3882" s="28">
        <v>120</v>
      </c>
      <c r="E3882" s="27">
        <v>2958101</v>
      </c>
      <c r="H3882" s="66"/>
      <c r="I3882" s="66"/>
    </row>
    <row r="3883" spans="1:9" ht="13.5" thickBot="1">
      <c r="A3883" s="27">
        <v>45849</v>
      </c>
      <c r="B3883" s="29" t="s">
        <v>125</v>
      </c>
      <c r="C3883" s="29" t="s">
        <v>68</v>
      </c>
      <c r="D3883" s="28">
        <v>62</v>
      </c>
      <c r="E3883" s="27">
        <v>2958101</v>
      </c>
      <c r="H3883" s="66"/>
      <c r="I3883" s="66"/>
    </row>
    <row r="3884" spans="1:9" ht="13.5" thickBot="1">
      <c r="A3884" s="27">
        <v>45849</v>
      </c>
      <c r="B3884" s="29" t="s">
        <v>126</v>
      </c>
      <c r="C3884" s="29" t="s">
        <v>97</v>
      </c>
      <c r="D3884" s="28">
        <v>150</v>
      </c>
      <c r="E3884" s="27">
        <v>2958101</v>
      </c>
      <c r="H3884" s="66"/>
      <c r="I3884" s="66"/>
    </row>
    <row r="3885" spans="1:9" ht="13.5" thickBot="1">
      <c r="A3885" s="27">
        <v>45849</v>
      </c>
      <c r="B3885" s="29" t="s">
        <v>127</v>
      </c>
      <c r="C3885" s="29" t="s">
        <v>66</v>
      </c>
      <c r="D3885" s="28">
        <v>120</v>
      </c>
      <c r="E3885" s="27">
        <v>2958101</v>
      </c>
      <c r="H3885" s="66"/>
      <c r="I3885" s="66"/>
    </row>
    <row r="3886" spans="1:9" ht="13.5" thickBot="1">
      <c r="A3886" s="27">
        <v>45849</v>
      </c>
      <c r="B3886" s="29" t="s">
        <v>128</v>
      </c>
      <c r="C3886" s="29" t="s">
        <v>66</v>
      </c>
      <c r="D3886" s="28">
        <v>45</v>
      </c>
      <c r="E3886" s="27">
        <v>2958101</v>
      </c>
      <c r="H3886" s="66"/>
      <c r="I3886" s="66"/>
    </row>
    <row r="3887" spans="1:9" ht="13.5" thickBot="1">
      <c r="A3887" s="27">
        <v>45849</v>
      </c>
      <c r="B3887" s="29" t="s">
        <v>129</v>
      </c>
      <c r="C3887" s="29" t="s">
        <v>66</v>
      </c>
      <c r="D3887" s="28">
        <v>56</v>
      </c>
      <c r="E3887" s="27">
        <v>2958101</v>
      </c>
      <c r="H3887" s="66"/>
      <c r="I3887" s="66"/>
    </row>
    <row r="3888" spans="1:9" ht="13.5" thickBot="1">
      <c r="A3888" s="27">
        <v>45849</v>
      </c>
      <c r="B3888" s="29" t="s">
        <v>130</v>
      </c>
      <c r="C3888" s="29" t="s">
        <v>68</v>
      </c>
      <c r="D3888" s="28">
        <v>121</v>
      </c>
      <c r="E3888" s="27">
        <v>2958101</v>
      </c>
      <c r="H3888" s="66"/>
      <c r="I3888" s="66"/>
    </row>
    <row r="3889" spans="1:9" ht="13.5" thickBot="1">
      <c r="A3889" s="27">
        <v>45849</v>
      </c>
      <c r="B3889" s="29" t="s">
        <v>131</v>
      </c>
      <c r="C3889" s="29" t="s">
        <v>68</v>
      </c>
      <c r="D3889" s="28">
        <v>116</v>
      </c>
      <c r="E3889" s="27">
        <v>2958101</v>
      </c>
      <c r="H3889" s="66"/>
      <c r="I3889" s="66"/>
    </row>
    <row r="3890" spans="1:9" ht="13.5" thickBot="1">
      <c r="A3890" s="27">
        <v>45849</v>
      </c>
      <c r="B3890" s="29" t="s">
        <v>132</v>
      </c>
      <c r="C3890" s="29" t="s">
        <v>68</v>
      </c>
      <c r="D3890" s="28">
        <v>117</v>
      </c>
      <c r="E3890" s="27">
        <v>2958101</v>
      </c>
      <c r="H3890" s="66"/>
      <c r="I3890" s="66"/>
    </row>
    <row r="3891" spans="1:9" ht="13.5" thickBot="1">
      <c r="A3891" s="27">
        <v>45849</v>
      </c>
      <c r="B3891" s="29" t="s">
        <v>133</v>
      </c>
      <c r="C3891" s="29" t="s">
        <v>68</v>
      </c>
      <c r="D3891" s="28">
        <v>170</v>
      </c>
      <c r="E3891" s="27">
        <v>2958101</v>
      </c>
      <c r="H3891" s="66"/>
      <c r="I3891" s="66"/>
    </row>
    <row r="3892" spans="1:9" ht="13.5" thickBot="1">
      <c r="A3892" s="27">
        <v>45849</v>
      </c>
      <c r="B3892" s="29" t="s">
        <v>134</v>
      </c>
      <c r="C3892" s="29" t="s">
        <v>68</v>
      </c>
      <c r="D3892" s="28">
        <v>88</v>
      </c>
      <c r="E3892" s="27">
        <v>2958101</v>
      </c>
      <c r="H3892" s="66"/>
      <c r="I3892" s="66"/>
    </row>
    <row r="3893" spans="1:9" ht="13.5" thickBot="1">
      <c r="A3893" s="27">
        <v>45849</v>
      </c>
      <c r="B3893" s="29" t="s">
        <v>135</v>
      </c>
      <c r="C3893" s="29" t="s">
        <v>68</v>
      </c>
      <c r="D3893" s="28">
        <v>90</v>
      </c>
      <c r="E3893" s="27">
        <v>2958101</v>
      </c>
      <c r="H3893" s="66"/>
      <c r="I3893" s="66"/>
    </row>
    <row r="3894" spans="1:9" ht="13.5" thickBot="1">
      <c r="A3894" s="27">
        <v>45849</v>
      </c>
      <c r="B3894" s="29" t="s">
        <v>136</v>
      </c>
      <c r="C3894" s="29" t="s">
        <v>77</v>
      </c>
      <c r="D3894" s="28">
        <v>115</v>
      </c>
      <c r="E3894" s="27">
        <v>2958101</v>
      </c>
      <c r="H3894" s="66"/>
      <c r="I3894" s="66"/>
    </row>
    <row r="3895" spans="1:9" ht="13.5" thickBot="1">
      <c r="A3895" s="27">
        <v>45849</v>
      </c>
      <c r="B3895" s="29" t="s">
        <v>137</v>
      </c>
      <c r="C3895" s="29" t="s">
        <v>77</v>
      </c>
      <c r="D3895" s="28">
        <v>122</v>
      </c>
      <c r="E3895" s="27">
        <v>2958101</v>
      </c>
      <c r="H3895" s="66"/>
      <c r="I3895" s="66"/>
    </row>
    <row r="3896" spans="1:9" ht="13.5" thickBot="1">
      <c r="A3896" s="27">
        <v>45849</v>
      </c>
      <c r="B3896" s="29" t="s">
        <v>138</v>
      </c>
      <c r="C3896" s="29" t="s">
        <v>71</v>
      </c>
      <c r="D3896" s="28">
        <v>165</v>
      </c>
      <c r="E3896" s="27">
        <v>2958101</v>
      </c>
      <c r="H3896" s="66"/>
      <c r="I3896" s="66"/>
    </row>
    <row r="3897" spans="1:9" ht="13.5" thickBot="1">
      <c r="A3897" s="27">
        <v>45849</v>
      </c>
      <c r="B3897" s="29" t="s">
        <v>139</v>
      </c>
      <c r="C3897" s="29" t="s">
        <v>68</v>
      </c>
      <c r="D3897" s="28">
        <v>144</v>
      </c>
      <c r="E3897" s="27">
        <v>2958101</v>
      </c>
      <c r="H3897" s="66"/>
      <c r="I3897" s="66"/>
    </row>
    <row r="3898" spans="1:9" ht="13.5" thickBot="1">
      <c r="A3898" s="27">
        <v>45849</v>
      </c>
      <c r="B3898" s="29" t="s">
        <v>140</v>
      </c>
      <c r="C3898" s="29" t="s">
        <v>68</v>
      </c>
      <c r="D3898" s="28">
        <v>2</v>
      </c>
      <c r="E3898" s="27">
        <v>2958101</v>
      </c>
      <c r="H3898" s="66"/>
      <c r="I3898" s="66"/>
    </row>
    <row r="3899" spans="1:9" ht="13.5" thickBot="1">
      <c r="A3899" s="27">
        <v>45849</v>
      </c>
      <c r="B3899" s="29" t="s">
        <v>141</v>
      </c>
      <c r="C3899" s="29" t="s">
        <v>68</v>
      </c>
      <c r="D3899" s="28">
        <v>58</v>
      </c>
      <c r="E3899" s="27">
        <v>2958101</v>
      </c>
      <c r="H3899" s="66"/>
      <c r="I3899" s="66"/>
    </row>
    <row r="3900" spans="1:9" ht="13.5" thickBot="1">
      <c r="A3900" s="27">
        <v>45849</v>
      </c>
      <c r="B3900" s="29" t="s">
        <v>142</v>
      </c>
      <c r="C3900" s="29" t="s">
        <v>68</v>
      </c>
      <c r="D3900" s="28">
        <v>20</v>
      </c>
      <c r="E3900" s="27">
        <v>2958101</v>
      </c>
      <c r="H3900" s="66"/>
      <c r="I3900" s="66"/>
    </row>
    <row r="3901" spans="1:9" ht="13.5" thickBot="1">
      <c r="A3901" s="27">
        <v>45849</v>
      </c>
      <c r="B3901" s="29" t="s">
        <v>143</v>
      </c>
      <c r="C3901" s="29" t="s">
        <v>68</v>
      </c>
      <c r="D3901" s="28">
        <v>66</v>
      </c>
      <c r="E3901" s="27">
        <v>2958101</v>
      </c>
      <c r="H3901" s="66"/>
      <c r="I3901" s="66"/>
    </row>
    <row r="3902" spans="1:9" ht="13.5" thickBot="1">
      <c r="A3902" s="27">
        <v>45849</v>
      </c>
      <c r="B3902" s="29" t="s">
        <v>144</v>
      </c>
      <c r="C3902" s="29" t="s">
        <v>68</v>
      </c>
      <c r="D3902" s="28">
        <v>12</v>
      </c>
      <c r="E3902" s="27">
        <v>2958101</v>
      </c>
      <c r="H3902" s="66"/>
      <c r="I3902" s="66"/>
    </row>
    <row r="3903" spans="1:9" ht="13.5" thickBot="1">
      <c r="A3903" s="27">
        <v>45849</v>
      </c>
      <c r="B3903" s="29" t="s">
        <v>145</v>
      </c>
      <c r="C3903" s="29" t="s">
        <v>68</v>
      </c>
      <c r="D3903" s="28">
        <v>122</v>
      </c>
      <c r="E3903" s="27">
        <v>2958101</v>
      </c>
      <c r="H3903" s="66"/>
      <c r="I3903" s="66"/>
    </row>
    <row r="3904" spans="1:9" ht="13.5" thickBot="1">
      <c r="A3904" s="27">
        <v>45849</v>
      </c>
      <c r="B3904" s="29" t="s">
        <v>146</v>
      </c>
      <c r="C3904" s="29" t="s">
        <v>68</v>
      </c>
      <c r="D3904" s="28">
        <v>232</v>
      </c>
      <c r="E3904" s="27">
        <v>2958101</v>
      </c>
      <c r="H3904" s="66"/>
      <c r="I3904" s="66"/>
    </row>
    <row r="3905" spans="1:9" ht="13.5" thickBot="1">
      <c r="A3905" s="27">
        <v>45849</v>
      </c>
      <c r="B3905" s="29" t="s">
        <v>147</v>
      </c>
      <c r="C3905" s="29" t="s">
        <v>68</v>
      </c>
      <c r="D3905" s="28">
        <v>150</v>
      </c>
      <c r="E3905" s="27">
        <v>2958101</v>
      </c>
      <c r="H3905" s="66"/>
      <c r="I3905" s="66"/>
    </row>
    <row r="3906" spans="1:9" ht="13.5" thickBot="1">
      <c r="A3906" s="27">
        <v>45849</v>
      </c>
      <c r="B3906" s="29" t="s">
        <v>148</v>
      </c>
      <c r="C3906" s="29" t="s">
        <v>68</v>
      </c>
      <c r="D3906" s="28">
        <v>201</v>
      </c>
      <c r="E3906" s="27">
        <v>2958101</v>
      </c>
      <c r="H3906" s="66"/>
      <c r="I3906" s="66"/>
    </row>
    <row r="3907" spans="1:9" ht="13.5" thickBot="1">
      <c r="A3907" s="27">
        <v>45849</v>
      </c>
      <c r="B3907" s="29" t="s">
        <v>149</v>
      </c>
      <c r="C3907" s="29" t="s">
        <v>77</v>
      </c>
      <c r="D3907" s="28">
        <v>78</v>
      </c>
      <c r="E3907" s="27">
        <v>2958101</v>
      </c>
      <c r="H3907" s="66"/>
      <c r="I3907" s="66"/>
    </row>
    <row r="3908" spans="1:9" ht="13.5" thickBot="1">
      <c r="A3908" s="27">
        <v>45849</v>
      </c>
      <c r="B3908" s="29" t="s">
        <v>150</v>
      </c>
      <c r="C3908" s="29" t="s">
        <v>77</v>
      </c>
      <c r="D3908" s="28">
        <v>76</v>
      </c>
      <c r="E3908" s="27">
        <v>2958101</v>
      </c>
      <c r="H3908" s="66"/>
      <c r="I3908" s="66"/>
    </row>
    <row r="3909" spans="1:9" ht="13.5" thickBot="1">
      <c r="A3909" s="27">
        <v>45849</v>
      </c>
      <c r="B3909" s="29" t="s">
        <v>151</v>
      </c>
      <c r="C3909" s="29" t="s">
        <v>68</v>
      </c>
      <c r="D3909" s="28">
        <v>148</v>
      </c>
      <c r="E3909" s="27">
        <v>2958101</v>
      </c>
      <c r="H3909" s="66"/>
      <c r="I3909" s="66"/>
    </row>
    <row r="3910" spans="1:9" ht="13.5" thickBot="1">
      <c r="A3910" s="27">
        <v>45849</v>
      </c>
      <c r="B3910" s="29" t="s">
        <v>152</v>
      </c>
      <c r="C3910" s="29" t="s">
        <v>71</v>
      </c>
      <c r="D3910" s="28">
        <v>173</v>
      </c>
      <c r="E3910" s="27">
        <v>2958101</v>
      </c>
      <c r="H3910" s="66"/>
      <c r="I3910" s="66"/>
    </row>
    <row r="3911" spans="1:9" ht="13.5" thickBot="1">
      <c r="A3911" s="27">
        <v>45849</v>
      </c>
      <c r="B3911" s="29" t="s">
        <v>153</v>
      </c>
      <c r="C3911" s="29" t="s">
        <v>71</v>
      </c>
      <c r="D3911" s="28">
        <v>25</v>
      </c>
      <c r="E3911" s="27">
        <v>2958101</v>
      </c>
      <c r="H3911" s="66"/>
      <c r="I3911" s="66"/>
    </row>
    <row r="3912" spans="1:9" ht="13.5" thickBot="1">
      <c r="A3912" s="27">
        <v>45849</v>
      </c>
      <c r="B3912" s="29" t="s">
        <v>154</v>
      </c>
      <c r="C3912" s="29" t="s">
        <v>68</v>
      </c>
      <c r="D3912" s="28">
        <v>95</v>
      </c>
      <c r="E3912" s="27">
        <v>2958101</v>
      </c>
      <c r="H3912" s="66"/>
      <c r="I3912" s="66"/>
    </row>
    <row r="3913" spans="1:9" ht="13.5" thickBot="1">
      <c r="A3913" s="27">
        <v>45849</v>
      </c>
      <c r="B3913" s="29" t="s">
        <v>155</v>
      </c>
      <c r="C3913" s="29" t="s">
        <v>68</v>
      </c>
      <c r="D3913" s="28">
        <v>18</v>
      </c>
      <c r="E3913" s="27">
        <v>2958101</v>
      </c>
      <c r="H3913" s="66"/>
      <c r="I3913" s="66"/>
    </row>
    <row r="3914" spans="1:9" ht="13.5" thickBot="1">
      <c r="A3914" s="27">
        <v>45849</v>
      </c>
      <c r="B3914" s="29" t="s">
        <v>156</v>
      </c>
      <c r="C3914" s="29" t="s">
        <v>68</v>
      </c>
      <c r="D3914" s="28">
        <v>9</v>
      </c>
      <c r="E3914" s="27">
        <v>2958101</v>
      </c>
      <c r="H3914" s="66"/>
      <c r="I3914" s="66"/>
    </row>
    <row r="3915" spans="1:9" ht="13.5" thickBot="1">
      <c r="A3915" s="27">
        <v>45849</v>
      </c>
      <c r="B3915" s="29" t="s">
        <v>157</v>
      </c>
      <c r="C3915" s="29" t="s">
        <v>97</v>
      </c>
      <c r="D3915" s="28">
        <v>210</v>
      </c>
      <c r="E3915" s="27">
        <v>2958101</v>
      </c>
      <c r="H3915" s="66"/>
      <c r="I3915" s="66"/>
    </row>
    <row r="3916" spans="1:9" ht="13.5" thickBot="1">
      <c r="A3916" s="27">
        <v>45849</v>
      </c>
      <c r="B3916" s="29" t="s">
        <v>158</v>
      </c>
      <c r="C3916" s="29" t="s">
        <v>97</v>
      </c>
      <c r="D3916" s="28">
        <v>50</v>
      </c>
      <c r="E3916" s="27">
        <v>2958101</v>
      </c>
      <c r="H3916" s="66"/>
      <c r="I3916" s="66"/>
    </row>
    <row r="3917" spans="1:9" ht="13.5" thickBot="1">
      <c r="A3917" s="27">
        <v>45849</v>
      </c>
      <c r="B3917" s="29" t="s">
        <v>159</v>
      </c>
      <c r="C3917" s="29" t="s">
        <v>97</v>
      </c>
      <c r="D3917" s="28">
        <v>151</v>
      </c>
      <c r="E3917" s="27">
        <v>2958101</v>
      </c>
      <c r="H3917" s="66"/>
      <c r="I3917" s="66"/>
    </row>
    <row r="3918" spans="1:9" ht="13.5" thickBot="1">
      <c r="A3918" s="27">
        <v>45849</v>
      </c>
      <c r="B3918" s="29" t="s">
        <v>160</v>
      </c>
      <c r="C3918" s="29" t="s">
        <v>71</v>
      </c>
      <c r="D3918" s="28">
        <v>200</v>
      </c>
      <c r="E3918" s="27">
        <v>2958101</v>
      </c>
      <c r="H3918" s="66"/>
      <c r="I3918" s="66"/>
    </row>
    <row r="3919" spans="1:9" ht="13.5" thickBot="1">
      <c r="A3919" s="27">
        <v>45849</v>
      </c>
      <c r="B3919" s="29" t="s">
        <v>161</v>
      </c>
      <c r="C3919" s="29" t="s">
        <v>68</v>
      </c>
      <c r="D3919" s="28">
        <v>90</v>
      </c>
      <c r="E3919" s="27">
        <v>2958101</v>
      </c>
      <c r="H3919" s="66"/>
      <c r="I3919" s="66"/>
    </row>
    <row r="3920" spans="1:9" ht="13.5" thickBot="1">
      <c r="A3920" s="27">
        <v>45849</v>
      </c>
      <c r="B3920" s="29" t="s">
        <v>162</v>
      </c>
      <c r="C3920" s="29" t="s">
        <v>68</v>
      </c>
      <c r="D3920" s="28">
        <v>27</v>
      </c>
      <c r="E3920" s="27">
        <v>2958101</v>
      </c>
      <c r="H3920" s="66"/>
      <c r="I3920" s="66"/>
    </row>
    <row r="3921" spans="1:9" ht="13.5" thickBot="1">
      <c r="A3921" s="27">
        <v>45849</v>
      </c>
      <c r="B3921" s="29" t="s">
        <v>163</v>
      </c>
      <c r="C3921" s="29" t="s">
        <v>68</v>
      </c>
      <c r="D3921" s="28">
        <v>126</v>
      </c>
      <c r="E3921" s="27">
        <v>2958101</v>
      </c>
      <c r="H3921" s="66"/>
      <c r="I3921" s="66"/>
    </row>
    <row r="3922" spans="1:9" ht="13.5" thickBot="1">
      <c r="A3922" s="27">
        <v>45849</v>
      </c>
      <c r="B3922" s="29" t="s">
        <v>164</v>
      </c>
      <c r="C3922" s="29" t="s">
        <v>71</v>
      </c>
      <c r="D3922" s="28">
        <v>220</v>
      </c>
      <c r="E3922" s="27">
        <v>2958101</v>
      </c>
      <c r="H3922" s="66"/>
      <c r="I3922" s="66"/>
    </row>
    <row r="3923" spans="1:9" ht="13.5" thickBot="1">
      <c r="A3923" s="27">
        <v>45849</v>
      </c>
      <c r="B3923" s="29" t="s">
        <v>165</v>
      </c>
      <c r="C3923" s="29" t="s">
        <v>77</v>
      </c>
      <c r="D3923" s="28">
        <v>159</v>
      </c>
      <c r="E3923" s="27">
        <v>2958101</v>
      </c>
      <c r="H3923" s="66"/>
      <c r="I3923" s="66"/>
    </row>
    <row r="3924" spans="1:9" ht="13.5" thickBot="1">
      <c r="A3924" s="27">
        <v>45849</v>
      </c>
      <c r="B3924" s="29" t="s">
        <v>166</v>
      </c>
      <c r="C3924" s="29" t="s">
        <v>68</v>
      </c>
      <c r="D3924" s="28">
        <v>131</v>
      </c>
      <c r="E3924" s="27">
        <v>2958101</v>
      </c>
      <c r="H3924" s="66"/>
      <c r="I3924" s="66"/>
    </row>
    <row r="3925" spans="1:9" ht="13.5" thickBot="1">
      <c r="A3925" s="27">
        <v>45849</v>
      </c>
      <c r="B3925" s="29" t="s">
        <v>167</v>
      </c>
      <c r="C3925" s="29" t="s">
        <v>68</v>
      </c>
      <c r="D3925" s="28">
        <v>120</v>
      </c>
      <c r="E3925" s="27">
        <v>2958101</v>
      </c>
      <c r="H3925" s="66"/>
      <c r="I3925" s="66"/>
    </row>
    <row r="3926" spans="1:9" ht="13.5" thickBot="1">
      <c r="A3926" s="27">
        <v>45849</v>
      </c>
      <c r="B3926" s="29" t="s">
        <v>168</v>
      </c>
      <c r="C3926" s="29" t="s">
        <v>68</v>
      </c>
      <c r="D3926" s="28">
        <v>127</v>
      </c>
      <c r="E3926" s="27">
        <v>2958101</v>
      </c>
      <c r="H3926" s="66"/>
      <c r="I3926" s="66"/>
    </row>
    <row r="3927" spans="1:9" ht="13.5" thickBot="1">
      <c r="A3927" s="27">
        <v>45849</v>
      </c>
      <c r="B3927" s="29" t="s">
        <v>169</v>
      </c>
      <c r="C3927" s="29" t="s">
        <v>68</v>
      </c>
      <c r="D3927" s="28">
        <v>127</v>
      </c>
      <c r="E3927" s="27">
        <v>2958101</v>
      </c>
      <c r="H3927" s="66"/>
      <c r="I3927" s="66"/>
    </row>
    <row r="3928" spans="1:9" ht="13.5" thickBot="1">
      <c r="A3928" s="27">
        <v>45849</v>
      </c>
      <c r="B3928" s="29" t="s">
        <v>170</v>
      </c>
      <c r="C3928" s="29" t="s">
        <v>68</v>
      </c>
      <c r="D3928" s="28">
        <v>199</v>
      </c>
      <c r="E3928" s="27">
        <v>2958101</v>
      </c>
      <c r="H3928" s="66"/>
      <c r="I3928" s="66"/>
    </row>
    <row r="3929" spans="1:9" ht="13.5" thickBot="1">
      <c r="A3929" s="27">
        <v>45849</v>
      </c>
      <c r="B3929" s="29" t="s">
        <v>171</v>
      </c>
      <c r="C3929" s="29" t="s">
        <v>68</v>
      </c>
      <c r="D3929" s="28">
        <v>99</v>
      </c>
      <c r="E3929" s="27">
        <v>2958101</v>
      </c>
      <c r="H3929" s="66"/>
      <c r="I3929" s="66"/>
    </row>
    <row r="3930" spans="1:9" ht="13.5" thickBot="1">
      <c r="A3930" s="27">
        <v>45849</v>
      </c>
      <c r="B3930" s="29" t="s">
        <v>172</v>
      </c>
      <c r="C3930" s="29" t="s">
        <v>68</v>
      </c>
      <c r="D3930" s="28">
        <v>131</v>
      </c>
      <c r="E3930" s="27">
        <v>2958101</v>
      </c>
      <c r="H3930" s="66"/>
      <c r="I3930" s="66"/>
    </row>
    <row r="3931" spans="1:9" ht="13.5" thickBot="1">
      <c r="A3931" s="27">
        <v>45849</v>
      </c>
      <c r="B3931" s="29" t="s">
        <v>173</v>
      </c>
      <c r="C3931" s="29" t="s">
        <v>68</v>
      </c>
      <c r="D3931" s="28">
        <v>53</v>
      </c>
      <c r="E3931" s="27">
        <v>2958101</v>
      </c>
      <c r="H3931" s="66"/>
      <c r="I3931" s="66"/>
    </row>
    <row r="3932" spans="1:9" ht="13.5" thickBot="1">
      <c r="A3932" s="27">
        <v>45849</v>
      </c>
      <c r="B3932" s="29" t="s">
        <v>174</v>
      </c>
      <c r="C3932" s="29" t="s">
        <v>68</v>
      </c>
      <c r="D3932" s="28">
        <v>19</v>
      </c>
      <c r="E3932" s="27">
        <v>2958101</v>
      </c>
      <c r="H3932" s="66"/>
      <c r="I3932" s="66"/>
    </row>
    <row r="3933" spans="1:9" ht="13.5" thickBot="1">
      <c r="A3933" s="27">
        <v>45849</v>
      </c>
      <c r="B3933" s="29" t="s">
        <v>175</v>
      </c>
      <c r="C3933" s="29" t="s">
        <v>68</v>
      </c>
      <c r="D3933" s="28">
        <v>50</v>
      </c>
      <c r="E3933" s="27">
        <v>2958101</v>
      </c>
      <c r="H3933" s="66"/>
      <c r="I3933" s="66"/>
    </row>
    <row r="3934" spans="1:9" ht="13.5" thickBot="1">
      <c r="A3934" s="27">
        <v>45849</v>
      </c>
      <c r="B3934" s="29" t="s">
        <v>176</v>
      </c>
      <c r="C3934" s="29" t="s">
        <v>68</v>
      </c>
      <c r="D3934" s="28">
        <v>8</v>
      </c>
      <c r="E3934" s="27">
        <v>2958101</v>
      </c>
      <c r="H3934" s="66"/>
      <c r="I3934" s="66"/>
    </row>
    <row r="3935" spans="1:9" ht="13.5" thickBot="1">
      <c r="A3935" s="27">
        <v>45849</v>
      </c>
      <c r="B3935" s="29" t="s">
        <v>177</v>
      </c>
      <c r="C3935" s="29" t="s">
        <v>68</v>
      </c>
      <c r="D3935" s="28">
        <v>122</v>
      </c>
      <c r="E3935" s="27">
        <v>2958101</v>
      </c>
      <c r="H3935" s="66"/>
      <c r="I3935" s="66"/>
    </row>
    <row r="3936" spans="1:9" ht="13.5" thickBot="1">
      <c r="A3936" s="27">
        <v>45849</v>
      </c>
      <c r="B3936" s="29" t="s">
        <v>178</v>
      </c>
      <c r="C3936" s="29" t="s">
        <v>71</v>
      </c>
      <c r="D3936" s="28">
        <v>153</v>
      </c>
      <c r="E3936" s="27">
        <v>2958101</v>
      </c>
      <c r="H3936" s="66"/>
      <c r="I3936" s="66"/>
    </row>
    <row r="3937" spans="1:9" ht="13.5" thickBot="1">
      <c r="A3937" s="27">
        <v>45849</v>
      </c>
      <c r="B3937" s="29" t="s">
        <v>179</v>
      </c>
      <c r="C3937" s="29" t="s">
        <v>71</v>
      </c>
      <c r="D3937" s="28">
        <v>149</v>
      </c>
      <c r="E3937" s="27">
        <v>2958101</v>
      </c>
      <c r="H3937" s="66"/>
      <c r="I3937" s="66"/>
    </row>
    <row r="3938" spans="1:9" ht="13.5" thickBot="1">
      <c r="A3938" s="27">
        <v>45849</v>
      </c>
      <c r="B3938" s="29" t="s">
        <v>180</v>
      </c>
      <c r="C3938" s="29" t="s">
        <v>71</v>
      </c>
      <c r="D3938" s="28">
        <v>98</v>
      </c>
      <c r="E3938" s="27">
        <v>2958101</v>
      </c>
      <c r="H3938" s="66"/>
      <c r="I3938" s="66"/>
    </row>
    <row r="3939" spans="1:9" ht="13.5" thickBot="1">
      <c r="A3939" s="27">
        <v>45849</v>
      </c>
      <c r="B3939" s="29" t="s">
        <v>181</v>
      </c>
      <c r="C3939" s="29" t="s">
        <v>71</v>
      </c>
      <c r="D3939" s="28">
        <v>96</v>
      </c>
      <c r="E3939" s="27">
        <v>2958101</v>
      </c>
      <c r="H3939" s="66"/>
      <c r="I3939" s="66"/>
    </row>
    <row r="3940" spans="1:9" ht="13.5" thickBot="1">
      <c r="A3940" s="27">
        <v>45849</v>
      </c>
      <c r="B3940" s="29" t="s">
        <v>182</v>
      </c>
      <c r="C3940" s="29" t="s">
        <v>77</v>
      </c>
      <c r="D3940" s="28">
        <v>78</v>
      </c>
      <c r="E3940" s="27">
        <v>2958101</v>
      </c>
      <c r="H3940" s="66"/>
      <c r="I3940" s="66"/>
    </row>
    <row r="3941" spans="1:9" ht="13.5" thickBot="1">
      <c r="A3941" s="27">
        <v>45849</v>
      </c>
      <c r="B3941" s="29" t="s">
        <v>183</v>
      </c>
      <c r="C3941" s="29" t="s">
        <v>77</v>
      </c>
      <c r="D3941" s="28">
        <v>92</v>
      </c>
      <c r="E3941" s="27">
        <v>2958101</v>
      </c>
      <c r="H3941" s="66"/>
      <c r="I3941" s="66"/>
    </row>
    <row r="3942" spans="1:9" ht="13.5" thickBot="1">
      <c r="A3942" s="27">
        <v>45849</v>
      </c>
      <c r="B3942" s="29" t="s">
        <v>184</v>
      </c>
      <c r="C3942" s="29" t="s">
        <v>68</v>
      </c>
      <c r="D3942" s="28">
        <v>122</v>
      </c>
      <c r="E3942" s="27">
        <v>2958101</v>
      </c>
      <c r="H3942" s="66"/>
      <c r="I3942" s="66"/>
    </row>
    <row r="3943" spans="1:9" ht="13.5" thickBot="1">
      <c r="A3943" s="27">
        <v>45849</v>
      </c>
      <c r="B3943" s="29" t="s">
        <v>185</v>
      </c>
      <c r="C3943" s="29" t="s">
        <v>68</v>
      </c>
      <c r="D3943" s="28">
        <v>27</v>
      </c>
      <c r="E3943" s="27">
        <v>2958101</v>
      </c>
      <c r="H3943" s="66"/>
      <c r="I3943" s="66"/>
    </row>
    <row r="3944" spans="1:9" ht="13.5" thickBot="1">
      <c r="A3944" s="27">
        <v>45849</v>
      </c>
      <c r="B3944" s="29" t="s">
        <v>186</v>
      </c>
      <c r="C3944" s="29" t="s">
        <v>66</v>
      </c>
      <c r="D3944" s="28">
        <v>53</v>
      </c>
      <c r="E3944" s="27">
        <v>2958101</v>
      </c>
      <c r="H3944" s="66"/>
      <c r="I3944" s="66"/>
    </row>
    <row r="3945" spans="1:9" ht="13.5" thickBot="1">
      <c r="A3945" s="27">
        <v>45849</v>
      </c>
      <c r="B3945" s="29" t="s">
        <v>187</v>
      </c>
      <c r="C3945" s="29" t="s">
        <v>68</v>
      </c>
      <c r="D3945" s="28">
        <v>80</v>
      </c>
      <c r="E3945" s="27">
        <v>2958101</v>
      </c>
      <c r="H3945" s="66"/>
      <c r="I3945" s="66"/>
    </row>
    <row r="3946" spans="1:9" ht="13.5" thickBot="1">
      <c r="A3946" s="27">
        <v>45849</v>
      </c>
      <c r="B3946" s="29" t="s">
        <v>188</v>
      </c>
      <c r="C3946" s="29" t="s">
        <v>68</v>
      </c>
      <c r="D3946" s="28">
        <v>76</v>
      </c>
      <c r="E3946" s="27">
        <v>2958101</v>
      </c>
      <c r="H3946" s="66"/>
      <c r="I3946" s="66"/>
    </row>
    <row r="3947" spans="1:9" ht="13.5" thickBot="1">
      <c r="A3947" s="27">
        <v>45849</v>
      </c>
      <c r="B3947" s="29" t="s">
        <v>189</v>
      </c>
      <c r="C3947" s="29" t="s">
        <v>68</v>
      </c>
      <c r="D3947" s="28">
        <v>186</v>
      </c>
      <c r="E3947" s="27">
        <v>2958101</v>
      </c>
      <c r="H3947" s="66"/>
      <c r="I3947" s="66"/>
    </row>
    <row r="3948" spans="1:9" ht="13.5" thickBot="1">
      <c r="A3948" s="27">
        <v>45849</v>
      </c>
      <c r="B3948" s="29" t="s">
        <v>190</v>
      </c>
      <c r="C3948" s="29" t="s">
        <v>68</v>
      </c>
      <c r="D3948" s="28">
        <v>164</v>
      </c>
      <c r="E3948" s="27">
        <v>2958101</v>
      </c>
      <c r="H3948" s="66"/>
      <c r="I3948" s="66"/>
    </row>
    <row r="3949" spans="1:9" ht="13.5" thickBot="1">
      <c r="A3949" s="27">
        <v>45849</v>
      </c>
      <c r="B3949" s="29" t="s">
        <v>191</v>
      </c>
      <c r="C3949" s="29" t="s">
        <v>77</v>
      </c>
      <c r="D3949" s="28">
        <v>112</v>
      </c>
      <c r="E3949" s="27">
        <v>2958101</v>
      </c>
      <c r="H3949" s="66"/>
      <c r="I3949" s="66"/>
    </row>
    <row r="3950" spans="1:9" ht="13.5" thickBot="1">
      <c r="A3950" s="27">
        <v>45849</v>
      </c>
      <c r="B3950" s="29" t="s">
        <v>192</v>
      </c>
      <c r="C3950" s="29" t="s">
        <v>77</v>
      </c>
      <c r="D3950" s="28">
        <v>72</v>
      </c>
      <c r="E3950" s="27">
        <v>2958101</v>
      </c>
      <c r="H3950" s="66"/>
      <c r="I3950" s="66"/>
    </row>
    <row r="3951" spans="1:9" ht="13.5" thickBot="1">
      <c r="A3951" s="27">
        <v>45849</v>
      </c>
      <c r="B3951" s="29" t="s">
        <v>193</v>
      </c>
      <c r="C3951" s="29" t="s">
        <v>77</v>
      </c>
      <c r="D3951" s="28">
        <v>48</v>
      </c>
      <c r="E3951" s="27">
        <v>2958101</v>
      </c>
      <c r="H3951" s="66"/>
      <c r="I3951" s="66"/>
    </row>
    <row r="3952" spans="1:9" ht="13.5" thickBot="1">
      <c r="A3952" s="27">
        <v>45849</v>
      </c>
      <c r="B3952" s="29" t="s">
        <v>194</v>
      </c>
      <c r="C3952" s="29" t="s">
        <v>66</v>
      </c>
      <c r="D3952" s="28">
        <v>200</v>
      </c>
      <c r="E3952" s="27">
        <v>2958101</v>
      </c>
      <c r="H3952" s="66"/>
      <c r="I3952" s="66"/>
    </row>
    <row r="3953" spans="1:9" ht="13.5" thickBot="1">
      <c r="A3953" s="27">
        <v>45849</v>
      </c>
      <c r="B3953" s="29" t="s">
        <v>195</v>
      </c>
      <c r="C3953" s="29" t="s">
        <v>68</v>
      </c>
      <c r="D3953" s="28">
        <v>70</v>
      </c>
      <c r="E3953" s="27">
        <v>2958101</v>
      </c>
      <c r="H3953" s="66"/>
      <c r="I3953" s="66"/>
    </row>
    <row r="3954" spans="1:9" ht="13.5" thickBot="1">
      <c r="A3954" s="27">
        <v>45849</v>
      </c>
      <c r="B3954" s="29" t="s">
        <v>196</v>
      </c>
      <c r="C3954" s="29" t="s">
        <v>68</v>
      </c>
      <c r="D3954" s="28">
        <v>80</v>
      </c>
      <c r="E3954" s="27">
        <v>2958101</v>
      </c>
      <c r="H3954" s="66"/>
      <c r="I3954" s="66"/>
    </row>
    <row r="3955" spans="1:9" ht="13.5" thickBot="1">
      <c r="A3955" s="27">
        <v>45849</v>
      </c>
      <c r="B3955" s="29" t="s">
        <v>197</v>
      </c>
      <c r="C3955" s="29" t="s">
        <v>97</v>
      </c>
      <c r="D3955" s="28">
        <v>121</v>
      </c>
      <c r="E3955" s="27">
        <v>2958101</v>
      </c>
      <c r="H3955" s="66"/>
      <c r="I3955" s="66"/>
    </row>
    <row r="3956" spans="1:9" ht="13.5" thickBot="1">
      <c r="A3956" s="27">
        <v>45849</v>
      </c>
      <c r="B3956" s="29" t="s">
        <v>198</v>
      </c>
      <c r="C3956" s="29" t="s">
        <v>97</v>
      </c>
      <c r="D3956" s="28">
        <v>137</v>
      </c>
      <c r="E3956" s="27">
        <v>2958101</v>
      </c>
      <c r="H3956" s="66"/>
      <c r="I3956" s="66"/>
    </row>
    <row r="3957" spans="1:9" ht="13.5" thickBot="1">
      <c r="A3957" s="27">
        <v>45849</v>
      </c>
      <c r="B3957" s="29" t="s">
        <v>199</v>
      </c>
      <c r="C3957" s="29" t="s">
        <v>68</v>
      </c>
      <c r="D3957" s="28">
        <v>82</v>
      </c>
      <c r="E3957" s="27">
        <v>2958101</v>
      </c>
      <c r="H3957" s="66"/>
      <c r="I3957" s="66"/>
    </row>
    <row r="3958" spans="1:9" ht="13.5" thickBot="1">
      <c r="A3958" s="27">
        <v>45849</v>
      </c>
      <c r="B3958" s="29" t="s">
        <v>200</v>
      </c>
      <c r="C3958" s="29" t="s">
        <v>68</v>
      </c>
      <c r="D3958" s="28">
        <v>76</v>
      </c>
      <c r="E3958" s="27">
        <v>2958101</v>
      </c>
      <c r="H3958" s="66"/>
      <c r="I3958" s="66"/>
    </row>
    <row r="3959" spans="1:9" ht="13.5" thickBot="1">
      <c r="A3959" s="27">
        <v>45849</v>
      </c>
      <c r="B3959" s="29" t="s">
        <v>201</v>
      </c>
      <c r="C3959" s="29" t="s">
        <v>68</v>
      </c>
      <c r="D3959" s="28">
        <v>150</v>
      </c>
      <c r="E3959" s="27">
        <v>2958101</v>
      </c>
      <c r="H3959" s="66"/>
      <c r="I3959" s="66"/>
    </row>
    <row r="3960" spans="1:9" ht="13.5" thickBot="1">
      <c r="A3960" s="27">
        <v>45849</v>
      </c>
      <c r="B3960" s="29" t="s">
        <v>202</v>
      </c>
      <c r="C3960" s="29" t="s">
        <v>97</v>
      </c>
      <c r="D3960" s="28">
        <v>100</v>
      </c>
      <c r="E3960" s="27">
        <v>2958101</v>
      </c>
      <c r="H3960" s="66"/>
      <c r="I3960" s="66"/>
    </row>
    <row r="3961" spans="1:9" ht="13.5" thickBot="1">
      <c r="A3961" s="27">
        <v>45849</v>
      </c>
      <c r="B3961" s="29" t="s">
        <v>203</v>
      </c>
      <c r="C3961" s="29" t="s">
        <v>97</v>
      </c>
      <c r="D3961" s="28">
        <v>100</v>
      </c>
      <c r="E3961" s="27">
        <v>2958101</v>
      </c>
      <c r="H3961" s="66"/>
      <c r="I3961" s="66"/>
    </row>
    <row r="3962" spans="1:9" ht="13.5" thickBot="1">
      <c r="A3962" s="27">
        <v>45849</v>
      </c>
      <c r="B3962" s="29" t="s">
        <v>204</v>
      </c>
      <c r="C3962" s="29" t="s">
        <v>97</v>
      </c>
      <c r="D3962" s="28">
        <v>107</v>
      </c>
      <c r="E3962" s="27">
        <v>2958101</v>
      </c>
      <c r="H3962" s="66"/>
      <c r="I3962" s="66"/>
    </row>
    <row r="3963" spans="1:9" ht="13.5" thickBot="1">
      <c r="A3963" s="27">
        <v>45849</v>
      </c>
      <c r="B3963" s="29" t="s">
        <v>205</v>
      </c>
      <c r="C3963" s="29" t="s">
        <v>97</v>
      </c>
      <c r="D3963" s="28">
        <v>104</v>
      </c>
      <c r="E3963" s="27">
        <v>2958101</v>
      </c>
      <c r="H3963" s="66"/>
      <c r="I3963" s="66"/>
    </row>
    <row r="3964" spans="1:9" ht="13.5" thickBot="1">
      <c r="A3964" s="27">
        <v>45849</v>
      </c>
      <c r="B3964" s="29" t="s">
        <v>206</v>
      </c>
      <c r="C3964" s="29" t="s">
        <v>68</v>
      </c>
      <c r="D3964" s="28">
        <v>99</v>
      </c>
      <c r="E3964" s="27">
        <v>2958101</v>
      </c>
      <c r="H3964" s="66"/>
      <c r="I3964" s="66"/>
    </row>
    <row r="3965" spans="1:9" ht="13.5" thickBot="1">
      <c r="A3965" s="27">
        <v>45849</v>
      </c>
      <c r="B3965" s="29" t="s">
        <v>207</v>
      </c>
      <c r="C3965" s="29" t="s">
        <v>68</v>
      </c>
      <c r="D3965" s="28">
        <v>127</v>
      </c>
      <c r="E3965" s="27">
        <v>2958101</v>
      </c>
      <c r="H3965" s="66"/>
      <c r="I3965" s="66"/>
    </row>
    <row r="3966" spans="1:9" ht="13.5" thickBot="1">
      <c r="A3966" s="27">
        <v>45849</v>
      </c>
      <c r="B3966" s="29" t="s">
        <v>208</v>
      </c>
      <c r="C3966" s="29" t="s">
        <v>68</v>
      </c>
      <c r="D3966" s="28">
        <v>120</v>
      </c>
      <c r="E3966" s="27">
        <v>2958101</v>
      </c>
      <c r="H3966" s="66"/>
      <c r="I3966" s="66"/>
    </row>
    <row r="3967" spans="1:9" ht="13.5" thickBot="1">
      <c r="A3967" s="27">
        <v>45849</v>
      </c>
      <c r="B3967" s="29" t="s">
        <v>209</v>
      </c>
      <c r="C3967" s="29" t="s">
        <v>66</v>
      </c>
      <c r="D3967" s="28">
        <v>149</v>
      </c>
      <c r="E3967" s="27">
        <v>2958101</v>
      </c>
      <c r="H3967" s="66"/>
      <c r="I3967" s="66"/>
    </row>
    <row r="3968" spans="1:9" ht="13.5" thickBot="1">
      <c r="A3968" s="27">
        <v>45849</v>
      </c>
      <c r="B3968" s="29" t="s">
        <v>210</v>
      </c>
      <c r="C3968" s="29" t="s">
        <v>68</v>
      </c>
      <c r="D3968" s="28">
        <v>162</v>
      </c>
      <c r="E3968" s="27">
        <v>2958101</v>
      </c>
      <c r="H3968" s="66"/>
      <c r="I3968" s="66"/>
    </row>
    <row r="3969" spans="1:9" ht="13.5" thickBot="1">
      <c r="A3969" s="27">
        <v>45849</v>
      </c>
      <c r="B3969" s="29" t="s">
        <v>470</v>
      </c>
      <c r="C3969" s="29" t="s">
        <v>97</v>
      </c>
      <c r="D3969" s="28">
        <v>163</v>
      </c>
      <c r="E3969" s="27">
        <v>2958101</v>
      </c>
      <c r="H3969" s="66"/>
      <c r="I3969" s="66"/>
    </row>
    <row r="3970" spans="1:9" ht="13.5" thickBot="1">
      <c r="A3970" s="27">
        <v>45849</v>
      </c>
      <c r="B3970" s="29" t="s">
        <v>211</v>
      </c>
      <c r="C3970" s="29" t="s">
        <v>68</v>
      </c>
      <c r="D3970" s="28">
        <v>114</v>
      </c>
      <c r="E3970" s="27">
        <v>2958101</v>
      </c>
      <c r="H3970" s="66"/>
      <c r="I3970" s="66"/>
    </row>
    <row r="3971" spans="1:9" ht="13.5" thickBot="1">
      <c r="A3971" s="27">
        <v>45849</v>
      </c>
      <c r="B3971" s="29" t="s">
        <v>212</v>
      </c>
      <c r="C3971" s="29" t="s">
        <v>68</v>
      </c>
      <c r="D3971" s="28">
        <v>213</v>
      </c>
      <c r="E3971" s="27">
        <v>2958101</v>
      </c>
      <c r="H3971" s="66"/>
      <c r="I3971" s="66"/>
    </row>
    <row r="3972" spans="1:9" ht="13.5" thickBot="1">
      <c r="A3972" s="27">
        <v>45849</v>
      </c>
      <c r="B3972" s="29" t="s">
        <v>213</v>
      </c>
      <c r="C3972" s="29" t="s">
        <v>68</v>
      </c>
      <c r="D3972" s="28">
        <v>224</v>
      </c>
      <c r="E3972" s="27">
        <v>2958101</v>
      </c>
      <c r="H3972" s="66"/>
      <c r="I3972" s="66"/>
    </row>
    <row r="3973" spans="1:9" ht="13.5" thickBot="1">
      <c r="A3973" s="27">
        <v>45849</v>
      </c>
      <c r="B3973" s="29" t="s">
        <v>214</v>
      </c>
      <c r="C3973" s="29" t="s">
        <v>68</v>
      </c>
      <c r="D3973" s="28">
        <v>115</v>
      </c>
      <c r="E3973" s="27">
        <v>2958101</v>
      </c>
      <c r="H3973" s="66"/>
      <c r="I3973" s="66"/>
    </row>
    <row r="3974" spans="1:9" ht="13.5" thickBot="1">
      <c r="A3974" s="27">
        <v>45849</v>
      </c>
      <c r="B3974" s="29" t="s">
        <v>444</v>
      </c>
      <c r="C3974" s="29" t="s">
        <v>68</v>
      </c>
      <c r="D3974" s="28">
        <v>184</v>
      </c>
      <c r="E3974" s="27">
        <v>2958101</v>
      </c>
      <c r="H3974" s="66"/>
      <c r="I3974" s="66"/>
    </row>
    <row r="3975" spans="1:9" ht="13.5" thickBot="1">
      <c r="A3975" s="27">
        <v>45849</v>
      </c>
      <c r="B3975" s="29" t="s">
        <v>215</v>
      </c>
      <c r="C3975" s="29" t="s">
        <v>68</v>
      </c>
      <c r="D3975" s="28">
        <v>153</v>
      </c>
      <c r="E3975" s="27">
        <v>2958101</v>
      </c>
      <c r="H3975" s="66"/>
      <c r="I3975" s="66"/>
    </row>
    <row r="3976" spans="1:9" ht="13.5" thickBot="1">
      <c r="A3976" s="27">
        <v>45849</v>
      </c>
      <c r="B3976" s="29" t="s">
        <v>216</v>
      </c>
      <c r="C3976" s="29" t="s">
        <v>68</v>
      </c>
      <c r="D3976" s="28">
        <v>148</v>
      </c>
      <c r="E3976" s="27">
        <v>2958101</v>
      </c>
      <c r="H3976" s="66"/>
      <c r="I3976" s="66"/>
    </row>
    <row r="3977" spans="1:9" ht="13.5" thickBot="1">
      <c r="A3977" s="27">
        <v>45849</v>
      </c>
      <c r="B3977" s="29" t="s">
        <v>217</v>
      </c>
      <c r="C3977" s="29" t="s">
        <v>68</v>
      </c>
      <c r="D3977" s="28">
        <v>46</v>
      </c>
      <c r="E3977" s="27">
        <v>2958101</v>
      </c>
      <c r="H3977" s="66"/>
      <c r="I3977" s="66"/>
    </row>
    <row r="3978" spans="1:9" ht="13.5" thickBot="1">
      <c r="A3978" s="27">
        <v>45849</v>
      </c>
      <c r="B3978" s="29" t="s">
        <v>218</v>
      </c>
      <c r="C3978" s="29" t="s">
        <v>68</v>
      </c>
      <c r="D3978" s="28">
        <v>52</v>
      </c>
      <c r="E3978" s="27">
        <v>2958101</v>
      </c>
      <c r="H3978" s="66"/>
      <c r="I3978" s="66"/>
    </row>
    <row r="3979" spans="1:9" ht="13.5" thickBot="1">
      <c r="A3979" s="27">
        <v>45849</v>
      </c>
      <c r="B3979" s="29" t="s">
        <v>219</v>
      </c>
      <c r="C3979" s="29" t="s">
        <v>68</v>
      </c>
      <c r="D3979" s="28">
        <v>25</v>
      </c>
      <c r="E3979" s="27">
        <v>2958101</v>
      </c>
      <c r="H3979" s="66"/>
      <c r="I3979" s="66"/>
    </row>
    <row r="3980" spans="1:9" ht="13.5" thickBot="1">
      <c r="A3980" s="27">
        <v>45849</v>
      </c>
      <c r="B3980" s="29" t="s">
        <v>220</v>
      </c>
      <c r="C3980" s="29" t="s">
        <v>68</v>
      </c>
      <c r="D3980" s="28">
        <v>123</v>
      </c>
      <c r="E3980" s="27">
        <v>2958101</v>
      </c>
      <c r="H3980" s="66"/>
      <c r="I3980" s="66"/>
    </row>
    <row r="3981" spans="1:9" ht="13.5" thickBot="1">
      <c r="A3981" s="27">
        <v>45849</v>
      </c>
      <c r="B3981" s="29" t="s">
        <v>221</v>
      </c>
      <c r="C3981" s="29" t="s">
        <v>68</v>
      </c>
      <c r="D3981" s="28">
        <v>25</v>
      </c>
      <c r="E3981" s="27">
        <v>2958101</v>
      </c>
      <c r="H3981" s="66"/>
      <c r="I3981" s="66"/>
    </row>
    <row r="3982" spans="1:9" ht="13.5" thickBot="1">
      <c r="A3982" s="27">
        <v>45849</v>
      </c>
      <c r="B3982" s="29" t="s">
        <v>222</v>
      </c>
      <c r="C3982" s="29" t="s">
        <v>68</v>
      </c>
      <c r="D3982" s="28">
        <v>128</v>
      </c>
      <c r="E3982" s="27">
        <v>2958101</v>
      </c>
      <c r="H3982" s="66"/>
      <c r="I3982" s="66"/>
    </row>
    <row r="3983" spans="1:9" ht="13.5" thickBot="1">
      <c r="A3983" s="27">
        <v>45849</v>
      </c>
      <c r="B3983" s="29" t="s">
        <v>223</v>
      </c>
      <c r="C3983" s="29" t="s">
        <v>68</v>
      </c>
      <c r="D3983" s="28">
        <v>102</v>
      </c>
      <c r="E3983" s="27">
        <v>2958101</v>
      </c>
      <c r="H3983" s="66"/>
      <c r="I3983" s="66"/>
    </row>
    <row r="3984" spans="1:9" ht="13.5" thickBot="1">
      <c r="A3984" s="27">
        <v>45849</v>
      </c>
      <c r="B3984" s="29" t="s">
        <v>224</v>
      </c>
      <c r="C3984" s="29" t="s">
        <v>68</v>
      </c>
      <c r="D3984" s="28">
        <v>131</v>
      </c>
      <c r="E3984" s="27">
        <v>2958101</v>
      </c>
      <c r="H3984" s="66"/>
      <c r="I3984" s="66"/>
    </row>
    <row r="3985" spans="1:9" ht="13.5" thickBot="1">
      <c r="A3985" s="27">
        <v>45849</v>
      </c>
      <c r="B3985" s="29" t="s">
        <v>225</v>
      </c>
      <c r="C3985" s="29" t="s">
        <v>68</v>
      </c>
      <c r="D3985" s="28">
        <v>99</v>
      </c>
      <c r="E3985" s="27">
        <v>2958101</v>
      </c>
      <c r="H3985" s="66"/>
      <c r="I3985" s="66"/>
    </row>
    <row r="3986" spans="1:9" ht="13.5" thickBot="1">
      <c r="A3986" s="27">
        <v>45849</v>
      </c>
      <c r="B3986" s="29" t="s">
        <v>226</v>
      </c>
      <c r="C3986" s="29" t="s">
        <v>97</v>
      </c>
      <c r="D3986" s="28">
        <v>146</v>
      </c>
      <c r="E3986" s="27">
        <v>2958101</v>
      </c>
      <c r="H3986" s="66"/>
      <c r="I3986" s="66"/>
    </row>
    <row r="3987" spans="1:9" ht="13.5" thickBot="1">
      <c r="A3987" s="27">
        <v>45849</v>
      </c>
      <c r="B3987" s="29" t="s">
        <v>227</v>
      </c>
      <c r="C3987" s="29" t="s">
        <v>97</v>
      </c>
      <c r="D3987" s="28">
        <v>154</v>
      </c>
      <c r="E3987" s="27">
        <v>2958101</v>
      </c>
      <c r="H3987" s="66"/>
      <c r="I3987" s="66"/>
    </row>
    <row r="3988" spans="1:9" ht="13.5" thickBot="1">
      <c r="A3988" s="27">
        <v>45849</v>
      </c>
      <c r="B3988" s="29" t="s">
        <v>228</v>
      </c>
      <c r="C3988" s="29" t="s">
        <v>97</v>
      </c>
      <c r="D3988" s="28">
        <v>100</v>
      </c>
      <c r="E3988" s="27">
        <v>2958101</v>
      </c>
      <c r="H3988" s="66"/>
      <c r="I3988" s="66"/>
    </row>
    <row r="3989" spans="1:9" ht="13.5" thickBot="1">
      <c r="A3989" s="27">
        <v>45849</v>
      </c>
      <c r="B3989" s="29" t="s">
        <v>229</v>
      </c>
      <c r="C3989" s="29" t="s">
        <v>97</v>
      </c>
      <c r="D3989" s="28">
        <v>100</v>
      </c>
      <c r="E3989" s="27">
        <v>2958101</v>
      </c>
      <c r="H3989" s="66"/>
      <c r="I3989" s="66"/>
    </row>
    <row r="3990" spans="1:9" ht="13.5" thickBot="1">
      <c r="A3990" s="27">
        <v>45849</v>
      </c>
      <c r="B3990" s="29" t="s">
        <v>230</v>
      </c>
      <c r="C3990" s="29" t="s">
        <v>68</v>
      </c>
      <c r="D3990" s="28">
        <v>164</v>
      </c>
      <c r="E3990" s="27">
        <v>2958101</v>
      </c>
      <c r="H3990" s="66"/>
      <c r="I3990" s="66"/>
    </row>
    <row r="3991" spans="1:9" ht="13.5" thickBot="1">
      <c r="A3991" s="27">
        <v>45849</v>
      </c>
      <c r="B3991" s="29" t="s">
        <v>231</v>
      </c>
      <c r="C3991" s="29" t="s">
        <v>68</v>
      </c>
      <c r="D3991" s="28">
        <v>95</v>
      </c>
      <c r="E3991" s="27">
        <v>2958101</v>
      </c>
      <c r="H3991" s="66"/>
      <c r="I3991" s="66"/>
    </row>
    <row r="3992" spans="1:9" ht="13.5" thickBot="1">
      <c r="A3992" s="27">
        <v>45849</v>
      </c>
      <c r="B3992" s="29" t="s">
        <v>232</v>
      </c>
      <c r="C3992" s="29" t="s">
        <v>68</v>
      </c>
      <c r="D3992" s="28">
        <v>102</v>
      </c>
      <c r="E3992" s="27">
        <v>2958101</v>
      </c>
      <c r="H3992" s="66"/>
      <c r="I3992" s="66"/>
    </row>
    <row r="3993" spans="1:9" ht="13.5" thickBot="1">
      <c r="A3993" s="27">
        <v>45849</v>
      </c>
      <c r="B3993" s="29" t="s">
        <v>233</v>
      </c>
      <c r="C3993" s="29" t="s">
        <v>68</v>
      </c>
      <c r="D3993" s="28">
        <v>92</v>
      </c>
      <c r="E3993" s="27">
        <v>2958101</v>
      </c>
      <c r="H3993" s="66"/>
      <c r="I3993" s="66"/>
    </row>
    <row r="3994" spans="1:9" ht="13.5" thickBot="1">
      <c r="A3994" s="27">
        <v>45849</v>
      </c>
      <c r="B3994" s="29" t="s">
        <v>234</v>
      </c>
      <c r="C3994" s="29" t="s">
        <v>68</v>
      </c>
      <c r="D3994" s="28">
        <v>68</v>
      </c>
      <c r="E3994" s="27">
        <v>2958101</v>
      </c>
      <c r="H3994" s="66"/>
      <c r="I3994" s="66"/>
    </row>
    <row r="3995" spans="1:9" ht="13.5" thickBot="1">
      <c r="A3995" s="27">
        <v>45849</v>
      </c>
      <c r="B3995" s="29" t="s">
        <v>235</v>
      </c>
      <c r="C3995" s="29" t="s">
        <v>68</v>
      </c>
      <c r="D3995" s="28">
        <v>28</v>
      </c>
      <c r="E3995" s="27">
        <v>2958101</v>
      </c>
      <c r="H3995" s="66"/>
      <c r="I3995" s="66"/>
    </row>
    <row r="3996" spans="1:9" ht="13.5" thickBot="1">
      <c r="A3996" s="27">
        <v>45849</v>
      </c>
      <c r="B3996" s="29" t="s">
        <v>236</v>
      </c>
      <c r="C3996" s="29" t="s">
        <v>68</v>
      </c>
      <c r="D3996" s="28">
        <v>206</v>
      </c>
      <c r="E3996" s="27">
        <v>2958101</v>
      </c>
      <c r="H3996" s="66"/>
      <c r="I3996" s="66"/>
    </row>
    <row r="3997" spans="1:9" ht="13.5" thickBot="1">
      <c r="A3997" s="27">
        <v>45849</v>
      </c>
      <c r="B3997" s="29" t="s">
        <v>237</v>
      </c>
      <c r="C3997" s="29" t="s">
        <v>71</v>
      </c>
      <c r="D3997" s="28">
        <v>103</v>
      </c>
      <c r="E3997" s="27">
        <v>2958101</v>
      </c>
      <c r="H3997" s="66"/>
      <c r="I3997" s="66"/>
    </row>
    <row r="3998" spans="1:9" ht="13.5" thickBot="1">
      <c r="A3998" s="27">
        <v>45849</v>
      </c>
      <c r="B3998" s="29" t="s">
        <v>238</v>
      </c>
      <c r="C3998" s="29" t="s">
        <v>71</v>
      </c>
      <c r="D3998" s="28">
        <v>103</v>
      </c>
      <c r="E3998" s="27">
        <v>2958101</v>
      </c>
      <c r="H3998" s="66"/>
      <c r="I3998" s="66"/>
    </row>
    <row r="3999" spans="1:9" ht="13.5" thickBot="1">
      <c r="A3999" s="27">
        <v>45849</v>
      </c>
      <c r="B3999" s="29" t="s">
        <v>239</v>
      </c>
      <c r="C3999" s="29" t="s">
        <v>71</v>
      </c>
      <c r="D3999" s="28">
        <v>100</v>
      </c>
      <c r="E3999" s="27">
        <v>2958101</v>
      </c>
      <c r="H3999" s="66"/>
      <c r="I3999" s="66"/>
    </row>
    <row r="4000" spans="1:9" ht="13.5" thickBot="1">
      <c r="A4000" s="27">
        <v>45849</v>
      </c>
      <c r="B4000" s="29" t="s">
        <v>240</v>
      </c>
      <c r="C4000" s="29" t="s">
        <v>66</v>
      </c>
      <c r="D4000" s="28">
        <v>110</v>
      </c>
      <c r="E4000" s="27">
        <v>2958101</v>
      </c>
      <c r="H4000" s="66"/>
      <c r="I4000" s="66"/>
    </row>
    <row r="4001" spans="1:9" ht="13.5" thickBot="1">
      <c r="A4001" s="27">
        <v>45849</v>
      </c>
      <c r="B4001" s="29" t="s">
        <v>241</v>
      </c>
      <c r="C4001" s="29" t="s">
        <v>68</v>
      </c>
      <c r="D4001" s="28">
        <v>132</v>
      </c>
      <c r="E4001" s="27">
        <v>2958101</v>
      </c>
      <c r="H4001" s="66"/>
      <c r="I4001" s="66"/>
    </row>
    <row r="4002" spans="1:9" ht="13.5" thickBot="1">
      <c r="A4002" s="27">
        <v>45849</v>
      </c>
      <c r="B4002" s="29" t="s">
        <v>242</v>
      </c>
      <c r="C4002" s="29" t="s">
        <v>68</v>
      </c>
      <c r="D4002" s="28">
        <v>80</v>
      </c>
      <c r="E4002" s="27">
        <v>2958101</v>
      </c>
      <c r="H4002" s="66"/>
      <c r="I4002" s="66"/>
    </row>
    <row r="4003" spans="1:9" ht="13.5" thickBot="1">
      <c r="A4003" s="27">
        <v>45849</v>
      </c>
      <c r="B4003" s="29" t="s">
        <v>243</v>
      </c>
      <c r="C4003" s="29" t="s">
        <v>68</v>
      </c>
      <c r="D4003" s="28">
        <v>80</v>
      </c>
      <c r="E4003" s="27">
        <v>2958101</v>
      </c>
      <c r="H4003" s="66"/>
      <c r="I4003" s="66"/>
    </row>
    <row r="4004" spans="1:9" ht="13.5" thickBot="1">
      <c r="A4004" s="27">
        <v>45849</v>
      </c>
      <c r="B4004" s="29" t="s">
        <v>244</v>
      </c>
      <c r="C4004" s="29" t="s">
        <v>68</v>
      </c>
      <c r="D4004" s="28">
        <v>41</v>
      </c>
      <c r="E4004" s="27">
        <v>2958101</v>
      </c>
      <c r="H4004" s="66"/>
      <c r="I4004" s="66"/>
    </row>
    <row r="4005" spans="1:9" ht="13.5" thickBot="1">
      <c r="A4005" s="27">
        <v>45849</v>
      </c>
      <c r="B4005" s="29" t="s">
        <v>245</v>
      </c>
      <c r="C4005" s="29" t="s">
        <v>68</v>
      </c>
      <c r="D4005" s="28">
        <v>80</v>
      </c>
      <c r="E4005" s="27">
        <v>2958101</v>
      </c>
      <c r="H4005" s="66"/>
      <c r="I4005" s="66"/>
    </row>
    <row r="4006" spans="1:9" ht="13.5" thickBot="1">
      <c r="A4006" s="27">
        <v>45849</v>
      </c>
      <c r="B4006" s="29" t="s">
        <v>246</v>
      </c>
      <c r="C4006" s="29" t="s">
        <v>68</v>
      </c>
      <c r="D4006" s="28">
        <v>135</v>
      </c>
      <c r="E4006" s="27">
        <v>2958101</v>
      </c>
      <c r="H4006" s="66"/>
      <c r="I4006" s="66"/>
    </row>
    <row r="4007" spans="1:9" ht="13.5" thickBot="1">
      <c r="A4007" s="27">
        <v>45849</v>
      </c>
      <c r="B4007" s="29" t="s">
        <v>247</v>
      </c>
      <c r="C4007" s="29" t="s">
        <v>68</v>
      </c>
      <c r="D4007" s="28">
        <v>15</v>
      </c>
      <c r="E4007" s="27">
        <v>2958101</v>
      </c>
      <c r="H4007" s="66"/>
      <c r="I4007" s="66"/>
    </row>
    <row r="4008" spans="1:9" ht="13.5" thickBot="1">
      <c r="A4008" s="27">
        <v>45849</v>
      </c>
      <c r="B4008" s="29" t="s">
        <v>248</v>
      </c>
      <c r="C4008" s="29" t="s">
        <v>68</v>
      </c>
      <c r="D4008" s="28">
        <v>138</v>
      </c>
      <c r="E4008" s="27">
        <v>2958101</v>
      </c>
      <c r="H4008" s="66"/>
      <c r="I4008" s="66"/>
    </row>
    <row r="4009" spans="1:9" ht="13.5" thickBot="1">
      <c r="A4009" s="27">
        <v>45849</v>
      </c>
      <c r="B4009" s="29" t="s">
        <v>249</v>
      </c>
      <c r="C4009" s="29" t="s">
        <v>68</v>
      </c>
      <c r="D4009" s="28">
        <v>10</v>
      </c>
      <c r="E4009" s="27">
        <v>2958101</v>
      </c>
      <c r="H4009" s="66"/>
      <c r="I4009" s="66"/>
    </row>
    <row r="4010" spans="1:9" ht="13.5" thickBot="1">
      <c r="A4010" s="27">
        <v>45849</v>
      </c>
      <c r="B4010" s="29" t="s">
        <v>250</v>
      </c>
      <c r="C4010" s="29" t="s">
        <v>68</v>
      </c>
      <c r="D4010" s="28">
        <v>160</v>
      </c>
      <c r="E4010" s="27">
        <v>2958101</v>
      </c>
      <c r="H4010" s="66"/>
      <c r="I4010" s="66"/>
    </row>
    <row r="4011" spans="1:9" ht="13.5" thickBot="1">
      <c r="A4011" s="27">
        <v>45849</v>
      </c>
      <c r="B4011" s="29" t="s">
        <v>251</v>
      </c>
      <c r="C4011" s="29" t="s">
        <v>66</v>
      </c>
      <c r="D4011" s="28">
        <v>106</v>
      </c>
      <c r="E4011" s="27">
        <v>2958101</v>
      </c>
      <c r="H4011" s="66"/>
      <c r="I4011" s="66"/>
    </row>
    <row r="4012" spans="1:9" ht="13.5" thickBot="1">
      <c r="A4012" s="27">
        <v>45849</v>
      </c>
      <c r="B4012" s="29" t="s">
        <v>252</v>
      </c>
      <c r="C4012" s="29" t="s">
        <v>66</v>
      </c>
      <c r="D4012" s="28">
        <v>104</v>
      </c>
      <c r="E4012" s="27">
        <v>2958101</v>
      </c>
      <c r="H4012" s="66"/>
      <c r="I4012" s="66"/>
    </row>
    <row r="4013" spans="1:9" ht="13.5" thickBot="1">
      <c r="A4013" s="27">
        <v>45849</v>
      </c>
      <c r="B4013" s="29" t="s">
        <v>253</v>
      </c>
      <c r="C4013" s="29" t="s">
        <v>97</v>
      </c>
      <c r="D4013" s="28">
        <v>100</v>
      </c>
      <c r="E4013" s="27">
        <v>2958101</v>
      </c>
      <c r="H4013" s="66"/>
      <c r="I4013" s="66"/>
    </row>
    <row r="4014" spans="1:9" ht="13.5" thickBot="1">
      <c r="A4014" s="27">
        <v>45849</v>
      </c>
      <c r="B4014" s="29" t="s">
        <v>254</v>
      </c>
      <c r="C4014" s="29" t="s">
        <v>97</v>
      </c>
      <c r="D4014" s="28">
        <v>100</v>
      </c>
      <c r="E4014" s="27">
        <v>2958101</v>
      </c>
      <c r="H4014" s="66"/>
      <c r="I4014" s="66"/>
    </row>
    <row r="4015" spans="1:9" ht="13.5" thickBot="1">
      <c r="A4015" s="27">
        <v>45849</v>
      </c>
      <c r="B4015" s="29" t="s">
        <v>255</v>
      </c>
      <c r="C4015" s="29" t="s">
        <v>71</v>
      </c>
      <c r="D4015" s="28">
        <v>110</v>
      </c>
      <c r="E4015" s="27">
        <v>2958101</v>
      </c>
      <c r="H4015" s="66"/>
      <c r="I4015" s="66"/>
    </row>
    <row r="4016" spans="1:9" ht="13.5" thickBot="1">
      <c r="A4016" s="27">
        <v>45849</v>
      </c>
      <c r="B4016" s="29" t="s">
        <v>256</v>
      </c>
      <c r="C4016" s="29" t="s">
        <v>71</v>
      </c>
      <c r="D4016" s="28">
        <v>24</v>
      </c>
      <c r="E4016" s="27">
        <v>2958101</v>
      </c>
      <c r="H4016" s="66"/>
      <c r="I4016" s="66"/>
    </row>
    <row r="4017" spans="1:9" ht="13.5" thickBot="1">
      <c r="A4017" s="27">
        <v>45849</v>
      </c>
      <c r="B4017" s="29" t="s">
        <v>257</v>
      </c>
      <c r="C4017" s="29" t="s">
        <v>71</v>
      </c>
      <c r="D4017" s="28">
        <v>139</v>
      </c>
      <c r="E4017" s="27">
        <v>2958101</v>
      </c>
      <c r="H4017" s="66"/>
      <c r="I4017" s="66"/>
    </row>
    <row r="4018" spans="1:9" ht="13.5" thickBot="1">
      <c r="A4018" s="27">
        <v>45849</v>
      </c>
      <c r="B4018" s="29" t="s">
        <v>258</v>
      </c>
      <c r="C4018" s="29" t="s">
        <v>68</v>
      </c>
      <c r="D4018" s="28">
        <v>98</v>
      </c>
      <c r="E4018" s="27">
        <v>2958101</v>
      </c>
      <c r="H4018" s="66"/>
      <c r="I4018" s="66"/>
    </row>
    <row r="4019" spans="1:9" ht="13.5" thickBot="1">
      <c r="A4019" s="27">
        <v>45849</v>
      </c>
      <c r="B4019" s="29" t="s">
        <v>259</v>
      </c>
      <c r="C4019" s="29" t="s">
        <v>68</v>
      </c>
      <c r="D4019" s="28">
        <v>100</v>
      </c>
      <c r="E4019" s="27">
        <v>2958101</v>
      </c>
      <c r="H4019" s="66"/>
      <c r="I4019" s="66"/>
    </row>
    <row r="4020" spans="1:9" ht="13.5" thickBot="1">
      <c r="A4020" s="27">
        <v>45849</v>
      </c>
      <c r="B4020" s="29" t="s">
        <v>260</v>
      </c>
      <c r="C4020" s="29" t="s">
        <v>68</v>
      </c>
      <c r="D4020" s="28">
        <v>194</v>
      </c>
      <c r="E4020" s="27">
        <v>2958101</v>
      </c>
      <c r="H4020" s="66"/>
      <c r="I4020" s="66"/>
    </row>
    <row r="4021" spans="1:9" ht="13.5" thickBot="1">
      <c r="A4021" s="27">
        <v>45849</v>
      </c>
      <c r="B4021" s="29" t="s">
        <v>261</v>
      </c>
      <c r="C4021" s="29" t="s">
        <v>68</v>
      </c>
      <c r="D4021" s="28">
        <v>184</v>
      </c>
      <c r="E4021" s="27">
        <v>2958101</v>
      </c>
      <c r="H4021" s="66"/>
      <c r="I4021" s="66"/>
    </row>
    <row r="4022" spans="1:9" ht="13.5" thickBot="1">
      <c r="A4022" s="27">
        <v>45849</v>
      </c>
      <c r="B4022" s="29" t="s">
        <v>262</v>
      </c>
      <c r="C4022" s="29" t="s">
        <v>68</v>
      </c>
      <c r="D4022" s="28">
        <v>48</v>
      </c>
      <c r="E4022" s="27">
        <v>2958101</v>
      </c>
      <c r="H4022" s="66"/>
      <c r="I4022" s="66"/>
    </row>
    <row r="4023" spans="1:9" ht="13.5" thickBot="1">
      <c r="A4023" s="27">
        <v>45849</v>
      </c>
      <c r="B4023" s="29" t="s">
        <v>263</v>
      </c>
      <c r="C4023" s="29" t="s">
        <v>68</v>
      </c>
      <c r="D4023" s="28">
        <v>51</v>
      </c>
      <c r="E4023" s="27">
        <v>2958101</v>
      </c>
      <c r="H4023" s="66"/>
      <c r="I4023" s="66"/>
    </row>
    <row r="4024" spans="1:9" ht="13.5" thickBot="1">
      <c r="A4024" s="27">
        <v>45849</v>
      </c>
      <c r="B4024" s="29" t="s">
        <v>264</v>
      </c>
      <c r="C4024" s="29" t="s">
        <v>68</v>
      </c>
      <c r="D4024" s="28">
        <v>26</v>
      </c>
      <c r="E4024" s="27">
        <v>2958101</v>
      </c>
      <c r="H4024" s="66"/>
      <c r="I4024" s="66"/>
    </row>
    <row r="4025" spans="1:9" ht="13.5" thickBot="1">
      <c r="A4025" s="27">
        <v>45849</v>
      </c>
      <c r="B4025" s="29" t="s">
        <v>265</v>
      </c>
      <c r="C4025" s="29" t="s">
        <v>68</v>
      </c>
      <c r="D4025" s="28">
        <v>24</v>
      </c>
      <c r="E4025" s="27">
        <v>2958101</v>
      </c>
      <c r="H4025" s="66"/>
      <c r="I4025" s="66"/>
    </row>
    <row r="4026" spans="1:9" ht="13.5" thickBot="1">
      <c r="A4026" s="27">
        <v>45849</v>
      </c>
      <c r="B4026" s="29" t="s">
        <v>266</v>
      </c>
      <c r="C4026" s="29" t="s">
        <v>71</v>
      </c>
      <c r="D4026" s="28">
        <v>200</v>
      </c>
      <c r="E4026" s="27">
        <v>2958101</v>
      </c>
      <c r="H4026" s="66"/>
      <c r="I4026" s="66"/>
    </row>
    <row r="4027" spans="1:9" ht="13.5" thickBot="1">
      <c r="A4027" s="27">
        <v>45849</v>
      </c>
      <c r="B4027" s="29" t="s">
        <v>267</v>
      </c>
      <c r="C4027" s="29" t="s">
        <v>71</v>
      </c>
      <c r="D4027" s="28">
        <v>202</v>
      </c>
      <c r="E4027" s="27">
        <v>2958101</v>
      </c>
      <c r="H4027" s="66"/>
      <c r="I4027" s="66"/>
    </row>
    <row r="4028" spans="1:9" ht="13.5" thickBot="1">
      <c r="A4028" s="27">
        <v>45849</v>
      </c>
      <c r="B4028" s="29" t="s">
        <v>268</v>
      </c>
      <c r="C4028" s="29" t="s">
        <v>77</v>
      </c>
      <c r="D4028" s="28">
        <v>200</v>
      </c>
      <c r="E4028" s="27">
        <v>2958101</v>
      </c>
      <c r="H4028" s="66"/>
      <c r="I4028" s="66"/>
    </row>
    <row r="4029" spans="1:9" ht="13.5" thickBot="1">
      <c r="A4029" s="27">
        <v>45849</v>
      </c>
      <c r="B4029" s="29" t="s">
        <v>269</v>
      </c>
      <c r="C4029" s="29" t="s">
        <v>77</v>
      </c>
      <c r="D4029" s="28">
        <v>200</v>
      </c>
      <c r="E4029" s="27">
        <v>2958101</v>
      </c>
      <c r="H4029" s="66"/>
      <c r="I4029" s="66"/>
    </row>
    <row r="4030" spans="1:9" ht="13.5" thickBot="1">
      <c r="A4030" s="27">
        <v>45849</v>
      </c>
      <c r="B4030" s="29" t="s">
        <v>270</v>
      </c>
      <c r="C4030" s="29" t="s">
        <v>77</v>
      </c>
      <c r="D4030" s="28">
        <v>110</v>
      </c>
      <c r="E4030" s="27">
        <v>2958101</v>
      </c>
      <c r="H4030" s="66"/>
      <c r="I4030" s="66"/>
    </row>
    <row r="4031" spans="1:9" ht="13.5" thickBot="1">
      <c r="A4031" s="27">
        <v>45849</v>
      </c>
      <c r="B4031" s="29" t="s">
        <v>271</v>
      </c>
      <c r="C4031" s="29" t="s">
        <v>97</v>
      </c>
      <c r="D4031" s="28">
        <v>115</v>
      </c>
      <c r="E4031" s="27">
        <v>2958101</v>
      </c>
      <c r="H4031" s="66"/>
      <c r="I4031" s="66"/>
    </row>
    <row r="4032" spans="1:9" ht="13.5" thickBot="1">
      <c r="A4032" s="27">
        <v>45849</v>
      </c>
      <c r="B4032" s="29" t="s">
        <v>272</v>
      </c>
      <c r="C4032" s="29" t="s">
        <v>97</v>
      </c>
      <c r="D4032" s="28">
        <v>115</v>
      </c>
      <c r="E4032" s="27">
        <v>2958101</v>
      </c>
      <c r="H4032" s="66"/>
      <c r="I4032" s="66"/>
    </row>
    <row r="4033" spans="1:9" ht="13.5" thickBot="1">
      <c r="A4033" s="27">
        <v>45849</v>
      </c>
      <c r="B4033" s="29" t="s">
        <v>273</v>
      </c>
      <c r="C4033" s="29" t="s">
        <v>68</v>
      </c>
      <c r="D4033" s="28">
        <v>182</v>
      </c>
      <c r="E4033" s="27">
        <v>2958101</v>
      </c>
      <c r="H4033" s="66"/>
      <c r="I4033" s="66"/>
    </row>
    <row r="4034" spans="1:9" ht="13.5" thickBot="1">
      <c r="A4034" s="27">
        <v>45849</v>
      </c>
      <c r="B4034" s="29" t="s">
        <v>274</v>
      </c>
      <c r="C4034" s="29" t="s">
        <v>68</v>
      </c>
      <c r="D4034" s="28">
        <v>71</v>
      </c>
      <c r="E4034" s="27">
        <v>2958101</v>
      </c>
      <c r="H4034" s="66"/>
      <c r="I4034" s="66"/>
    </row>
    <row r="4035" spans="1:9" ht="13.5" thickBot="1">
      <c r="A4035" s="27">
        <v>45849</v>
      </c>
      <c r="B4035" s="29" t="s">
        <v>275</v>
      </c>
      <c r="C4035" s="29" t="s">
        <v>68</v>
      </c>
      <c r="D4035" s="28">
        <v>33</v>
      </c>
      <c r="E4035" s="27">
        <v>2958101</v>
      </c>
      <c r="H4035" s="66"/>
      <c r="I4035" s="66"/>
    </row>
    <row r="4036" spans="1:9" ht="13.5" thickBot="1">
      <c r="A4036" s="27">
        <v>45849</v>
      </c>
      <c r="B4036" s="29" t="s">
        <v>276</v>
      </c>
      <c r="C4036" s="29" t="s">
        <v>68</v>
      </c>
      <c r="D4036" s="28">
        <v>22</v>
      </c>
      <c r="E4036" s="27">
        <v>2958101</v>
      </c>
      <c r="H4036" s="66"/>
      <c r="I4036" s="66"/>
    </row>
    <row r="4037" spans="1:9" ht="13.5" thickBot="1">
      <c r="A4037" s="27">
        <v>45849</v>
      </c>
      <c r="B4037" s="29" t="s">
        <v>277</v>
      </c>
      <c r="C4037" s="29" t="s">
        <v>68</v>
      </c>
      <c r="D4037" s="28">
        <v>20</v>
      </c>
      <c r="E4037" s="27">
        <v>2958101</v>
      </c>
      <c r="H4037" s="66"/>
      <c r="I4037" s="66"/>
    </row>
    <row r="4038" spans="1:9" ht="13.5" thickBot="1">
      <c r="A4038" s="27">
        <v>45849</v>
      </c>
      <c r="B4038" s="29" t="s">
        <v>278</v>
      </c>
      <c r="C4038" s="29" t="s">
        <v>68</v>
      </c>
      <c r="D4038" s="28">
        <v>77</v>
      </c>
      <c r="E4038" s="27">
        <v>2958101</v>
      </c>
      <c r="H4038" s="66"/>
      <c r="I4038" s="66"/>
    </row>
    <row r="4039" spans="1:9" ht="13.5" thickBot="1">
      <c r="A4039" s="27">
        <v>45849</v>
      </c>
      <c r="B4039" s="29" t="s">
        <v>279</v>
      </c>
      <c r="C4039" s="29" t="s">
        <v>68</v>
      </c>
      <c r="D4039" s="28">
        <v>202</v>
      </c>
      <c r="E4039" s="27">
        <v>2958101</v>
      </c>
      <c r="H4039" s="66"/>
      <c r="I4039" s="66"/>
    </row>
    <row r="4040" spans="1:9" ht="13.5" thickBot="1">
      <c r="A4040" s="27">
        <v>45849</v>
      </c>
      <c r="B4040" s="29" t="s">
        <v>280</v>
      </c>
      <c r="C4040" s="29" t="s">
        <v>68</v>
      </c>
      <c r="D4040" s="28">
        <v>11</v>
      </c>
      <c r="E4040" s="27">
        <v>2958101</v>
      </c>
      <c r="H4040" s="66"/>
      <c r="I4040" s="66"/>
    </row>
    <row r="4041" spans="1:9" ht="13.5" thickBot="1">
      <c r="A4041" s="27">
        <v>45849</v>
      </c>
      <c r="B4041" s="29" t="s">
        <v>281</v>
      </c>
      <c r="C4041" s="29" t="s">
        <v>68</v>
      </c>
      <c r="D4041" s="28">
        <v>34</v>
      </c>
      <c r="E4041" s="27">
        <v>2958101</v>
      </c>
      <c r="H4041" s="66"/>
      <c r="I4041" s="66"/>
    </row>
    <row r="4042" spans="1:9" ht="13.5" thickBot="1">
      <c r="A4042" s="27">
        <v>45849</v>
      </c>
      <c r="B4042" s="29" t="s">
        <v>282</v>
      </c>
      <c r="C4042" s="29" t="s">
        <v>68</v>
      </c>
      <c r="D4042" s="28">
        <v>22</v>
      </c>
      <c r="E4042" s="27">
        <v>2958101</v>
      </c>
      <c r="H4042" s="66"/>
      <c r="I4042" s="66"/>
    </row>
    <row r="4043" spans="1:9" ht="13.5" thickBot="1">
      <c r="A4043" s="27">
        <v>45849</v>
      </c>
      <c r="B4043" s="29" t="s">
        <v>283</v>
      </c>
      <c r="C4043" s="29" t="s">
        <v>68</v>
      </c>
      <c r="D4043" s="28">
        <v>123</v>
      </c>
      <c r="E4043" s="27">
        <v>2958101</v>
      </c>
      <c r="H4043" s="66"/>
      <c r="I4043" s="66"/>
    </row>
    <row r="4044" spans="1:9" ht="13.5" thickBot="1">
      <c r="A4044" s="27">
        <v>45849</v>
      </c>
      <c r="B4044" s="29" t="s">
        <v>284</v>
      </c>
      <c r="C4044" s="29" t="s">
        <v>68</v>
      </c>
      <c r="D4044" s="28">
        <v>71</v>
      </c>
      <c r="E4044" s="27">
        <v>2958101</v>
      </c>
      <c r="H4044" s="66"/>
      <c r="I4044" s="66"/>
    </row>
    <row r="4045" spans="1:9" ht="13.5" thickBot="1">
      <c r="A4045" s="27">
        <v>45849</v>
      </c>
      <c r="B4045" s="29" t="s">
        <v>285</v>
      </c>
      <c r="C4045" s="29" t="s">
        <v>68</v>
      </c>
      <c r="D4045" s="28">
        <v>14</v>
      </c>
      <c r="E4045" s="27">
        <v>2958101</v>
      </c>
      <c r="H4045" s="66"/>
      <c r="I4045" s="66"/>
    </row>
    <row r="4046" spans="1:9" ht="13.5" thickBot="1">
      <c r="A4046" s="27">
        <v>45849</v>
      </c>
      <c r="B4046" s="29" t="s">
        <v>286</v>
      </c>
      <c r="C4046" s="29" t="s">
        <v>68</v>
      </c>
      <c r="D4046" s="28">
        <v>4</v>
      </c>
      <c r="E4046" s="27">
        <v>2958101</v>
      </c>
      <c r="H4046" s="66"/>
      <c r="I4046" s="66"/>
    </row>
    <row r="4047" spans="1:9" ht="13.5" thickBot="1">
      <c r="A4047" s="27">
        <v>45849</v>
      </c>
      <c r="B4047" s="29" t="s">
        <v>287</v>
      </c>
      <c r="C4047" s="29" t="s">
        <v>68</v>
      </c>
      <c r="D4047" s="28">
        <v>106</v>
      </c>
      <c r="E4047" s="27">
        <v>2958101</v>
      </c>
      <c r="H4047" s="66"/>
      <c r="I4047" s="66"/>
    </row>
    <row r="4048" spans="1:9" ht="13.5" thickBot="1">
      <c r="A4048" s="27">
        <v>45849</v>
      </c>
      <c r="B4048" s="29" t="s">
        <v>288</v>
      </c>
      <c r="C4048" s="29" t="s">
        <v>68</v>
      </c>
      <c r="D4048" s="28">
        <v>106</v>
      </c>
      <c r="E4048" s="27">
        <v>2958101</v>
      </c>
      <c r="H4048" s="66"/>
      <c r="I4048" s="66"/>
    </row>
    <row r="4049" spans="1:9" ht="13.5" thickBot="1">
      <c r="A4049" s="27">
        <v>45849</v>
      </c>
      <c r="B4049" s="29" t="s">
        <v>289</v>
      </c>
      <c r="C4049" s="29" t="s">
        <v>77</v>
      </c>
      <c r="D4049" s="28">
        <v>202</v>
      </c>
      <c r="E4049" s="27">
        <v>2958101</v>
      </c>
      <c r="H4049" s="66"/>
      <c r="I4049" s="66"/>
    </row>
    <row r="4050" spans="1:9" ht="13.5" thickBot="1">
      <c r="A4050" s="27">
        <v>45849</v>
      </c>
      <c r="B4050" s="29" t="s">
        <v>290</v>
      </c>
      <c r="C4050" s="29" t="s">
        <v>97</v>
      </c>
      <c r="D4050" s="28">
        <v>144</v>
      </c>
      <c r="E4050" s="27">
        <v>2958101</v>
      </c>
      <c r="H4050" s="66"/>
      <c r="I4050" s="66"/>
    </row>
    <row r="4051" spans="1:9" ht="13.5" thickBot="1">
      <c r="A4051" s="27">
        <v>45849</v>
      </c>
      <c r="B4051" s="29" t="s">
        <v>291</v>
      </c>
      <c r="C4051" s="29" t="s">
        <v>97</v>
      </c>
      <c r="D4051" s="28">
        <v>144</v>
      </c>
      <c r="E4051" s="27">
        <v>2958101</v>
      </c>
      <c r="H4051" s="66"/>
      <c r="I4051" s="66"/>
    </row>
    <row r="4052" spans="1:9" ht="13.5" thickBot="1">
      <c r="A4052" s="27">
        <v>45849</v>
      </c>
      <c r="B4052" s="29" t="s">
        <v>292</v>
      </c>
      <c r="C4052" s="29" t="s">
        <v>71</v>
      </c>
      <c r="D4052" s="28">
        <v>163</v>
      </c>
      <c r="E4052" s="27">
        <v>2958101</v>
      </c>
      <c r="H4052" s="66"/>
      <c r="I4052" s="66"/>
    </row>
    <row r="4053" spans="1:9" ht="13.5" thickBot="1">
      <c r="A4053" s="27">
        <v>45849</v>
      </c>
      <c r="B4053" s="29" t="s">
        <v>293</v>
      </c>
      <c r="C4053" s="29" t="s">
        <v>77</v>
      </c>
      <c r="D4053" s="28">
        <v>52</v>
      </c>
      <c r="E4053" s="27">
        <v>2958101</v>
      </c>
      <c r="H4053" s="66"/>
      <c r="I4053" s="66"/>
    </row>
    <row r="4054" spans="1:9" ht="13.5" thickBot="1">
      <c r="A4054" s="27">
        <v>45849</v>
      </c>
      <c r="B4054" s="29" t="s">
        <v>294</v>
      </c>
      <c r="C4054" s="29" t="s">
        <v>77</v>
      </c>
      <c r="D4054" s="28">
        <v>98</v>
      </c>
      <c r="E4054" s="27">
        <v>2958101</v>
      </c>
      <c r="H4054" s="66"/>
      <c r="I4054" s="66"/>
    </row>
    <row r="4055" spans="1:9" ht="13.5" thickBot="1">
      <c r="A4055" s="27">
        <v>45849</v>
      </c>
      <c r="B4055" s="29" t="s">
        <v>295</v>
      </c>
      <c r="C4055" s="29" t="s">
        <v>77</v>
      </c>
      <c r="D4055" s="28">
        <v>50</v>
      </c>
      <c r="E4055" s="27">
        <v>2958101</v>
      </c>
      <c r="H4055" s="66"/>
      <c r="I4055" s="66"/>
    </row>
    <row r="4056" spans="1:9" ht="13.5" thickBot="1">
      <c r="A4056" s="27">
        <v>45849</v>
      </c>
      <c r="B4056" s="29" t="s">
        <v>296</v>
      </c>
      <c r="C4056" s="29" t="s">
        <v>77</v>
      </c>
      <c r="D4056" s="28">
        <v>100</v>
      </c>
      <c r="E4056" s="27">
        <v>2958101</v>
      </c>
      <c r="H4056" s="66"/>
      <c r="I4056" s="66"/>
    </row>
    <row r="4057" spans="1:9" ht="13.5" thickBot="1">
      <c r="A4057" s="27">
        <v>45849</v>
      </c>
      <c r="B4057" s="29" t="s">
        <v>297</v>
      </c>
      <c r="C4057" s="29" t="s">
        <v>68</v>
      </c>
      <c r="D4057" s="28">
        <v>106</v>
      </c>
      <c r="E4057" s="27">
        <v>2958101</v>
      </c>
      <c r="H4057" s="66"/>
      <c r="I4057" s="66"/>
    </row>
    <row r="4058" spans="1:9" ht="13.5" thickBot="1">
      <c r="A4058" s="27">
        <v>45849</v>
      </c>
      <c r="B4058" s="29" t="s">
        <v>298</v>
      </c>
      <c r="C4058" s="29" t="s">
        <v>68</v>
      </c>
      <c r="D4058" s="28">
        <v>93</v>
      </c>
      <c r="E4058" s="27">
        <v>2958101</v>
      </c>
      <c r="H4058" s="66"/>
      <c r="I4058" s="66"/>
    </row>
    <row r="4059" spans="1:9" ht="13.5" thickBot="1">
      <c r="A4059" s="27">
        <v>45849</v>
      </c>
      <c r="B4059" s="29" t="s">
        <v>299</v>
      </c>
      <c r="C4059" s="29" t="s">
        <v>68</v>
      </c>
      <c r="D4059" s="28">
        <v>30</v>
      </c>
      <c r="E4059" s="27">
        <v>2958101</v>
      </c>
      <c r="H4059" s="66"/>
      <c r="I4059" s="66"/>
    </row>
    <row r="4060" spans="1:9" ht="13.5" thickBot="1">
      <c r="A4060" s="27">
        <v>45849</v>
      </c>
      <c r="B4060" s="29" t="s">
        <v>300</v>
      </c>
      <c r="C4060" s="29" t="s">
        <v>97</v>
      </c>
      <c r="D4060" s="28">
        <v>150</v>
      </c>
      <c r="E4060" s="27">
        <v>2958101</v>
      </c>
      <c r="H4060" s="66"/>
      <c r="I4060" s="66"/>
    </row>
    <row r="4061" spans="1:9" ht="13.5" thickBot="1">
      <c r="A4061" s="27">
        <v>45849</v>
      </c>
      <c r="B4061" s="29" t="s">
        <v>301</v>
      </c>
      <c r="C4061" s="29" t="s">
        <v>68</v>
      </c>
      <c r="D4061" s="28">
        <v>197</v>
      </c>
      <c r="E4061" s="27">
        <v>2958101</v>
      </c>
      <c r="H4061" s="66"/>
      <c r="I4061" s="66"/>
    </row>
    <row r="4062" spans="1:9" ht="13.5" thickBot="1">
      <c r="A4062" s="27">
        <v>45849</v>
      </c>
      <c r="B4062" s="29" t="s">
        <v>302</v>
      </c>
      <c r="C4062" s="29" t="s">
        <v>68</v>
      </c>
      <c r="D4062" s="28">
        <v>93</v>
      </c>
      <c r="E4062" s="27">
        <v>2958101</v>
      </c>
      <c r="H4062" s="66"/>
      <c r="I4062" s="66"/>
    </row>
    <row r="4063" spans="1:9" ht="13.5" thickBot="1">
      <c r="A4063" s="27">
        <v>45849</v>
      </c>
      <c r="B4063" s="29" t="s">
        <v>303</v>
      </c>
      <c r="C4063" s="29" t="s">
        <v>68</v>
      </c>
      <c r="D4063" s="28">
        <v>60</v>
      </c>
      <c r="E4063" s="27">
        <v>2958101</v>
      </c>
      <c r="H4063" s="66"/>
      <c r="I4063" s="66"/>
    </row>
    <row r="4064" spans="1:9" ht="13.5" thickBot="1">
      <c r="A4064" s="27">
        <v>45849</v>
      </c>
      <c r="B4064" s="29" t="s">
        <v>304</v>
      </c>
      <c r="C4064" s="29" t="s">
        <v>68</v>
      </c>
      <c r="D4064" s="28">
        <v>151</v>
      </c>
      <c r="E4064" s="27">
        <v>2958101</v>
      </c>
      <c r="H4064" s="66"/>
      <c r="I4064" s="66"/>
    </row>
    <row r="4065" spans="1:9" ht="13.5" thickBot="1">
      <c r="A4065" s="27">
        <v>45849</v>
      </c>
      <c r="B4065" s="29" t="s">
        <v>305</v>
      </c>
      <c r="C4065" s="29" t="s">
        <v>68</v>
      </c>
      <c r="D4065" s="28">
        <v>151</v>
      </c>
      <c r="E4065" s="27">
        <v>2958101</v>
      </c>
      <c r="H4065" s="66"/>
      <c r="I4065" s="66"/>
    </row>
    <row r="4066" spans="1:9" ht="13.5" thickBot="1">
      <c r="A4066" s="27">
        <v>45849</v>
      </c>
      <c r="B4066" s="29" t="s">
        <v>306</v>
      </c>
      <c r="C4066" s="29" t="s">
        <v>68</v>
      </c>
      <c r="D4066" s="28">
        <v>55</v>
      </c>
      <c r="E4066" s="27">
        <v>2958101</v>
      </c>
      <c r="H4066" s="66"/>
      <c r="I4066" s="66"/>
    </row>
    <row r="4067" spans="1:9" ht="13.5" thickBot="1">
      <c r="A4067" s="27">
        <v>45849</v>
      </c>
      <c r="B4067" s="29" t="s">
        <v>307</v>
      </c>
      <c r="C4067" s="29" t="s">
        <v>71</v>
      </c>
      <c r="D4067" s="28">
        <v>145</v>
      </c>
      <c r="E4067" s="27">
        <v>2958101</v>
      </c>
      <c r="H4067" s="66"/>
      <c r="I4067" s="66"/>
    </row>
    <row r="4068" spans="1:9" ht="13.5" thickBot="1">
      <c r="A4068" s="27">
        <v>45849</v>
      </c>
      <c r="B4068" s="29" t="s">
        <v>308</v>
      </c>
      <c r="C4068" s="29" t="s">
        <v>71</v>
      </c>
      <c r="D4068" s="28">
        <v>180</v>
      </c>
      <c r="E4068" s="27">
        <v>2958101</v>
      </c>
      <c r="H4068" s="66"/>
      <c r="I4068" s="66"/>
    </row>
    <row r="4069" spans="1:9" ht="13.5" thickBot="1">
      <c r="A4069" s="27">
        <v>45849</v>
      </c>
      <c r="B4069" s="29" t="s">
        <v>309</v>
      </c>
      <c r="C4069" s="29" t="s">
        <v>71</v>
      </c>
      <c r="D4069" s="28">
        <v>234</v>
      </c>
      <c r="E4069" s="27">
        <v>2958101</v>
      </c>
      <c r="H4069" s="66"/>
      <c r="I4069" s="66"/>
    </row>
    <row r="4070" spans="1:9" ht="13.5" thickBot="1">
      <c r="A4070" s="27">
        <v>45849</v>
      </c>
      <c r="B4070" s="29" t="s">
        <v>310</v>
      </c>
      <c r="C4070" s="29" t="s">
        <v>68</v>
      </c>
      <c r="D4070" s="28">
        <v>149</v>
      </c>
      <c r="E4070" s="27">
        <v>2958101</v>
      </c>
      <c r="H4070" s="66"/>
      <c r="I4070" s="66"/>
    </row>
    <row r="4071" spans="1:9" ht="13.5" thickBot="1">
      <c r="A4071" s="27">
        <v>45849</v>
      </c>
      <c r="B4071" s="29" t="s">
        <v>311</v>
      </c>
      <c r="C4071" s="29" t="s">
        <v>68</v>
      </c>
      <c r="D4071" s="28">
        <v>107</v>
      </c>
      <c r="E4071" s="27">
        <v>2958101</v>
      </c>
      <c r="H4071" s="66"/>
      <c r="I4071" s="66"/>
    </row>
    <row r="4072" spans="1:9" ht="13.5" thickBot="1">
      <c r="A4072" s="27">
        <v>45849</v>
      </c>
      <c r="B4072" s="29" t="s">
        <v>312</v>
      </c>
      <c r="C4072" s="29" t="s">
        <v>68</v>
      </c>
      <c r="D4072" s="28">
        <v>109</v>
      </c>
      <c r="E4072" s="27">
        <v>2958101</v>
      </c>
      <c r="H4072" s="66"/>
      <c r="I4072" s="66"/>
    </row>
    <row r="4073" spans="1:9" ht="13.5" thickBot="1">
      <c r="A4073" s="27">
        <v>45849</v>
      </c>
      <c r="B4073" s="29" t="s">
        <v>313</v>
      </c>
      <c r="C4073" s="29" t="s">
        <v>68</v>
      </c>
      <c r="D4073" s="28">
        <v>122</v>
      </c>
      <c r="E4073" s="27">
        <v>2958101</v>
      </c>
      <c r="H4073" s="66"/>
      <c r="I4073" s="66"/>
    </row>
    <row r="4074" spans="1:9" ht="13.5" thickBot="1">
      <c r="A4074" s="27">
        <v>45849</v>
      </c>
      <c r="B4074" s="29" t="s">
        <v>314</v>
      </c>
      <c r="C4074" s="29" t="s">
        <v>71</v>
      </c>
      <c r="D4074" s="28">
        <v>101</v>
      </c>
      <c r="E4074" s="27">
        <v>2958101</v>
      </c>
      <c r="H4074" s="66"/>
      <c r="I4074" s="66"/>
    </row>
    <row r="4075" spans="1:9" ht="13.5" thickBot="1">
      <c r="A4075" s="27">
        <v>45849</v>
      </c>
      <c r="B4075" s="29" t="s">
        <v>315</v>
      </c>
      <c r="C4075" s="29" t="s">
        <v>71</v>
      </c>
      <c r="D4075" s="28">
        <v>161</v>
      </c>
      <c r="E4075" s="27">
        <v>2958101</v>
      </c>
      <c r="H4075" s="66"/>
      <c r="I4075" s="66"/>
    </row>
    <row r="4076" spans="1:9" ht="13.5" thickBot="1">
      <c r="A4076" s="27">
        <v>45849</v>
      </c>
      <c r="B4076" s="29" t="s">
        <v>316</v>
      </c>
      <c r="C4076" s="29" t="s">
        <v>71</v>
      </c>
      <c r="D4076" s="28">
        <v>142</v>
      </c>
      <c r="E4076" s="27">
        <v>2958101</v>
      </c>
      <c r="H4076" s="66"/>
      <c r="I4076" s="66"/>
    </row>
    <row r="4077" spans="1:9" ht="13.5" thickBot="1">
      <c r="A4077" s="27">
        <v>45849</v>
      </c>
      <c r="B4077" s="29" t="s">
        <v>317</v>
      </c>
      <c r="C4077" s="29" t="s">
        <v>71</v>
      </c>
      <c r="D4077" s="28">
        <v>151</v>
      </c>
      <c r="E4077" s="27">
        <v>2958101</v>
      </c>
      <c r="H4077" s="66"/>
      <c r="I4077" s="66"/>
    </row>
    <row r="4078" spans="1:9" ht="13.5" thickBot="1">
      <c r="A4078" s="27">
        <v>45849</v>
      </c>
      <c r="B4078" s="29" t="s">
        <v>318</v>
      </c>
      <c r="C4078" s="29" t="s">
        <v>97</v>
      </c>
      <c r="D4078" s="28">
        <v>109</v>
      </c>
      <c r="E4078" s="27">
        <v>2958101</v>
      </c>
      <c r="H4078" s="66"/>
      <c r="I4078" s="66"/>
    </row>
    <row r="4079" spans="1:9" ht="13.5" thickBot="1">
      <c r="A4079" s="27">
        <v>45849</v>
      </c>
      <c r="B4079" s="29" t="s">
        <v>319</v>
      </c>
      <c r="C4079" s="29" t="s">
        <v>97</v>
      </c>
      <c r="D4079" s="28">
        <v>109</v>
      </c>
      <c r="E4079" s="27">
        <v>2958101</v>
      </c>
      <c r="H4079" s="66"/>
      <c r="I4079" s="66"/>
    </row>
    <row r="4080" spans="1:9" ht="13.5" thickBot="1">
      <c r="A4080" s="27">
        <v>45849</v>
      </c>
      <c r="B4080" s="29" t="s">
        <v>320</v>
      </c>
      <c r="C4080" s="29" t="s">
        <v>97</v>
      </c>
      <c r="D4080" s="28">
        <v>94</v>
      </c>
      <c r="E4080" s="27">
        <v>2958101</v>
      </c>
      <c r="H4080" s="66"/>
      <c r="I4080" s="66"/>
    </row>
    <row r="4081" spans="1:9" ht="13.5" thickBot="1">
      <c r="A4081" s="27">
        <v>45849</v>
      </c>
      <c r="B4081" s="29" t="s">
        <v>321</v>
      </c>
      <c r="C4081" s="29" t="s">
        <v>97</v>
      </c>
      <c r="D4081" s="28">
        <v>97</v>
      </c>
      <c r="E4081" s="27">
        <v>2958101</v>
      </c>
      <c r="H4081" s="66"/>
      <c r="I4081" s="66"/>
    </row>
    <row r="4082" spans="1:9" ht="13.5" thickBot="1">
      <c r="A4082" s="27">
        <v>45849</v>
      </c>
      <c r="B4082" s="29" t="s">
        <v>322</v>
      </c>
      <c r="C4082" s="29" t="s">
        <v>66</v>
      </c>
      <c r="D4082" s="28">
        <v>153</v>
      </c>
      <c r="E4082" s="27">
        <v>2958101</v>
      </c>
      <c r="H4082" s="66"/>
      <c r="I4082" s="66"/>
    </row>
    <row r="4083" spans="1:9" ht="13.5" thickBot="1">
      <c r="A4083" s="27">
        <v>45849</v>
      </c>
      <c r="B4083" s="29" t="s">
        <v>323</v>
      </c>
      <c r="C4083" s="29" t="s">
        <v>66</v>
      </c>
      <c r="D4083" s="28">
        <v>147</v>
      </c>
      <c r="E4083" s="27">
        <v>2958101</v>
      </c>
      <c r="H4083" s="66"/>
      <c r="I4083" s="66"/>
    </row>
    <row r="4084" spans="1:9" ht="13.5" thickBot="1">
      <c r="A4084" s="27">
        <v>45849</v>
      </c>
      <c r="B4084" s="29" t="s">
        <v>324</v>
      </c>
      <c r="C4084" s="29" t="s">
        <v>68</v>
      </c>
      <c r="D4084" s="28">
        <v>124</v>
      </c>
      <c r="E4084" s="27">
        <v>2958101</v>
      </c>
      <c r="H4084" s="66"/>
      <c r="I4084" s="66"/>
    </row>
    <row r="4085" spans="1:9" ht="13.5" thickBot="1">
      <c r="A4085" s="27">
        <v>45849</v>
      </c>
      <c r="B4085" s="29" t="s">
        <v>325</v>
      </c>
      <c r="C4085" s="29" t="s">
        <v>68</v>
      </c>
      <c r="D4085" s="28">
        <v>16</v>
      </c>
      <c r="E4085" s="27">
        <v>2958101</v>
      </c>
      <c r="H4085" s="66"/>
      <c r="I4085" s="66"/>
    </row>
    <row r="4086" spans="1:9" ht="13.5" thickBot="1">
      <c r="A4086" s="27">
        <v>45849</v>
      </c>
      <c r="B4086" s="29" t="s">
        <v>326</v>
      </c>
      <c r="C4086" s="29" t="s">
        <v>66</v>
      </c>
      <c r="D4086" s="28">
        <v>187</v>
      </c>
      <c r="E4086" s="27">
        <v>2958101</v>
      </c>
      <c r="H4086" s="66"/>
      <c r="I4086" s="66"/>
    </row>
    <row r="4087" spans="1:9" ht="13.5" thickBot="1">
      <c r="A4087" s="27">
        <v>45849</v>
      </c>
      <c r="B4087" s="29" t="s">
        <v>327</v>
      </c>
      <c r="C4087" s="29" t="s">
        <v>66</v>
      </c>
      <c r="D4087" s="28">
        <v>115</v>
      </c>
      <c r="E4087" s="27">
        <v>2958101</v>
      </c>
      <c r="H4087" s="66"/>
      <c r="I4087" s="66"/>
    </row>
    <row r="4088" spans="1:9" ht="13.5" thickBot="1">
      <c r="A4088" s="27">
        <v>45849</v>
      </c>
      <c r="B4088" s="29" t="s">
        <v>328</v>
      </c>
      <c r="C4088" s="29" t="s">
        <v>68</v>
      </c>
      <c r="D4088" s="28">
        <v>128</v>
      </c>
      <c r="E4088" s="27">
        <v>2958101</v>
      </c>
      <c r="H4088" s="66"/>
      <c r="I4088" s="66"/>
    </row>
    <row r="4089" spans="1:9" ht="13.5" thickBot="1">
      <c r="A4089" s="27">
        <v>45849</v>
      </c>
      <c r="B4089" s="29" t="s">
        <v>329</v>
      </c>
      <c r="C4089" s="29" t="s">
        <v>68</v>
      </c>
      <c r="D4089" s="28">
        <v>134</v>
      </c>
      <c r="E4089" s="27">
        <v>2958101</v>
      </c>
      <c r="H4089" s="66"/>
      <c r="I4089" s="66"/>
    </row>
    <row r="4090" spans="1:9" ht="13.5" thickBot="1">
      <c r="A4090" s="27">
        <v>45849</v>
      </c>
      <c r="B4090" s="29" t="s">
        <v>330</v>
      </c>
      <c r="C4090" s="29" t="s">
        <v>68</v>
      </c>
      <c r="D4090" s="28">
        <v>150</v>
      </c>
      <c r="E4090" s="27">
        <v>2958101</v>
      </c>
      <c r="H4090" s="66"/>
      <c r="I4090" s="66"/>
    </row>
    <row r="4091" spans="1:9" ht="13.5" thickBot="1">
      <c r="A4091" s="27">
        <v>45849</v>
      </c>
      <c r="B4091" s="29" t="s">
        <v>331</v>
      </c>
      <c r="C4091" s="29" t="s">
        <v>68</v>
      </c>
      <c r="D4091" s="28">
        <v>150</v>
      </c>
      <c r="E4091" s="27">
        <v>2958101</v>
      </c>
      <c r="H4091" s="66"/>
      <c r="I4091" s="66"/>
    </row>
    <row r="4092" spans="1:9" ht="13.5" thickBot="1">
      <c r="A4092" s="27">
        <v>45849</v>
      </c>
      <c r="B4092" s="29" t="s">
        <v>332</v>
      </c>
      <c r="C4092" s="29" t="s">
        <v>68</v>
      </c>
      <c r="D4092" s="28">
        <v>90</v>
      </c>
      <c r="E4092" s="27">
        <v>2958101</v>
      </c>
      <c r="H4092" s="66"/>
      <c r="I4092" s="66"/>
    </row>
    <row r="4093" spans="1:9" ht="13.5" thickBot="1">
      <c r="A4093" s="27">
        <v>45849</v>
      </c>
      <c r="B4093" s="29" t="s">
        <v>333</v>
      </c>
      <c r="C4093" s="29" t="s">
        <v>71</v>
      </c>
      <c r="D4093" s="28">
        <v>100</v>
      </c>
      <c r="E4093" s="27">
        <v>2958101</v>
      </c>
      <c r="H4093" s="66"/>
      <c r="I4093" s="66"/>
    </row>
    <row r="4094" spans="1:9" ht="13.5" thickBot="1">
      <c r="A4094" s="27">
        <v>45849</v>
      </c>
      <c r="B4094" s="29" t="s">
        <v>334</v>
      </c>
      <c r="C4094" s="29" t="s">
        <v>71</v>
      </c>
      <c r="D4094" s="28">
        <v>104</v>
      </c>
      <c r="E4094" s="27">
        <v>2958101</v>
      </c>
      <c r="H4094" s="66"/>
      <c r="I4094" s="66"/>
    </row>
    <row r="4095" spans="1:9" ht="13.5" thickBot="1">
      <c r="A4095" s="27">
        <v>45849</v>
      </c>
      <c r="B4095" s="29" t="s">
        <v>335</v>
      </c>
      <c r="C4095" s="29" t="s">
        <v>77</v>
      </c>
      <c r="D4095" s="28">
        <v>55</v>
      </c>
      <c r="E4095" s="27">
        <v>2958101</v>
      </c>
      <c r="H4095" s="66"/>
      <c r="I4095" s="66"/>
    </row>
    <row r="4096" spans="1:9" ht="13.5" thickBot="1">
      <c r="A4096" s="27">
        <v>45849</v>
      </c>
      <c r="B4096" s="29" t="s">
        <v>336</v>
      </c>
      <c r="C4096" s="29" t="s">
        <v>77</v>
      </c>
      <c r="D4096" s="28">
        <v>48</v>
      </c>
      <c r="E4096" s="27">
        <v>2958101</v>
      </c>
      <c r="H4096" s="66"/>
      <c r="I4096" s="66"/>
    </row>
    <row r="4097" spans="1:9" ht="13.5" thickBot="1">
      <c r="A4097" s="27">
        <v>45849</v>
      </c>
      <c r="B4097" s="29" t="s">
        <v>337</v>
      </c>
      <c r="C4097" s="29" t="s">
        <v>77</v>
      </c>
      <c r="D4097" s="28">
        <v>83</v>
      </c>
      <c r="E4097" s="27">
        <v>2958101</v>
      </c>
      <c r="H4097" s="66"/>
      <c r="I4097" s="66"/>
    </row>
    <row r="4098" spans="1:9" ht="13.5" thickBot="1">
      <c r="A4098" s="27">
        <v>45849</v>
      </c>
      <c r="B4098" s="29" t="s">
        <v>338</v>
      </c>
      <c r="C4098" s="29" t="s">
        <v>77</v>
      </c>
      <c r="D4098" s="28">
        <v>23</v>
      </c>
      <c r="E4098" s="27">
        <v>2958101</v>
      </c>
      <c r="H4098" s="66"/>
      <c r="I4098" s="66"/>
    </row>
    <row r="4099" spans="1:9" ht="13.5" thickBot="1">
      <c r="A4099" s="27">
        <v>45849</v>
      </c>
      <c r="B4099" s="29" t="s">
        <v>339</v>
      </c>
      <c r="C4099" s="29" t="s">
        <v>97</v>
      </c>
      <c r="D4099" s="28">
        <v>150</v>
      </c>
      <c r="E4099" s="27">
        <v>2958101</v>
      </c>
      <c r="H4099" s="66"/>
      <c r="I4099" s="66"/>
    </row>
    <row r="4100" spans="1:9" ht="13.5" thickBot="1">
      <c r="A4100" s="27">
        <v>45849</v>
      </c>
      <c r="B4100" s="29" t="s">
        <v>340</v>
      </c>
      <c r="C4100" s="29" t="s">
        <v>66</v>
      </c>
      <c r="D4100" s="28">
        <v>99</v>
      </c>
      <c r="E4100" s="27">
        <v>2958101</v>
      </c>
      <c r="H4100" s="66"/>
      <c r="I4100" s="66"/>
    </row>
    <row r="4101" spans="1:9" ht="13.5" thickBot="1">
      <c r="A4101" s="27">
        <v>45849</v>
      </c>
      <c r="B4101" s="29" t="s">
        <v>341</v>
      </c>
      <c r="C4101" s="29" t="s">
        <v>66</v>
      </c>
      <c r="D4101" s="28">
        <v>28</v>
      </c>
      <c r="E4101" s="27">
        <v>2958101</v>
      </c>
      <c r="H4101" s="66"/>
      <c r="I4101" s="66"/>
    </row>
    <row r="4102" spans="1:9" ht="13.5" thickBot="1">
      <c r="A4102" s="27">
        <v>45849</v>
      </c>
      <c r="B4102" s="29" t="s">
        <v>342</v>
      </c>
      <c r="C4102" s="29" t="s">
        <v>66</v>
      </c>
      <c r="D4102" s="28">
        <v>127</v>
      </c>
      <c r="E4102" s="27">
        <v>2958101</v>
      </c>
      <c r="H4102" s="66"/>
      <c r="I4102" s="66"/>
    </row>
    <row r="4103" spans="1:9" ht="13.5" thickBot="1">
      <c r="A4103" s="27">
        <v>45849</v>
      </c>
      <c r="B4103" s="29" t="s">
        <v>343</v>
      </c>
      <c r="C4103" s="29" t="s">
        <v>68</v>
      </c>
      <c r="D4103" s="28">
        <v>105</v>
      </c>
      <c r="E4103" s="27">
        <v>2958101</v>
      </c>
      <c r="H4103" s="66"/>
      <c r="I4103" s="66"/>
    </row>
    <row r="4104" spans="1:9" ht="13.5" thickBot="1">
      <c r="A4104" s="27">
        <v>45849</v>
      </c>
      <c r="B4104" s="29" t="s">
        <v>344</v>
      </c>
      <c r="C4104" s="29" t="s">
        <v>68</v>
      </c>
      <c r="D4104" s="28">
        <v>103</v>
      </c>
      <c r="E4104" s="27">
        <v>2958101</v>
      </c>
      <c r="H4104" s="66"/>
      <c r="I4104" s="66"/>
    </row>
    <row r="4105" spans="1:9" ht="13.5" thickBot="1">
      <c r="A4105" s="27">
        <v>45849</v>
      </c>
      <c r="B4105" s="29" t="s">
        <v>345</v>
      </c>
      <c r="C4105" s="29" t="s">
        <v>77</v>
      </c>
      <c r="D4105" s="28">
        <v>90</v>
      </c>
      <c r="E4105" s="27">
        <v>2958101</v>
      </c>
      <c r="H4105" s="66"/>
      <c r="I4105" s="66"/>
    </row>
    <row r="4106" spans="1:9" ht="13.5" thickBot="1">
      <c r="A4106" s="27">
        <v>45849</v>
      </c>
      <c r="B4106" s="29" t="s">
        <v>346</v>
      </c>
      <c r="C4106" s="29" t="s">
        <v>77</v>
      </c>
      <c r="D4106" s="28">
        <v>90</v>
      </c>
      <c r="E4106" s="27">
        <v>2958101</v>
      </c>
      <c r="H4106" s="66"/>
      <c r="I4106" s="66"/>
    </row>
    <row r="4107" spans="1:9" ht="13.5" thickBot="1">
      <c r="A4107" s="27">
        <v>45849</v>
      </c>
      <c r="B4107" s="29" t="s">
        <v>347</v>
      </c>
      <c r="C4107" s="29" t="s">
        <v>77</v>
      </c>
      <c r="D4107" s="28">
        <v>160</v>
      </c>
      <c r="E4107" s="27">
        <v>2958101</v>
      </c>
      <c r="H4107" s="66"/>
      <c r="I4107" s="66"/>
    </row>
    <row r="4108" spans="1:9" ht="13.5" thickBot="1">
      <c r="A4108" s="27">
        <v>45849</v>
      </c>
      <c r="B4108" s="29" t="s">
        <v>348</v>
      </c>
      <c r="C4108" s="29" t="s">
        <v>68</v>
      </c>
      <c r="D4108" s="28">
        <v>169</v>
      </c>
      <c r="E4108" s="27">
        <v>2958101</v>
      </c>
      <c r="H4108" s="66"/>
      <c r="I4108" s="66"/>
    </row>
    <row r="4109" spans="1:9" ht="13.5" thickBot="1">
      <c r="A4109" s="27">
        <v>45849</v>
      </c>
      <c r="B4109" s="29" t="s">
        <v>349</v>
      </c>
      <c r="C4109" s="29" t="s">
        <v>68</v>
      </c>
      <c r="D4109" s="28">
        <v>169</v>
      </c>
      <c r="E4109" s="27">
        <v>2958101</v>
      </c>
      <c r="H4109" s="66"/>
      <c r="I4109" s="66"/>
    </row>
    <row r="4110" spans="1:9" ht="13.5" thickBot="1">
      <c r="A4110" s="27">
        <v>45849</v>
      </c>
      <c r="B4110" s="29" t="s">
        <v>350</v>
      </c>
      <c r="C4110" s="29" t="s">
        <v>97</v>
      </c>
      <c r="D4110" s="28">
        <v>64</v>
      </c>
      <c r="E4110" s="27">
        <v>2958101</v>
      </c>
      <c r="H4110" s="66"/>
      <c r="I4110" s="66"/>
    </row>
    <row r="4111" spans="1:9" ht="13.5" thickBot="1">
      <c r="A4111" s="27">
        <v>45849</v>
      </c>
      <c r="B4111" s="29" t="s">
        <v>351</v>
      </c>
      <c r="C4111" s="29" t="s">
        <v>97</v>
      </c>
      <c r="D4111" s="28">
        <v>110</v>
      </c>
      <c r="E4111" s="27">
        <v>2958101</v>
      </c>
      <c r="H4111" s="66"/>
      <c r="I4111" s="66"/>
    </row>
    <row r="4112" spans="1:9" ht="13.5" thickBot="1">
      <c r="A4112" s="27">
        <v>45849</v>
      </c>
      <c r="B4112" s="29" t="s">
        <v>352</v>
      </c>
      <c r="C4112" s="29" t="s">
        <v>68</v>
      </c>
      <c r="D4112" s="28">
        <v>125</v>
      </c>
      <c r="E4112" s="27">
        <v>2958101</v>
      </c>
      <c r="H4112" s="66"/>
      <c r="I4112" s="66"/>
    </row>
    <row r="4113" spans="1:9" ht="13.5" thickBot="1">
      <c r="A4113" s="27">
        <v>45849</v>
      </c>
      <c r="B4113" s="29" t="s">
        <v>353</v>
      </c>
      <c r="C4113" s="29" t="s">
        <v>68</v>
      </c>
      <c r="D4113" s="28">
        <v>125</v>
      </c>
      <c r="E4113" s="27">
        <v>2958101</v>
      </c>
      <c r="H4113" s="66"/>
      <c r="I4113" s="66"/>
    </row>
    <row r="4114" spans="1:9" ht="13.5" thickBot="1">
      <c r="A4114" s="27">
        <v>45849</v>
      </c>
      <c r="B4114" s="29" t="s">
        <v>354</v>
      </c>
      <c r="C4114" s="29" t="s">
        <v>71</v>
      </c>
      <c r="D4114" s="28">
        <v>95</v>
      </c>
      <c r="E4114" s="27">
        <v>2958101</v>
      </c>
      <c r="H4114" s="66"/>
      <c r="I4114" s="66"/>
    </row>
    <row r="4115" spans="1:9" ht="13.5" thickBot="1">
      <c r="A4115" s="27">
        <v>45849</v>
      </c>
      <c r="B4115" s="29" t="s">
        <v>355</v>
      </c>
      <c r="C4115" s="29" t="s">
        <v>71</v>
      </c>
      <c r="D4115" s="28">
        <v>151</v>
      </c>
      <c r="E4115" s="27">
        <v>2958101</v>
      </c>
      <c r="H4115" s="66"/>
      <c r="I4115" s="66"/>
    </row>
    <row r="4116" spans="1:9" ht="13.5" thickBot="1">
      <c r="A4116" s="27">
        <v>45849</v>
      </c>
      <c r="B4116" s="29" t="s">
        <v>356</v>
      </c>
      <c r="C4116" s="29" t="s">
        <v>71</v>
      </c>
      <c r="D4116" s="28">
        <v>98</v>
      </c>
      <c r="E4116" s="27">
        <v>2958101</v>
      </c>
      <c r="H4116" s="66"/>
      <c r="I4116" s="66"/>
    </row>
    <row r="4117" spans="1:9" ht="13.5" thickBot="1">
      <c r="A4117" s="27">
        <v>45849</v>
      </c>
      <c r="B4117" s="29" t="s">
        <v>357</v>
      </c>
      <c r="C4117" s="29" t="s">
        <v>66</v>
      </c>
      <c r="D4117" s="28">
        <v>150</v>
      </c>
      <c r="E4117" s="27">
        <v>2958101</v>
      </c>
      <c r="H4117" s="66"/>
      <c r="I4117" s="66"/>
    </row>
    <row r="4118" spans="1:9" ht="13.5" thickBot="1">
      <c r="A4118" s="27">
        <v>45849</v>
      </c>
      <c r="B4118" s="29" t="s">
        <v>358</v>
      </c>
      <c r="C4118" s="29" t="s">
        <v>68</v>
      </c>
      <c r="D4118" s="28">
        <v>28</v>
      </c>
      <c r="E4118" s="27">
        <v>2958101</v>
      </c>
      <c r="H4118" s="66"/>
      <c r="I4118" s="66"/>
    </row>
    <row r="4119" spans="1:9" ht="13.5" thickBot="1">
      <c r="A4119" s="27">
        <v>45849</v>
      </c>
      <c r="B4119" s="29" t="s">
        <v>359</v>
      </c>
      <c r="C4119" s="29" t="s">
        <v>71</v>
      </c>
      <c r="D4119" s="28">
        <v>226</v>
      </c>
      <c r="E4119" s="27">
        <v>2958101</v>
      </c>
      <c r="H4119" s="66"/>
      <c r="I4119" s="66"/>
    </row>
    <row r="4120" spans="1:9" ht="13.5" thickBot="1">
      <c r="A4120" s="27">
        <v>45849</v>
      </c>
      <c r="B4120" s="29" t="s">
        <v>360</v>
      </c>
      <c r="C4120" s="29" t="s">
        <v>68</v>
      </c>
      <c r="D4120" s="28">
        <v>203</v>
      </c>
      <c r="E4120" s="27">
        <v>2958101</v>
      </c>
      <c r="H4120" s="66"/>
      <c r="I4120" s="66"/>
    </row>
    <row r="4121" spans="1:9" ht="13.5" thickBot="1">
      <c r="A4121" s="27">
        <v>45849</v>
      </c>
      <c r="B4121" s="29" t="s">
        <v>361</v>
      </c>
      <c r="C4121" s="29" t="s">
        <v>68</v>
      </c>
      <c r="D4121" s="28">
        <v>21</v>
      </c>
      <c r="E4121" s="27">
        <v>2958101</v>
      </c>
      <c r="H4121" s="66"/>
      <c r="I4121" s="66"/>
    </row>
    <row r="4122" spans="1:9" ht="13.5" thickBot="1">
      <c r="A4122" s="27">
        <v>45849</v>
      </c>
      <c r="B4122" s="29" t="s">
        <v>362</v>
      </c>
      <c r="C4122" s="29" t="s">
        <v>68</v>
      </c>
      <c r="D4122" s="28">
        <v>204</v>
      </c>
      <c r="E4122" s="27">
        <v>2958101</v>
      </c>
      <c r="H4122" s="66"/>
      <c r="I4122" s="66"/>
    </row>
    <row r="4123" spans="1:9" ht="13.5" thickBot="1">
      <c r="A4123" s="27">
        <v>45849</v>
      </c>
      <c r="B4123" s="29" t="s">
        <v>363</v>
      </c>
      <c r="C4123" s="29" t="s">
        <v>66</v>
      </c>
      <c r="D4123" s="28">
        <v>150</v>
      </c>
      <c r="E4123" s="27">
        <v>2958101</v>
      </c>
      <c r="H4123" s="66"/>
      <c r="I4123" s="66"/>
    </row>
    <row r="4124" spans="1:9" ht="13.5" thickBot="1">
      <c r="A4124" s="27">
        <v>45849</v>
      </c>
      <c r="B4124" s="29" t="s">
        <v>364</v>
      </c>
      <c r="C4124" s="29" t="s">
        <v>97</v>
      </c>
      <c r="D4124" s="28">
        <v>102</v>
      </c>
      <c r="E4124" s="27">
        <v>2958101</v>
      </c>
      <c r="H4124" s="66"/>
      <c r="I4124" s="66"/>
    </row>
    <row r="4125" spans="1:9" ht="13.5" thickBot="1">
      <c r="A4125" s="27">
        <v>45849</v>
      </c>
      <c r="B4125" s="29" t="s">
        <v>365</v>
      </c>
      <c r="C4125" s="29" t="s">
        <v>97</v>
      </c>
      <c r="D4125" s="28">
        <v>98</v>
      </c>
      <c r="E4125" s="27">
        <v>2958101</v>
      </c>
      <c r="H4125" s="66"/>
      <c r="I4125" s="66"/>
    </row>
    <row r="4126" spans="1:9" ht="13.5" thickBot="1">
      <c r="A4126" s="27">
        <v>45849</v>
      </c>
      <c r="B4126" s="29" t="s">
        <v>366</v>
      </c>
      <c r="C4126" s="29" t="s">
        <v>97</v>
      </c>
      <c r="D4126" s="28">
        <v>149</v>
      </c>
      <c r="E4126" s="27">
        <v>2958101</v>
      </c>
      <c r="H4126" s="66"/>
      <c r="I4126" s="66"/>
    </row>
    <row r="4127" spans="1:9" ht="13.5" thickBot="1">
      <c r="A4127" s="27">
        <v>45849</v>
      </c>
      <c r="B4127" s="29" t="s">
        <v>367</v>
      </c>
      <c r="C4127" s="29" t="s">
        <v>97</v>
      </c>
      <c r="D4127" s="28">
        <v>152</v>
      </c>
      <c r="E4127" s="27">
        <v>2958101</v>
      </c>
      <c r="H4127" s="66"/>
      <c r="I4127" s="66"/>
    </row>
    <row r="4128" spans="1:9" ht="13.5" thickBot="1">
      <c r="A4128" s="27">
        <v>45849</v>
      </c>
      <c r="B4128" s="29" t="s">
        <v>368</v>
      </c>
      <c r="C4128" s="29" t="s">
        <v>68</v>
      </c>
      <c r="D4128" s="28">
        <v>165</v>
      </c>
      <c r="E4128" s="27">
        <v>2958101</v>
      </c>
      <c r="H4128" s="66"/>
      <c r="I4128" s="66"/>
    </row>
    <row r="4129" spans="1:9" ht="13.5" thickBot="1">
      <c r="A4129" s="27">
        <v>45849</v>
      </c>
      <c r="B4129" s="29" t="s">
        <v>369</v>
      </c>
      <c r="C4129" s="29" t="s">
        <v>68</v>
      </c>
      <c r="D4129" s="28">
        <v>211</v>
      </c>
      <c r="E4129" s="27">
        <v>2958101</v>
      </c>
      <c r="H4129" s="66"/>
      <c r="I4129" s="66"/>
    </row>
    <row r="4130" spans="1:9" ht="13.5" thickBot="1">
      <c r="A4130" s="27">
        <v>45849</v>
      </c>
      <c r="B4130" s="29" t="s">
        <v>370</v>
      </c>
      <c r="C4130" s="29" t="s">
        <v>97</v>
      </c>
      <c r="D4130" s="28">
        <v>96</v>
      </c>
      <c r="E4130" s="27">
        <v>2958101</v>
      </c>
      <c r="H4130" s="66"/>
      <c r="I4130" s="66"/>
    </row>
    <row r="4131" spans="1:9" ht="13.5" thickBot="1">
      <c r="A4131" s="27">
        <v>45849</v>
      </c>
      <c r="B4131" s="29" t="s">
        <v>371</v>
      </c>
      <c r="C4131" s="29" t="s">
        <v>97</v>
      </c>
      <c r="D4131" s="28">
        <v>98</v>
      </c>
      <c r="E4131" s="27">
        <v>2958101</v>
      </c>
      <c r="H4131" s="66"/>
      <c r="I4131" s="66"/>
    </row>
    <row r="4132" spans="1:9" ht="13.5" thickBot="1">
      <c r="A4132" s="27">
        <v>45849</v>
      </c>
      <c r="B4132" s="29" t="s">
        <v>372</v>
      </c>
      <c r="C4132" s="29" t="s">
        <v>97</v>
      </c>
      <c r="D4132" s="28">
        <v>161</v>
      </c>
      <c r="E4132" s="27">
        <v>2958101</v>
      </c>
      <c r="H4132" s="66"/>
      <c r="I4132" s="66"/>
    </row>
    <row r="4133" spans="1:9" ht="13.5" thickBot="1">
      <c r="A4133" s="27">
        <v>45849</v>
      </c>
      <c r="B4133" s="29" t="s">
        <v>373</v>
      </c>
      <c r="C4133" s="29" t="s">
        <v>71</v>
      </c>
      <c r="D4133" s="28">
        <v>201</v>
      </c>
      <c r="E4133" s="27">
        <v>2958101</v>
      </c>
      <c r="H4133" s="66"/>
      <c r="I4133" s="66"/>
    </row>
    <row r="4134" spans="1:9" ht="13.5" thickBot="1">
      <c r="A4134" s="27">
        <v>45849</v>
      </c>
      <c r="B4134" s="29" t="s">
        <v>374</v>
      </c>
      <c r="C4134" s="29" t="s">
        <v>68</v>
      </c>
      <c r="D4134" s="28">
        <v>98</v>
      </c>
      <c r="E4134" s="27">
        <v>2958101</v>
      </c>
      <c r="H4134" s="66"/>
      <c r="I4134" s="66"/>
    </row>
    <row r="4135" spans="1:9" ht="13.5" thickBot="1">
      <c r="A4135" s="27">
        <v>45849</v>
      </c>
      <c r="B4135" s="29" t="s">
        <v>375</v>
      </c>
      <c r="C4135" s="29" t="s">
        <v>68</v>
      </c>
      <c r="D4135" s="28">
        <v>120</v>
      </c>
      <c r="E4135" s="27">
        <v>2958101</v>
      </c>
      <c r="H4135" s="66"/>
      <c r="I4135" s="66"/>
    </row>
    <row r="4136" spans="1:9" ht="13.5" thickBot="1">
      <c r="A4136" s="27">
        <v>45849</v>
      </c>
      <c r="B4136" s="29" t="s">
        <v>376</v>
      </c>
      <c r="C4136" s="29" t="s">
        <v>68</v>
      </c>
      <c r="D4136" s="28">
        <v>111</v>
      </c>
      <c r="E4136" s="27">
        <v>2958101</v>
      </c>
      <c r="H4136" s="66"/>
      <c r="I4136" s="66"/>
    </row>
    <row r="4137" spans="1:9" ht="13.5" thickBot="1">
      <c r="A4137" s="27">
        <v>45849</v>
      </c>
      <c r="B4137" s="29" t="s">
        <v>377</v>
      </c>
      <c r="C4137" s="29" t="s">
        <v>68</v>
      </c>
      <c r="D4137" s="28">
        <v>17</v>
      </c>
      <c r="E4137" s="27">
        <v>2958101</v>
      </c>
      <c r="H4137" s="66"/>
      <c r="I4137" s="66"/>
    </row>
    <row r="4138" spans="1:9" ht="13.5" thickBot="1">
      <c r="A4138" s="27">
        <v>45849</v>
      </c>
      <c r="B4138" s="29" t="s">
        <v>378</v>
      </c>
      <c r="C4138" s="29" t="s">
        <v>68</v>
      </c>
      <c r="D4138" s="28">
        <v>34</v>
      </c>
      <c r="E4138" s="27">
        <v>2958101</v>
      </c>
      <c r="H4138" s="66"/>
      <c r="I4138" s="66"/>
    </row>
    <row r="4139" spans="1:9" ht="13.5" thickBot="1">
      <c r="A4139" s="27">
        <v>45849</v>
      </c>
      <c r="B4139" s="29" t="s">
        <v>379</v>
      </c>
      <c r="C4139" s="29" t="s">
        <v>68</v>
      </c>
      <c r="D4139" s="28">
        <v>119</v>
      </c>
      <c r="E4139" s="27">
        <v>2958101</v>
      </c>
      <c r="H4139" s="66"/>
      <c r="I4139" s="66"/>
    </row>
    <row r="4140" spans="1:9" ht="13.5" thickBot="1">
      <c r="A4140" s="27">
        <v>45849</v>
      </c>
      <c r="B4140" s="29" t="s">
        <v>380</v>
      </c>
      <c r="C4140" s="29" t="s">
        <v>68</v>
      </c>
      <c r="D4140" s="28">
        <v>125</v>
      </c>
      <c r="E4140" s="27">
        <v>2958101</v>
      </c>
      <c r="H4140" s="66"/>
      <c r="I4140" s="66"/>
    </row>
    <row r="4141" spans="1:9" ht="13.5" thickBot="1">
      <c r="A4141" s="27">
        <v>45849</v>
      </c>
      <c r="B4141" s="29" t="s">
        <v>381</v>
      </c>
      <c r="C4141" s="29" t="s">
        <v>68</v>
      </c>
      <c r="D4141" s="28">
        <v>112</v>
      </c>
      <c r="E4141" s="27">
        <v>2958101</v>
      </c>
      <c r="H4141" s="66"/>
      <c r="I4141" s="66"/>
    </row>
    <row r="4142" spans="1:9" ht="13.5" thickBot="1">
      <c r="A4142" s="27">
        <v>45849</v>
      </c>
      <c r="B4142" s="29" t="s">
        <v>382</v>
      </c>
      <c r="C4142" s="29" t="s">
        <v>68</v>
      </c>
      <c r="D4142" s="28">
        <v>85</v>
      </c>
      <c r="E4142" s="27">
        <v>2958101</v>
      </c>
      <c r="H4142" s="66"/>
      <c r="I4142" s="66"/>
    </row>
    <row r="4143" spans="1:9" ht="13.5" thickBot="1">
      <c r="A4143" s="27">
        <v>45849</v>
      </c>
      <c r="B4143" s="29" t="s">
        <v>383</v>
      </c>
      <c r="C4143" s="29" t="s">
        <v>68</v>
      </c>
      <c r="D4143" s="28">
        <v>43</v>
      </c>
      <c r="E4143" s="27">
        <v>2958101</v>
      </c>
      <c r="H4143" s="66"/>
      <c r="I4143" s="66"/>
    </row>
    <row r="4144" spans="1:9" ht="13.5" thickBot="1">
      <c r="A4144" s="27">
        <v>45849</v>
      </c>
      <c r="B4144" s="29" t="s">
        <v>384</v>
      </c>
      <c r="C4144" s="29" t="s">
        <v>68</v>
      </c>
      <c r="D4144" s="28">
        <v>30</v>
      </c>
      <c r="E4144" s="27">
        <v>2958101</v>
      </c>
      <c r="H4144" s="66"/>
      <c r="I4144" s="66"/>
    </row>
    <row r="4145" spans="1:9" ht="13.5" thickBot="1">
      <c r="A4145" s="27">
        <v>45849</v>
      </c>
      <c r="B4145" s="29" t="s">
        <v>385</v>
      </c>
      <c r="C4145" s="29" t="s">
        <v>68</v>
      </c>
      <c r="D4145" s="28">
        <v>150</v>
      </c>
      <c r="E4145" s="27">
        <v>2958101</v>
      </c>
      <c r="H4145" s="66"/>
      <c r="I4145" s="66"/>
    </row>
    <row r="4146" spans="1:9" ht="13.5" thickBot="1">
      <c r="A4146" s="27">
        <v>45849</v>
      </c>
      <c r="B4146" s="29" t="s">
        <v>386</v>
      </c>
      <c r="C4146" s="29" t="s">
        <v>68</v>
      </c>
      <c r="D4146" s="28">
        <v>150</v>
      </c>
      <c r="E4146" s="27">
        <v>2958101</v>
      </c>
      <c r="H4146" s="66"/>
      <c r="I4146" s="66"/>
    </row>
    <row r="4147" spans="1:9" ht="13.5" thickBot="1">
      <c r="A4147" s="27">
        <v>45849</v>
      </c>
      <c r="B4147" s="29" t="s">
        <v>387</v>
      </c>
      <c r="C4147" s="29" t="s">
        <v>71</v>
      </c>
      <c r="D4147" s="28">
        <v>142</v>
      </c>
      <c r="E4147" s="27">
        <v>2958101</v>
      </c>
      <c r="H4147" s="66"/>
      <c r="I4147" s="66"/>
    </row>
    <row r="4148" spans="1:9" ht="13.5" thickBot="1">
      <c r="A4148" s="27">
        <v>45849</v>
      </c>
      <c r="B4148" s="29" t="s">
        <v>388</v>
      </c>
      <c r="C4148" s="29" t="s">
        <v>71</v>
      </c>
      <c r="D4148" s="28">
        <v>142</v>
      </c>
      <c r="E4148" s="27">
        <v>2958101</v>
      </c>
      <c r="H4148" s="66"/>
      <c r="I4148" s="66"/>
    </row>
    <row r="4149" spans="1:9" ht="13.5" thickBot="1">
      <c r="A4149" s="27">
        <v>45849</v>
      </c>
      <c r="B4149" s="29" t="s">
        <v>389</v>
      </c>
      <c r="C4149" s="29" t="s">
        <v>68</v>
      </c>
      <c r="D4149" s="28">
        <v>114</v>
      </c>
      <c r="E4149" s="27">
        <v>2958101</v>
      </c>
      <c r="H4149" s="66"/>
      <c r="I4149" s="66"/>
    </row>
    <row r="4150" spans="1:9" ht="13.5" thickBot="1">
      <c r="A4150" s="27">
        <v>45849</v>
      </c>
      <c r="B4150" s="29" t="s">
        <v>390</v>
      </c>
      <c r="C4150" s="29" t="s">
        <v>68</v>
      </c>
      <c r="D4150" s="28">
        <v>95</v>
      </c>
      <c r="E4150" s="27">
        <v>2958101</v>
      </c>
      <c r="H4150" s="66"/>
      <c r="I4150" s="66"/>
    </row>
    <row r="4151" spans="1:9" ht="13.5" thickBot="1">
      <c r="A4151" s="27">
        <v>45849</v>
      </c>
      <c r="B4151" s="29" t="s">
        <v>391</v>
      </c>
      <c r="C4151" s="29" t="s">
        <v>77</v>
      </c>
      <c r="D4151" s="28">
        <v>150</v>
      </c>
      <c r="E4151" s="27">
        <v>2958101</v>
      </c>
      <c r="H4151" s="66"/>
      <c r="I4151" s="66"/>
    </row>
    <row r="4152" spans="1:9" ht="13.5" thickBot="1">
      <c r="A4152" s="27">
        <v>45849</v>
      </c>
      <c r="B4152" s="29" t="s">
        <v>392</v>
      </c>
      <c r="C4152" s="29" t="s">
        <v>77</v>
      </c>
      <c r="D4152" s="28">
        <v>23</v>
      </c>
      <c r="E4152" s="27">
        <v>2958101</v>
      </c>
      <c r="H4152" s="66"/>
      <c r="I4152" s="66"/>
    </row>
    <row r="4153" spans="1:9" ht="13.5" thickBot="1">
      <c r="A4153" s="27">
        <v>45849</v>
      </c>
      <c r="B4153" s="29" t="s">
        <v>393</v>
      </c>
      <c r="C4153" s="29" t="s">
        <v>77</v>
      </c>
      <c r="D4153" s="28">
        <v>128</v>
      </c>
      <c r="E4153" s="27">
        <v>2958101</v>
      </c>
      <c r="H4153" s="66"/>
      <c r="I4153" s="66"/>
    </row>
    <row r="4154" spans="1:9" ht="13.5" thickBot="1">
      <c r="A4154" s="27">
        <v>45849</v>
      </c>
      <c r="B4154" s="29" t="s">
        <v>394</v>
      </c>
      <c r="C4154" s="29" t="s">
        <v>68</v>
      </c>
      <c r="D4154" s="28">
        <v>38</v>
      </c>
      <c r="E4154" s="27">
        <v>2958101</v>
      </c>
      <c r="H4154" s="66"/>
      <c r="I4154" s="66"/>
    </row>
    <row r="4155" spans="1:9" ht="13.5" thickBot="1">
      <c r="A4155" s="27">
        <v>45849</v>
      </c>
      <c r="B4155" s="29" t="s">
        <v>395</v>
      </c>
      <c r="C4155" s="29" t="s">
        <v>68</v>
      </c>
      <c r="D4155" s="28">
        <v>16</v>
      </c>
      <c r="E4155" s="27">
        <v>2958101</v>
      </c>
      <c r="H4155" s="66"/>
      <c r="I4155" s="66"/>
    </row>
    <row r="4156" spans="1:9" ht="13.5" thickBot="1">
      <c r="A4156" s="27">
        <v>45849</v>
      </c>
      <c r="B4156" s="29" t="s">
        <v>396</v>
      </c>
      <c r="C4156" s="29" t="s">
        <v>68</v>
      </c>
      <c r="D4156" s="28">
        <v>50</v>
      </c>
      <c r="E4156" s="27">
        <v>2958101</v>
      </c>
      <c r="H4156" s="66"/>
      <c r="I4156" s="66"/>
    </row>
    <row r="4157" spans="1:9" ht="13.5" thickBot="1">
      <c r="A4157" s="27">
        <v>45849</v>
      </c>
      <c r="B4157" s="29" t="s">
        <v>397</v>
      </c>
      <c r="C4157" s="29" t="s">
        <v>68</v>
      </c>
      <c r="D4157" s="28">
        <v>38</v>
      </c>
      <c r="E4157" s="27">
        <v>2958101</v>
      </c>
      <c r="H4157" s="66"/>
      <c r="I4157" s="66"/>
    </row>
    <row r="4158" spans="1:9" ht="13.5" thickBot="1">
      <c r="A4158" s="27">
        <v>45849</v>
      </c>
      <c r="B4158" s="29" t="s">
        <v>398</v>
      </c>
      <c r="C4158" s="29" t="s">
        <v>68</v>
      </c>
      <c r="D4158" s="28">
        <v>14</v>
      </c>
      <c r="E4158" s="27">
        <v>2958101</v>
      </c>
      <c r="H4158" s="66"/>
      <c r="I4158" s="66"/>
    </row>
    <row r="4159" spans="1:9" ht="13.5" thickBot="1">
      <c r="A4159" s="27">
        <v>45849</v>
      </c>
      <c r="B4159" s="29" t="s">
        <v>399</v>
      </c>
      <c r="C4159" s="29" t="s">
        <v>68</v>
      </c>
      <c r="D4159" s="28">
        <v>103</v>
      </c>
      <c r="E4159" s="27">
        <v>2958101</v>
      </c>
      <c r="H4159" s="66"/>
      <c r="I4159" s="66"/>
    </row>
    <row r="4160" spans="1:9" ht="13.5" thickBot="1">
      <c r="A4160" s="27">
        <v>45849</v>
      </c>
      <c r="B4160" s="29" t="s">
        <v>400</v>
      </c>
      <c r="C4160" s="29" t="s">
        <v>68</v>
      </c>
      <c r="D4160" s="28">
        <v>95</v>
      </c>
      <c r="E4160" s="27">
        <v>2958101</v>
      </c>
      <c r="H4160" s="66"/>
      <c r="I4160" s="66"/>
    </row>
    <row r="4161" spans="1:9" ht="13.5" thickBot="1">
      <c r="A4161" s="27">
        <v>45849</v>
      </c>
      <c r="B4161" s="29" t="s">
        <v>401</v>
      </c>
      <c r="C4161" s="29" t="s">
        <v>71</v>
      </c>
      <c r="D4161" s="28">
        <v>117</v>
      </c>
      <c r="E4161" s="27">
        <v>2958101</v>
      </c>
      <c r="H4161" s="66"/>
      <c r="I4161" s="66"/>
    </row>
    <row r="4162" spans="1:9" ht="13.5" thickBot="1">
      <c r="A4162" s="27">
        <v>45849</v>
      </c>
      <c r="B4162" s="29" t="s">
        <v>402</v>
      </c>
      <c r="C4162" s="29" t="s">
        <v>71</v>
      </c>
      <c r="D4162" s="28">
        <v>123</v>
      </c>
      <c r="E4162" s="27">
        <v>2958101</v>
      </c>
      <c r="H4162" s="66"/>
      <c r="I4162" s="66"/>
    </row>
    <row r="4163" spans="1:9" ht="13.5" thickBot="1">
      <c r="A4163" s="27">
        <v>45849</v>
      </c>
      <c r="B4163" s="29" t="s">
        <v>403</v>
      </c>
      <c r="C4163" s="29" t="s">
        <v>68</v>
      </c>
      <c r="D4163" s="28">
        <v>42</v>
      </c>
      <c r="E4163" s="27">
        <v>2958101</v>
      </c>
      <c r="H4163" s="66"/>
      <c r="I4163" s="66"/>
    </row>
    <row r="4164" spans="1:9" ht="13.5" thickBot="1">
      <c r="A4164" s="27">
        <v>45849</v>
      </c>
      <c r="B4164" s="29" t="s">
        <v>404</v>
      </c>
      <c r="C4164" s="29" t="s">
        <v>68</v>
      </c>
      <c r="D4164" s="28">
        <v>45</v>
      </c>
      <c r="E4164" s="27">
        <v>2958101</v>
      </c>
      <c r="H4164" s="66"/>
      <c r="I4164" s="66"/>
    </row>
    <row r="4165" spans="1:9" ht="13.5" thickBot="1">
      <c r="A4165" s="27">
        <v>45849</v>
      </c>
      <c r="B4165" s="29" t="s">
        <v>405</v>
      </c>
      <c r="C4165" s="29" t="s">
        <v>68</v>
      </c>
      <c r="D4165" s="28">
        <v>42</v>
      </c>
      <c r="E4165" s="27">
        <v>2958101</v>
      </c>
      <c r="H4165" s="66"/>
      <c r="I4165" s="66"/>
    </row>
    <row r="4166" spans="1:9" ht="13.5" thickBot="1">
      <c r="A4166" s="27">
        <v>45849</v>
      </c>
      <c r="B4166" s="29" t="s">
        <v>406</v>
      </c>
      <c r="C4166" s="29" t="s">
        <v>68</v>
      </c>
      <c r="D4166" s="28">
        <v>207</v>
      </c>
      <c r="E4166" s="27">
        <v>2958101</v>
      </c>
      <c r="H4166" s="66"/>
      <c r="I4166" s="66"/>
    </row>
    <row r="4167" spans="1:9" ht="13.5" thickBot="1">
      <c r="A4167" s="27">
        <v>45849</v>
      </c>
      <c r="B4167" s="29" t="s">
        <v>407</v>
      </c>
      <c r="C4167" s="29" t="s">
        <v>68</v>
      </c>
      <c r="D4167" s="28">
        <v>170</v>
      </c>
      <c r="E4167" s="27">
        <v>2958101</v>
      </c>
      <c r="H4167" s="66"/>
      <c r="I4167" s="66"/>
    </row>
    <row r="4168" spans="1:9" ht="13.5" thickBot="1">
      <c r="A4168" s="27">
        <v>45849</v>
      </c>
      <c r="B4168" s="29" t="s">
        <v>408</v>
      </c>
      <c r="C4168" s="29" t="s">
        <v>66</v>
      </c>
      <c r="D4168" s="28">
        <v>126</v>
      </c>
      <c r="E4168" s="27">
        <v>2958101</v>
      </c>
      <c r="H4168" s="66"/>
      <c r="I4168" s="66"/>
    </row>
    <row r="4169" spans="1:9" ht="13.5" thickBot="1">
      <c r="A4169" s="27">
        <v>45849</v>
      </c>
      <c r="B4169" s="29" t="s">
        <v>409</v>
      </c>
      <c r="C4169" s="29" t="s">
        <v>77</v>
      </c>
      <c r="D4169" s="28">
        <v>105</v>
      </c>
      <c r="E4169" s="27">
        <v>2958101</v>
      </c>
      <c r="H4169" s="66"/>
      <c r="I4169" s="66"/>
    </row>
    <row r="4170" spans="1:9" ht="13.5" thickBot="1">
      <c r="A4170" s="27">
        <v>45849</v>
      </c>
      <c r="B4170" s="29" t="s">
        <v>410</v>
      </c>
      <c r="C4170" s="29" t="s">
        <v>77</v>
      </c>
      <c r="D4170" s="28">
        <v>97</v>
      </c>
      <c r="E4170" s="27">
        <v>2958101</v>
      </c>
      <c r="H4170" s="66"/>
      <c r="I4170" s="66"/>
    </row>
    <row r="4171" spans="1:9" ht="13.5" thickBot="1">
      <c r="A4171" s="27">
        <v>45849</v>
      </c>
      <c r="B4171" s="29" t="s">
        <v>411</v>
      </c>
      <c r="C4171" s="29" t="s">
        <v>68</v>
      </c>
      <c r="D4171" s="28">
        <v>12</v>
      </c>
      <c r="E4171" s="27">
        <v>2958101</v>
      </c>
      <c r="H4171" s="66"/>
      <c r="I4171" s="66"/>
    </row>
    <row r="4172" spans="1:9" ht="13.5" thickBot="1">
      <c r="A4172" s="27">
        <v>45849</v>
      </c>
      <c r="B4172" s="29" t="s">
        <v>412</v>
      </c>
      <c r="C4172" s="29" t="s">
        <v>68</v>
      </c>
      <c r="D4172" s="28">
        <v>7</v>
      </c>
      <c r="E4172" s="27">
        <v>2958101</v>
      </c>
      <c r="H4172" s="66"/>
      <c r="I4172" s="66"/>
    </row>
    <row r="4173" spans="1:9" ht="13.5" thickBot="1">
      <c r="A4173" s="27">
        <v>45849</v>
      </c>
      <c r="B4173" s="29" t="s">
        <v>413</v>
      </c>
      <c r="C4173" s="29" t="s">
        <v>68</v>
      </c>
      <c r="D4173" s="28">
        <v>101</v>
      </c>
      <c r="E4173" s="27">
        <v>2958101</v>
      </c>
      <c r="H4173" s="66"/>
      <c r="I4173" s="66"/>
    </row>
    <row r="4174" spans="1:9" ht="13.5" thickBot="1">
      <c r="A4174" s="27">
        <v>45849</v>
      </c>
      <c r="B4174" s="29" t="s">
        <v>414</v>
      </c>
      <c r="C4174" s="29" t="s">
        <v>68</v>
      </c>
      <c r="D4174" s="28">
        <v>22</v>
      </c>
      <c r="E4174" s="27">
        <v>2958101</v>
      </c>
      <c r="H4174" s="66"/>
      <c r="I4174" s="66"/>
    </row>
    <row r="4175" spans="1:9" ht="13.5" thickBot="1">
      <c r="A4175" s="27">
        <v>45849</v>
      </c>
      <c r="B4175" s="29" t="s">
        <v>415</v>
      </c>
      <c r="C4175" s="29" t="s">
        <v>68</v>
      </c>
      <c r="D4175" s="28">
        <v>101</v>
      </c>
      <c r="E4175" s="27">
        <v>2958101</v>
      </c>
      <c r="H4175" s="66"/>
      <c r="I4175" s="66"/>
    </row>
    <row r="4176" spans="1:9" ht="13.5" thickBot="1">
      <c r="A4176" s="27">
        <v>45849</v>
      </c>
      <c r="B4176" s="29" t="s">
        <v>416</v>
      </c>
      <c r="C4176" s="29" t="s">
        <v>68</v>
      </c>
      <c r="D4176" s="28">
        <v>150</v>
      </c>
      <c r="E4176" s="27">
        <v>2958101</v>
      </c>
      <c r="H4176" s="66"/>
      <c r="I4176" s="66"/>
    </row>
    <row r="4177" spans="1:9" ht="13.5" thickBot="1">
      <c r="A4177" s="27">
        <v>45849</v>
      </c>
      <c r="B4177" s="29" t="s">
        <v>417</v>
      </c>
      <c r="C4177" s="29" t="s">
        <v>68</v>
      </c>
      <c r="D4177" s="28">
        <v>154</v>
      </c>
      <c r="E4177" s="27">
        <v>2958101</v>
      </c>
      <c r="H4177" s="66"/>
      <c r="I4177" s="66"/>
    </row>
    <row r="4178" spans="1:9" ht="13.5" thickBot="1">
      <c r="A4178" s="27">
        <v>45849</v>
      </c>
      <c r="B4178" s="29" t="s">
        <v>418</v>
      </c>
      <c r="C4178" s="29" t="s">
        <v>68</v>
      </c>
      <c r="D4178" s="28">
        <v>24</v>
      </c>
      <c r="E4178" s="27">
        <v>2958101</v>
      </c>
      <c r="H4178" s="66"/>
      <c r="I4178" s="66"/>
    </row>
    <row r="4179" spans="1:9" ht="13.5" thickBot="1">
      <c r="A4179" s="27">
        <v>45849</v>
      </c>
      <c r="B4179" s="29" t="s">
        <v>419</v>
      </c>
      <c r="C4179" s="29" t="s">
        <v>68</v>
      </c>
      <c r="D4179" s="28">
        <v>158</v>
      </c>
      <c r="E4179" s="27">
        <v>2958101</v>
      </c>
      <c r="H4179" s="66"/>
      <c r="I4179" s="66"/>
    </row>
    <row r="4180" spans="1:9" ht="13.5" thickBot="1">
      <c r="A4180" s="27">
        <v>45849</v>
      </c>
      <c r="B4180" s="29" t="s">
        <v>420</v>
      </c>
      <c r="C4180" s="29" t="s">
        <v>68</v>
      </c>
      <c r="D4180" s="28">
        <v>14</v>
      </c>
      <c r="E4180" s="27">
        <v>2958101</v>
      </c>
      <c r="H4180" s="66"/>
      <c r="I4180" s="66"/>
    </row>
    <row r="4181" spans="1:9" ht="13.5" thickBot="1">
      <c r="A4181" s="27">
        <v>45849</v>
      </c>
      <c r="B4181" s="29" t="s">
        <v>421</v>
      </c>
      <c r="C4181" s="29" t="s">
        <v>97</v>
      </c>
      <c r="D4181" s="28">
        <v>115</v>
      </c>
      <c r="E4181" s="27">
        <v>2958101</v>
      </c>
      <c r="H4181" s="66"/>
      <c r="I4181" s="66"/>
    </row>
    <row r="4182" spans="1:9" ht="13.5" thickBot="1">
      <c r="A4182" s="27">
        <v>45849</v>
      </c>
      <c r="B4182" s="29" t="s">
        <v>422</v>
      </c>
      <c r="C4182" s="29" t="s">
        <v>97</v>
      </c>
      <c r="D4182" s="28">
        <v>142</v>
      </c>
      <c r="E4182" s="27">
        <v>2958101</v>
      </c>
      <c r="H4182" s="66"/>
      <c r="I4182" s="66"/>
    </row>
    <row r="4183" spans="1:9" ht="13.5" thickBot="1">
      <c r="A4183" s="27">
        <v>45849</v>
      </c>
      <c r="B4183" s="29" t="s">
        <v>423</v>
      </c>
      <c r="C4183" s="29" t="s">
        <v>97</v>
      </c>
      <c r="D4183" s="28">
        <v>57</v>
      </c>
      <c r="E4183" s="27">
        <v>2958101</v>
      </c>
      <c r="H4183" s="66"/>
      <c r="I4183" s="66"/>
    </row>
    <row r="4184" spans="1:9" ht="13.5" thickBot="1">
      <c r="A4184" s="27">
        <v>45849</v>
      </c>
      <c r="B4184" s="29" t="s">
        <v>424</v>
      </c>
      <c r="C4184" s="29" t="s">
        <v>68</v>
      </c>
      <c r="D4184" s="28">
        <v>152</v>
      </c>
      <c r="E4184" s="27">
        <v>2958101</v>
      </c>
      <c r="H4184" s="66"/>
      <c r="I4184" s="66"/>
    </row>
    <row r="4185" spans="1:9" ht="13.5" thickBot="1">
      <c r="A4185" s="27">
        <v>45849</v>
      </c>
      <c r="B4185" s="29" t="s">
        <v>425</v>
      </c>
      <c r="C4185" s="29" t="s">
        <v>68</v>
      </c>
      <c r="D4185" s="28">
        <v>14</v>
      </c>
      <c r="E4185" s="27">
        <v>2958101</v>
      </c>
      <c r="H4185" s="66"/>
      <c r="I4185" s="66"/>
    </row>
    <row r="4186" spans="1:9" ht="13.5" thickBot="1">
      <c r="A4186" s="27">
        <v>45849</v>
      </c>
      <c r="B4186" s="29" t="s">
        <v>426</v>
      </c>
      <c r="C4186" s="29" t="s">
        <v>68</v>
      </c>
      <c r="D4186" s="28">
        <v>183</v>
      </c>
      <c r="E4186" s="27">
        <v>2958101</v>
      </c>
      <c r="H4186" s="66"/>
      <c r="I4186" s="66"/>
    </row>
    <row r="4187" spans="1:9" ht="13.5" thickBot="1">
      <c r="A4187" s="27">
        <v>45849</v>
      </c>
      <c r="B4187" s="29" t="s">
        <v>427</v>
      </c>
      <c r="C4187" s="29" t="s">
        <v>68</v>
      </c>
      <c r="D4187" s="28">
        <v>19</v>
      </c>
      <c r="E4187" s="27">
        <v>2958101</v>
      </c>
      <c r="H4187" s="66"/>
      <c r="I4187" s="66"/>
    </row>
    <row r="4188" spans="1:9" ht="13.5" thickBot="1">
      <c r="A4188" s="27">
        <v>45849</v>
      </c>
      <c r="B4188" s="29" t="s">
        <v>428</v>
      </c>
      <c r="C4188" s="29" t="s">
        <v>68</v>
      </c>
      <c r="D4188" s="28">
        <v>133</v>
      </c>
      <c r="E4188" s="27">
        <v>2958101</v>
      </c>
      <c r="H4188" s="66"/>
      <c r="I4188" s="66"/>
    </row>
    <row r="4189" spans="1:9" ht="13.5" thickBot="1">
      <c r="A4189" s="27">
        <v>45849</v>
      </c>
      <c r="B4189" s="29" t="s">
        <v>429</v>
      </c>
      <c r="C4189" s="29" t="s">
        <v>66</v>
      </c>
      <c r="D4189" s="28">
        <v>122</v>
      </c>
      <c r="E4189" s="27">
        <v>2958101</v>
      </c>
      <c r="H4189" s="66"/>
      <c r="I4189" s="66"/>
    </row>
    <row r="4190" spans="1:9" ht="13.5" thickBot="1">
      <c r="A4190" s="27">
        <v>45849</v>
      </c>
      <c r="B4190" s="29" t="s">
        <v>430</v>
      </c>
      <c r="C4190" s="29" t="s">
        <v>68</v>
      </c>
      <c r="D4190" s="28">
        <v>209</v>
      </c>
      <c r="E4190" s="27">
        <v>2958101</v>
      </c>
      <c r="H4190" s="66"/>
      <c r="I4190" s="66"/>
    </row>
    <row r="4191" spans="1:9" ht="13.5" thickBot="1">
      <c r="A4191" s="27">
        <v>45849</v>
      </c>
      <c r="B4191" s="29" t="s">
        <v>431</v>
      </c>
      <c r="C4191" s="29" t="s">
        <v>68</v>
      </c>
      <c r="D4191" s="28">
        <v>210</v>
      </c>
      <c r="E4191" s="27">
        <v>2958101</v>
      </c>
      <c r="H4191" s="66"/>
      <c r="I4191" s="66"/>
    </row>
    <row r="4192" spans="1:9" ht="13.5" thickBot="1">
      <c r="A4192" s="27">
        <v>45849</v>
      </c>
      <c r="B4192" s="29" t="s">
        <v>432</v>
      </c>
      <c r="C4192" s="29" t="s">
        <v>66</v>
      </c>
      <c r="D4192" s="28">
        <v>18</v>
      </c>
      <c r="E4192" s="27">
        <v>2958101</v>
      </c>
      <c r="H4192" s="66"/>
      <c r="I4192" s="66"/>
    </row>
    <row r="4193" spans="1:9" ht="13.5" thickBot="1">
      <c r="A4193" s="27">
        <v>45849</v>
      </c>
      <c r="B4193" s="29" t="s">
        <v>433</v>
      </c>
      <c r="C4193" s="29" t="s">
        <v>66</v>
      </c>
      <c r="D4193" s="28">
        <v>48</v>
      </c>
      <c r="E4193" s="27">
        <v>2958101</v>
      </c>
      <c r="H4193" s="66"/>
      <c r="I4193" s="66"/>
    </row>
    <row r="4194" spans="1:9" ht="13.5" thickBot="1">
      <c r="A4194" s="27">
        <v>45849</v>
      </c>
      <c r="B4194" s="29" t="s">
        <v>434</v>
      </c>
      <c r="C4194" s="29" t="s">
        <v>66</v>
      </c>
      <c r="D4194" s="28">
        <v>6</v>
      </c>
      <c r="E4194" s="27">
        <v>2958101</v>
      </c>
      <c r="H4194" s="66"/>
      <c r="I4194" s="66"/>
    </row>
    <row r="4195" spans="1:9" ht="13.5" thickBot="1">
      <c r="A4195" s="27">
        <v>45849</v>
      </c>
      <c r="B4195" s="29" t="s">
        <v>435</v>
      </c>
      <c r="C4195" s="29" t="s">
        <v>66</v>
      </c>
      <c r="D4195" s="28">
        <v>55</v>
      </c>
      <c r="E4195" s="27">
        <v>2958101</v>
      </c>
      <c r="H4195" s="66"/>
      <c r="I4195" s="66"/>
    </row>
    <row r="4196" spans="1:9" ht="13.5" thickBot="1">
      <c r="A4196" s="27">
        <v>45849</v>
      </c>
      <c r="B4196" s="29" t="s">
        <v>436</v>
      </c>
      <c r="C4196" s="29" t="s">
        <v>66</v>
      </c>
      <c r="D4196" s="28">
        <v>53</v>
      </c>
      <c r="E4196" s="27">
        <v>2958101</v>
      </c>
      <c r="H4196" s="66"/>
      <c r="I4196" s="66"/>
    </row>
    <row r="4197" spans="1:9" ht="13.5" thickBot="1">
      <c r="A4197" s="27">
        <v>45849</v>
      </c>
      <c r="B4197" s="29" t="s">
        <v>437</v>
      </c>
      <c r="C4197" s="29" t="s">
        <v>68</v>
      </c>
      <c r="D4197" s="28">
        <v>200</v>
      </c>
      <c r="E4197" s="27">
        <v>2958101</v>
      </c>
      <c r="H4197" s="66"/>
      <c r="I4197" s="66"/>
    </row>
    <row r="4198" spans="1:9" ht="13.5" thickBot="1">
      <c r="A4198" s="27">
        <v>45849</v>
      </c>
      <c r="B4198" s="29" t="s">
        <v>438</v>
      </c>
      <c r="C4198" s="29" t="s">
        <v>68</v>
      </c>
      <c r="D4198" s="28">
        <v>68</v>
      </c>
      <c r="E4198" s="27">
        <v>2958101</v>
      </c>
      <c r="H4198" s="66"/>
      <c r="I4198" s="66"/>
    </row>
    <row r="4199" spans="1:9" ht="13.5" thickBot="1">
      <c r="A4199" s="27">
        <v>45849</v>
      </c>
      <c r="B4199" s="29" t="s">
        <v>439</v>
      </c>
      <c r="C4199" s="29" t="s">
        <v>68</v>
      </c>
      <c r="D4199" s="28">
        <v>92</v>
      </c>
      <c r="E4199" s="27">
        <v>2958101</v>
      </c>
      <c r="H4199" s="66"/>
      <c r="I4199" s="66"/>
    </row>
    <row r="4200" spans="1:9" ht="13.5" thickBot="1">
      <c r="A4200" s="27">
        <v>45849</v>
      </c>
      <c r="B4200" s="29" t="s">
        <v>440</v>
      </c>
      <c r="C4200" s="29" t="s">
        <v>68</v>
      </c>
      <c r="D4200" s="28">
        <v>86</v>
      </c>
      <c r="E4200" s="27">
        <v>2958101</v>
      </c>
      <c r="H4200" s="66"/>
      <c r="I4200" s="66"/>
    </row>
    <row r="4201" spans="1:9" ht="13.5" thickBot="1">
      <c r="A4201" s="27">
        <v>45849</v>
      </c>
      <c r="B4201" s="29" t="s">
        <v>441</v>
      </c>
      <c r="C4201" s="29" t="s">
        <v>68</v>
      </c>
      <c r="D4201" s="28">
        <v>197</v>
      </c>
      <c r="E4201" s="27">
        <v>2958101</v>
      </c>
      <c r="H4201" s="66"/>
      <c r="I4201" s="66"/>
    </row>
    <row r="4202" spans="1:9" ht="13.5" thickBot="1">
      <c r="A4202" s="27">
        <v>45849</v>
      </c>
      <c r="B4202" s="29" t="s">
        <v>442</v>
      </c>
      <c r="C4202" s="29" t="s">
        <v>68</v>
      </c>
      <c r="D4202" s="28">
        <v>152</v>
      </c>
      <c r="E4202" s="27">
        <v>2958101</v>
      </c>
      <c r="H4202" s="66"/>
      <c r="I4202" s="66"/>
    </row>
    <row r="4203" spans="1:9" ht="13.5" thickBot="1">
      <c r="A4203" s="27">
        <v>45849</v>
      </c>
      <c r="B4203" s="29" t="s">
        <v>443</v>
      </c>
      <c r="C4203" s="29" t="s">
        <v>68</v>
      </c>
      <c r="D4203" s="28">
        <v>149</v>
      </c>
      <c r="E4203" s="27">
        <v>2958101</v>
      </c>
      <c r="H4203" s="66"/>
      <c r="I4203" s="66"/>
    </row>
    <row r="4204" spans="1:9" ht="13.5" thickBot="1">
      <c r="A4204" s="27">
        <v>45850</v>
      </c>
      <c r="B4204" s="29" t="s">
        <v>65</v>
      </c>
      <c r="C4204" s="29" t="s">
        <v>66</v>
      </c>
      <c r="D4204" s="28">
        <v>193</v>
      </c>
      <c r="E4204" s="27">
        <v>2958101</v>
      </c>
      <c r="H4204" s="66"/>
      <c r="I4204" s="66"/>
    </row>
    <row r="4205" spans="1:9" ht="13.5" thickBot="1">
      <c r="A4205" s="27">
        <v>45850</v>
      </c>
      <c r="B4205" s="29" t="s">
        <v>67</v>
      </c>
      <c r="C4205" s="29" t="s">
        <v>68</v>
      </c>
      <c r="D4205" s="28">
        <v>226</v>
      </c>
      <c r="E4205" s="27">
        <v>2958101</v>
      </c>
      <c r="H4205" s="66"/>
      <c r="I4205" s="66"/>
    </row>
    <row r="4206" spans="1:9" ht="13.5" thickBot="1">
      <c r="A4206" s="27">
        <v>45850</v>
      </c>
      <c r="B4206" s="29" t="s">
        <v>69</v>
      </c>
      <c r="C4206" s="29" t="s">
        <v>68</v>
      </c>
      <c r="D4206" s="28">
        <v>141</v>
      </c>
      <c r="E4206" s="27">
        <v>2958101</v>
      </c>
      <c r="H4206" s="66"/>
      <c r="I4206" s="66"/>
    </row>
    <row r="4207" spans="1:9" ht="13.5" thickBot="1">
      <c r="A4207" s="27">
        <v>45850</v>
      </c>
      <c r="B4207" s="29" t="s">
        <v>70</v>
      </c>
      <c r="C4207" s="29" t="s">
        <v>71</v>
      </c>
      <c r="D4207" s="28">
        <v>172</v>
      </c>
      <c r="E4207" s="27">
        <v>2958101</v>
      </c>
      <c r="H4207" s="66"/>
      <c r="I4207" s="66"/>
    </row>
    <row r="4208" spans="1:9" ht="13.5" thickBot="1">
      <c r="A4208" s="27">
        <v>45850</v>
      </c>
      <c r="B4208" s="29" t="s">
        <v>72</v>
      </c>
      <c r="C4208" s="29" t="s">
        <v>71</v>
      </c>
      <c r="D4208" s="28">
        <v>29</v>
      </c>
      <c r="E4208" s="27">
        <v>2958101</v>
      </c>
      <c r="H4208" s="66"/>
      <c r="I4208" s="66"/>
    </row>
    <row r="4209" spans="1:9" ht="13.5" thickBot="1">
      <c r="A4209" s="27">
        <v>45850</v>
      </c>
      <c r="B4209" s="29" t="s">
        <v>73</v>
      </c>
      <c r="C4209" s="29" t="s">
        <v>68</v>
      </c>
      <c r="D4209" s="28">
        <v>37</v>
      </c>
      <c r="E4209" s="27">
        <v>2958101</v>
      </c>
      <c r="H4209" s="66"/>
      <c r="I4209" s="66"/>
    </row>
    <row r="4210" spans="1:9" ht="13.5" thickBot="1">
      <c r="A4210" s="27">
        <v>45850</v>
      </c>
      <c r="B4210" s="29" t="s">
        <v>74</v>
      </c>
      <c r="C4210" s="29" t="s">
        <v>68</v>
      </c>
      <c r="D4210" s="28">
        <v>36</v>
      </c>
      <c r="E4210" s="27">
        <v>2958101</v>
      </c>
      <c r="H4210" s="66"/>
      <c r="I4210" s="66"/>
    </row>
    <row r="4211" spans="1:9" ht="13.5" thickBot="1">
      <c r="A4211" s="27">
        <v>45850</v>
      </c>
      <c r="B4211" s="29" t="s">
        <v>75</v>
      </c>
      <c r="C4211" s="29" t="s">
        <v>68</v>
      </c>
      <c r="D4211" s="28">
        <v>178</v>
      </c>
      <c r="E4211" s="27">
        <v>2958101</v>
      </c>
      <c r="H4211" s="66"/>
      <c r="I4211" s="66"/>
    </row>
    <row r="4212" spans="1:9" ht="13.5" thickBot="1">
      <c r="A4212" s="27">
        <v>45850</v>
      </c>
      <c r="B4212" s="29" t="s">
        <v>76</v>
      </c>
      <c r="C4212" s="29" t="s">
        <v>77</v>
      </c>
      <c r="D4212" s="28">
        <v>100</v>
      </c>
      <c r="E4212" s="27">
        <v>2958101</v>
      </c>
      <c r="H4212" s="66"/>
      <c r="I4212" s="66"/>
    </row>
    <row r="4213" spans="1:9" ht="13.5" thickBot="1">
      <c r="A4213" s="27">
        <v>45850</v>
      </c>
      <c r="B4213" s="29" t="s">
        <v>78</v>
      </c>
      <c r="C4213" s="29" t="s">
        <v>68</v>
      </c>
      <c r="D4213" s="28">
        <v>16</v>
      </c>
      <c r="E4213" s="27">
        <v>2958101</v>
      </c>
      <c r="H4213" s="66"/>
      <c r="I4213" s="66"/>
    </row>
    <row r="4214" spans="1:9" ht="13.5" thickBot="1">
      <c r="A4214" s="27">
        <v>45850</v>
      </c>
      <c r="B4214" s="29" t="s">
        <v>79</v>
      </c>
      <c r="C4214" s="29" t="s">
        <v>68</v>
      </c>
      <c r="D4214" s="28">
        <v>99</v>
      </c>
      <c r="E4214" s="27">
        <v>2958101</v>
      </c>
      <c r="H4214" s="66"/>
      <c r="I4214" s="66"/>
    </row>
    <row r="4215" spans="1:9" ht="13.5" thickBot="1">
      <c r="A4215" s="27">
        <v>45850</v>
      </c>
      <c r="B4215" s="29" t="s">
        <v>80</v>
      </c>
      <c r="C4215" s="29" t="s">
        <v>68</v>
      </c>
      <c r="D4215" s="28">
        <v>90</v>
      </c>
      <c r="E4215" s="27">
        <v>2958101</v>
      </c>
      <c r="H4215" s="66"/>
      <c r="I4215" s="66"/>
    </row>
    <row r="4216" spans="1:9" ht="13.5" thickBot="1">
      <c r="A4216" s="27">
        <v>45850</v>
      </c>
      <c r="B4216" s="29" t="s">
        <v>81</v>
      </c>
      <c r="C4216" s="29" t="s">
        <v>68</v>
      </c>
      <c r="D4216" s="28">
        <v>39</v>
      </c>
      <c r="E4216" s="27">
        <v>2958101</v>
      </c>
      <c r="H4216" s="66"/>
      <c r="I4216" s="66"/>
    </row>
    <row r="4217" spans="1:9" ht="13.5" thickBot="1">
      <c r="A4217" s="27">
        <v>45850</v>
      </c>
      <c r="B4217" s="29" t="s">
        <v>82</v>
      </c>
      <c r="C4217" s="29" t="s">
        <v>68</v>
      </c>
      <c r="D4217" s="28">
        <v>19</v>
      </c>
      <c r="E4217" s="27">
        <v>2958101</v>
      </c>
      <c r="H4217" s="66"/>
      <c r="I4217" s="66"/>
    </row>
    <row r="4218" spans="1:9" ht="13.5" thickBot="1">
      <c r="A4218" s="27">
        <v>45850</v>
      </c>
      <c r="B4218" s="29" t="s">
        <v>83</v>
      </c>
      <c r="C4218" s="29" t="s">
        <v>68</v>
      </c>
      <c r="D4218" s="28">
        <v>25</v>
      </c>
      <c r="E4218" s="27">
        <v>2958101</v>
      </c>
      <c r="H4218" s="66"/>
      <c r="I4218" s="66"/>
    </row>
    <row r="4219" spans="1:9" ht="13.5" thickBot="1">
      <c r="A4219" s="27">
        <v>45850</v>
      </c>
      <c r="B4219" s="29" t="s">
        <v>84</v>
      </c>
      <c r="C4219" s="29" t="s">
        <v>68</v>
      </c>
      <c r="D4219" s="28">
        <v>14</v>
      </c>
      <c r="E4219" s="27">
        <v>2958101</v>
      </c>
      <c r="H4219" s="66"/>
      <c r="I4219" s="66"/>
    </row>
    <row r="4220" spans="1:9" ht="13.5" thickBot="1">
      <c r="A4220" s="27">
        <v>45850</v>
      </c>
      <c r="B4220" s="29" t="s">
        <v>85</v>
      </c>
      <c r="C4220" s="29" t="s">
        <v>68</v>
      </c>
      <c r="D4220" s="28">
        <v>30</v>
      </c>
      <c r="E4220" s="27">
        <v>2958101</v>
      </c>
      <c r="H4220" s="66"/>
      <c r="I4220" s="66"/>
    </row>
    <row r="4221" spans="1:9" ht="13.5" thickBot="1">
      <c r="A4221" s="27">
        <v>45850</v>
      </c>
      <c r="B4221" s="29" t="s">
        <v>86</v>
      </c>
      <c r="C4221" s="29" t="s">
        <v>68</v>
      </c>
      <c r="D4221" s="28">
        <v>115</v>
      </c>
      <c r="E4221" s="27">
        <v>2958101</v>
      </c>
      <c r="H4221" s="66"/>
      <c r="I4221" s="66"/>
    </row>
    <row r="4222" spans="1:9" ht="13.5" thickBot="1">
      <c r="A4222" s="27">
        <v>45850</v>
      </c>
      <c r="B4222" s="29" t="s">
        <v>87</v>
      </c>
      <c r="C4222" s="29" t="s">
        <v>68</v>
      </c>
      <c r="D4222" s="28">
        <v>110</v>
      </c>
      <c r="E4222" s="27">
        <v>2958101</v>
      </c>
      <c r="H4222" s="66"/>
      <c r="I4222" s="66"/>
    </row>
    <row r="4223" spans="1:9" ht="13.5" thickBot="1">
      <c r="A4223" s="27">
        <v>45850</v>
      </c>
      <c r="B4223" s="29" t="s">
        <v>88</v>
      </c>
      <c r="C4223" s="29" t="s">
        <v>68</v>
      </c>
      <c r="D4223" s="28">
        <v>24</v>
      </c>
      <c r="E4223" s="27">
        <v>2958101</v>
      </c>
      <c r="H4223" s="66"/>
      <c r="I4223" s="66"/>
    </row>
    <row r="4224" spans="1:9" ht="13.5" thickBot="1">
      <c r="A4224" s="27">
        <v>45850</v>
      </c>
      <c r="B4224" s="29" t="s">
        <v>89</v>
      </c>
      <c r="C4224" s="29" t="s">
        <v>68</v>
      </c>
      <c r="D4224" s="28">
        <v>75</v>
      </c>
      <c r="E4224" s="27">
        <v>2958101</v>
      </c>
      <c r="H4224" s="66"/>
      <c r="I4224" s="66"/>
    </row>
    <row r="4225" spans="1:9" ht="13.5" thickBot="1">
      <c r="A4225" s="27">
        <v>45850</v>
      </c>
      <c r="B4225" s="29" t="s">
        <v>90</v>
      </c>
      <c r="C4225" s="29" t="s">
        <v>68</v>
      </c>
      <c r="D4225" s="28">
        <v>158</v>
      </c>
      <c r="E4225" s="27">
        <v>2958101</v>
      </c>
      <c r="H4225" s="66"/>
      <c r="I4225" s="66"/>
    </row>
    <row r="4226" spans="1:9" ht="13.5" thickBot="1">
      <c r="A4226" s="27">
        <v>45850</v>
      </c>
      <c r="B4226" s="29" t="s">
        <v>91</v>
      </c>
      <c r="C4226" s="29" t="s">
        <v>68</v>
      </c>
      <c r="D4226" s="28">
        <v>14</v>
      </c>
      <c r="E4226" s="27">
        <v>2958101</v>
      </c>
      <c r="H4226" s="66"/>
      <c r="I4226" s="66"/>
    </row>
    <row r="4227" spans="1:9" ht="13.5" thickBot="1">
      <c r="A4227" s="27">
        <v>45850</v>
      </c>
      <c r="B4227" s="29" t="s">
        <v>92</v>
      </c>
      <c r="C4227" s="29" t="s">
        <v>66</v>
      </c>
      <c r="D4227" s="28">
        <v>14</v>
      </c>
      <c r="E4227" s="27">
        <v>2958101</v>
      </c>
      <c r="H4227" s="66"/>
      <c r="I4227" s="66"/>
    </row>
    <row r="4228" spans="1:9" ht="13.5" thickBot="1">
      <c r="A4228" s="27">
        <v>45850</v>
      </c>
      <c r="B4228" s="29" t="s">
        <v>93</v>
      </c>
      <c r="C4228" s="29" t="s">
        <v>66</v>
      </c>
      <c r="D4228" s="28">
        <v>135</v>
      </c>
      <c r="E4228" s="27">
        <v>2958101</v>
      </c>
      <c r="H4228" s="66"/>
      <c r="I4228" s="66"/>
    </row>
    <row r="4229" spans="1:9" ht="13.5" thickBot="1">
      <c r="A4229" s="27">
        <v>45850</v>
      </c>
      <c r="B4229" s="29" t="s">
        <v>94</v>
      </c>
      <c r="C4229" s="29" t="s">
        <v>66</v>
      </c>
      <c r="D4229" s="28">
        <v>7</v>
      </c>
      <c r="E4229" s="27">
        <v>2958101</v>
      </c>
      <c r="H4229" s="66"/>
      <c r="I4229" s="66"/>
    </row>
    <row r="4230" spans="1:9" ht="13.5" thickBot="1">
      <c r="A4230" s="27">
        <v>45850</v>
      </c>
      <c r="B4230" s="29" t="s">
        <v>95</v>
      </c>
      <c r="C4230" s="29" t="s">
        <v>66</v>
      </c>
      <c r="D4230" s="28">
        <v>144</v>
      </c>
      <c r="E4230" s="27">
        <v>2958101</v>
      </c>
      <c r="H4230" s="66"/>
      <c r="I4230" s="66"/>
    </row>
    <row r="4231" spans="1:9" ht="13.5" thickBot="1">
      <c r="A4231" s="27">
        <v>45850</v>
      </c>
      <c r="B4231" s="29" t="s">
        <v>96</v>
      </c>
      <c r="C4231" s="29" t="s">
        <v>97</v>
      </c>
      <c r="D4231" s="28">
        <v>163</v>
      </c>
      <c r="E4231" s="27">
        <v>2958101</v>
      </c>
      <c r="H4231" s="66"/>
      <c r="I4231" s="66"/>
    </row>
    <row r="4232" spans="1:9" ht="13.5" thickBot="1">
      <c r="A4232" s="27">
        <v>45850</v>
      </c>
      <c r="B4232" s="29" t="s">
        <v>98</v>
      </c>
      <c r="C4232" s="29" t="s">
        <v>68</v>
      </c>
      <c r="D4232" s="28">
        <v>180</v>
      </c>
      <c r="E4232" s="27">
        <v>2958101</v>
      </c>
      <c r="H4232" s="66"/>
      <c r="I4232" s="66"/>
    </row>
    <row r="4233" spans="1:9" ht="13.5" thickBot="1">
      <c r="A4233" s="27">
        <v>45850</v>
      </c>
      <c r="B4233" s="29" t="s">
        <v>99</v>
      </c>
      <c r="C4233" s="29" t="s">
        <v>68</v>
      </c>
      <c r="D4233" s="28">
        <v>146</v>
      </c>
      <c r="E4233" s="27">
        <v>2958101</v>
      </c>
      <c r="H4233" s="66"/>
      <c r="I4233" s="66"/>
    </row>
    <row r="4234" spans="1:9" ht="13.5" thickBot="1">
      <c r="A4234" s="27">
        <v>45850</v>
      </c>
      <c r="B4234" s="29" t="s">
        <v>100</v>
      </c>
      <c r="C4234" s="29" t="s">
        <v>71</v>
      </c>
      <c r="D4234" s="28">
        <v>100</v>
      </c>
      <c r="E4234" s="27">
        <v>2958101</v>
      </c>
      <c r="H4234" s="66"/>
      <c r="I4234" s="66"/>
    </row>
    <row r="4235" spans="1:9" ht="13.5" thickBot="1">
      <c r="A4235" s="27">
        <v>45850</v>
      </c>
      <c r="B4235" s="29" t="s">
        <v>101</v>
      </c>
      <c r="C4235" s="29" t="s">
        <v>71</v>
      </c>
      <c r="D4235" s="28">
        <v>102</v>
      </c>
      <c r="E4235" s="27">
        <v>2958101</v>
      </c>
      <c r="H4235" s="66"/>
      <c r="I4235" s="66"/>
    </row>
    <row r="4236" spans="1:9" ht="13.5" thickBot="1">
      <c r="A4236" s="27">
        <v>45850</v>
      </c>
      <c r="B4236" s="29" t="s">
        <v>102</v>
      </c>
      <c r="C4236" s="29" t="s">
        <v>68</v>
      </c>
      <c r="D4236" s="28">
        <v>195</v>
      </c>
      <c r="E4236" s="27">
        <v>2958101</v>
      </c>
      <c r="H4236" s="66"/>
      <c r="I4236" s="66"/>
    </row>
    <row r="4237" spans="1:9" ht="13.5" thickBot="1">
      <c r="A4237" s="27">
        <v>45850</v>
      </c>
      <c r="B4237" s="29" t="s">
        <v>103</v>
      </c>
      <c r="C4237" s="29" t="s">
        <v>68</v>
      </c>
      <c r="D4237" s="28">
        <v>145</v>
      </c>
      <c r="E4237" s="27">
        <v>2958101</v>
      </c>
      <c r="H4237" s="66"/>
      <c r="I4237" s="66"/>
    </row>
    <row r="4238" spans="1:9" ht="13.5" thickBot="1">
      <c r="A4238" s="27">
        <v>45850</v>
      </c>
      <c r="B4238" s="29" t="s">
        <v>104</v>
      </c>
      <c r="C4238" s="29" t="s">
        <v>68</v>
      </c>
      <c r="D4238" s="28">
        <v>90</v>
      </c>
      <c r="E4238" s="27">
        <v>2958101</v>
      </c>
      <c r="H4238" s="66"/>
      <c r="I4238" s="66"/>
    </row>
    <row r="4239" spans="1:9" ht="13.5" thickBot="1">
      <c r="A4239" s="27">
        <v>45850</v>
      </c>
      <c r="B4239" s="29" t="s">
        <v>105</v>
      </c>
      <c r="C4239" s="29" t="s">
        <v>68</v>
      </c>
      <c r="D4239" s="28">
        <v>71</v>
      </c>
      <c r="E4239" s="27">
        <v>2958101</v>
      </c>
      <c r="H4239" s="66"/>
      <c r="I4239" s="66"/>
    </row>
    <row r="4240" spans="1:9" ht="13.5" thickBot="1">
      <c r="A4240" s="27">
        <v>45850</v>
      </c>
      <c r="B4240" s="29" t="s">
        <v>106</v>
      </c>
      <c r="C4240" s="29" t="s">
        <v>71</v>
      </c>
      <c r="D4240" s="28">
        <v>120</v>
      </c>
      <c r="E4240" s="27">
        <v>2958101</v>
      </c>
      <c r="H4240" s="66"/>
      <c r="I4240" s="66"/>
    </row>
    <row r="4241" spans="1:9" ht="13.5" thickBot="1">
      <c r="A4241" s="27">
        <v>45850</v>
      </c>
      <c r="B4241" s="29" t="s">
        <v>107</v>
      </c>
      <c r="C4241" s="29" t="s">
        <v>71</v>
      </c>
      <c r="D4241" s="28">
        <v>108</v>
      </c>
      <c r="E4241" s="27">
        <v>2958101</v>
      </c>
      <c r="H4241" s="66"/>
      <c r="I4241" s="66"/>
    </row>
    <row r="4242" spans="1:9" ht="13.5" thickBot="1">
      <c r="A4242" s="27">
        <v>45850</v>
      </c>
      <c r="B4242" s="29" t="s">
        <v>108</v>
      </c>
      <c r="C4242" s="29" t="s">
        <v>68</v>
      </c>
      <c r="D4242" s="28">
        <v>162</v>
      </c>
      <c r="E4242" s="27">
        <v>2958101</v>
      </c>
      <c r="H4242" s="66"/>
      <c r="I4242" s="66"/>
    </row>
    <row r="4243" spans="1:9" ht="13.5" thickBot="1">
      <c r="A4243" s="27">
        <v>45850</v>
      </c>
      <c r="B4243" s="29" t="s">
        <v>52</v>
      </c>
      <c r="C4243" s="29" t="s">
        <v>68</v>
      </c>
      <c r="D4243" s="28">
        <v>133</v>
      </c>
      <c r="E4243" s="27">
        <v>2958101</v>
      </c>
      <c r="H4243" s="66"/>
      <c r="I4243" s="66"/>
    </row>
    <row r="4244" spans="1:9" ht="13.5" thickBot="1">
      <c r="A4244" s="27">
        <v>45850</v>
      </c>
      <c r="B4244" s="29" t="s">
        <v>53</v>
      </c>
      <c r="C4244" s="29" t="s">
        <v>68</v>
      </c>
      <c r="D4244" s="28">
        <v>133</v>
      </c>
      <c r="E4244" s="27">
        <v>2958101</v>
      </c>
      <c r="H4244" s="66"/>
      <c r="I4244" s="66"/>
    </row>
    <row r="4245" spans="1:9" ht="13.5" thickBot="1">
      <c r="A4245" s="27">
        <v>45850</v>
      </c>
      <c r="B4245" s="29" t="s">
        <v>109</v>
      </c>
      <c r="C4245" s="29" t="s">
        <v>77</v>
      </c>
      <c r="D4245" s="28">
        <v>120</v>
      </c>
      <c r="E4245" s="27">
        <v>2958101</v>
      </c>
      <c r="H4245" s="66"/>
      <c r="I4245" s="66"/>
    </row>
    <row r="4246" spans="1:9" ht="13.5" thickBot="1">
      <c r="A4246" s="27">
        <v>45850</v>
      </c>
      <c r="B4246" s="29" t="s">
        <v>110</v>
      </c>
      <c r="C4246" s="29" t="s">
        <v>77</v>
      </c>
      <c r="D4246" s="28">
        <v>120</v>
      </c>
      <c r="E4246" s="27">
        <v>2958101</v>
      </c>
      <c r="H4246" s="66"/>
      <c r="I4246" s="66"/>
    </row>
    <row r="4247" spans="1:9" ht="13.5" thickBot="1">
      <c r="A4247" s="27">
        <v>45850</v>
      </c>
      <c r="B4247" s="29" t="s">
        <v>111</v>
      </c>
      <c r="C4247" s="29" t="s">
        <v>68</v>
      </c>
      <c r="D4247" s="28">
        <v>13</v>
      </c>
      <c r="E4247" s="27">
        <v>2958101</v>
      </c>
      <c r="H4247" s="66"/>
      <c r="I4247" s="66"/>
    </row>
    <row r="4248" spans="1:9" ht="13.5" thickBot="1">
      <c r="A4248" s="27">
        <v>45850</v>
      </c>
      <c r="B4248" s="29" t="s">
        <v>112</v>
      </c>
      <c r="C4248" s="29" t="s">
        <v>68</v>
      </c>
      <c r="D4248" s="28">
        <v>182</v>
      </c>
      <c r="E4248" s="27">
        <v>2958101</v>
      </c>
      <c r="H4248" s="66"/>
      <c r="I4248" s="66"/>
    </row>
    <row r="4249" spans="1:9" ht="13.5" thickBot="1">
      <c r="A4249" s="27">
        <v>45850</v>
      </c>
      <c r="B4249" s="29" t="s">
        <v>113</v>
      </c>
      <c r="C4249" s="29" t="s">
        <v>68</v>
      </c>
      <c r="D4249" s="28">
        <v>133</v>
      </c>
      <c r="E4249" s="27">
        <v>2958101</v>
      </c>
      <c r="H4249" s="66"/>
      <c r="I4249" s="66"/>
    </row>
    <row r="4250" spans="1:9" ht="13.5" thickBot="1">
      <c r="A4250" s="27">
        <v>45850</v>
      </c>
      <c r="B4250" s="29" t="s">
        <v>114</v>
      </c>
      <c r="C4250" s="29" t="s">
        <v>68</v>
      </c>
      <c r="D4250" s="28">
        <v>7</v>
      </c>
      <c r="E4250" s="27">
        <v>2958101</v>
      </c>
      <c r="H4250" s="66"/>
      <c r="I4250" s="66"/>
    </row>
    <row r="4251" spans="1:9" ht="13.5" thickBot="1">
      <c r="A4251" s="27">
        <v>45850</v>
      </c>
      <c r="B4251" s="29" t="s">
        <v>115</v>
      </c>
      <c r="C4251" s="29" t="s">
        <v>68</v>
      </c>
      <c r="D4251" s="28">
        <v>7</v>
      </c>
      <c r="E4251" s="27">
        <v>2958101</v>
      </c>
      <c r="H4251" s="66"/>
      <c r="I4251" s="66"/>
    </row>
    <row r="4252" spans="1:9" ht="13.5" thickBot="1">
      <c r="A4252" s="27">
        <v>45850</v>
      </c>
      <c r="B4252" s="29" t="s">
        <v>116</v>
      </c>
      <c r="C4252" s="29" t="s">
        <v>68</v>
      </c>
      <c r="D4252" s="28">
        <v>93</v>
      </c>
      <c r="E4252" s="27">
        <v>2958101</v>
      </c>
      <c r="H4252" s="66"/>
      <c r="I4252" s="66"/>
    </row>
    <row r="4253" spans="1:9" ht="13.5" thickBot="1">
      <c r="A4253" s="27">
        <v>45850</v>
      </c>
      <c r="B4253" s="29" t="s">
        <v>117</v>
      </c>
      <c r="C4253" s="29" t="s">
        <v>66</v>
      </c>
      <c r="D4253" s="28">
        <v>109</v>
      </c>
      <c r="E4253" s="27">
        <v>2958101</v>
      </c>
      <c r="H4253" s="66"/>
      <c r="I4253" s="66"/>
    </row>
    <row r="4254" spans="1:9" ht="13.5" thickBot="1">
      <c r="A4254" s="27">
        <v>45850</v>
      </c>
      <c r="B4254" s="29" t="s">
        <v>118</v>
      </c>
      <c r="C4254" s="29" t="s">
        <v>66</v>
      </c>
      <c r="D4254" s="28">
        <v>190</v>
      </c>
      <c r="E4254" s="27">
        <v>2958101</v>
      </c>
      <c r="H4254" s="66"/>
      <c r="I4254" s="66"/>
    </row>
    <row r="4255" spans="1:9" ht="13.5" thickBot="1">
      <c r="A4255" s="27">
        <v>45850</v>
      </c>
      <c r="B4255" s="29" t="s">
        <v>119</v>
      </c>
      <c r="C4255" s="29" t="s">
        <v>77</v>
      </c>
      <c r="D4255" s="28">
        <v>96</v>
      </c>
      <c r="E4255" s="27">
        <v>2958101</v>
      </c>
      <c r="H4255" s="66"/>
      <c r="I4255" s="66"/>
    </row>
    <row r="4256" spans="1:9" ht="13.5" thickBot="1">
      <c r="A4256" s="27">
        <v>45850</v>
      </c>
      <c r="B4256" s="29" t="s">
        <v>120</v>
      </c>
      <c r="C4256" s="29" t="s">
        <v>77</v>
      </c>
      <c r="D4256" s="28">
        <v>74</v>
      </c>
      <c r="E4256" s="27">
        <v>2958101</v>
      </c>
      <c r="H4256" s="66"/>
      <c r="I4256" s="66"/>
    </row>
    <row r="4257" spans="1:9" ht="13.5" thickBot="1">
      <c r="A4257" s="27">
        <v>45850</v>
      </c>
      <c r="B4257" s="29" t="s">
        <v>121</v>
      </c>
      <c r="C4257" s="29" t="s">
        <v>77</v>
      </c>
      <c r="D4257" s="28">
        <v>30</v>
      </c>
      <c r="E4257" s="27">
        <v>2958101</v>
      </c>
      <c r="H4257" s="66"/>
      <c r="I4257" s="66"/>
    </row>
    <row r="4258" spans="1:9" ht="13.5" thickBot="1">
      <c r="A4258" s="27">
        <v>45850</v>
      </c>
      <c r="B4258" s="29" t="s">
        <v>122</v>
      </c>
      <c r="C4258" s="29" t="s">
        <v>77</v>
      </c>
      <c r="D4258" s="28">
        <v>20</v>
      </c>
      <c r="E4258" s="27">
        <v>2958101</v>
      </c>
      <c r="H4258" s="66"/>
      <c r="I4258" s="66"/>
    </row>
    <row r="4259" spans="1:9" ht="13.5" thickBot="1">
      <c r="A4259" s="27">
        <v>45850</v>
      </c>
      <c r="B4259" s="29" t="s">
        <v>123</v>
      </c>
      <c r="C4259" s="29" t="s">
        <v>77</v>
      </c>
      <c r="D4259" s="28">
        <v>230</v>
      </c>
      <c r="E4259" s="27">
        <v>2958101</v>
      </c>
      <c r="H4259" s="66"/>
      <c r="I4259" s="66"/>
    </row>
    <row r="4260" spans="1:9" ht="13.5" thickBot="1">
      <c r="A4260" s="27">
        <v>45850</v>
      </c>
      <c r="B4260" s="29" t="s">
        <v>124</v>
      </c>
      <c r="C4260" s="29" t="s">
        <v>68</v>
      </c>
      <c r="D4260" s="28">
        <v>120</v>
      </c>
      <c r="E4260" s="27">
        <v>2958101</v>
      </c>
      <c r="H4260" s="66"/>
      <c r="I4260" s="66"/>
    </row>
    <row r="4261" spans="1:9" ht="13.5" thickBot="1">
      <c r="A4261" s="27">
        <v>45850</v>
      </c>
      <c r="B4261" s="29" t="s">
        <v>125</v>
      </c>
      <c r="C4261" s="29" t="s">
        <v>68</v>
      </c>
      <c r="D4261" s="28">
        <v>62</v>
      </c>
      <c r="E4261" s="27">
        <v>2958101</v>
      </c>
      <c r="H4261" s="66"/>
      <c r="I4261" s="66"/>
    </row>
    <row r="4262" spans="1:9" ht="13.5" thickBot="1">
      <c r="A4262" s="27">
        <v>45850</v>
      </c>
      <c r="B4262" s="29" t="s">
        <v>126</v>
      </c>
      <c r="C4262" s="29" t="s">
        <v>97</v>
      </c>
      <c r="D4262" s="28">
        <v>150</v>
      </c>
      <c r="E4262" s="27">
        <v>2958101</v>
      </c>
      <c r="H4262" s="66"/>
      <c r="I4262" s="66"/>
    </row>
    <row r="4263" spans="1:9" ht="13.5" thickBot="1">
      <c r="A4263" s="27">
        <v>45850</v>
      </c>
      <c r="B4263" s="29" t="s">
        <v>127</v>
      </c>
      <c r="C4263" s="29" t="s">
        <v>66</v>
      </c>
      <c r="D4263" s="28">
        <v>120</v>
      </c>
      <c r="E4263" s="27">
        <v>2958101</v>
      </c>
      <c r="H4263" s="66"/>
      <c r="I4263" s="66"/>
    </row>
    <row r="4264" spans="1:9" ht="13.5" thickBot="1">
      <c r="A4264" s="27">
        <v>45850</v>
      </c>
      <c r="B4264" s="29" t="s">
        <v>128</v>
      </c>
      <c r="C4264" s="29" t="s">
        <v>66</v>
      </c>
      <c r="D4264" s="28">
        <v>45</v>
      </c>
      <c r="E4264" s="27">
        <v>2958101</v>
      </c>
      <c r="H4264" s="66"/>
      <c r="I4264" s="66"/>
    </row>
    <row r="4265" spans="1:9" ht="13.5" thickBot="1">
      <c r="A4265" s="27">
        <v>45850</v>
      </c>
      <c r="B4265" s="29" t="s">
        <v>129</v>
      </c>
      <c r="C4265" s="29" t="s">
        <v>66</v>
      </c>
      <c r="D4265" s="28">
        <v>56</v>
      </c>
      <c r="E4265" s="27">
        <v>2958101</v>
      </c>
      <c r="H4265" s="66"/>
      <c r="I4265" s="66"/>
    </row>
    <row r="4266" spans="1:9" ht="13.5" thickBot="1">
      <c r="A4266" s="27">
        <v>45850</v>
      </c>
      <c r="B4266" s="29" t="s">
        <v>130</v>
      </c>
      <c r="C4266" s="29" t="s">
        <v>68</v>
      </c>
      <c r="D4266" s="28">
        <v>121</v>
      </c>
      <c r="E4266" s="27">
        <v>2958101</v>
      </c>
      <c r="H4266" s="66"/>
      <c r="I4266" s="66"/>
    </row>
    <row r="4267" spans="1:9" ht="13.5" thickBot="1">
      <c r="A4267" s="27">
        <v>45850</v>
      </c>
      <c r="B4267" s="29" t="s">
        <v>131</v>
      </c>
      <c r="C4267" s="29" t="s">
        <v>68</v>
      </c>
      <c r="D4267" s="28">
        <v>116</v>
      </c>
      <c r="E4267" s="27">
        <v>2958101</v>
      </c>
      <c r="H4267" s="66"/>
      <c r="I4267" s="66"/>
    </row>
    <row r="4268" spans="1:9" ht="13.5" thickBot="1">
      <c r="A4268" s="27">
        <v>45850</v>
      </c>
      <c r="B4268" s="29" t="s">
        <v>132</v>
      </c>
      <c r="C4268" s="29" t="s">
        <v>68</v>
      </c>
      <c r="D4268" s="28">
        <v>117</v>
      </c>
      <c r="E4268" s="27">
        <v>2958101</v>
      </c>
      <c r="H4268" s="66"/>
      <c r="I4268" s="66"/>
    </row>
    <row r="4269" spans="1:9" ht="13.5" thickBot="1">
      <c r="A4269" s="27">
        <v>45850</v>
      </c>
      <c r="B4269" s="29" t="s">
        <v>133</v>
      </c>
      <c r="C4269" s="29" t="s">
        <v>68</v>
      </c>
      <c r="D4269" s="28">
        <v>170</v>
      </c>
      <c r="E4269" s="27">
        <v>2958101</v>
      </c>
      <c r="H4269" s="66"/>
      <c r="I4269" s="66"/>
    </row>
    <row r="4270" spans="1:9" ht="13.5" thickBot="1">
      <c r="A4270" s="27">
        <v>45850</v>
      </c>
      <c r="B4270" s="29" t="s">
        <v>134</v>
      </c>
      <c r="C4270" s="29" t="s">
        <v>68</v>
      </c>
      <c r="D4270" s="28">
        <v>88</v>
      </c>
      <c r="E4270" s="27">
        <v>2958101</v>
      </c>
      <c r="H4270" s="66"/>
      <c r="I4270" s="66"/>
    </row>
    <row r="4271" spans="1:9" ht="13.5" thickBot="1">
      <c r="A4271" s="27">
        <v>45850</v>
      </c>
      <c r="B4271" s="29" t="s">
        <v>135</v>
      </c>
      <c r="C4271" s="29" t="s">
        <v>68</v>
      </c>
      <c r="D4271" s="28">
        <v>90</v>
      </c>
      <c r="E4271" s="27">
        <v>2958101</v>
      </c>
      <c r="H4271" s="66"/>
      <c r="I4271" s="66"/>
    </row>
    <row r="4272" spans="1:9" ht="13.5" thickBot="1">
      <c r="A4272" s="27">
        <v>45850</v>
      </c>
      <c r="B4272" s="29" t="s">
        <v>136</v>
      </c>
      <c r="C4272" s="29" t="s">
        <v>77</v>
      </c>
      <c r="D4272" s="28">
        <v>115</v>
      </c>
      <c r="E4272" s="27">
        <v>2958101</v>
      </c>
      <c r="H4272" s="66"/>
      <c r="I4272" s="66"/>
    </row>
    <row r="4273" spans="1:9" ht="13.5" thickBot="1">
      <c r="A4273" s="27">
        <v>45850</v>
      </c>
      <c r="B4273" s="29" t="s">
        <v>137</v>
      </c>
      <c r="C4273" s="29" t="s">
        <v>77</v>
      </c>
      <c r="D4273" s="28">
        <v>122</v>
      </c>
      <c r="E4273" s="27">
        <v>2958101</v>
      </c>
      <c r="H4273" s="66"/>
      <c r="I4273" s="66"/>
    </row>
    <row r="4274" spans="1:9" ht="13.5" thickBot="1">
      <c r="A4274" s="27">
        <v>45850</v>
      </c>
      <c r="B4274" s="29" t="s">
        <v>138</v>
      </c>
      <c r="C4274" s="29" t="s">
        <v>71</v>
      </c>
      <c r="D4274" s="28">
        <v>165</v>
      </c>
      <c r="E4274" s="27">
        <v>2958101</v>
      </c>
      <c r="H4274" s="66"/>
      <c r="I4274" s="66"/>
    </row>
    <row r="4275" spans="1:9" ht="13.5" thickBot="1">
      <c r="A4275" s="27">
        <v>45850</v>
      </c>
      <c r="B4275" s="29" t="s">
        <v>139</v>
      </c>
      <c r="C4275" s="29" t="s">
        <v>68</v>
      </c>
      <c r="D4275" s="28">
        <v>144</v>
      </c>
      <c r="E4275" s="27">
        <v>2958101</v>
      </c>
      <c r="H4275" s="66"/>
      <c r="I4275" s="66"/>
    </row>
    <row r="4276" spans="1:9" ht="13.5" thickBot="1">
      <c r="A4276" s="27">
        <v>45850</v>
      </c>
      <c r="B4276" s="29" t="s">
        <v>140</v>
      </c>
      <c r="C4276" s="29" t="s">
        <v>68</v>
      </c>
      <c r="D4276" s="28">
        <v>2</v>
      </c>
      <c r="E4276" s="27">
        <v>2958101</v>
      </c>
      <c r="H4276" s="66"/>
      <c r="I4276" s="66"/>
    </row>
    <row r="4277" spans="1:9" ht="13.5" thickBot="1">
      <c r="A4277" s="27">
        <v>45850</v>
      </c>
      <c r="B4277" s="29" t="s">
        <v>141</v>
      </c>
      <c r="C4277" s="29" t="s">
        <v>68</v>
      </c>
      <c r="D4277" s="28">
        <v>58</v>
      </c>
      <c r="E4277" s="27">
        <v>2958101</v>
      </c>
      <c r="H4277" s="66"/>
      <c r="I4277" s="66"/>
    </row>
    <row r="4278" spans="1:9" ht="13.5" thickBot="1">
      <c r="A4278" s="27">
        <v>45850</v>
      </c>
      <c r="B4278" s="29" t="s">
        <v>142</v>
      </c>
      <c r="C4278" s="29" t="s">
        <v>68</v>
      </c>
      <c r="D4278" s="28">
        <v>20</v>
      </c>
      <c r="E4278" s="27">
        <v>2958101</v>
      </c>
      <c r="H4278" s="66"/>
      <c r="I4278" s="66"/>
    </row>
    <row r="4279" spans="1:9" ht="13.5" thickBot="1">
      <c r="A4279" s="27">
        <v>45850</v>
      </c>
      <c r="B4279" s="29" t="s">
        <v>143</v>
      </c>
      <c r="C4279" s="29" t="s">
        <v>68</v>
      </c>
      <c r="D4279" s="28">
        <v>66</v>
      </c>
      <c r="E4279" s="27">
        <v>2958101</v>
      </c>
      <c r="H4279" s="66"/>
      <c r="I4279" s="66"/>
    </row>
    <row r="4280" spans="1:9" ht="13.5" thickBot="1">
      <c r="A4280" s="27">
        <v>45850</v>
      </c>
      <c r="B4280" s="29" t="s">
        <v>144</v>
      </c>
      <c r="C4280" s="29" t="s">
        <v>68</v>
      </c>
      <c r="D4280" s="28">
        <v>12</v>
      </c>
      <c r="E4280" s="27">
        <v>2958101</v>
      </c>
      <c r="H4280" s="66"/>
      <c r="I4280" s="66"/>
    </row>
    <row r="4281" spans="1:9" ht="13.5" thickBot="1">
      <c r="A4281" s="27">
        <v>45850</v>
      </c>
      <c r="B4281" s="29" t="s">
        <v>145</v>
      </c>
      <c r="C4281" s="29" t="s">
        <v>68</v>
      </c>
      <c r="D4281" s="28">
        <v>122</v>
      </c>
      <c r="E4281" s="27">
        <v>2958101</v>
      </c>
      <c r="H4281" s="66"/>
      <c r="I4281" s="66"/>
    </row>
    <row r="4282" spans="1:9" ht="13.5" thickBot="1">
      <c r="A4282" s="27">
        <v>45850</v>
      </c>
      <c r="B4282" s="29" t="s">
        <v>146</v>
      </c>
      <c r="C4282" s="29" t="s">
        <v>68</v>
      </c>
      <c r="D4282" s="28">
        <v>232</v>
      </c>
      <c r="E4282" s="27">
        <v>2958101</v>
      </c>
      <c r="H4282" s="66"/>
      <c r="I4282" s="66"/>
    </row>
    <row r="4283" spans="1:9" ht="13.5" thickBot="1">
      <c r="A4283" s="27">
        <v>45850</v>
      </c>
      <c r="B4283" s="29" t="s">
        <v>147</v>
      </c>
      <c r="C4283" s="29" t="s">
        <v>68</v>
      </c>
      <c r="D4283" s="28">
        <v>150</v>
      </c>
      <c r="E4283" s="27">
        <v>2958101</v>
      </c>
      <c r="H4283" s="66"/>
      <c r="I4283" s="66"/>
    </row>
    <row r="4284" spans="1:9" ht="13.5" thickBot="1">
      <c r="A4284" s="27">
        <v>45850</v>
      </c>
      <c r="B4284" s="29" t="s">
        <v>148</v>
      </c>
      <c r="C4284" s="29" t="s">
        <v>68</v>
      </c>
      <c r="D4284" s="28">
        <v>201</v>
      </c>
      <c r="E4284" s="27">
        <v>2958101</v>
      </c>
      <c r="H4284" s="66"/>
      <c r="I4284" s="66"/>
    </row>
    <row r="4285" spans="1:9" ht="13.5" thickBot="1">
      <c r="A4285" s="27">
        <v>45850</v>
      </c>
      <c r="B4285" s="29" t="s">
        <v>149</v>
      </c>
      <c r="C4285" s="29" t="s">
        <v>77</v>
      </c>
      <c r="D4285" s="28">
        <v>78</v>
      </c>
      <c r="E4285" s="27">
        <v>2958101</v>
      </c>
      <c r="H4285" s="66"/>
      <c r="I4285" s="66"/>
    </row>
    <row r="4286" spans="1:9" ht="13.5" thickBot="1">
      <c r="A4286" s="27">
        <v>45850</v>
      </c>
      <c r="B4286" s="29" t="s">
        <v>150</v>
      </c>
      <c r="C4286" s="29" t="s">
        <v>77</v>
      </c>
      <c r="D4286" s="28">
        <v>76</v>
      </c>
      <c r="E4286" s="27">
        <v>2958101</v>
      </c>
      <c r="H4286" s="66"/>
      <c r="I4286" s="66"/>
    </row>
    <row r="4287" spans="1:9" ht="13.5" thickBot="1">
      <c r="A4287" s="27">
        <v>45850</v>
      </c>
      <c r="B4287" s="29" t="s">
        <v>151</v>
      </c>
      <c r="C4287" s="29" t="s">
        <v>68</v>
      </c>
      <c r="D4287" s="28">
        <v>148</v>
      </c>
      <c r="E4287" s="27">
        <v>2958101</v>
      </c>
      <c r="H4287" s="66"/>
      <c r="I4287" s="66"/>
    </row>
    <row r="4288" spans="1:9" ht="13.5" thickBot="1">
      <c r="A4288" s="27">
        <v>45850</v>
      </c>
      <c r="B4288" s="29" t="s">
        <v>152</v>
      </c>
      <c r="C4288" s="29" t="s">
        <v>71</v>
      </c>
      <c r="D4288" s="28">
        <v>173</v>
      </c>
      <c r="E4288" s="27">
        <v>2958101</v>
      </c>
      <c r="H4288" s="66"/>
      <c r="I4288" s="66"/>
    </row>
    <row r="4289" spans="1:9" ht="13.5" thickBot="1">
      <c r="A4289" s="27">
        <v>45850</v>
      </c>
      <c r="B4289" s="29" t="s">
        <v>153</v>
      </c>
      <c r="C4289" s="29" t="s">
        <v>71</v>
      </c>
      <c r="D4289" s="28">
        <v>25</v>
      </c>
      <c r="E4289" s="27">
        <v>2958101</v>
      </c>
      <c r="H4289" s="66"/>
      <c r="I4289" s="66"/>
    </row>
    <row r="4290" spans="1:9" ht="13.5" thickBot="1">
      <c r="A4290" s="27">
        <v>45850</v>
      </c>
      <c r="B4290" s="29" t="s">
        <v>154</v>
      </c>
      <c r="C4290" s="29" t="s">
        <v>68</v>
      </c>
      <c r="D4290" s="28">
        <v>95</v>
      </c>
      <c r="E4290" s="27">
        <v>2958101</v>
      </c>
      <c r="H4290" s="66"/>
      <c r="I4290" s="66"/>
    </row>
    <row r="4291" spans="1:9" ht="13.5" thickBot="1">
      <c r="A4291" s="27">
        <v>45850</v>
      </c>
      <c r="B4291" s="29" t="s">
        <v>155</v>
      </c>
      <c r="C4291" s="29" t="s">
        <v>68</v>
      </c>
      <c r="D4291" s="28">
        <v>18</v>
      </c>
      <c r="E4291" s="27">
        <v>2958101</v>
      </c>
      <c r="H4291" s="66"/>
      <c r="I4291" s="66"/>
    </row>
    <row r="4292" spans="1:9" ht="13.5" thickBot="1">
      <c r="A4292" s="27">
        <v>45850</v>
      </c>
      <c r="B4292" s="29" t="s">
        <v>156</v>
      </c>
      <c r="C4292" s="29" t="s">
        <v>68</v>
      </c>
      <c r="D4292" s="28">
        <v>9</v>
      </c>
      <c r="E4292" s="27">
        <v>2958101</v>
      </c>
      <c r="H4292" s="66"/>
      <c r="I4292" s="66"/>
    </row>
    <row r="4293" spans="1:9" ht="13.5" thickBot="1">
      <c r="A4293" s="27">
        <v>45850</v>
      </c>
      <c r="B4293" s="29" t="s">
        <v>157</v>
      </c>
      <c r="C4293" s="29" t="s">
        <v>97</v>
      </c>
      <c r="D4293" s="28">
        <v>210</v>
      </c>
      <c r="E4293" s="27">
        <v>2958101</v>
      </c>
      <c r="H4293" s="66"/>
      <c r="I4293" s="66"/>
    </row>
    <row r="4294" spans="1:9" ht="13.5" thickBot="1">
      <c r="A4294" s="27">
        <v>45850</v>
      </c>
      <c r="B4294" s="29" t="s">
        <v>158</v>
      </c>
      <c r="C4294" s="29" t="s">
        <v>97</v>
      </c>
      <c r="D4294" s="28">
        <v>50</v>
      </c>
      <c r="E4294" s="27">
        <v>2958101</v>
      </c>
      <c r="H4294" s="66"/>
      <c r="I4294" s="66"/>
    </row>
    <row r="4295" spans="1:9" ht="13.5" thickBot="1">
      <c r="A4295" s="27">
        <v>45850</v>
      </c>
      <c r="B4295" s="29" t="s">
        <v>159</v>
      </c>
      <c r="C4295" s="29" t="s">
        <v>97</v>
      </c>
      <c r="D4295" s="28">
        <v>151</v>
      </c>
      <c r="E4295" s="27">
        <v>2958101</v>
      </c>
      <c r="H4295" s="66"/>
      <c r="I4295" s="66"/>
    </row>
    <row r="4296" spans="1:9" ht="13.5" thickBot="1">
      <c r="A4296" s="27">
        <v>45850</v>
      </c>
      <c r="B4296" s="29" t="s">
        <v>160</v>
      </c>
      <c r="C4296" s="29" t="s">
        <v>71</v>
      </c>
      <c r="D4296" s="28">
        <v>200</v>
      </c>
      <c r="E4296" s="27">
        <v>2958101</v>
      </c>
      <c r="H4296" s="66"/>
      <c r="I4296" s="66"/>
    </row>
    <row r="4297" spans="1:9" ht="13.5" thickBot="1">
      <c r="A4297" s="27">
        <v>45850</v>
      </c>
      <c r="B4297" s="29" t="s">
        <v>161</v>
      </c>
      <c r="C4297" s="29" t="s">
        <v>68</v>
      </c>
      <c r="D4297" s="28">
        <v>90</v>
      </c>
      <c r="E4297" s="27">
        <v>2958101</v>
      </c>
      <c r="H4297" s="66"/>
      <c r="I4297" s="66"/>
    </row>
    <row r="4298" spans="1:9" ht="13.5" thickBot="1">
      <c r="A4298" s="27">
        <v>45850</v>
      </c>
      <c r="B4298" s="29" t="s">
        <v>162</v>
      </c>
      <c r="C4298" s="29" t="s">
        <v>68</v>
      </c>
      <c r="D4298" s="28">
        <v>27</v>
      </c>
      <c r="E4298" s="27">
        <v>2958101</v>
      </c>
      <c r="H4298" s="66"/>
      <c r="I4298" s="66"/>
    </row>
    <row r="4299" spans="1:9" ht="13.5" thickBot="1">
      <c r="A4299" s="27">
        <v>45850</v>
      </c>
      <c r="B4299" s="29" t="s">
        <v>163</v>
      </c>
      <c r="C4299" s="29" t="s">
        <v>68</v>
      </c>
      <c r="D4299" s="28">
        <v>126</v>
      </c>
      <c r="E4299" s="27">
        <v>2958101</v>
      </c>
      <c r="H4299" s="66"/>
      <c r="I4299" s="66"/>
    </row>
    <row r="4300" spans="1:9" ht="13.5" thickBot="1">
      <c r="A4300" s="27">
        <v>45850</v>
      </c>
      <c r="B4300" s="29" t="s">
        <v>164</v>
      </c>
      <c r="C4300" s="29" t="s">
        <v>71</v>
      </c>
      <c r="D4300" s="28">
        <v>220</v>
      </c>
      <c r="E4300" s="27">
        <v>2958101</v>
      </c>
      <c r="H4300" s="66"/>
      <c r="I4300" s="66"/>
    </row>
    <row r="4301" spans="1:9" ht="13.5" thickBot="1">
      <c r="A4301" s="27">
        <v>45850</v>
      </c>
      <c r="B4301" s="29" t="s">
        <v>165</v>
      </c>
      <c r="C4301" s="29" t="s">
        <v>77</v>
      </c>
      <c r="D4301" s="28">
        <v>159</v>
      </c>
      <c r="E4301" s="27">
        <v>2958101</v>
      </c>
      <c r="H4301" s="66"/>
      <c r="I4301" s="66"/>
    </row>
    <row r="4302" spans="1:9" ht="13.5" thickBot="1">
      <c r="A4302" s="27">
        <v>45850</v>
      </c>
      <c r="B4302" s="29" t="s">
        <v>166</v>
      </c>
      <c r="C4302" s="29" t="s">
        <v>68</v>
      </c>
      <c r="D4302" s="28">
        <v>131</v>
      </c>
      <c r="E4302" s="27">
        <v>2958101</v>
      </c>
      <c r="H4302" s="66"/>
      <c r="I4302" s="66"/>
    </row>
    <row r="4303" spans="1:9" ht="13.5" thickBot="1">
      <c r="A4303" s="27">
        <v>45850</v>
      </c>
      <c r="B4303" s="29" t="s">
        <v>167</v>
      </c>
      <c r="C4303" s="29" t="s">
        <v>68</v>
      </c>
      <c r="D4303" s="28">
        <v>120</v>
      </c>
      <c r="E4303" s="27">
        <v>2958101</v>
      </c>
      <c r="H4303" s="66"/>
      <c r="I4303" s="66"/>
    </row>
    <row r="4304" spans="1:9" ht="13.5" thickBot="1">
      <c r="A4304" s="27">
        <v>45850</v>
      </c>
      <c r="B4304" s="29" t="s">
        <v>168</v>
      </c>
      <c r="C4304" s="29" t="s">
        <v>68</v>
      </c>
      <c r="D4304" s="28">
        <v>127</v>
      </c>
      <c r="E4304" s="27">
        <v>2958101</v>
      </c>
      <c r="H4304" s="66"/>
      <c r="I4304" s="66"/>
    </row>
    <row r="4305" spans="1:9" ht="13.5" thickBot="1">
      <c r="A4305" s="27">
        <v>45850</v>
      </c>
      <c r="B4305" s="29" t="s">
        <v>169</v>
      </c>
      <c r="C4305" s="29" t="s">
        <v>68</v>
      </c>
      <c r="D4305" s="28">
        <v>127</v>
      </c>
      <c r="E4305" s="27">
        <v>2958101</v>
      </c>
      <c r="H4305" s="66"/>
      <c r="I4305" s="66"/>
    </row>
    <row r="4306" spans="1:9" ht="13.5" thickBot="1">
      <c r="A4306" s="27">
        <v>45850</v>
      </c>
      <c r="B4306" s="29" t="s">
        <v>170</v>
      </c>
      <c r="C4306" s="29" t="s">
        <v>68</v>
      </c>
      <c r="D4306" s="28">
        <v>199</v>
      </c>
      <c r="E4306" s="27">
        <v>2958101</v>
      </c>
      <c r="H4306" s="66"/>
      <c r="I4306" s="66"/>
    </row>
    <row r="4307" spans="1:9" ht="13.5" thickBot="1">
      <c r="A4307" s="27">
        <v>45850</v>
      </c>
      <c r="B4307" s="29" t="s">
        <v>171</v>
      </c>
      <c r="C4307" s="29" t="s">
        <v>68</v>
      </c>
      <c r="D4307" s="28">
        <v>99</v>
      </c>
      <c r="E4307" s="27">
        <v>2958101</v>
      </c>
      <c r="H4307" s="66"/>
      <c r="I4307" s="66"/>
    </row>
    <row r="4308" spans="1:9" ht="13.5" thickBot="1">
      <c r="A4308" s="27">
        <v>45850</v>
      </c>
      <c r="B4308" s="29" t="s">
        <v>172</v>
      </c>
      <c r="C4308" s="29" t="s">
        <v>68</v>
      </c>
      <c r="D4308" s="28">
        <v>131</v>
      </c>
      <c r="E4308" s="27">
        <v>2958101</v>
      </c>
      <c r="H4308" s="66"/>
      <c r="I4308" s="66"/>
    </row>
    <row r="4309" spans="1:9" ht="13.5" thickBot="1">
      <c r="A4309" s="27">
        <v>45850</v>
      </c>
      <c r="B4309" s="29" t="s">
        <v>173</v>
      </c>
      <c r="C4309" s="29" t="s">
        <v>68</v>
      </c>
      <c r="D4309" s="28">
        <v>53</v>
      </c>
      <c r="E4309" s="27">
        <v>2958101</v>
      </c>
      <c r="H4309" s="66"/>
      <c r="I4309" s="66"/>
    </row>
    <row r="4310" spans="1:9" ht="13.5" thickBot="1">
      <c r="A4310" s="27">
        <v>45850</v>
      </c>
      <c r="B4310" s="29" t="s">
        <v>174</v>
      </c>
      <c r="C4310" s="29" t="s">
        <v>68</v>
      </c>
      <c r="D4310" s="28">
        <v>19</v>
      </c>
      <c r="E4310" s="27">
        <v>2958101</v>
      </c>
      <c r="H4310" s="66"/>
      <c r="I4310" s="66"/>
    </row>
    <row r="4311" spans="1:9" ht="13.5" thickBot="1">
      <c r="A4311" s="27">
        <v>45850</v>
      </c>
      <c r="B4311" s="29" t="s">
        <v>175</v>
      </c>
      <c r="C4311" s="29" t="s">
        <v>68</v>
      </c>
      <c r="D4311" s="28">
        <v>50</v>
      </c>
      <c r="E4311" s="27">
        <v>2958101</v>
      </c>
      <c r="H4311" s="66"/>
      <c r="I4311" s="66"/>
    </row>
    <row r="4312" spans="1:9" ht="13.5" thickBot="1">
      <c r="A4312" s="27">
        <v>45850</v>
      </c>
      <c r="B4312" s="29" t="s">
        <v>176</v>
      </c>
      <c r="C4312" s="29" t="s">
        <v>68</v>
      </c>
      <c r="D4312" s="28">
        <v>8</v>
      </c>
      <c r="E4312" s="27">
        <v>2958101</v>
      </c>
      <c r="H4312" s="66"/>
      <c r="I4312" s="66"/>
    </row>
    <row r="4313" spans="1:9" ht="13.5" thickBot="1">
      <c r="A4313" s="27">
        <v>45850</v>
      </c>
      <c r="B4313" s="29" t="s">
        <v>177</v>
      </c>
      <c r="C4313" s="29" t="s">
        <v>68</v>
      </c>
      <c r="D4313" s="28">
        <v>122</v>
      </c>
      <c r="E4313" s="27">
        <v>2958101</v>
      </c>
      <c r="H4313" s="66"/>
      <c r="I4313" s="66"/>
    </row>
    <row r="4314" spans="1:9" ht="13.5" thickBot="1">
      <c r="A4314" s="27">
        <v>45850</v>
      </c>
      <c r="B4314" s="29" t="s">
        <v>178</v>
      </c>
      <c r="C4314" s="29" t="s">
        <v>71</v>
      </c>
      <c r="D4314" s="28">
        <v>153</v>
      </c>
      <c r="E4314" s="27">
        <v>2958101</v>
      </c>
      <c r="H4314" s="66"/>
      <c r="I4314" s="66"/>
    </row>
    <row r="4315" spans="1:9" ht="13.5" thickBot="1">
      <c r="A4315" s="27">
        <v>45850</v>
      </c>
      <c r="B4315" s="29" t="s">
        <v>179</v>
      </c>
      <c r="C4315" s="29" t="s">
        <v>71</v>
      </c>
      <c r="D4315" s="28">
        <v>149</v>
      </c>
      <c r="E4315" s="27">
        <v>2958101</v>
      </c>
      <c r="H4315" s="66"/>
      <c r="I4315" s="66"/>
    </row>
    <row r="4316" spans="1:9" ht="13.5" thickBot="1">
      <c r="A4316" s="27">
        <v>45850</v>
      </c>
      <c r="B4316" s="29" t="s">
        <v>180</v>
      </c>
      <c r="C4316" s="29" t="s">
        <v>71</v>
      </c>
      <c r="D4316" s="28">
        <v>98</v>
      </c>
      <c r="E4316" s="27">
        <v>2958101</v>
      </c>
      <c r="H4316" s="66"/>
      <c r="I4316" s="66"/>
    </row>
    <row r="4317" spans="1:9" ht="13.5" thickBot="1">
      <c r="A4317" s="27">
        <v>45850</v>
      </c>
      <c r="B4317" s="29" t="s">
        <v>181</v>
      </c>
      <c r="C4317" s="29" t="s">
        <v>71</v>
      </c>
      <c r="D4317" s="28">
        <v>96</v>
      </c>
      <c r="E4317" s="27">
        <v>2958101</v>
      </c>
      <c r="H4317" s="66"/>
      <c r="I4317" s="66"/>
    </row>
    <row r="4318" spans="1:9" ht="13.5" thickBot="1">
      <c r="A4318" s="27">
        <v>45850</v>
      </c>
      <c r="B4318" s="29" t="s">
        <v>182</v>
      </c>
      <c r="C4318" s="29" t="s">
        <v>77</v>
      </c>
      <c r="D4318" s="28">
        <v>78</v>
      </c>
      <c r="E4318" s="27">
        <v>2958101</v>
      </c>
      <c r="H4318" s="66"/>
      <c r="I4318" s="66"/>
    </row>
    <row r="4319" spans="1:9" ht="13.5" thickBot="1">
      <c r="A4319" s="27">
        <v>45850</v>
      </c>
      <c r="B4319" s="29" t="s">
        <v>183</v>
      </c>
      <c r="C4319" s="29" t="s">
        <v>77</v>
      </c>
      <c r="D4319" s="28">
        <v>92</v>
      </c>
      <c r="E4319" s="27">
        <v>2958101</v>
      </c>
      <c r="H4319" s="66"/>
      <c r="I4319" s="66"/>
    </row>
    <row r="4320" spans="1:9" ht="13.5" thickBot="1">
      <c r="A4320" s="27">
        <v>45850</v>
      </c>
      <c r="B4320" s="29" t="s">
        <v>184</v>
      </c>
      <c r="C4320" s="29" t="s">
        <v>68</v>
      </c>
      <c r="D4320" s="28">
        <v>122</v>
      </c>
      <c r="E4320" s="27">
        <v>2958101</v>
      </c>
      <c r="H4320" s="66"/>
      <c r="I4320" s="66"/>
    </row>
    <row r="4321" spans="1:9" ht="13.5" thickBot="1">
      <c r="A4321" s="27">
        <v>45850</v>
      </c>
      <c r="B4321" s="29" t="s">
        <v>185</v>
      </c>
      <c r="C4321" s="29" t="s">
        <v>68</v>
      </c>
      <c r="D4321" s="28">
        <v>27</v>
      </c>
      <c r="E4321" s="27">
        <v>2958101</v>
      </c>
      <c r="H4321" s="66"/>
      <c r="I4321" s="66"/>
    </row>
    <row r="4322" spans="1:9" ht="13.5" thickBot="1">
      <c r="A4322" s="27">
        <v>45850</v>
      </c>
      <c r="B4322" s="29" t="s">
        <v>186</v>
      </c>
      <c r="C4322" s="29" t="s">
        <v>66</v>
      </c>
      <c r="D4322" s="28">
        <v>53</v>
      </c>
      <c r="E4322" s="27">
        <v>2958101</v>
      </c>
      <c r="H4322" s="66"/>
      <c r="I4322" s="66"/>
    </row>
    <row r="4323" spans="1:9" ht="13.5" thickBot="1">
      <c r="A4323" s="27">
        <v>45850</v>
      </c>
      <c r="B4323" s="29" t="s">
        <v>187</v>
      </c>
      <c r="C4323" s="29" t="s">
        <v>68</v>
      </c>
      <c r="D4323" s="28">
        <v>80</v>
      </c>
      <c r="E4323" s="27">
        <v>2958101</v>
      </c>
      <c r="H4323" s="66"/>
      <c r="I4323" s="66"/>
    </row>
    <row r="4324" spans="1:9" ht="13.5" thickBot="1">
      <c r="A4324" s="27">
        <v>45850</v>
      </c>
      <c r="B4324" s="29" t="s">
        <v>188</v>
      </c>
      <c r="C4324" s="29" t="s">
        <v>68</v>
      </c>
      <c r="D4324" s="28">
        <v>76</v>
      </c>
      <c r="E4324" s="27">
        <v>2958101</v>
      </c>
      <c r="H4324" s="66"/>
      <c r="I4324" s="66"/>
    </row>
    <row r="4325" spans="1:9" ht="13.5" thickBot="1">
      <c r="A4325" s="27">
        <v>45850</v>
      </c>
      <c r="B4325" s="29" t="s">
        <v>189</v>
      </c>
      <c r="C4325" s="29" t="s">
        <v>68</v>
      </c>
      <c r="D4325" s="28">
        <v>186</v>
      </c>
      <c r="E4325" s="27">
        <v>2958101</v>
      </c>
      <c r="H4325" s="66"/>
      <c r="I4325" s="66"/>
    </row>
    <row r="4326" spans="1:9" ht="13.5" thickBot="1">
      <c r="A4326" s="27">
        <v>45850</v>
      </c>
      <c r="B4326" s="29" t="s">
        <v>190</v>
      </c>
      <c r="C4326" s="29" t="s">
        <v>68</v>
      </c>
      <c r="D4326" s="28">
        <v>164</v>
      </c>
      <c r="E4326" s="27">
        <v>2958101</v>
      </c>
      <c r="H4326" s="66"/>
      <c r="I4326" s="66"/>
    </row>
    <row r="4327" spans="1:9" ht="13.5" thickBot="1">
      <c r="A4327" s="27">
        <v>45850</v>
      </c>
      <c r="B4327" s="29" t="s">
        <v>191</v>
      </c>
      <c r="C4327" s="29" t="s">
        <v>77</v>
      </c>
      <c r="D4327" s="28">
        <v>112</v>
      </c>
      <c r="E4327" s="27">
        <v>2958101</v>
      </c>
      <c r="H4327" s="66"/>
      <c r="I4327" s="66"/>
    </row>
    <row r="4328" spans="1:9" ht="13.5" thickBot="1">
      <c r="A4328" s="27">
        <v>45850</v>
      </c>
      <c r="B4328" s="29" t="s">
        <v>192</v>
      </c>
      <c r="C4328" s="29" t="s">
        <v>77</v>
      </c>
      <c r="D4328" s="28">
        <v>72</v>
      </c>
      <c r="E4328" s="27">
        <v>2958101</v>
      </c>
      <c r="H4328" s="66"/>
      <c r="I4328" s="66"/>
    </row>
    <row r="4329" spans="1:9" ht="13.5" thickBot="1">
      <c r="A4329" s="27">
        <v>45850</v>
      </c>
      <c r="B4329" s="29" t="s">
        <v>193</v>
      </c>
      <c r="C4329" s="29" t="s">
        <v>77</v>
      </c>
      <c r="D4329" s="28">
        <v>48</v>
      </c>
      <c r="E4329" s="27">
        <v>2958101</v>
      </c>
      <c r="H4329" s="66"/>
      <c r="I4329" s="66"/>
    </row>
    <row r="4330" spans="1:9" ht="13.5" thickBot="1">
      <c r="A4330" s="27">
        <v>45850</v>
      </c>
      <c r="B4330" s="29" t="s">
        <v>194</v>
      </c>
      <c r="C4330" s="29" t="s">
        <v>66</v>
      </c>
      <c r="D4330" s="28">
        <v>200</v>
      </c>
      <c r="E4330" s="27">
        <v>2958101</v>
      </c>
      <c r="H4330" s="66"/>
      <c r="I4330" s="66"/>
    </row>
    <row r="4331" spans="1:9" ht="13.5" thickBot="1">
      <c r="A4331" s="27">
        <v>45850</v>
      </c>
      <c r="B4331" s="29" t="s">
        <v>195</v>
      </c>
      <c r="C4331" s="29" t="s">
        <v>68</v>
      </c>
      <c r="D4331" s="28">
        <v>70</v>
      </c>
      <c r="E4331" s="27">
        <v>2958101</v>
      </c>
      <c r="H4331" s="66"/>
      <c r="I4331" s="66"/>
    </row>
    <row r="4332" spans="1:9" ht="13.5" thickBot="1">
      <c r="A4332" s="27">
        <v>45850</v>
      </c>
      <c r="B4332" s="29" t="s">
        <v>196</v>
      </c>
      <c r="C4332" s="29" t="s">
        <v>68</v>
      </c>
      <c r="D4332" s="28">
        <v>80</v>
      </c>
      <c r="E4332" s="27">
        <v>2958101</v>
      </c>
      <c r="H4332" s="66"/>
      <c r="I4332" s="66"/>
    </row>
    <row r="4333" spans="1:9" ht="13.5" thickBot="1">
      <c r="A4333" s="27">
        <v>45850</v>
      </c>
      <c r="B4333" s="29" t="s">
        <v>197</v>
      </c>
      <c r="C4333" s="29" t="s">
        <v>97</v>
      </c>
      <c r="D4333" s="28">
        <v>121</v>
      </c>
      <c r="E4333" s="27">
        <v>2958101</v>
      </c>
      <c r="H4333" s="66"/>
      <c r="I4333" s="66"/>
    </row>
    <row r="4334" spans="1:9" ht="13.5" thickBot="1">
      <c r="A4334" s="27">
        <v>45850</v>
      </c>
      <c r="B4334" s="29" t="s">
        <v>198</v>
      </c>
      <c r="C4334" s="29" t="s">
        <v>97</v>
      </c>
      <c r="D4334" s="28">
        <v>137</v>
      </c>
      <c r="E4334" s="27">
        <v>2958101</v>
      </c>
      <c r="H4334" s="66"/>
      <c r="I4334" s="66"/>
    </row>
    <row r="4335" spans="1:9" ht="13.5" thickBot="1">
      <c r="A4335" s="27">
        <v>45850</v>
      </c>
      <c r="B4335" s="29" t="s">
        <v>199</v>
      </c>
      <c r="C4335" s="29" t="s">
        <v>68</v>
      </c>
      <c r="D4335" s="28">
        <v>82</v>
      </c>
      <c r="E4335" s="27">
        <v>2958101</v>
      </c>
      <c r="H4335" s="66"/>
      <c r="I4335" s="66"/>
    </row>
    <row r="4336" spans="1:9" ht="13.5" thickBot="1">
      <c r="A4336" s="27">
        <v>45850</v>
      </c>
      <c r="B4336" s="29" t="s">
        <v>200</v>
      </c>
      <c r="C4336" s="29" t="s">
        <v>68</v>
      </c>
      <c r="D4336" s="28">
        <v>76</v>
      </c>
      <c r="E4336" s="27">
        <v>2958101</v>
      </c>
      <c r="H4336" s="66"/>
      <c r="I4336" s="66"/>
    </row>
    <row r="4337" spans="1:9" ht="13.5" thickBot="1">
      <c r="A4337" s="27">
        <v>45850</v>
      </c>
      <c r="B4337" s="29" t="s">
        <v>201</v>
      </c>
      <c r="C4337" s="29" t="s">
        <v>68</v>
      </c>
      <c r="D4337" s="28">
        <v>150</v>
      </c>
      <c r="E4337" s="27">
        <v>2958101</v>
      </c>
      <c r="H4337" s="66"/>
      <c r="I4337" s="66"/>
    </row>
    <row r="4338" spans="1:9" ht="13.5" thickBot="1">
      <c r="A4338" s="27">
        <v>45850</v>
      </c>
      <c r="B4338" s="29" t="s">
        <v>202</v>
      </c>
      <c r="C4338" s="29" t="s">
        <v>97</v>
      </c>
      <c r="D4338" s="28">
        <v>100</v>
      </c>
      <c r="E4338" s="27">
        <v>2958101</v>
      </c>
      <c r="H4338" s="66"/>
      <c r="I4338" s="66"/>
    </row>
    <row r="4339" spans="1:9" ht="13.5" thickBot="1">
      <c r="A4339" s="27">
        <v>45850</v>
      </c>
      <c r="B4339" s="29" t="s">
        <v>203</v>
      </c>
      <c r="C4339" s="29" t="s">
        <v>97</v>
      </c>
      <c r="D4339" s="28">
        <v>100</v>
      </c>
      <c r="E4339" s="27">
        <v>2958101</v>
      </c>
      <c r="H4339" s="66"/>
      <c r="I4339" s="66"/>
    </row>
    <row r="4340" spans="1:9" ht="13.5" thickBot="1">
      <c r="A4340" s="27">
        <v>45850</v>
      </c>
      <c r="B4340" s="29" t="s">
        <v>204</v>
      </c>
      <c r="C4340" s="29" t="s">
        <v>97</v>
      </c>
      <c r="D4340" s="28">
        <v>107</v>
      </c>
      <c r="E4340" s="27">
        <v>2958101</v>
      </c>
      <c r="H4340" s="66"/>
      <c r="I4340" s="66"/>
    </row>
    <row r="4341" spans="1:9" ht="13.5" thickBot="1">
      <c r="A4341" s="27">
        <v>45850</v>
      </c>
      <c r="B4341" s="29" t="s">
        <v>205</v>
      </c>
      <c r="C4341" s="29" t="s">
        <v>97</v>
      </c>
      <c r="D4341" s="28">
        <v>104</v>
      </c>
      <c r="E4341" s="27">
        <v>2958101</v>
      </c>
      <c r="H4341" s="66"/>
      <c r="I4341" s="66"/>
    </row>
    <row r="4342" spans="1:9" ht="13.5" thickBot="1">
      <c r="A4342" s="27">
        <v>45850</v>
      </c>
      <c r="B4342" s="29" t="s">
        <v>206</v>
      </c>
      <c r="C4342" s="29" t="s">
        <v>68</v>
      </c>
      <c r="D4342" s="28">
        <v>99</v>
      </c>
      <c r="E4342" s="27">
        <v>2958101</v>
      </c>
      <c r="H4342" s="66"/>
      <c r="I4342" s="66"/>
    </row>
    <row r="4343" spans="1:9" ht="13.5" thickBot="1">
      <c r="A4343" s="27">
        <v>45850</v>
      </c>
      <c r="B4343" s="29" t="s">
        <v>207</v>
      </c>
      <c r="C4343" s="29" t="s">
        <v>68</v>
      </c>
      <c r="D4343" s="28">
        <v>127</v>
      </c>
      <c r="E4343" s="27">
        <v>2958101</v>
      </c>
      <c r="H4343" s="66"/>
      <c r="I4343" s="66"/>
    </row>
    <row r="4344" spans="1:9" ht="13.5" thickBot="1">
      <c r="A4344" s="27">
        <v>45850</v>
      </c>
      <c r="B4344" s="29" t="s">
        <v>208</v>
      </c>
      <c r="C4344" s="29" t="s">
        <v>68</v>
      </c>
      <c r="D4344" s="28">
        <v>120</v>
      </c>
      <c r="E4344" s="27">
        <v>2958101</v>
      </c>
      <c r="H4344" s="66"/>
      <c r="I4344" s="66"/>
    </row>
    <row r="4345" spans="1:9" ht="13.5" thickBot="1">
      <c r="A4345" s="27">
        <v>45850</v>
      </c>
      <c r="B4345" s="29" t="s">
        <v>209</v>
      </c>
      <c r="C4345" s="29" t="s">
        <v>66</v>
      </c>
      <c r="D4345" s="28">
        <v>149</v>
      </c>
      <c r="E4345" s="27">
        <v>2958101</v>
      </c>
      <c r="H4345" s="66"/>
      <c r="I4345" s="66"/>
    </row>
    <row r="4346" spans="1:9" ht="13.5" thickBot="1">
      <c r="A4346" s="27">
        <v>45850</v>
      </c>
      <c r="B4346" s="29" t="s">
        <v>210</v>
      </c>
      <c r="C4346" s="29" t="s">
        <v>68</v>
      </c>
      <c r="D4346" s="28">
        <v>162</v>
      </c>
      <c r="E4346" s="27">
        <v>2958101</v>
      </c>
      <c r="H4346" s="66"/>
      <c r="I4346" s="66"/>
    </row>
    <row r="4347" spans="1:9" ht="13.5" thickBot="1">
      <c r="A4347" s="27">
        <v>45850</v>
      </c>
      <c r="B4347" s="29" t="s">
        <v>470</v>
      </c>
      <c r="C4347" s="29" t="s">
        <v>97</v>
      </c>
      <c r="D4347" s="28">
        <v>163</v>
      </c>
      <c r="E4347" s="27">
        <v>2958101</v>
      </c>
      <c r="H4347" s="66"/>
      <c r="I4347" s="66"/>
    </row>
    <row r="4348" spans="1:9" ht="13.5" thickBot="1">
      <c r="A4348" s="27">
        <v>45850</v>
      </c>
      <c r="B4348" s="29" t="s">
        <v>211</v>
      </c>
      <c r="C4348" s="29" t="s">
        <v>68</v>
      </c>
      <c r="D4348" s="28">
        <v>114</v>
      </c>
      <c r="E4348" s="27">
        <v>2958101</v>
      </c>
      <c r="H4348" s="66"/>
      <c r="I4348" s="66"/>
    </row>
    <row r="4349" spans="1:9" ht="13.5" thickBot="1">
      <c r="A4349" s="27">
        <v>45850</v>
      </c>
      <c r="B4349" s="29" t="s">
        <v>212</v>
      </c>
      <c r="C4349" s="29" t="s">
        <v>68</v>
      </c>
      <c r="D4349" s="28">
        <v>213</v>
      </c>
      <c r="E4349" s="27">
        <v>2958101</v>
      </c>
      <c r="H4349" s="66"/>
      <c r="I4349" s="66"/>
    </row>
    <row r="4350" spans="1:9" ht="13.5" thickBot="1">
      <c r="A4350" s="27">
        <v>45850</v>
      </c>
      <c r="B4350" s="29" t="s">
        <v>213</v>
      </c>
      <c r="C4350" s="29" t="s">
        <v>68</v>
      </c>
      <c r="D4350" s="28">
        <v>224</v>
      </c>
      <c r="E4350" s="27">
        <v>2958101</v>
      </c>
      <c r="H4350" s="66"/>
      <c r="I4350" s="66"/>
    </row>
    <row r="4351" spans="1:9" ht="13.5" thickBot="1">
      <c r="A4351" s="27">
        <v>45850</v>
      </c>
      <c r="B4351" s="29" t="s">
        <v>214</v>
      </c>
      <c r="C4351" s="29" t="s">
        <v>68</v>
      </c>
      <c r="D4351" s="28">
        <v>115</v>
      </c>
      <c r="E4351" s="27">
        <v>2958101</v>
      </c>
      <c r="H4351" s="66"/>
      <c r="I4351" s="66"/>
    </row>
    <row r="4352" spans="1:9" ht="13.5" thickBot="1">
      <c r="A4352" s="27">
        <v>45850</v>
      </c>
      <c r="B4352" s="29" t="s">
        <v>444</v>
      </c>
      <c r="C4352" s="29" t="s">
        <v>68</v>
      </c>
      <c r="D4352" s="28">
        <v>184</v>
      </c>
      <c r="E4352" s="27">
        <v>2958101</v>
      </c>
      <c r="H4352" s="66"/>
      <c r="I4352" s="66"/>
    </row>
    <row r="4353" spans="1:9" ht="13.5" thickBot="1">
      <c r="A4353" s="27">
        <v>45850</v>
      </c>
      <c r="B4353" s="29" t="s">
        <v>215</v>
      </c>
      <c r="C4353" s="29" t="s">
        <v>68</v>
      </c>
      <c r="D4353" s="28">
        <v>153</v>
      </c>
      <c r="E4353" s="27">
        <v>2958101</v>
      </c>
      <c r="H4353" s="66"/>
      <c r="I4353" s="66"/>
    </row>
    <row r="4354" spans="1:9" ht="13.5" thickBot="1">
      <c r="A4354" s="27">
        <v>45850</v>
      </c>
      <c r="B4354" s="29" t="s">
        <v>216</v>
      </c>
      <c r="C4354" s="29" t="s">
        <v>68</v>
      </c>
      <c r="D4354" s="28">
        <v>148</v>
      </c>
      <c r="E4354" s="27">
        <v>2958101</v>
      </c>
      <c r="H4354" s="66"/>
      <c r="I4354" s="66"/>
    </row>
    <row r="4355" spans="1:9" ht="13.5" thickBot="1">
      <c r="A4355" s="27">
        <v>45850</v>
      </c>
      <c r="B4355" s="29" t="s">
        <v>217</v>
      </c>
      <c r="C4355" s="29" t="s">
        <v>68</v>
      </c>
      <c r="D4355" s="28">
        <v>46</v>
      </c>
      <c r="E4355" s="27">
        <v>2958101</v>
      </c>
      <c r="H4355" s="66"/>
      <c r="I4355" s="66"/>
    </row>
    <row r="4356" spans="1:9" ht="13.5" thickBot="1">
      <c r="A4356" s="27">
        <v>45850</v>
      </c>
      <c r="B4356" s="29" t="s">
        <v>218</v>
      </c>
      <c r="C4356" s="29" t="s">
        <v>68</v>
      </c>
      <c r="D4356" s="28">
        <v>52</v>
      </c>
      <c r="E4356" s="27">
        <v>2958101</v>
      </c>
      <c r="H4356" s="66"/>
      <c r="I4356" s="66"/>
    </row>
    <row r="4357" spans="1:9" ht="13.5" thickBot="1">
      <c r="A4357" s="27">
        <v>45850</v>
      </c>
      <c r="B4357" s="29" t="s">
        <v>219</v>
      </c>
      <c r="C4357" s="29" t="s">
        <v>68</v>
      </c>
      <c r="D4357" s="28">
        <v>25</v>
      </c>
      <c r="E4357" s="27">
        <v>2958101</v>
      </c>
      <c r="H4357" s="66"/>
      <c r="I4357" s="66"/>
    </row>
    <row r="4358" spans="1:9" ht="13.5" thickBot="1">
      <c r="A4358" s="27">
        <v>45850</v>
      </c>
      <c r="B4358" s="29" t="s">
        <v>220</v>
      </c>
      <c r="C4358" s="29" t="s">
        <v>68</v>
      </c>
      <c r="D4358" s="28">
        <v>123</v>
      </c>
      <c r="E4358" s="27">
        <v>2958101</v>
      </c>
      <c r="H4358" s="66"/>
      <c r="I4358" s="66"/>
    </row>
    <row r="4359" spans="1:9" ht="13.5" thickBot="1">
      <c r="A4359" s="27">
        <v>45850</v>
      </c>
      <c r="B4359" s="29" t="s">
        <v>221</v>
      </c>
      <c r="C4359" s="29" t="s">
        <v>68</v>
      </c>
      <c r="D4359" s="28">
        <v>25</v>
      </c>
      <c r="E4359" s="27">
        <v>2958101</v>
      </c>
      <c r="H4359" s="66"/>
      <c r="I4359" s="66"/>
    </row>
    <row r="4360" spans="1:9" ht="13.5" thickBot="1">
      <c r="A4360" s="27">
        <v>45850</v>
      </c>
      <c r="B4360" s="29" t="s">
        <v>222</v>
      </c>
      <c r="C4360" s="29" t="s">
        <v>68</v>
      </c>
      <c r="D4360" s="28">
        <v>128</v>
      </c>
      <c r="E4360" s="27">
        <v>2958101</v>
      </c>
      <c r="H4360" s="66"/>
      <c r="I4360" s="66"/>
    </row>
    <row r="4361" spans="1:9" ht="13.5" thickBot="1">
      <c r="A4361" s="27">
        <v>45850</v>
      </c>
      <c r="B4361" s="29" t="s">
        <v>223</v>
      </c>
      <c r="C4361" s="29" t="s">
        <v>68</v>
      </c>
      <c r="D4361" s="28">
        <v>102</v>
      </c>
      <c r="E4361" s="27">
        <v>2958101</v>
      </c>
      <c r="H4361" s="66"/>
      <c r="I4361" s="66"/>
    </row>
    <row r="4362" spans="1:9" ht="13.5" thickBot="1">
      <c r="A4362" s="27">
        <v>45850</v>
      </c>
      <c r="B4362" s="29" t="s">
        <v>224</v>
      </c>
      <c r="C4362" s="29" t="s">
        <v>68</v>
      </c>
      <c r="D4362" s="28">
        <v>131</v>
      </c>
      <c r="E4362" s="27">
        <v>2958101</v>
      </c>
      <c r="H4362" s="66"/>
      <c r="I4362" s="66"/>
    </row>
    <row r="4363" spans="1:9" ht="13.5" thickBot="1">
      <c r="A4363" s="27">
        <v>45850</v>
      </c>
      <c r="B4363" s="29" t="s">
        <v>225</v>
      </c>
      <c r="C4363" s="29" t="s">
        <v>68</v>
      </c>
      <c r="D4363" s="28">
        <v>99</v>
      </c>
      <c r="E4363" s="27">
        <v>2958101</v>
      </c>
      <c r="H4363" s="66"/>
      <c r="I4363" s="66"/>
    </row>
    <row r="4364" spans="1:9" ht="13.5" thickBot="1">
      <c r="A4364" s="27">
        <v>45850</v>
      </c>
      <c r="B4364" s="29" t="s">
        <v>226</v>
      </c>
      <c r="C4364" s="29" t="s">
        <v>97</v>
      </c>
      <c r="D4364" s="28">
        <v>146</v>
      </c>
      <c r="E4364" s="27">
        <v>2958101</v>
      </c>
      <c r="H4364" s="66"/>
      <c r="I4364" s="66"/>
    </row>
    <row r="4365" spans="1:9" ht="13.5" thickBot="1">
      <c r="A4365" s="27">
        <v>45850</v>
      </c>
      <c r="B4365" s="29" t="s">
        <v>227</v>
      </c>
      <c r="C4365" s="29" t="s">
        <v>97</v>
      </c>
      <c r="D4365" s="28">
        <v>154</v>
      </c>
      <c r="E4365" s="27">
        <v>2958101</v>
      </c>
      <c r="H4365" s="66"/>
      <c r="I4365" s="66"/>
    </row>
    <row r="4366" spans="1:9" ht="13.5" thickBot="1">
      <c r="A4366" s="27">
        <v>45850</v>
      </c>
      <c r="B4366" s="29" t="s">
        <v>228</v>
      </c>
      <c r="C4366" s="29" t="s">
        <v>97</v>
      </c>
      <c r="D4366" s="28">
        <v>100</v>
      </c>
      <c r="E4366" s="27">
        <v>2958101</v>
      </c>
      <c r="H4366" s="66"/>
      <c r="I4366" s="66"/>
    </row>
    <row r="4367" spans="1:9" ht="13.5" thickBot="1">
      <c r="A4367" s="27">
        <v>45850</v>
      </c>
      <c r="B4367" s="29" t="s">
        <v>229</v>
      </c>
      <c r="C4367" s="29" t="s">
        <v>97</v>
      </c>
      <c r="D4367" s="28">
        <v>100</v>
      </c>
      <c r="E4367" s="27">
        <v>2958101</v>
      </c>
      <c r="H4367" s="66"/>
      <c r="I4367" s="66"/>
    </row>
    <row r="4368" spans="1:9" ht="13.5" thickBot="1">
      <c r="A4368" s="27">
        <v>45850</v>
      </c>
      <c r="B4368" s="29" t="s">
        <v>230</v>
      </c>
      <c r="C4368" s="29" t="s">
        <v>68</v>
      </c>
      <c r="D4368" s="28">
        <v>164</v>
      </c>
      <c r="E4368" s="27">
        <v>2958101</v>
      </c>
      <c r="H4368" s="66"/>
      <c r="I4368" s="66"/>
    </row>
    <row r="4369" spans="1:9" ht="13.5" thickBot="1">
      <c r="A4369" s="27">
        <v>45850</v>
      </c>
      <c r="B4369" s="29" t="s">
        <v>231</v>
      </c>
      <c r="C4369" s="29" t="s">
        <v>68</v>
      </c>
      <c r="D4369" s="28">
        <v>95</v>
      </c>
      <c r="E4369" s="27">
        <v>2958101</v>
      </c>
      <c r="H4369" s="66"/>
      <c r="I4369" s="66"/>
    </row>
    <row r="4370" spans="1:9" ht="13.5" thickBot="1">
      <c r="A4370" s="27">
        <v>45850</v>
      </c>
      <c r="B4370" s="29" t="s">
        <v>232</v>
      </c>
      <c r="C4370" s="29" t="s">
        <v>68</v>
      </c>
      <c r="D4370" s="28">
        <v>102</v>
      </c>
      <c r="E4370" s="27">
        <v>2958101</v>
      </c>
      <c r="H4370" s="66"/>
      <c r="I4370" s="66"/>
    </row>
    <row r="4371" spans="1:9" ht="13.5" thickBot="1">
      <c r="A4371" s="27">
        <v>45850</v>
      </c>
      <c r="B4371" s="29" t="s">
        <v>233</v>
      </c>
      <c r="C4371" s="29" t="s">
        <v>68</v>
      </c>
      <c r="D4371" s="28">
        <v>92</v>
      </c>
      <c r="E4371" s="27">
        <v>2958101</v>
      </c>
      <c r="H4371" s="66"/>
      <c r="I4371" s="66"/>
    </row>
    <row r="4372" spans="1:9" ht="13.5" thickBot="1">
      <c r="A4372" s="27">
        <v>45850</v>
      </c>
      <c r="B4372" s="29" t="s">
        <v>234</v>
      </c>
      <c r="C4372" s="29" t="s">
        <v>68</v>
      </c>
      <c r="D4372" s="28">
        <v>68</v>
      </c>
      <c r="E4372" s="27">
        <v>2958101</v>
      </c>
      <c r="H4372" s="66"/>
      <c r="I4372" s="66"/>
    </row>
    <row r="4373" spans="1:9" ht="13.5" thickBot="1">
      <c r="A4373" s="27">
        <v>45850</v>
      </c>
      <c r="B4373" s="29" t="s">
        <v>235</v>
      </c>
      <c r="C4373" s="29" t="s">
        <v>68</v>
      </c>
      <c r="D4373" s="28">
        <v>28</v>
      </c>
      <c r="E4373" s="27">
        <v>2958101</v>
      </c>
      <c r="H4373" s="66"/>
      <c r="I4373" s="66"/>
    </row>
    <row r="4374" spans="1:9" ht="13.5" thickBot="1">
      <c r="A4374" s="27">
        <v>45850</v>
      </c>
      <c r="B4374" s="29" t="s">
        <v>236</v>
      </c>
      <c r="C4374" s="29" t="s">
        <v>68</v>
      </c>
      <c r="D4374" s="28">
        <v>206</v>
      </c>
      <c r="E4374" s="27">
        <v>2958101</v>
      </c>
      <c r="H4374" s="66"/>
      <c r="I4374" s="66"/>
    </row>
    <row r="4375" spans="1:9" ht="13.5" thickBot="1">
      <c r="A4375" s="27">
        <v>45850</v>
      </c>
      <c r="B4375" s="29" t="s">
        <v>237</v>
      </c>
      <c r="C4375" s="29" t="s">
        <v>71</v>
      </c>
      <c r="D4375" s="28">
        <v>103</v>
      </c>
      <c r="E4375" s="27">
        <v>2958101</v>
      </c>
      <c r="H4375" s="66"/>
      <c r="I4375" s="66"/>
    </row>
    <row r="4376" spans="1:9" ht="13.5" thickBot="1">
      <c r="A4376" s="27">
        <v>45850</v>
      </c>
      <c r="B4376" s="29" t="s">
        <v>238</v>
      </c>
      <c r="C4376" s="29" t="s">
        <v>71</v>
      </c>
      <c r="D4376" s="28">
        <v>103</v>
      </c>
      <c r="E4376" s="27">
        <v>2958101</v>
      </c>
      <c r="H4376" s="66"/>
      <c r="I4376" s="66"/>
    </row>
    <row r="4377" spans="1:9" ht="13.5" thickBot="1">
      <c r="A4377" s="27">
        <v>45850</v>
      </c>
      <c r="B4377" s="29" t="s">
        <v>239</v>
      </c>
      <c r="C4377" s="29" t="s">
        <v>71</v>
      </c>
      <c r="D4377" s="28">
        <v>100</v>
      </c>
      <c r="E4377" s="27">
        <v>2958101</v>
      </c>
      <c r="H4377" s="66"/>
      <c r="I4377" s="66"/>
    </row>
    <row r="4378" spans="1:9" ht="13.5" thickBot="1">
      <c r="A4378" s="27">
        <v>45850</v>
      </c>
      <c r="B4378" s="29" t="s">
        <v>240</v>
      </c>
      <c r="C4378" s="29" t="s">
        <v>66</v>
      </c>
      <c r="D4378" s="28">
        <v>110</v>
      </c>
      <c r="E4378" s="27">
        <v>2958101</v>
      </c>
      <c r="H4378" s="66"/>
      <c r="I4378" s="66"/>
    </row>
    <row r="4379" spans="1:9" ht="13.5" thickBot="1">
      <c r="A4379" s="27">
        <v>45850</v>
      </c>
      <c r="B4379" s="29" t="s">
        <v>241</v>
      </c>
      <c r="C4379" s="29" t="s">
        <v>68</v>
      </c>
      <c r="D4379" s="28">
        <v>132</v>
      </c>
      <c r="E4379" s="27">
        <v>2958101</v>
      </c>
      <c r="H4379" s="66"/>
      <c r="I4379" s="66"/>
    </row>
    <row r="4380" spans="1:9" ht="13.5" thickBot="1">
      <c r="A4380" s="27">
        <v>45850</v>
      </c>
      <c r="B4380" s="29" t="s">
        <v>242</v>
      </c>
      <c r="C4380" s="29" t="s">
        <v>68</v>
      </c>
      <c r="D4380" s="28">
        <v>80</v>
      </c>
      <c r="E4380" s="27">
        <v>2958101</v>
      </c>
      <c r="H4380" s="66"/>
      <c r="I4380" s="66"/>
    </row>
    <row r="4381" spans="1:9" ht="13.5" thickBot="1">
      <c r="A4381" s="27">
        <v>45850</v>
      </c>
      <c r="B4381" s="29" t="s">
        <v>243</v>
      </c>
      <c r="C4381" s="29" t="s">
        <v>68</v>
      </c>
      <c r="D4381" s="28">
        <v>80</v>
      </c>
      <c r="E4381" s="27">
        <v>2958101</v>
      </c>
      <c r="H4381" s="66"/>
      <c r="I4381" s="66"/>
    </row>
    <row r="4382" spans="1:9" ht="13.5" thickBot="1">
      <c r="A4382" s="27">
        <v>45850</v>
      </c>
      <c r="B4382" s="29" t="s">
        <v>244</v>
      </c>
      <c r="C4382" s="29" t="s">
        <v>68</v>
      </c>
      <c r="D4382" s="28">
        <v>41</v>
      </c>
      <c r="E4382" s="27">
        <v>2958101</v>
      </c>
      <c r="H4382" s="66"/>
      <c r="I4382" s="66"/>
    </row>
    <row r="4383" spans="1:9" ht="13.5" thickBot="1">
      <c r="A4383" s="27">
        <v>45850</v>
      </c>
      <c r="B4383" s="29" t="s">
        <v>245</v>
      </c>
      <c r="C4383" s="29" t="s">
        <v>68</v>
      </c>
      <c r="D4383" s="28">
        <v>80</v>
      </c>
      <c r="E4383" s="27">
        <v>2958101</v>
      </c>
      <c r="H4383" s="66"/>
      <c r="I4383" s="66"/>
    </row>
    <row r="4384" spans="1:9" ht="13.5" thickBot="1">
      <c r="A4384" s="27">
        <v>45850</v>
      </c>
      <c r="B4384" s="29" t="s">
        <v>246</v>
      </c>
      <c r="C4384" s="29" t="s">
        <v>68</v>
      </c>
      <c r="D4384" s="28">
        <v>135</v>
      </c>
      <c r="E4384" s="27">
        <v>2958101</v>
      </c>
      <c r="H4384" s="66"/>
      <c r="I4384" s="66"/>
    </row>
    <row r="4385" spans="1:9" ht="13.5" thickBot="1">
      <c r="A4385" s="27">
        <v>45850</v>
      </c>
      <c r="B4385" s="29" t="s">
        <v>247</v>
      </c>
      <c r="C4385" s="29" t="s">
        <v>68</v>
      </c>
      <c r="D4385" s="28">
        <v>15</v>
      </c>
      <c r="E4385" s="27">
        <v>2958101</v>
      </c>
      <c r="H4385" s="66"/>
      <c r="I4385" s="66"/>
    </row>
    <row r="4386" spans="1:9" ht="13.5" thickBot="1">
      <c r="A4386" s="27">
        <v>45850</v>
      </c>
      <c r="B4386" s="29" t="s">
        <v>248</v>
      </c>
      <c r="C4386" s="29" t="s">
        <v>68</v>
      </c>
      <c r="D4386" s="28">
        <v>138</v>
      </c>
      <c r="E4386" s="27">
        <v>2958101</v>
      </c>
      <c r="H4386" s="66"/>
      <c r="I4386" s="66"/>
    </row>
    <row r="4387" spans="1:9" ht="13.5" thickBot="1">
      <c r="A4387" s="27">
        <v>45850</v>
      </c>
      <c r="B4387" s="29" t="s">
        <v>249</v>
      </c>
      <c r="C4387" s="29" t="s">
        <v>68</v>
      </c>
      <c r="D4387" s="28">
        <v>10</v>
      </c>
      <c r="E4387" s="27">
        <v>2958101</v>
      </c>
      <c r="H4387" s="66"/>
      <c r="I4387" s="66"/>
    </row>
    <row r="4388" spans="1:9" ht="13.5" thickBot="1">
      <c r="A4388" s="27">
        <v>45850</v>
      </c>
      <c r="B4388" s="29" t="s">
        <v>250</v>
      </c>
      <c r="C4388" s="29" t="s">
        <v>68</v>
      </c>
      <c r="D4388" s="28">
        <v>160</v>
      </c>
      <c r="E4388" s="27">
        <v>2958101</v>
      </c>
      <c r="H4388" s="66"/>
      <c r="I4388" s="66"/>
    </row>
    <row r="4389" spans="1:9" ht="13.5" thickBot="1">
      <c r="A4389" s="27">
        <v>45850</v>
      </c>
      <c r="B4389" s="29" t="s">
        <v>251</v>
      </c>
      <c r="C4389" s="29" t="s">
        <v>66</v>
      </c>
      <c r="D4389" s="28">
        <v>106</v>
      </c>
      <c r="E4389" s="27">
        <v>2958101</v>
      </c>
      <c r="H4389" s="66"/>
      <c r="I4389" s="66"/>
    </row>
    <row r="4390" spans="1:9" ht="13.5" thickBot="1">
      <c r="A4390" s="27">
        <v>45850</v>
      </c>
      <c r="B4390" s="29" t="s">
        <v>252</v>
      </c>
      <c r="C4390" s="29" t="s">
        <v>66</v>
      </c>
      <c r="D4390" s="28">
        <v>104</v>
      </c>
      <c r="E4390" s="27">
        <v>2958101</v>
      </c>
      <c r="H4390" s="66"/>
      <c r="I4390" s="66"/>
    </row>
    <row r="4391" spans="1:9" ht="13.5" thickBot="1">
      <c r="A4391" s="27">
        <v>45850</v>
      </c>
      <c r="B4391" s="29" t="s">
        <v>253</v>
      </c>
      <c r="C4391" s="29" t="s">
        <v>97</v>
      </c>
      <c r="D4391" s="28">
        <v>100</v>
      </c>
      <c r="E4391" s="27">
        <v>2958101</v>
      </c>
      <c r="H4391" s="66"/>
      <c r="I4391" s="66"/>
    </row>
    <row r="4392" spans="1:9" ht="13.5" thickBot="1">
      <c r="A4392" s="27">
        <v>45850</v>
      </c>
      <c r="B4392" s="29" t="s">
        <v>254</v>
      </c>
      <c r="C4392" s="29" t="s">
        <v>97</v>
      </c>
      <c r="D4392" s="28">
        <v>100</v>
      </c>
      <c r="E4392" s="27">
        <v>2958101</v>
      </c>
      <c r="H4392" s="66"/>
      <c r="I4392" s="66"/>
    </row>
    <row r="4393" spans="1:9" ht="13.5" thickBot="1">
      <c r="A4393" s="27">
        <v>45850</v>
      </c>
      <c r="B4393" s="29" t="s">
        <v>255</v>
      </c>
      <c r="C4393" s="29" t="s">
        <v>71</v>
      </c>
      <c r="D4393" s="28">
        <v>110</v>
      </c>
      <c r="E4393" s="27">
        <v>2958101</v>
      </c>
      <c r="H4393" s="66"/>
      <c r="I4393" s="66"/>
    </row>
    <row r="4394" spans="1:9" ht="13.5" thickBot="1">
      <c r="A4394" s="27">
        <v>45850</v>
      </c>
      <c r="B4394" s="29" t="s">
        <v>256</v>
      </c>
      <c r="C4394" s="29" t="s">
        <v>71</v>
      </c>
      <c r="D4394" s="28">
        <v>24</v>
      </c>
      <c r="E4394" s="27">
        <v>2958101</v>
      </c>
      <c r="H4394" s="66"/>
      <c r="I4394" s="66"/>
    </row>
    <row r="4395" spans="1:9" ht="13.5" thickBot="1">
      <c r="A4395" s="27">
        <v>45850</v>
      </c>
      <c r="B4395" s="29" t="s">
        <v>257</v>
      </c>
      <c r="C4395" s="29" t="s">
        <v>71</v>
      </c>
      <c r="D4395" s="28">
        <v>139</v>
      </c>
      <c r="E4395" s="27">
        <v>2958101</v>
      </c>
      <c r="H4395" s="66"/>
      <c r="I4395" s="66"/>
    </row>
    <row r="4396" spans="1:9" ht="13.5" thickBot="1">
      <c r="A4396" s="27">
        <v>45850</v>
      </c>
      <c r="B4396" s="29" t="s">
        <v>258</v>
      </c>
      <c r="C4396" s="29" t="s">
        <v>68</v>
      </c>
      <c r="D4396" s="28">
        <v>98</v>
      </c>
      <c r="E4396" s="27">
        <v>2958101</v>
      </c>
      <c r="H4396" s="66"/>
      <c r="I4396" s="66"/>
    </row>
    <row r="4397" spans="1:9" ht="13.5" thickBot="1">
      <c r="A4397" s="27">
        <v>45850</v>
      </c>
      <c r="B4397" s="29" t="s">
        <v>259</v>
      </c>
      <c r="C4397" s="29" t="s">
        <v>68</v>
      </c>
      <c r="D4397" s="28">
        <v>100</v>
      </c>
      <c r="E4397" s="27">
        <v>2958101</v>
      </c>
      <c r="H4397" s="66"/>
      <c r="I4397" s="66"/>
    </row>
    <row r="4398" spans="1:9" ht="13.5" thickBot="1">
      <c r="A4398" s="27">
        <v>45850</v>
      </c>
      <c r="B4398" s="29" t="s">
        <v>260</v>
      </c>
      <c r="C4398" s="29" t="s">
        <v>68</v>
      </c>
      <c r="D4398" s="28">
        <v>194</v>
      </c>
      <c r="E4398" s="27">
        <v>2958101</v>
      </c>
      <c r="H4398" s="66"/>
      <c r="I4398" s="66"/>
    </row>
    <row r="4399" spans="1:9" ht="13.5" thickBot="1">
      <c r="A4399" s="27">
        <v>45850</v>
      </c>
      <c r="B4399" s="29" t="s">
        <v>261</v>
      </c>
      <c r="C4399" s="29" t="s">
        <v>68</v>
      </c>
      <c r="D4399" s="28">
        <v>184</v>
      </c>
      <c r="E4399" s="27">
        <v>2958101</v>
      </c>
      <c r="H4399" s="66"/>
      <c r="I4399" s="66"/>
    </row>
    <row r="4400" spans="1:9" ht="13.5" thickBot="1">
      <c r="A4400" s="27">
        <v>45850</v>
      </c>
      <c r="B4400" s="29" t="s">
        <v>262</v>
      </c>
      <c r="C4400" s="29" t="s">
        <v>68</v>
      </c>
      <c r="D4400" s="28">
        <v>48</v>
      </c>
      <c r="E4400" s="27">
        <v>2958101</v>
      </c>
      <c r="H4400" s="66"/>
      <c r="I4400" s="66"/>
    </row>
    <row r="4401" spans="1:9" ht="13.5" thickBot="1">
      <c r="A4401" s="27">
        <v>45850</v>
      </c>
      <c r="B4401" s="29" t="s">
        <v>263</v>
      </c>
      <c r="C4401" s="29" t="s">
        <v>68</v>
      </c>
      <c r="D4401" s="28">
        <v>51</v>
      </c>
      <c r="E4401" s="27">
        <v>2958101</v>
      </c>
      <c r="H4401" s="66"/>
      <c r="I4401" s="66"/>
    </row>
    <row r="4402" spans="1:9" ht="13.5" thickBot="1">
      <c r="A4402" s="27">
        <v>45850</v>
      </c>
      <c r="B4402" s="29" t="s">
        <v>264</v>
      </c>
      <c r="C4402" s="29" t="s">
        <v>68</v>
      </c>
      <c r="D4402" s="28">
        <v>26</v>
      </c>
      <c r="E4402" s="27">
        <v>2958101</v>
      </c>
      <c r="H4402" s="66"/>
      <c r="I4402" s="66"/>
    </row>
    <row r="4403" spans="1:9" ht="13.5" thickBot="1">
      <c r="A4403" s="27">
        <v>45850</v>
      </c>
      <c r="B4403" s="29" t="s">
        <v>265</v>
      </c>
      <c r="C4403" s="29" t="s">
        <v>68</v>
      </c>
      <c r="D4403" s="28">
        <v>24</v>
      </c>
      <c r="E4403" s="27">
        <v>2958101</v>
      </c>
      <c r="H4403" s="66"/>
      <c r="I4403" s="66"/>
    </row>
    <row r="4404" spans="1:9" ht="13.5" thickBot="1">
      <c r="A4404" s="27">
        <v>45850</v>
      </c>
      <c r="B4404" s="29" t="s">
        <v>266</v>
      </c>
      <c r="C4404" s="29" t="s">
        <v>71</v>
      </c>
      <c r="D4404" s="28">
        <v>200</v>
      </c>
      <c r="E4404" s="27">
        <v>2958101</v>
      </c>
      <c r="H4404" s="66"/>
      <c r="I4404" s="66"/>
    </row>
    <row r="4405" spans="1:9" ht="13.5" thickBot="1">
      <c r="A4405" s="27">
        <v>45850</v>
      </c>
      <c r="B4405" s="29" t="s">
        <v>267</v>
      </c>
      <c r="C4405" s="29" t="s">
        <v>71</v>
      </c>
      <c r="D4405" s="28">
        <v>202</v>
      </c>
      <c r="E4405" s="27">
        <v>2958101</v>
      </c>
      <c r="H4405" s="66"/>
      <c r="I4405" s="66"/>
    </row>
    <row r="4406" spans="1:9" ht="13.5" thickBot="1">
      <c r="A4406" s="27">
        <v>45850</v>
      </c>
      <c r="B4406" s="29" t="s">
        <v>268</v>
      </c>
      <c r="C4406" s="29" t="s">
        <v>77</v>
      </c>
      <c r="D4406" s="28">
        <v>200</v>
      </c>
      <c r="E4406" s="27">
        <v>2958101</v>
      </c>
      <c r="H4406" s="66"/>
      <c r="I4406" s="66"/>
    </row>
    <row r="4407" spans="1:9" ht="13.5" thickBot="1">
      <c r="A4407" s="27">
        <v>45850</v>
      </c>
      <c r="B4407" s="29" t="s">
        <v>269</v>
      </c>
      <c r="C4407" s="29" t="s">
        <v>77</v>
      </c>
      <c r="D4407" s="28">
        <v>200</v>
      </c>
      <c r="E4407" s="27">
        <v>2958101</v>
      </c>
      <c r="H4407" s="66"/>
      <c r="I4407" s="66"/>
    </row>
    <row r="4408" spans="1:9" ht="13.5" thickBot="1">
      <c r="A4408" s="27">
        <v>45850</v>
      </c>
      <c r="B4408" s="29" t="s">
        <v>270</v>
      </c>
      <c r="C4408" s="29" t="s">
        <v>77</v>
      </c>
      <c r="D4408" s="28">
        <v>110</v>
      </c>
      <c r="E4408" s="27">
        <v>2958101</v>
      </c>
      <c r="H4408" s="66"/>
      <c r="I4408" s="66"/>
    </row>
    <row r="4409" spans="1:9" ht="13.5" thickBot="1">
      <c r="A4409" s="27">
        <v>45850</v>
      </c>
      <c r="B4409" s="29" t="s">
        <v>271</v>
      </c>
      <c r="C4409" s="29" t="s">
        <v>97</v>
      </c>
      <c r="D4409" s="28">
        <v>115</v>
      </c>
      <c r="E4409" s="27">
        <v>2958101</v>
      </c>
      <c r="H4409" s="66"/>
      <c r="I4409" s="66"/>
    </row>
    <row r="4410" spans="1:9" ht="13.5" thickBot="1">
      <c r="A4410" s="27">
        <v>45850</v>
      </c>
      <c r="B4410" s="29" t="s">
        <v>272</v>
      </c>
      <c r="C4410" s="29" t="s">
        <v>97</v>
      </c>
      <c r="D4410" s="28">
        <v>115</v>
      </c>
      <c r="E4410" s="27">
        <v>2958101</v>
      </c>
      <c r="H4410" s="66"/>
      <c r="I4410" s="66"/>
    </row>
    <row r="4411" spans="1:9" ht="13.5" thickBot="1">
      <c r="A4411" s="27">
        <v>45850</v>
      </c>
      <c r="B4411" s="29" t="s">
        <v>273</v>
      </c>
      <c r="C4411" s="29" t="s">
        <v>68</v>
      </c>
      <c r="D4411" s="28">
        <v>182</v>
      </c>
      <c r="E4411" s="27">
        <v>2958101</v>
      </c>
      <c r="H4411" s="66"/>
      <c r="I4411" s="66"/>
    </row>
    <row r="4412" spans="1:9" ht="13.5" thickBot="1">
      <c r="A4412" s="27">
        <v>45850</v>
      </c>
      <c r="B4412" s="29" t="s">
        <v>274</v>
      </c>
      <c r="C4412" s="29" t="s">
        <v>68</v>
      </c>
      <c r="D4412" s="28">
        <v>71</v>
      </c>
      <c r="E4412" s="27">
        <v>2958101</v>
      </c>
      <c r="H4412" s="66"/>
      <c r="I4412" s="66"/>
    </row>
    <row r="4413" spans="1:9" ht="13.5" thickBot="1">
      <c r="A4413" s="27">
        <v>45850</v>
      </c>
      <c r="B4413" s="29" t="s">
        <v>275</v>
      </c>
      <c r="C4413" s="29" t="s">
        <v>68</v>
      </c>
      <c r="D4413" s="28">
        <v>33</v>
      </c>
      <c r="E4413" s="27">
        <v>2958101</v>
      </c>
      <c r="H4413" s="66"/>
      <c r="I4413" s="66"/>
    </row>
    <row r="4414" spans="1:9" ht="13.5" thickBot="1">
      <c r="A4414" s="27">
        <v>45850</v>
      </c>
      <c r="B4414" s="29" t="s">
        <v>276</v>
      </c>
      <c r="C4414" s="29" t="s">
        <v>68</v>
      </c>
      <c r="D4414" s="28">
        <v>22</v>
      </c>
      <c r="E4414" s="27">
        <v>2958101</v>
      </c>
      <c r="H4414" s="66"/>
      <c r="I4414" s="66"/>
    </row>
    <row r="4415" spans="1:9" ht="13.5" thickBot="1">
      <c r="A4415" s="27">
        <v>45850</v>
      </c>
      <c r="B4415" s="29" t="s">
        <v>277</v>
      </c>
      <c r="C4415" s="29" t="s">
        <v>68</v>
      </c>
      <c r="D4415" s="28">
        <v>20</v>
      </c>
      <c r="E4415" s="27">
        <v>2958101</v>
      </c>
      <c r="H4415" s="66"/>
      <c r="I4415" s="66"/>
    </row>
    <row r="4416" spans="1:9" ht="13.5" thickBot="1">
      <c r="A4416" s="27">
        <v>45850</v>
      </c>
      <c r="B4416" s="29" t="s">
        <v>278</v>
      </c>
      <c r="C4416" s="29" t="s">
        <v>68</v>
      </c>
      <c r="D4416" s="28">
        <v>77</v>
      </c>
      <c r="E4416" s="27">
        <v>2958101</v>
      </c>
      <c r="H4416" s="66"/>
      <c r="I4416" s="66"/>
    </row>
    <row r="4417" spans="1:9" ht="13.5" thickBot="1">
      <c r="A4417" s="27">
        <v>45850</v>
      </c>
      <c r="B4417" s="29" t="s">
        <v>279</v>
      </c>
      <c r="C4417" s="29" t="s">
        <v>68</v>
      </c>
      <c r="D4417" s="28">
        <v>202</v>
      </c>
      <c r="E4417" s="27">
        <v>2958101</v>
      </c>
      <c r="H4417" s="66"/>
      <c r="I4417" s="66"/>
    </row>
    <row r="4418" spans="1:9" ht="13.5" thickBot="1">
      <c r="A4418" s="27">
        <v>45850</v>
      </c>
      <c r="B4418" s="29" t="s">
        <v>280</v>
      </c>
      <c r="C4418" s="29" t="s">
        <v>68</v>
      </c>
      <c r="D4418" s="28">
        <v>11</v>
      </c>
      <c r="E4418" s="27">
        <v>2958101</v>
      </c>
      <c r="H4418" s="66"/>
      <c r="I4418" s="66"/>
    </row>
    <row r="4419" spans="1:9" ht="13.5" thickBot="1">
      <c r="A4419" s="27">
        <v>45850</v>
      </c>
      <c r="B4419" s="29" t="s">
        <v>281</v>
      </c>
      <c r="C4419" s="29" t="s">
        <v>68</v>
      </c>
      <c r="D4419" s="28">
        <v>34</v>
      </c>
      <c r="E4419" s="27">
        <v>2958101</v>
      </c>
      <c r="H4419" s="66"/>
      <c r="I4419" s="66"/>
    </row>
    <row r="4420" spans="1:9" ht="13.5" thickBot="1">
      <c r="A4420" s="27">
        <v>45850</v>
      </c>
      <c r="B4420" s="29" t="s">
        <v>282</v>
      </c>
      <c r="C4420" s="29" t="s">
        <v>68</v>
      </c>
      <c r="D4420" s="28">
        <v>22</v>
      </c>
      <c r="E4420" s="27">
        <v>2958101</v>
      </c>
      <c r="H4420" s="66"/>
      <c r="I4420" s="66"/>
    </row>
    <row r="4421" spans="1:9" ht="13.5" thickBot="1">
      <c r="A4421" s="27">
        <v>45850</v>
      </c>
      <c r="B4421" s="29" t="s">
        <v>283</v>
      </c>
      <c r="C4421" s="29" t="s">
        <v>68</v>
      </c>
      <c r="D4421" s="28">
        <v>123</v>
      </c>
      <c r="E4421" s="27">
        <v>2958101</v>
      </c>
      <c r="H4421" s="66"/>
      <c r="I4421" s="66"/>
    </row>
    <row r="4422" spans="1:9" ht="13.5" thickBot="1">
      <c r="A4422" s="27">
        <v>45850</v>
      </c>
      <c r="B4422" s="29" t="s">
        <v>284</v>
      </c>
      <c r="C4422" s="29" t="s">
        <v>68</v>
      </c>
      <c r="D4422" s="28">
        <v>71</v>
      </c>
      <c r="E4422" s="27">
        <v>2958101</v>
      </c>
      <c r="H4422" s="66"/>
      <c r="I4422" s="66"/>
    </row>
    <row r="4423" spans="1:9" ht="13.5" thickBot="1">
      <c r="A4423" s="27">
        <v>45850</v>
      </c>
      <c r="B4423" s="29" t="s">
        <v>285</v>
      </c>
      <c r="C4423" s="29" t="s">
        <v>68</v>
      </c>
      <c r="D4423" s="28">
        <v>14</v>
      </c>
      <c r="E4423" s="27">
        <v>2958101</v>
      </c>
      <c r="H4423" s="66"/>
      <c r="I4423" s="66"/>
    </row>
    <row r="4424" spans="1:9" ht="13.5" thickBot="1">
      <c r="A4424" s="27">
        <v>45850</v>
      </c>
      <c r="B4424" s="29" t="s">
        <v>286</v>
      </c>
      <c r="C4424" s="29" t="s">
        <v>68</v>
      </c>
      <c r="D4424" s="28">
        <v>4</v>
      </c>
      <c r="E4424" s="27">
        <v>2958101</v>
      </c>
      <c r="H4424" s="66"/>
      <c r="I4424" s="66"/>
    </row>
    <row r="4425" spans="1:9" ht="13.5" thickBot="1">
      <c r="A4425" s="27">
        <v>45850</v>
      </c>
      <c r="B4425" s="29" t="s">
        <v>287</v>
      </c>
      <c r="C4425" s="29" t="s">
        <v>68</v>
      </c>
      <c r="D4425" s="28">
        <v>106</v>
      </c>
      <c r="E4425" s="27">
        <v>2958101</v>
      </c>
      <c r="H4425" s="66"/>
      <c r="I4425" s="66"/>
    </row>
    <row r="4426" spans="1:9" ht="13.5" thickBot="1">
      <c r="A4426" s="27">
        <v>45850</v>
      </c>
      <c r="B4426" s="29" t="s">
        <v>288</v>
      </c>
      <c r="C4426" s="29" t="s">
        <v>68</v>
      </c>
      <c r="D4426" s="28">
        <v>106</v>
      </c>
      <c r="E4426" s="27">
        <v>2958101</v>
      </c>
      <c r="H4426" s="66"/>
      <c r="I4426" s="66"/>
    </row>
    <row r="4427" spans="1:9" ht="13.5" thickBot="1">
      <c r="A4427" s="27">
        <v>45850</v>
      </c>
      <c r="B4427" s="29" t="s">
        <v>289</v>
      </c>
      <c r="C4427" s="29" t="s">
        <v>77</v>
      </c>
      <c r="D4427" s="28">
        <v>202</v>
      </c>
      <c r="E4427" s="27">
        <v>2958101</v>
      </c>
      <c r="H4427" s="66"/>
      <c r="I4427" s="66"/>
    </row>
    <row r="4428" spans="1:9" ht="13.5" thickBot="1">
      <c r="A4428" s="27">
        <v>45850</v>
      </c>
      <c r="B4428" s="29" t="s">
        <v>290</v>
      </c>
      <c r="C4428" s="29" t="s">
        <v>97</v>
      </c>
      <c r="D4428" s="28">
        <v>144</v>
      </c>
      <c r="E4428" s="27">
        <v>2958101</v>
      </c>
      <c r="H4428" s="66"/>
      <c r="I4428" s="66"/>
    </row>
    <row r="4429" spans="1:9" ht="13.5" thickBot="1">
      <c r="A4429" s="27">
        <v>45850</v>
      </c>
      <c r="B4429" s="29" t="s">
        <v>291</v>
      </c>
      <c r="C4429" s="29" t="s">
        <v>97</v>
      </c>
      <c r="D4429" s="28">
        <v>144</v>
      </c>
      <c r="E4429" s="27">
        <v>2958101</v>
      </c>
      <c r="H4429" s="66"/>
      <c r="I4429" s="66"/>
    </row>
    <row r="4430" spans="1:9" ht="13.5" thickBot="1">
      <c r="A4430" s="27">
        <v>45850</v>
      </c>
      <c r="B4430" s="29" t="s">
        <v>292</v>
      </c>
      <c r="C4430" s="29" t="s">
        <v>71</v>
      </c>
      <c r="D4430" s="28">
        <v>163</v>
      </c>
      <c r="E4430" s="27">
        <v>2958101</v>
      </c>
      <c r="H4430" s="66"/>
      <c r="I4430" s="66"/>
    </row>
    <row r="4431" spans="1:9" ht="13.5" thickBot="1">
      <c r="A4431" s="27">
        <v>45850</v>
      </c>
      <c r="B4431" s="29" t="s">
        <v>293</v>
      </c>
      <c r="C4431" s="29" t="s">
        <v>77</v>
      </c>
      <c r="D4431" s="28">
        <v>52</v>
      </c>
      <c r="E4431" s="27">
        <v>2958101</v>
      </c>
      <c r="H4431" s="66"/>
      <c r="I4431" s="66"/>
    </row>
    <row r="4432" spans="1:9" ht="13.5" thickBot="1">
      <c r="A4432" s="27">
        <v>45850</v>
      </c>
      <c r="B4432" s="29" t="s">
        <v>294</v>
      </c>
      <c r="C4432" s="29" t="s">
        <v>77</v>
      </c>
      <c r="D4432" s="28">
        <v>98</v>
      </c>
      <c r="E4432" s="27">
        <v>2958101</v>
      </c>
      <c r="H4432" s="66"/>
      <c r="I4432" s="66"/>
    </row>
    <row r="4433" spans="1:9" ht="13.5" thickBot="1">
      <c r="A4433" s="27">
        <v>45850</v>
      </c>
      <c r="B4433" s="29" t="s">
        <v>295</v>
      </c>
      <c r="C4433" s="29" t="s">
        <v>77</v>
      </c>
      <c r="D4433" s="28">
        <v>50</v>
      </c>
      <c r="E4433" s="27">
        <v>2958101</v>
      </c>
      <c r="H4433" s="66"/>
      <c r="I4433" s="66"/>
    </row>
    <row r="4434" spans="1:9" ht="13.5" thickBot="1">
      <c r="A4434" s="27">
        <v>45850</v>
      </c>
      <c r="B4434" s="29" t="s">
        <v>296</v>
      </c>
      <c r="C4434" s="29" t="s">
        <v>77</v>
      </c>
      <c r="D4434" s="28">
        <v>100</v>
      </c>
      <c r="E4434" s="27">
        <v>2958101</v>
      </c>
      <c r="H4434" s="66"/>
      <c r="I4434" s="66"/>
    </row>
    <row r="4435" spans="1:9" ht="13.5" thickBot="1">
      <c r="A4435" s="27">
        <v>45850</v>
      </c>
      <c r="B4435" s="29" t="s">
        <v>297</v>
      </c>
      <c r="C4435" s="29" t="s">
        <v>68</v>
      </c>
      <c r="D4435" s="28">
        <v>106</v>
      </c>
      <c r="E4435" s="27">
        <v>2958101</v>
      </c>
      <c r="H4435" s="66"/>
      <c r="I4435" s="66"/>
    </row>
    <row r="4436" spans="1:9" ht="13.5" thickBot="1">
      <c r="A4436" s="27">
        <v>45850</v>
      </c>
      <c r="B4436" s="29" t="s">
        <v>298</v>
      </c>
      <c r="C4436" s="29" t="s">
        <v>68</v>
      </c>
      <c r="D4436" s="28">
        <v>93</v>
      </c>
      <c r="E4436" s="27">
        <v>2958101</v>
      </c>
      <c r="H4436" s="66"/>
      <c r="I4436" s="66"/>
    </row>
    <row r="4437" spans="1:9" ht="13.5" thickBot="1">
      <c r="A4437" s="27">
        <v>45850</v>
      </c>
      <c r="B4437" s="29" t="s">
        <v>299</v>
      </c>
      <c r="C4437" s="29" t="s">
        <v>68</v>
      </c>
      <c r="D4437" s="28">
        <v>30</v>
      </c>
      <c r="E4437" s="27">
        <v>2958101</v>
      </c>
      <c r="H4437" s="66"/>
      <c r="I4437" s="66"/>
    </row>
    <row r="4438" spans="1:9" ht="13.5" thickBot="1">
      <c r="A4438" s="27">
        <v>45850</v>
      </c>
      <c r="B4438" s="29" t="s">
        <v>300</v>
      </c>
      <c r="C4438" s="29" t="s">
        <v>97</v>
      </c>
      <c r="D4438" s="28">
        <v>150</v>
      </c>
      <c r="E4438" s="27">
        <v>2958101</v>
      </c>
      <c r="H4438" s="66"/>
      <c r="I4438" s="66"/>
    </row>
    <row r="4439" spans="1:9" ht="13.5" thickBot="1">
      <c r="A4439" s="27">
        <v>45850</v>
      </c>
      <c r="B4439" s="29" t="s">
        <v>301</v>
      </c>
      <c r="C4439" s="29" t="s">
        <v>68</v>
      </c>
      <c r="D4439" s="28">
        <v>197</v>
      </c>
      <c r="E4439" s="27">
        <v>2958101</v>
      </c>
      <c r="H4439" s="66"/>
      <c r="I4439" s="66"/>
    </row>
    <row r="4440" spans="1:9" ht="13.5" thickBot="1">
      <c r="A4440" s="27">
        <v>45850</v>
      </c>
      <c r="B4440" s="29" t="s">
        <v>302</v>
      </c>
      <c r="C4440" s="29" t="s">
        <v>68</v>
      </c>
      <c r="D4440" s="28">
        <v>93</v>
      </c>
      <c r="E4440" s="27">
        <v>2958101</v>
      </c>
      <c r="H4440" s="66"/>
      <c r="I4440" s="66"/>
    </row>
    <row r="4441" spans="1:9" ht="13.5" thickBot="1">
      <c r="A4441" s="27">
        <v>45850</v>
      </c>
      <c r="B4441" s="29" t="s">
        <v>303</v>
      </c>
      <c r="C4441" s="29" t="s">
        <v>68</v>
      </c>
      <c r="D4441" s="28">
        <v>60</v>
      </c>
      <c r="E4441" s="27">
        <v>2958101</v>
      </c>
      <c r="H4441" s="66"/>
      <c r="I4441" s="66"/>
    </row>
    <row r="4442" spans="1:9" ht="13.5" thickBot="1">
      <c r="A4442" s="27">
        <v>45850</v>
      </c>
      <c r="B4442" s="29" t="s">
        <v>304</v>
      </c>
      <c r="C4442" s="29" t="s">
        <v>68</v>
      </c>
      <c r="D4442" s="28">
        <v>151</v>
      </c>
      <c r="E4442" s="27">
        <v>2958101</v>
      </c>
      <c r="H4442" s="66"/>
      <c r="I4442" s="66"/>
    </row>
    <row r="4443" spans="1:9" ht="13.5" thickBot="1">
      <c r="A4443" s="27">
        <v>45850</v>
      </c>
      <c r="B4443" s="29" t="s">
        <v>305</v>
      </c>
      <c r="C4443" s="29" t="s">
        <v>68</v>
      </c>
      <c r="D4443" s="28">
        <v>151</v>
      </c>
      <c r="E4443" s="27">
        <v>2958101</v>
      </c>
      <c r="H4443" s="66"/>
      <c r="I4443" s="66"/>
    </row>
    <row r="4444" spans="1:9" ht="13.5" thickBot="1">
      <c r="A4444" s="27">
        <v>45850</v>
      </c>
      <c r="B4444" s="29" t="s">
        <v>306</v>
      </c>
      <c r="C4444" s="29" t="s">
        <v>68</v>
      </c>
      <c r="D4444" s="28">
        <v>55</v>
      </c>
      <c r="E4444" s="27">
        <v>2958101</v>
      </c>
      <c r="H4444" s="66"/>
      <c r="I4444" s="66"/>
    </row>
    <row r="4445" spans="1:9" ht="13.5" thickBot="1">
      <c r="A4445" s="27">
        <v>45850</v>
      </c>
      <c r="B4445" s="29" t="s">
        <v>307</v>
      </c>
      <c r="C4445" s="29" t="s">
        <v>71</v>
      </c>
      <c r="D4445" s="28">
        <v>145</v>
      </c>
      <c r="E4445" s="27">
        <v>2958101</v>
      </c>
      <c r="H4445" s="66"/>
      <c r="I4445" s="66"/>
    </row>
    <row r="4446" spans="1:9" ht="13.5" thickBot="1">
      <c r="A4446" s="27">
        <v>45850</v>
      </c>
      <c r="B4446" s="29" t="s">
        <v>308</v>
      </c>
      <c r="C4446" s="29" t="s">
        <v>71</v>
      </c>
      <c r="D4446" s="28">
        <v>180</v>
      </c>
      <c r="E4446" s="27">
        <v>2958101</v>
      </c>
      <c r="H4446" s="66"/>
      <c r="I4446" s="66"/>
    </row>
    <row r="4447" spans="1:9" ht="13.5" thickBot="1">
      <c r="A4447" s="27">
        <v>45850</v>
      </c>
      <c r="B4447" s="29" t="s">
        <v>309</v>
      </c>
      <c r="C4447" s="29" t="s">
        <v>71</v>
      </c>
      <c r="D4447" s="28">
        <v>234</v>
      </c>
      <c r="E4447" s="27">
        <v>2958101</v>
      </c>
      <c r="H4447" s="66"/>
      <c r="I4447" s="66"/>
    </row>
    <row r="4448" spans="1:9" ht="13.5" thickBot="1">
      <c r="A4448" s="27">
        <v>45850</v>
      </c>
      <c r="B4448" s="29" t="s">
        <v>310</v>
      </c>
      <c r="C4448" s="29" t="s">
        <v>68</v>
      </c>
      <c r="D4448" s="28">
        <v>149</v>
      </c>
      <c r="E4448" s="27">
        <v>2958101</v>
      </c>
      <c r="H4448" s="66"/>
      <c r="I4448" s="66"/>
    </row>
    <row r="4449" spans="1:9" ht="13.5" thickBot="1">
      <c r="A4449" s="27">
        <v>45850</v>
      </c>
      <c r="B4449" s="29" t="s">
        <v>311</v>
      </c>
      <c r="C4449" s="29" t="s">
        <v>68</v>
      </c>
      <c r="D4449" s="28">
        <v>107</v>
      </c>
      <c r="E4449" s="27">
        <v>2958101</v>
      </c>
      <c r="H4449" s="66"/>
      <c r="I4449" s="66"/>
    </row>
    <row r="4450" spans="1:9" ht="13.5" thickBot="1">
      <c r="A4450" s="27">
        <v>45850</v>
      </c>
      <c r="B4450" s="29" t="s">
        <v>312</v>
      </c>
      <c r="C4450" s="29" t="s">
        <v>68</v>
      </c>
      <c r="D4450" s="28">
        <v>109</v>
      </c>
      <c r="E4450" s="27">
        <v>2958101</v>
      </c>
      <c r="H4450" s="66"/>
      <c r="I4450" s="66"/>
    </row>
    <row r="4451" spans="1:9" ht="13.5" thickBot="1">
      <c r="A4451" s="27">
        <v>45850</v>
      </c>
      <c r="B4451" s="29" t="s">
        <v>313</v>
      </c>
      <c r="C4451" s="29" t="s">
        <v>68</v>
      </c>
      <c r="D4451" s="28">
        <v>122</v>
      </c>
      <c r="E4451" s="27">
        <v>2958101</v>
      </c>
      <c r="H4451" s="66"/>
      <c r="I4451" s="66"/>
    </row>
    <row r="4452" spans="1:9" ht="13.5" thickBot="1">
      <c r="A4452" s="27">
        <v>45850</v>
      </c>
      <c r="B4452" s="29" t="s">
        <v>314</v>
      </c>
      <c r="C4452" s="29" t="s">
        <v>71</v>
      </c>
      <c r="D4452" s="28">
        <v>101</v>
      </c>
      <c r="E4452" s="27">
        <v>2958101</v>
      </c>
      <c r="H4452" s="66"/>
      <c r="I4452" s="66"/>
    </row>
    <row r="4453" spans="1:9" ht="13.5" thickBot="1">
      <c r="A4453" s="27">
        <v>45850</v>
      </c>
      <c r="B4453" s="29" t="s">
        <v>315</v>
      </c>
      <c r="C4453" s="29" t="s">
        <v>71</v>
      </c>
      <c r="D4453" s="28">
        <v>161</v>
      </c>
      <c r="E4453" s="27">
        <v>2958101</v>
      </c>
      <c r="H4453" s="66"/>
      <c r="I4453" s="66"/>
    </row>
    <row r="4454" spans="1:9" ht="13.5" thickBot="1">
      <c r="A4454" s="27">
        <v>45850</v>
      </c>
      <c r="B4454" s="29" t="s">
        <v>316</v>
      </c>
      <c r="C4454" s="29" t="s">
        <v>71</v>
      </c>
      <c r="D4454" s="28">
        <v>142</v>
      </c>
      <c r="E4454" s="27">
        <v>2958101</v>
      </c>
      <c r="H4454" s="66"/>
      <c r="I4454" s="66"/>
    </row>
    <row r="4455" spans="1:9" ht="13.5" thickBot="1">
      <c r="A4455" s="27">
        <v>45850</v>
      </c>
      <c r="B4455" s="29" t="s">
        <v>317</v>
      </c>
      <c r="C4455" s="29" t="s">
        <v>71</v>
      </c>
      <c r="D4455" s="28">
        <v>151</v>
      </c>
      <c r="E4455" s="27">
        <v>2958101</v>
      </c>
      <c r="H4455" s="66"/>
      <c r="I4455" s="66"/>
    </row>
    <row r="4456" spans="1:9" ht="13.5" thickBot="1">
      <c r="A4456" s="27">
        <v>45850</v>
      </c>
      <c r="B4456" s="29" t="s">
        <v>318</v>
      </c>
      <c r="C4456" s="29" t="s">
        <v>97</v>
      </c>
      <c r="D4456" s="28">
        <v>109</v>
      </c>
      <c r="E4456" s="27">
        <v>2958101</v>
      </c>
      <c r="H4456" s="66"/>
      <c r="I4456" s="66"/>
    </row>
    <row r="4457" spans="1:9" ht="13.5" thickBot="1">
      <c r="A4457" s="27">
        <v>45850</v>
      </c>
      <c r="B4457" s="29" t="s">
        <v>319</v>
      </c>
      <c r="C4457" s="29" t="s">
        <v>97</v>
      </c>
      <c r="D4457" s="28">
        <v>109</v>
      </c>
      <c r="E4457" s="27">
        <v>2958101</v>
      </c>
      <c r="H4457" s="66"/>
      <c r="I4457" s="66"/>
    </row>
    <row r="4458" spans="1:9" ht="13.5" thickBot="1">
      <c r="A4458" s="27">
        <v>45850</v>
      </c>
      <c r="B4458" s="29" t="s">
        <v>320</v>
      </c>
      <c r="C4458" s="29" t="s">
        <v>97</v>
      </c>
      <c r="D4458" s="28">
        <v>94</v>
      </c>
      <c r="E4458" s="27">
        <v>2958101</v>
      </c>
      <c r="H4458" s="66"/>
      <c r="I4458" s="66"/>
    </row>
    <row r="4459" spans="1:9" ht="13.5" thickBot="1">
      <c r="A4459" s="27">
        <v>45850</v>
      </c>
      <c r="B4459" s="29" t="s">
        <v>321</v>
      </c>
      <c r="C4459" s="29" t="s">
        <v>97</v>
      </c>
      <c r="D4459" s="28">
        <v>97</v>
      </c>
      <c r="E4459" s="27">
        <v>2958101</v>
      </c>
      <c r="H4459" s="66"/>
      <c r="I4459" s="66"/>
    </row>
    <row r="4460" spans="1:9" ht="13.5" thickBot="1">
      <c r="A4460" s="27">
        <v>45850</v>
      </c>
      <c r="B4460" s="29" t="s">
        <v>322</v>
      </c>
      <c r="C4460" s="29" t="s">
        <v>66</v>
      </c>
      <c r="D4460" s="28">
        <v>153</v>
      </c>
      <c r="E4460" s="27">
        <v>2958101</v>
      </c>
      <c r="H4460" s="66"/>
      <c r="I4460" s="66"/>
    </row>
    <row r="4461" spans="1:9" ht="13.5" thickBot="1">
      <c r="A4461" s="27">
        <v>45850</v>
      </c>
      <c r="B4461" s="29" t="s">
        <v>323</v>
      </c>
      <c r="C4461" s="29" t="s">
        <v>66</v>
      </c>
      <c r="D4461" s="28">
        <v>147</v>
      </c>
      <c r="E4461" s="27">
        <v>2958101</v>
      </c>
      <c r="H4461" s="66"/>
      <c r="I4461" s="66"/>
    </row>
    <row r="4462" spans="1:9" ht="13.5" thickBot="1">
      <c r="A4462" s="27">
        <v>45850</v>
      </c>
      <c r="B4462" s="29" t="s">
        <v>324</v>
      </c>
      <c r="C4462" s="29" t="s">
        <v>68</v>
      </c>
      <c r="D4462" s="28">
        <v>124</v>
      </c>
      <c r="E4462" s="27">
        <v>2958101</v>
      </c>
      <c r="H4462" s="66"/>
      <c r="I4462" s="66"/>
    </row>
    <row r="4463" spans="1:9" ht="13.5" thickBot="1">
      <c r="A4463" s="27">
        <v>45850</v>
      </c>
      <c r="B4463" s="29" t="s">
        <v>325</v>
      </c>
      <c r="C4463" s="29" t="s">
        <v>68</v>
      </c>
      <c r="D4463" s="28">
        <v>16</v>
      </c>
      <c r="E4463" s="27">
        <v>2958101</v>
      </c>
      <c r="H4463" s="66"/>
      <c r="I4463" s="66"/>
    </row>
    <row r="4464" spans="1:9" ht="13.5" thickBot="1">
      <c r="A4464" s="27">
        <v>45850</v>
      </c>
      <c r="B4464" s="29" t="s">
        <v>326</v>
      </c>
      <c r="C4464" s="29" t="s">
        <v>66</v>
      </c>
      <c r="D4464" s="28">
        <v>187</v>
      </c>
      <c r="E4464" s="27">
        <v>2958101</v>
      </c>
      <c r="H4464" s="66"/>
      <c r="I4464" s="66"/>
    </row>
    <row r="4465" spans="1:9" ht="13.5" thickBot="1">
      <c r="A4465" s="27">
        <v>45850</v>
      </c>
      <c r="B4465" s="29" t="s">
        <v>327</v>
      </c>
      <c r="C4465" s="29" t="s">
        <v>66</v>
      </c>
      <c r="D4465" s="28">
        <v>115</v>
      </c>
      <c r="E4465" s="27">
        <v>2958101</v>
      </c>
      <c r="H4465" s="66"/>
      <c r="I4465" s="66"/>
    </row>
    <row r="4466" spans="1:9" ht="13.5" thickBot="1">
      <c r="A4466" s="27">
        <v>45850</v>
      </c>
      <c r="B4466" s="29" t="s">
        <v>328</v>
      </c>
      <c r="C4466" s="29" t="s">
        <v>68</v>
      </c>
      <c r="D4466" s="28">
        <v>128</v>
      </c>
      <c r="E4466" s="27">
        <v>2958101</v>
      </c>
      <c r="H4466" s="66"/>
      <c r="I4466" s="66"/>
    </row>
    <row r="4467" spans="1:9" ht="13.5" thickBot="1">
      <c r="A4467" s="27">
        <v>45850</v>
      </c>
      <c r="B4467" s="29" t="s">
        <v>329</v>
      </c>
      <c r="C4467" s="29" t="s">
        <v>68</v>
      </c>
      <c r="D4467" s="28">
        <v>134</v>
      </c>
      <c r="E4467" s="27">
        <v>2958101</v>
      </c>
      <c r="H4467" s="66"/>
      <c r="I4467" s="66"/>
    </row>
    <row r="4468" spans="1:9" ht="13.5" thickBot="1">
      <c r="A4468" s="27">
        <v>45850</v>
      </c>
      <c r="B4468" s="29" t="s">
        <v>330</v>
      </c>
      <c r="C4468" s="29" t="s">
        <v>68</v>
      </c>
      <c r="D4468" s="28">
        <v>150</v>
      </c>
      <c r="E4468" s="27">
        <v>2958101</v>
      </c>
      <c r="H4468" s="66"/>
      <c r="I4468" s="66"/>
    </row>
    <row r="4469" spans="1:9" ht="13.5" thickBot="1">
      <c r="A4469" s="27">
        <v>45850</v>
      </c>
      <c r="B4469" s="29" t="s">
        <v>331</v>
      </c>
      <c r="C4469" s="29" t="s">
        <v>68</v>
      </c>
      <c r="D4469" s="28">
        <v>150</v>
      </c>
      <c r="E4469" s="27">
        <v>2958101</v>
      </c>
      <c r="H4469" s="66"/>
      <c r="I4469" s="66"/>
    </row>
    <row r="4470" spans="1:9" ht="13.5" thickBot="1">
      <c r="A4470" s="27">
        <v>45850</v>
      </c>
      <c r="B4470" s="29" t="s">
        <v>332</v>
      </c>
      <c r="C4470" s="29" t="s">
        <v>68</v>
      </c>
      <c r="D4470" s="28">
        <v>90</v>
      </c>
      <c r="E4470" s="27">
        <v>2958101</v>
      </c>
      <c r="H4470" s="66"/>
      <c r="I4470" s="66"/>
    </row>
    <row r="4471" spans="1:9" ht="13.5" thickBot="1">
      <c r="A4471" s="27">
        <v>45850</v>
      </c>
      <c r="B4471" s="29" t="s">
        <v>333</v>
      </c>
      <c r="C4471" s="29" t="s">
        <v>71</v>
      </c>
      <c r="D4471" s="28">
        <v>100</v>
      </c>
      <c r="E4471" s="27">
        <v>2958101</v>
      </c>
      <c r="H4471" s="66"/>
      <c r="I4471" s="66"/>
    </row>
    <row r="4472" spans="1:9" ht="13.5" thickBot="1">
      <c r="A4472" s="27">
        <v>45850</v>
      </c>
      <c r="B4472" s="29" t="s">
        <v>334</v>
      </c>
      <c r="C4472" s="29" t="s">
        <v>71</v>
      </c>
      <c r="D4472" s="28">
        <v>104</v>
      </c>
      <c r="E4472" s="27">
        <v>2958101</v>
      </c>
      <c r="H4472" s="66"/>
      <c r="I4472" s="66"/>
    </row>
    <row r="4473" spans="1:9" ht="13.5" thickBot="1">
      <c r="A4473" s="27">
        <v>45850</v>
      </c>
      <c r="B4473" s="29" t="s">
        <v>335</v>
      </c>
      <c r="C4473" s="29" t="s">
        <v>77</v>
      </c>
      <c r="D4473" s="28">
        <v>55</v>
      </c>
      <c r="E4473" s="27">
        <v>2958101</v>
      </c>
      <c r="H4473" s="66"/>
      <c r="I4473" s="66"/>
    </row>
    <row r="4474" spans="1:9" ht="13.5" thickBot="1">
      <c r="A4474" s="27">
        <v>45850</v>
      </c>
      <c r="B4474" s="29" t="s">
        <v>336</v>
      </c>
      <c r="C4474" s="29" t="s">
        <v>77</v>
      </c>
      <c r="D4474" s="28">
        <v>48</v>
      </c>
      <c r="E4474" s="27">
        <v>2958101</v>
      </c>
      <c r="H4474" s="66"/>
      <c r="I4474" s="66"/>
    </row>
    <row r="4475" spans="1:9" ht="13.5" thickBot="1">
      <c r="A4475" s="27">
        <v>45850</v>
      </c>
      <c r="B4475" s="29" t="s">
        <v>337</v>
      </c>
      <c r="C4475" s="29" t="s">
        <v>77</v>
      </c>
      <c r="D4475" s="28">
        <v>83</v>
      </c>
      <c r="E4475" s="27">
        <v>2958101</v>
      </c>
      <c r="H4475" s="66"/>
      <c r="I4475" s="66"/>
    </row>
    <row r="4476" spans="1:9" ht="13.5" thickBot="1">
      <c r="A4476" s="27">
        <v>45850</v>
      </c>
      <c r="B4476" s="29" t="s">
        <v>338</v>
      </c>
      <c r="C4476" s="29" t="s">
        <v>77</v>
      </c>
      <c r="D4476" s="28">
        <v>23</v>
      </c>
      <c r="E4476" s="27">
        <v>2958101</v>
      </c>
      <c r="H4476" s="66"/>
      <c r="I4476" s="66"/>
    </row>
    <row r="4477" spans="1:9" ht="13.5" thickBot="1">
      <c r="A4477" s="27">
        <v>45850</v>
      </c>
      <c r="B4477" s="29" t="s">
        <v>339</v>
      </c>
      <c r="C4477" s="29" t="s">
        <v>97</v>
      </c>
      <c r="D4477" s="28">
        <v>150</v>
      </c>
      <c r="E4477" s="27">
        <v>2958101</v>
      </c>
      <c r="H4477" s="66"/>
      <c r="I4477" s="66"/>
    </row>
    <row r="4478" spans="1:9" ht="13.5" thickBot="1">
      <c r="A4478" s="27">
        <v>45850</v>
      </c>
      <c r="B4478" s="29" t="s">
        <v>340</v>
      </c>
      <c r="C4478" s="29" t="s">
        <v>66</v>
      </c>
      <c r="D4478" s="28">
        <v>99</v>
      </c>
      <c r="E4478" s="27">
        <v>2958101</v>
      </c>
      <c r="H4478" s="66"/>
      <c r="I4478" s="66"/>
    </row>
    <row r="4479" spans="1:9" ht="13.5" thickBot="1">
      <c r="A4479" s="27">
        <v>45850</v>
      </c>
      <c r="B4479" s="29" t="s">
        <v>341</v>
      </c>
      <c r="C4479" s="29" t="s">
        <v>66</v>
      </c>
      <c r="D4479" s="28">
        <v>28</v>
      </c>
      <c r="E4479" s="27">
        <v>2958101</v>
      </c>
      <c r="H4479" s="66"/>
      <c r="I4479" s="66"/>
    </row>
    <row r="4480" spans="1:9" ht="13.5" thickBot="1">
      <c r="A4480" s="27">
        <v>45850</v>
      </c>
      <c r="B4480" s="29" t="s">
        <v>342</v>
      </c>
      <c r="C4480" s="29" t="s">
        <v>66</v>
      </c>
      <c r="D4480" s="28">
        <v>127</v>
      </c>
      <c r="E4480" s="27">
        <v>2958101</v>
      </c>
      <c r="H4480" s="66"/>
      <c r="I4480" s="66"/>
    </row>
    <row r="4481" spans="1:9" ht="13.5" thickBot="1">
      <c r="A4481" s="27">
        <v>45850</v>
      </c>
      <c r="B4481" s="29" t="s">
        <v>343</v>
      </c>
      <c r="C4481" s="29" t="s">
        <v>68</v>
      </c>
      <c r="D4481" s="28">
        <v>105</v>
      </c>
      <c r="E4481" s="27">
        <v>2958101</v>
      </c>
      <c r="H4481" s="66"/>
      <c r="I4481" s="66"/>
    </row>
    <row r="4482" spans="1:9" ht="13.5" thickBot="1">
      <c r="A4482" s="27">
        <v>45850</v>
      </c>
      <c r="B4482" s="29" t="s">
        <v>344</v>
      </c>
      <c r="C4482" s="29" t="s">
        <v>68</v>
      </c>
      <c r="D4482" s="28">
        <v>103</v>
      </c>
      <c r="E4482" s="27">
        <v>2958101</v>
      </c>
      <c r="H4482" s="66"/>
      <c r="I4482" s="66"/>
    </row>
    <row r="4483" spans="1:9" ht="13.5" thickBot="1">
      <c r="A4483" s="27">
        <v>45850</v>
      </c>
      <c r="B4483" s="29" t="s">
        <v>345</v>
      </c>
      <c r="C4483" s="29" t="s">
        <v>77</v>
      </c>
      <c r="D4483" s="28">
        <v>90</v>
      </c>
      <c r="E4483" s="27">
        <v>2958101</v>
      </c>
      <c r="H4483" s="66"/>
      <c r="I4483" s="66"/>
    </row>
    <row r="4484" spans="1:9" ht="13.5" thickBot="1">
      <c r="A4484" s="27">
        <v>45850</v>
      </c>
      <c r="B4484" s="29" t="s">
        <v>346</v>
      </c>
      <c r="C4484" s="29" t="s">
        <v>77</v>
      </c>
      <c r="D4484" s="28">
        <v>90</v>
      </c>
      <c r="E4484" s="27">
        <v>2958101</v>
      </c>
      <c r="H4484" s="66"/>
      <c r="I4484" s="66"/>
    </row>
    <row r="4485" spans="1:9" ht="13.5" thickBot="1">
      <c r="A4485" s="27">
        <v>45850</v>
      </c>
      <c r="B4485" s="29" t="s">
        <v>347</v>
      </c>
      <c r="C4485" s="29" t="s">
        <v>77</v>
      </c>
      <c r="D4485" s="28">
        <v>160</v>
      </c>
      <c r="E4485" s="27">
        <v>2958101</v>
      </c>
      <c r="H4485" s="66"/>
      <c r="I4485" s="66"/>
    </row>
    <row r="4486" spans="1:9" ht="13.5" thickBot="1">
      <c r="A4486" s="27">
        <v>45850</v>
      </c>
      <c r="B4486" s="29" t="s">
        <v>348</v>
      </c>
      <c r="C4486" s="29" t="s">
        <v>68</v>
      </c>
      <c r="D4486" s="28">
        <v>169</v>
      </c>
      <c r="E4486" s="27">
        <v>2958101</v>
      </c>
      <c r="H4486" s="66"/>
      <c r="I4486" s="66"/>
    </row>
    <row r="4487" spans="1:9" ht="13.5" thickBot="1">
      <c r="A4487" s="27">
        <v>45850</v>
      </c>
      <c r="B4487" s="29" t="s">
        <v>349</v>
      </c>
      <c r="C4487" s="29" t="s">
        <v>68</v>
      </c>
      <c r="D4487" s="28">
        <v>169</v>
      </c>
      <c r="E4487" s="27">
        <v>2958101</v>
      </c>
      <c r="H4487" s="66"/>
      <c r="I4487" s="66"/>
    </row>
    <row r="4488" spans="1:9" ht="13.5" thickBot="1">
      <c r="A4488" s="27">
        <v>45850</v>
      </c>
      <c r="B4488" s="29" t="s">
        <v>350</v>
      </c>
      <c r="C4488" s="29" t="s">
        <v>97</v>
      </c>
      <c r="D4488" s="28">
        <v>64</v>
      </c>
      <c r="E4488" s="27">
        <v>2958101</v>
      </c>
      <c r="H4488" s="66"/>
      <c r="I4488" s="66"/>
    </row>
    <row r="4489" spans="1:9" ht="13.5" thickBot="1">
      <c r="A4489" s="27">
        <v>45850</v>
      </c>
      <c r="B4489" s="29" t="s">
        <v>351</v>
      </c>
      <c r="C4489" s="29" t="s">
        <v>97</v>
      </c>
      <c r="D4489" s="28">
        <v>110</v>
      </c>
      <c r="E4489" s="27">
        <v>2958101</v>
      </c>
      <c r="H4489" s="66"/>
      <c r="I4489" s="66"/>
    </row>
    <row r="4490" spans="1:9" ht="13.5" thickBot="1">
      <c r="A4490" s="27">
        <v>45850</v>
      </c>
      <c r="B4490" s="29" t="s">
        <v>352</v>
      </c>
      <c r="C4490" s="29" t="s">
        <v>68</v>
      </c>
      <c r="D4490" s="28">
        <v>125</v>
      </c>
      <c r="E4490" s="27">
        <v>2958101</v>
      </c>
      <c r="H4490" s="66"/>
      <c r="I4490" s="66"/>
    </row>
    <row r="4491" spans="1:9" ht="13.5" thickBot="1">
      <c r="A4491" s="27">
        <v>45850</v>
      </c>
      <c r="B4491" s="29" t="s">
        <v>353</v>
      </c>
      <c r="C4491" s="29" t="s">
        <v>68</v>
      </c>
      <c r="D4491" s="28">
        <v>125</v>
      </c>
      <c r="E4491" s="27">
        <v>2958101</v>
      </c>
      <c r="H4491" s="66"/>
      <c r="I4491" s="66"/>
    </row>
    <row r="4492" spans="1:9" ht="13.5" thickBot="1">
      <c r="A4492" s="27">
        <v>45850</v>
      </c>
      <c r="B4492" s="29" t="s">
        <v>354</v>
      </c>
      <c r="C4492" s="29" t="s">
        <v>71</v>
      </c>
      <c r="D4492" s="28">
        <v>95</v>
      </c>
      <c r="E4492" s="27">
        <v>2958101</v>
      </c>
      <c r="H4492" s="66"/>
      <c r="I4492" s="66"/>
    </row>
    <row r="4493" spans="1:9" ht="13.5" thickBot="1">
      <c r="A4493" s="27">
        <v>45850</v>
      </c>
      <c r="B4493" s="29" t="s">
        <v>355</v>
      </c>
      <c r="C4493" s="29" t="s">
        <v>71</v>
      </c>
      <c r="D4493" s="28">
        <v>151</v>
      </c>
      <c r="E4493" s="27">
        <v>2958101</v>
      </c>
      <c r="H4493" s="66"/>
      <c r="I4493" s="66"/>
    </row>
    <row r="4494" spans="1:9" ht="13.5" thickBot="1">
      <c r="A4494" s="27">
        <v>45850</v>
      </c>
      <c r="B4494" s="29" t="s">
        <v>356</v>
      </c>
      <c r="C4494" s="29" t="s">
        <v>71</v>
      </c>
      <c r="D4494" s="28">
        <v>98</v>
      </c>
      <c r="E4494" s="27">
        <v>2958101</v>
      </c>
      <c r="H4494" s="66"/>
      <c r="I4494" s="66"/>
    </row>
    <row r="4495" spans="1:9" ht="13.5" thickBot="1">
      <c r="A4495" s="27">
        <v>45850</v>
      </c>
      <c r="B4495" s="29" t="s">
        <v>357</v>
      </c>
      <c r="C4495" s="29" t="s">
        <v>66</v>
      </c>
      <c r="D4495" s="28">
        <v>150</v>
      </c>
      <c r="E4495" s="27">
        <v>2958101</v>
      </c>
      <c r="H4495" s="66"/>
      <c r="I4495" s="66"/>
    </row>
    <row r="4496" spans="1:9" ht="13.5" thickBot="1">
      <c r="A4496" s="27">
        <v>45850</v>
      </c>
      <c r="B4496" s="29" t="s">
        <v>358</v>
      </c>
      <c r="C4496" s="29" t="s">
        <v>68</v>
      </c>
      <c r="D4496" s="28">
        <v>28</v>
      </c>
      <c r="E4496" s="27">
        <v>2958101</v>
      </c>
      <c r="H4496" s="66"/>
      <c r="I4496" s="66"/>
    </row>
    <row r="4497" spans="1:9" ht="13.5" thickBot="1">
      <c r="A4497" s="27">
        <v>45850</v>
      </c>
      <c r="B4497" s="29" t="s">
        <v>359</v>
      </c>
      <c r="C4497" s="29" t="s">
        <v>71</v>
      </c>
      <c r="D4497" s="28">
        <v>226</v>
      </c>
      <c r="E4497" s="27">
        <v>2958101</v>
      </c>
      <c r="H4497" s="66"/>
      <c r="I4497" s="66"/>
    </row>
    <row r="4498" spans="1:9" ht="13.5" thickBot="1">
      <c r="A4498" s="27">
        <v>45850</v>
      </c>
      <c r="B4498" s="29" t="s">
        <v>360</v>
      </c>
      <c r="C4498" s="29" t="s">
        <v>68</v>
      </c>
      <c r="D4498" s="28">
        <v>203</v>
      </c>
      <c r="E4498" s="27">
        <v>2958101</v>
      </c>
      <c r="H4498" s="66"/>
      <c r="I4498" s="66"/>
    </row>
    <row r="4499" spans="1:9" ht="13.5" thickBot="1">
      <c r="A4499" s="27">
        <v>45850</v>
      </c>
      <c r="B4499" s="29" t="s">
        <v>361</v>
      </c>
      <c r="C4499" s="29" t="s">
        <v>68</v>
      </c>
      <c r="D4499" s="28">
        <v>21</v>
      </c>
      <c r="E4499" s="27">
        <v>2958101</v>
      </c>
      <c r="H4499" s="66"/>
      <c r="I4499" s="66"/>
    </row>
    <row r="4500" spans="1:9" ht="13.5" thickBot="1">
      <c r="A4500" s="27">
        <v>45850</v>
      </c>
      <c r="B4500" s="29" t="s">
        <v>362</v>
      </c>
      <c r="C4500" s="29" t="s">
        <v>68</v>
      </c>
      <c r="D4500" s="28">
        <v>204</v>
      </c>
      <c r="E4500" s="27">
        <v>2958101</v>
      </c>
      <c r="H4500" s="66"/>
      <c r="I4500" s="66"/>
    </row>
    <row r="4501" spans="1:9" ht="13.5" thickBot="1">
      <c r="A4501" s="27">
        <v>45850</v>
      </c>
      <c r="B4501" s="29" t="s">
        <v>363</v>
      </c>
      <c r="C4501" s="29" t="s">
        <v>66</v>
      </c>
      <c r="D4501" s="28">
        <v>150</v>
      </c>
      <c r="E4501" s="27">
        <v>2958101</v>
      </c>
      <c r="H4501" s="66"/>
      <c r="I4501" s="66"/>
    </row>
    <row r="4502" spans="1:9" ht="13.5" thickBot="1">
      <c r="A4502" s="27">
        <v>45850</v>
      </c>
      <c r="B4502" s="29" t="s">
        <v>364</v>
      </c>
      <c r="C4502" s="29" t="s">
        <v>97</v>
      </c>
      <c r="D4502" s="28">
        <v>102</v>
      </c>
      <c r="E4502" s="27">
        <v>2958101</v>
      </c>
      <c r="H4502" s="66"/>
      <c r="I4502" s="66"/>
    </row>
    <row r="4503" spans="1:9" ht="13.5" thickBot="1">
      <c r="A4503" s="27">
        <v>45850</v>
      </c>
      <c r="B4503" s="29" t="s">
        <v>365</v>
      </c>
      <c r="C4503" s="29" t="s">
        <v>97</v>
      </c>
      <c r="D4503" s="28">
        <v>98</v>
      </c>
      <c r="E4503" s="27">
        <v>2958101</v>
      </c>
      <c r="H4503" s="66"/>
      <c r="I4503" s="66"/>
    </row>
    <row r="4504" spans="1:9" ht="13.5" thickBot="1">
      <c r="A4504" s="27">
        <v>45850</v>
      </c>
      <c r="B4504" s="29" t="s">
        <v>366</v>
      </c>
      <c r="C4504" s="29" t="s">
        <v>97</v>
      </c>
      <c r="D4504" s="28">
        <v>149</v>
      </c>
      <c r="E4504" s="27">
        <v>2958101</v>
      </c>
      <c r="H4504" s="66"/>
      <c r="I4504" s="66"/>
    </row>
    <row r="4505" spans="1:9" ht="13.5" thickBot="1">
      <c r="A4505" s="27">
        <v>45850</v>
      </c>
      <c r="B4505" s="29" t="s">
        <v>367</v>
      </c>
      <c r="C4505" s="29" t="s">
        <v>97</v>
      </c>
      <c r="D4505" s="28">
        <v>152</v>
      </c>
      <c r="E4505" s="27">
        <v>2958101</v>
      </c>
      <c r="H4505" s="66"/>
      <c r="I4505" s="66"/>
    </row>
    <row r="4506" spans="1:9" ht="13.5" thickBot="1">
      <c r="A4506" s="27">
        <v>45850</v>
      </c>
      <c r="B4506" s="29" t="s">
        <v>368</v>
      </c>
      <c r="C4506" s="29" t="s">
        <v>68</v>
      </c>
      <c r="D4506" s="28">
        <v>165</v>
      </c>
      <c r="E4506" s="27">
        <v>2958101</v>
      </c>
      <c r="H4506" s="66"/>
      <c r="I4506" s="66"/>
    </row>
    <row r="4507" spans="1:9" ht="13.5" thickBot="1">
      <c r="A4507" s="27">
        <v>45850</v>
      </c>
      <c r="B4507" s="29" t="s">
        <v>369</v>
      </c>
      <c r="C4507" s="29" t="s">
        <v>68</v>
      </c>
      <c r="D4507" s="28">
        <v>211</v>
      </c>
      <c r="E4507" s="27">
        <v>2958101</v>
      </c>
      <c r="H4507" s="66"/>
      <c r="I4507" s="66"/>
    </row>
    <row r="4508" spans="1:9" ht="13.5" thickBot="1">
      <c r="A4508" s="27">
        <v>45850</v>
      </c>
      <c r="B4508" s="29" t="s">
        <v>370</v>
      </c>
      <c r="C4508" s="29" t="s">
        <v>97</v>
      </c>
      <c r="D4508" s="28">
        <v>96</v>
      </c>
      <c r="E4508" s="27">
        <v>2958101</v>
      </c>
      <c r="H4508" s="66"/>
      <c r="I4508" s="66"/>
    </row>
    <row r="4509" spans="1:9" ht="13.5" thickBot="1">
      <c r="A4509" s="27">
        <v>45850</v>
      </c>
      <c r="B4509" s="29" t="s">
        <v>371</v>
      </c>
      <c r="C4509" s="29" t="s">
        <v>97</v>
      </c>
      <c r="D4509" s="28">
        <v>98</v>
      </c>
      <c r="E4509" s="27">
        <v>2958101</v>
      </c>
      <c r="H4509" s="66"/>
      <c r="I4509" s="66"/>
    </row>
    <row r="4510" spans="1:9" ht="13.5" thickBot="1">
      <c r="A4510" s="27">
        <v>45850</v>
      </c>
      <c r="B4510" s="29" t="s">
        <v>372</v>
      </c>
      <c r="C4510" s="29" t="s">
        <v>97</v>
      </c>
      <c r="D4510" s="28">
        <v>161</v>
      </c>
      <c r="E4510" s="27">
        <v>2958101</v>
      </c>
      <c r="H4510" s="66"/>
      <c r="I4510" s="66"/>
    </row>
    <row r="4511" spans="1:9" ht="13.5" thickBot="1">
      <c r="A4511" s="27">
        <v>45850</v>
      </c>
      <c r="B4511" s="29" t="s">
        <v>373</v>
      </c>
      <c r="C4511" s="29" t="s">
        <v>71</v>
      </c>
      <c r="D4511" s="28">
        <v>201</v>
      </c>
      <c r="E4511" s="27">
        <v>2958101</v>
      </c>
      <c r="H4511" s="66"/>
      <c r="I4511" s="66"/>
    </row>
    <row r="4512" spans="1:9" ht="13.5" thickBot="1">
      <c r="A4512" s="27">
        <v>45850</v>
      </c>
      <c r="B4512" s="29" t="s">
        <v>374</v>
      </c>
      <c r="C4512" s="29" t="s">
        <v>68</v>
      </c>
      <c r="D4512" s="28">
        <v>98</v>
      </c>
      <c r="E4512" s="27">
        <v>2958101</v>
      </c>
      <c r="H4512" s="66"/>
      <c r="I4512" s="66"/>
    </row>
    <row r="4513" spans="1:9" ht="13.5" thickBot="1">
      <c r="A4513" s="27">
        <v>45850</v>
      </c>
      <c r="B4513" s="29" t="s">
        <v>375</v>
      </c>
      <c r="C4513" s="29" t="s">
        <v>68</v>
      </c>
      <c r="D4513" s="28">
        <v>120</v>
      </c>
      <c r="E4513" s="27">
        <v>2958101</v>
      </c>
      <c r="H4513" s="66"/>
      <c r="I4513" s="66"/>
    </row>
    <row r="4514" spans="1:9" ht="13.5" thickBot="1">
      <c r="A4514" s="27">
        <v>45850</v>
      </c>
      <c r="B4514" s="29" t="s">
        <v>376</v>
      </c>
      <c r="C4514" s="29" t="s">
        <v>68</v>
      </c>
      <c r="D4514" s="28">
        <v>111</v>
      </c>
      <c r="E4514" s="27">
        <v>2958101</v>
      </c>
      <c r="H4514" s="66"/>
      <c r="I4514" s="66"/>
    </row>
    <row r="4515" spans="1:9" ht="13.5" thickBot="1">
      <c r="A4515" s="27">
        <v>45850</v>
      </c>
      <c r="B4515" s="29" t="s">
        <v>377</v>
      </c>
      <c r="C4515" s="29" t="s">
        <v>68</v>
      </c>
      <c r="D4515" s="28">
        <v>17</v>
      </c>
      <c r="E4515" s="27">
        <v>2958101</v>
      </c>
      <c r="H4515" s="66"/>
      <c r="I4515" s="66"/>
    </row>
    <row r="4516" spans="1:9" ht="13.5" thickBot="1">
      <c r="A4516" s="27">
        <v>45850</v>
      </c>
      <c r="B4516" s="29" t="s">
        <v>378</v>
      </c>
      <c r="C4516" s="29" t="s">
        <v>68</v>
      </c>
      <c r="D4516" s="28">
        <v>34</v>
      </c>
      <c r="E4516" s="27">
        <v>2958101</v>
      </c>
      <c r="H4516" s="66"/>
      <c r="I4516" s="66"/>
    </row>
    <row r="4517" spans="1:9" ht="13.5" thickBot="1">
      <c r="A4517" s="27">
        <v>45850</v>
      </c>
      <c r="B4517" s="29" t="s">
        <v>379</v>
      </c>
      <c r="C4517" s="29" t="s">
        <v>68</v>
      </c>
      <c r="D4517" s="28">
        <v>119</v>
      </c>
      <c r="E4517" s="27">
        <v>2958101</v>
      </c>
      <c r="H4517" s="66"/>
      <c r="I4517" s="66"/>
    </row>
    <row r="4518" spans="1:9" ht="13.5" thickBot="1">
      <c r="A4518" s="27">
        <v>45850</v>
      </c>
      <c r="B4518" s="29" t="s">
        <v>380</v>
      </c>
      <c r="C4518" s="29" t="s">
        <v>68</v>
      </c>
      <c r="D4518" s="28">
        <v>125</v>
      </c>
      <c r="E4518" s="27">
        <v>2958101</v>
      </c>
      <c r="H4518" s="66"/>
      <c r="I4518" s="66"/>
    </row>
    <row r="4519" spans="1:9" ht="13.5" thickBot="1">
      <c r="A4519" s="27">
        <v>45850</v>
      </c>
      <c r="B4519" s="29" t="s">
        <v>381</v>
      </c>
      <c r="C4519" s="29" t="s">
        <v>68</v>
      </c>
      <c r="D4519" s="28">
        <v>112</v>
      </c>
      <c r="E4519" s="27">
        <v>2958101</v>
      </c>
      <c r="H4519" s="66"/>
      <c r="I4519" s="66"/>
    </row>
    <row r="4520" spans="1:9" ht="13.5" thickBot="1">
      <c r="A4520" s="27">
        <v>45850</v>
      </c>
      <c r="B4520" s="29" t="s">
        <v>382</v>
      </c>
      <c r="C4520" s="29" t="s">
        <v>68</v>
      </c>
      <c r="D4520" s="28">
        <v>85</v>
      </c>
      <c r="E4520" s="27">
        <v>2958101</v>
      </c>
      <c r="H4520" s="66"/>
      <c r="I4520" s="66"/>
    </row>
    <row r="4521" spans="1:9" ht="13.5" thickBot="1">
      <c r="A4521" s="27">
        <v>45850</v>
      </c>
      <c r="B4521" s="29" t="s">
        <v>383</v>
      </c>
      <c r="C4521" s="29" t="s">
        <v>68</v>
      </c>
      <c r="D4521" s="28">
        <v>43</v>
      </c>
      <c r="E4521" s="27">
        <v>2958101</v>
      </c>
      <c r="H4521" s="66"/>
      <c r="I4521" s="66"/>
    </row>
    <row r="4522" spans="1:9" ht="13.5" thickBot="1">
      <c r="A4522" s="27">
        <v>45850</v>
      </c>
      <c r="B4522" s="29" t="s">
        <v>384</v>
      </c>
      <c r="C4522" s="29" t="s">
        <v>68</v>
      </c>
      <c r="D4522" s="28">
        <v>30</v>
      </c>
      <c r="E4522" s="27">
        <v>2958101</v>
      </c>
      <c r="H4522" s="66"/>
      <c r="I4522" s="66"/>
    </row>
    <row r="4523" spans="1:9" ht="13.5" thickBot="1">
      <c r="A4523" s="27">
        <v>45850</v>
      </c>
      <c r="B4523" s="29" t="s">
        <v>385</v>
      </c>
      <c r="C4523" s="29" t="s">
        <v>68</v>
      </c>
      <c r="D4523" s="28">
        <v>150</v>
      </c>
      <c r="E4523" s="27">
        <v>2958101</v>
      </c>
      <c r="H4523" s="66"/>
      <c r="I4523" s="66"/>
    </row>
    <row r="4524" spans="1:9" ht="13.5" thickBot="1">
      <c r="A4524" s="27">
        <v>45850</v>
      </c>
      <c r="B4524" s="29" t="s">
        <v>386</v>
      </c>
      <c r="C4524" s="29" t="s">
        <v>68</v>
      </c>
      <c r="D4524" s="28">
        <v>150</v>
      </c>
      <c r="E4524" s="27">
        <v>2958101</v>
      </c>
      <c r="H4524" s="66"/>
      <c r="I4524" s="66"/>
    </row>
    <row r="4525" spans="1:9" ht="13.5" thickBot="1">
      <c r="A4525" s="27">
        <v>45850</v>
      </c>
      <c r="B4525" s="29" t="s">
        <v>387</v>
      </c>
      <c r="C4525" s="29" t="s">
        <v>71</v>
      </c>
      <c r="D4525" s="28">
        <v>142</v>
      </c>
      <c r="E4525" s="27">
        <v>2958101</v>
      </c>
      <c r="H4525" s="66"/>
      <c r="I4525" s="66"/>
    </row>
    <row r="4526" spans="1:9" ht="13.5" thickBot="1">
      <c r="A4526" s="27">
        <v>45850</v>
      </c>
      <c r="B4526" s="29" t="s">
        <v>388</v>
      </c>
      <c r="C4526" s="29" t="s">
        <v>71</v>
      </c>
      <c r="D4526" s="28">
        <v>142</v>
      </c>
      <c r="E4526" s="27">
        <v>2958101</v>
      </c>
      <c r="H4526" s="66"/>
      <c r="I4526" s="66"/>
    </row>
    <row r="4527" spans="1:9" ht="13.5" thickBot="1">
      <c r="A4527" s="27">
        <v>45850</v>
      </c>
      <c r="B4527" s="29" t="s">
        <v>389</v>
      </c>
      <c r="C4527" s="29" t="s">
        <v>68</v>
      </c>
      <c r="D4527" s="28">
        <v>114</v>
      </c>
      <c r="E4527" s="27">
        <v>2958101</v>
      </c>
      <c r="H4527" s="66"/>
      <c r="I4527" s="66"/>
    </row>
    <row r="4528" spans="1:9" ht="13.5" thickBot="1">
      <c r="A4528" s="27">
        <v>45850</v>
      </c>
      <c r="B4528" s="29" t="s">
        <v>390</v>
      </c>
      <c r="C4528" s="29" t="s">
        <v>68</v>
      </c>
      <c r="D4528" s="28">
        <v>95</v>
      </c>
      <c r="E4528" s="27">
        <v>2958101</v>
      </c>
      <c r="H4528" s="66"/>
      <c r="I4528" s="66"/>
    </row>
    <row r="4529" spans="1:9" ht="13.5" thickBot="1">
      <c r="A4529" s="27">
        <v>45850</v>
      </c>
      <c r="B4529" s="29" t="s">
        <v>391</v>
      </c>
      <c r="C4529" s="29" t="s">
        <v>77</v>
      </c>
      <c r="D4529" s="28">
        <v>150</v>
      </c>
      <c r="E4529" s="27">
        <v>2958101</v>
      </c>
      <c r="H4529" s="66"/>
      <c r="I4529" s="66"/>
    </row>
    <row r="4530" spans="1:9" ht="13.5" thickBot="1">
      <c r="A4530" s="27">
        <v>45850</v>
      </c>
      <c r="B4530" s="29" t="s">
        <v>392</v>
      </c>
      <c r="C4530" s="29" t="s">
        <v>77</v>
      </c>
      <c r="D4530" s="28">
        <v>23</v>
      </c>
      <c r="E4530" s="27">
        <v>2958101</v>
      </c>
      <c r="H4530" s="66"/>
      <c r="I4530" s="66"/>
    </row>
    <row r="4531" spans="1:9" ht="13.5" thickBot="1">
      <c r="A4531" s="27">
        <v>45850</v>
      </c>
      <c r="B4531" s="29" t="s">
        <v>393</v>
      </c>
      <c r="C4531" s="29" t="s">
        <v>77</v>
      </c>
      <c r="D4531" s="28">
        <v>128</v>
      </c>
      <c r="E4531" s="27">
        <v>2958101</v>
      </c>
      <c r="H4531" s="66"/>
      <c r="I4531" s="66"/>
    </row>
    <row r="4532" spans="1:9" ht="13.5" thickBot="1">
      <c r="A4532" s="27">
        <v>45850</v>
      </c>
      <c r="B4532" s="29" t="s">
        <v>394</v>
      </c>
      <c r="C4532" s="29" t="s">
        <v>68</v>
      </c>
      <c r="D4532" s="28">
        <v>38</v>
      </c>
      <c r="E4532" s="27">
        <v>2958101</v>
      </c>
      <c r="H4532" s="66"/>
      <c r="I4532" s="66"/>
    </row>
    <row r="4533" spans="1:9" ht="13.5" thickBot="1">
      <c r="A4533" s="27">
        <v>45850</v>
      </c>
      <c r="B4533" s="29" t="s">
        <v>395</v>
      </c>
      <c r="C4533" s="29" t="s">
        <v>68</v>
      </c>
      <c r="D4533" s="28">
        <v>16</v>
      </c>
      <c r="E4533" s="27">
        <v>2958101</v>
      </c>
      <c r="H4533" s="66"/>
      <c r="I4533" s="66"/>
    </row>
    <row r="4534" spans="1:9" ht="13.5" thickBot="1">
      <c r="A4534" s="27">
        <v>45850</v>
      </c>
      <c r="B4534" s="29" t="s">
        <v>396</v>
      </c>
      <c r="C4534" s="29" t="s">
        <v>68</v>
      </c>
      <c r="D4534" s="28">
        <v>50</v>
      </c>
      <c r="E4534" s="27">
        <v>2958101</v>
      </c>
      <c r="H4534" s="66"/>
      <c r="I4534" s="66"/>
    </row>
    <row r="4535" spans="1:9" ht="13.5" thickBot="1">
      <c r="A4535" s="27">
        <v>45850</v>
      </c>
      <c r="B4535" s="29" t="s">
        <v>397</v>
      </c>
      <c r="C4535" s="29" t="s">
        <v>68</v>
      </c>
      <c r="D4535" s="28">
        <v>38</v>
      </c>
      <c r="E4535" s="27">
        <v>2958101</v>
      </c>
      <c r="H4535" s="66"/>
      <c r="I4535" s="66"/>
    </row>
    <row r="4536" spans="1:9" ht="13.5" thickBot="1">
      <c r="A4536" s="27">
        <v>45850</v>
      </c>
      <c r="B4536" s="29" t="s">
        <v>398</v>
      </c>
      <c r="C4536" s="29" t="s">
        <v>68</v>
      </c>
      <c r="D4536" s="28">
        <v>14</v>
      </c>
      <c r="E4536" s="27">
        <v>2958101</v>
      </c>
      <c r="H4536" s="66"/>
      <c r="I4536" s="66"/>
    </row>
    <row r="4537" spans="1:9" ht="13.5" thickBot="1">
      <c r="A4537" s="27">
        <v>45850</v>
      </c>
      <c r="B4537" s="29" t="s">
        <v>399</v>
      </c>
      <c r="C4537" s="29" t="s">
        <v>68</v>
      </c>
      <c r="D4537" s="28">
        <v>103</v>
      </c>
      <c r="E4537" s="27">
        <v>2958101</v>
      </c>
      <c r="H4537" s="66"/>
      <c r="I4537" s="66"/>
    </row>
    <row r="4538" spans="1:9" ht="13.5" thickBot="1">
      <c r="A4538" s="27">
        <v>45850</v>
      </c>
      <c r="B4538" s="29" t="s">
        <v>400</v>
      </c>
      <c r="C4538" s="29" t="s">
        <v>68</v>
      </c>
      <c r="D4538" s="28">
        <v>95</v>
      </c>
      <c r="E4538" s="27">
        <v>2958101</v>
      </c>
      <c r="H4538" s="66"/>
      <c r="I4538" s="66"/>
    </row>
    <row r="4539" spans="1:9" ht="13.5" thickBot="1">
      <c r="A4539" s="27">
        <v>45850</v>
      </c>
      <c r="B4539" s="29" t="s">
        <v>401</v>
      </c>
      <c r="C4539" s="29" t="s">
        <v>71</v>
      </c>
      <c r="D4539" s="28">
        <v>117</v>
      </c>
      <c r="E4539" s="27">
        <v>2958101</v>
      </c>
      <c r="H4539" s="66"/>
      <c r="I4539" s="66"/>
    </row>
    <row r="4540" spans="1:9" ht="13.5" thickBot="1">
      <c r="A4540" s="27">
        <v>45850</v>
      </c>
      <c r="B4540" s="29" t="s">
        <v>402</v>
      </c>
      <c r="C4540" s="29" t="s">
        <v>71</v>
      </c>
      <c r="D4540" s="28">
        <v>123</v>
      </c>
      <c r="E4540" s="27">
        <v>2958101</v>
      </c>
      <c r="H4540" s="66"/>
      <c r="I4540" s="66"/>
    </row>
    <row r="4541" spans="1:9" ht="13.5" thickBot="1">
      <c r="A4541" s="27">
        <v>45850</v>
      </c>
      <c r="B4541" s="29" t="s">
        <v>403</v>
      </c>
      <c r="C4541" s="29" t="s">
        <v>68</v>
      </c>
      <c r="D4541" s="28">
        <v>42</v>
      </c>
      <c r="E4541" s="27">
        <v>2958101</v>
      </c>
      <c r="H4541" s="66"/>
      <c r="I4541" s="66"/>
    </row>
    <row r="4542" spans="1:9" ht="13.5" thickBot="1">
      <c r="A4542" s="27">
        <v>45850</v>
      </c>
      <c r="B4542" s="29" t="s">
        <v>404</v>
      </c>
      <c r="C4542" s="29" t="s">
        <v>68</v>
      </c>
      <c r="D4542" s="28">
        <v>45</v>
      </c>
      <c r="E4542" s="27">
        <v>2958101</v>
      </c>
      <c r="H4542" s="66"/>
      <c r="I4542" s="66"/>
    </row>
    <row r="4543" spans="1:9" ht="13.5" thickBot="1">
      <c r="A4543" s="27">
        <v>45850</v>
      </c>
      <c r="B4543" s="29" t="s">
        <v>405</v>
      </c>
      <c r="C4543" s="29" t="s">
        <v>68</v>
      </c>
      <c r="D4543" s="28">
        <v>42</v>
      </c>
      <c r="E4543" s="27">
        <v>2958101</v>
      </c>
      <c r="H4543" s="66"/>
      <c r="I4543" s="66"/>
    </row>
    <row r="4544" spans="1:9" ht="13.5" thickBot="1">
      <c r="A4544" s="27">
        <v>45850</v>
      </c>
      <c r="B4544" s="29" t="s">
        <v>406</v>
      </c>
      <c r="C4544" s="29" t="s">
        <v>68</v>
      </c>
      <c r="D4544" s="28">
        <v>207</v>
      </c>
      <c r="E4544" s="27">
        <v>2958101</v>
      </c>
      <c r="H4544" s="66"/>
      <c r="I4544" s="66"/>
    </row>
    <row r="4545" spans="1:9" ht="13.5" thickBot="1">
      <c r="A4545" s="27">
        <v>45850</v>
      </c>
      <c r="B4545" s="29" t="s">
        <v>407</v>
      </c>
      <c r="C4545" s="29" t="s">
        <v>68</v>
      </c>
      <c r="D4545" s="28">
        <v>170</v>
      </c>
      <c r="E4545" s="27">
        <v>2958101</v>
      </c>
      <c r="H4545" s="66"/>
      <c r="I4545" s="66"/>
    </row>
    <row r="4546" spans="1:9" ht="13.5" thickBot="1">
      <c r="A4546" s="27">
        <v>45850</v>
      </c>
      <c r="B4546" s="29" t="s">
        <v>408</v>
      </c>
      <c r="C4546" s="29" t="s">
        <v>66</v>
      </c>
      <c r="D4546" s="28">
        <v>126</v>
      </c>
      <c r="E4546" s="27">
        <v>2958101</v>
      </c>
      <c r="H4546" s="66"/>
      <c r="I4546" s="66"/>
    </row>
    <row r="4547" spans="1:9" ht="13.5" thickBot="1">
      <c r="A4547" s="27">
        <v>45850</v>
      </c>
      <c r="B4547" s="29" t="s">
        <v>409</v>
      </c>
      <c r="C4547" s="29" t="s">
        <v>77</v>
      </c>
      <c r="D4547" s="28">
        <v>105</v>
      </c>
      <c r="E4547" s="27">
        <v>2958101</v>
      </c>
      <c r="H4547" s="66"/>
      <c r="I4547" s="66"/>
    </row>
    <row r="4548" spans="1:9" ht="13.5" thickBot="1">
      <c r="A4548" s="27">
        <v>45850</v>
      </c>
      <c r="B4548" s="29" t="s">
        <v>410</v>
      </c>
      <c r="C4548" s="29" t="s">
        <v>77</v>
      </c>
      <c r="D4548" s="28">
        <v>97</v>
      </c>
      <c r="E4548" s="27">
        <v>2958101</v>
      </c>
      <c r="H4548" s="66"/>
      <c r="I4548" s="66"/>
    </row>
    <row r="4549" spans="1:9" ht="13.5" thickBot="1">
      <c r="A4549" s="27">
        <v>45850</v>
      </c>
      <c r="B4549" s="29" t="s">
        <v>411</v>
      </c>
      <c r="C4549" s="29" t="s">
        <v>68</v>
      </c>
      <c r="D4549" s="28">
        <v>12</v>
      </c>
      <c r="E4549" s="27">
        <v>2958101</v>
      </c>
      <c r="H4549" s="66"/>
      <c r="I4549" s="66"/>
    </row>
    <row r="4550" spans="1:9" ht="13.5" thickBot="1">
      <c r="A4550" s="27">
        <v>45850</v>
      </c>
      <c r="B4550" s="29" t="s">
        <v>412</v>
      </c>
      <c r="C4550" s="29" t="s">
        <v>68</v>
      </c>
      <c r="D4550" s="28">
        <v>7</v>
      </c>
      <c r="E4550" s="27">
        <v>2958101</v>
      </c>
      <c r="H4550" s="66"/>
      <c r="I4550" s="66"/>
    </row>
    <row r="4551" spans="1:9" ht="13.5" thickBot="1">
      <c r="A4551" s="27">
        <v>45850</v>
      </c>
      <c r="B4551" s="29" t="s">
        <v>413</v>
      </c>
      <c r="C4551" s="29" t="s">
        <v>68</v>
      </c>
      <c r="D4551" s="28">
        <v>101</v>
      </c>
      <c r="E4551" s="27">
        <v>2958101</v>
      </c>
      <c r="H4551" s="66"/>
      <c r="I4551" s="66"/>
    </row>
    <row r="4552" spans="1:9" ht="13.5" thickBot="1">
      <c r="A4552" s="27">
        <v>45850</v>
      </c>
      <c r="B4552" s="29" t="s">
        <v>414</v>
      </c>
      <c r="C4552" s="29" t="s">
        <v>68</v>
      </c>
      <c r="D4552" s="28">
        <v>22</v>
      </c>
      <c r="E4552" s="27">
        <v>2958101</v>
      </c>
      <c r="H4552" s="66"/>
      <c r="I4552" s="66"/>
    </row>
    <row r="4553" spans="1:9" ht="13.5" thickBot="1">
      <c r="A4553" s="27">
        <v>45850</v>
      </c>
      <c r="B4553" s="29" t="s">
        <v>415</v>
      </c>
      <c r="C4553" s="29" t="s">
        <v>68</v>
      </c>
      <c r="D4553" s="28">
        <v>101</v>
      </c>
      <c r="E4553" s="27">
        <v>2958101</v>
      </c>
      <c r="H4553" s="66"/>
      <c r="I4553" s="66"/>
    </row>
    <row r="4554" spans="1:9" ht="13.5" thickBot="1">
      <c r="A4554" s="27">
        <v>45850</v>
      </c>
      <c r="B4554" s="29" t="s">
        <v>416</v>
      </c>
      <c r="C4554" s="29" t="s">
        <v>68</v>
      </c>
      <c r="D4554" s="28">
        <v>150</v>
      </c>
      <c r="E4554" s="27">
        <v>2958101</v>
      </c>
      <c r="H4554" s="66"/>
      <c r="I4554" s="66"/>
    </row>
    <row r="4555" spans="1:9" ht="13.5" thickBot="1">
      <c r="A4555" s="27">
        <v>45850</v>
      </c>
      <c r="B4555" s="29" t="s">
        <v>417</v>
      </c>
      <c r="C4555" s="29" t="s">
        <v>68</v>
      </c>
      <c r="D4555" s="28">
        <v>154</v>
      </c>
      <c r="E4555" s="27">
        <v>2958101</v>
      </c>
      <c r="H4555" s="66"/>
      <c r="I4555" s="66"/>
    </row>
    <row r="4556" spans="1:9" ht="13.5" thickBot="1">
      <c r="A4556" s="27">
        <v>45850</v>
      </c>
      <c r="B4556" s="29" t="s">
        <v>418</v>
      </c>
      <c r="C4556" s="29" t="s">
        <v>68</v>
      </c>
      <c r="D4556" s="28">
        <v>24</v>
      </c>
      <c r="E4556" s="27">
        <v>2958101</v>
      </c>
      <c r="H4556" s="66"/>
      <c r="I4556" s="66"/>
    </row>
    <row r="4557" spans="1:9" ht="13.5" thickBot="1">
      <c r="A4557" s="27">
        <v>45850</v>
      </c>
      <c r="B4557" s="29" t="s">
        <v>419</v>
      </c>
      <c r="C4557" s="29" t="s">
        <v>68</v>
      </c>
      <c r="D4557" s="28">
        <v>158</v>
      </c>
      <c r="E4557" s="27">
        <v>2958101</v>
      </c>
      <c r="H4557" s="66"/>
      <c r="I4557" s="66"/>
    </row>
    <row r="4558" spans="1:9" ht="13.5" thickBot="1">
      <c r="A4558" s="27">
        <v>45850</v>
      </c>
      <c r="B4558" s="29" t="s">
        <v>420</v>
      </c>
      <c r="C4558" s="29" t="s">
        <v>68</v>
      </c>
      <c r="D4558" s="28">
        <v>14</v>
      </c>
      <c r="E4558" s="27">
        <v>2958101</v>
      </c>
      <c r="H4558" s="66"/>
      <c r="I4558" s="66"/>
    </row>
    <row r="4559" spans="1:9" ht="13.5" thickBot="1">
      <c r="A4559" s="27">
        <v>45850</v>
      </c>
      <c r="B4559" s="29" t="s">
        <v>421</v>
      </c>
      <c r="C4559" s="29" t="s">
        <v>97</v>
      </c>
      <c r="D4559" s="28">
        <v>115</v>
      </c>
      <c r="E4559" s="27">
        <v>2958101</v>
      </c>
      <c r="H4559" s="66"/>
      <c r="I4559" s="66"/>
    </row>
    <row r="4560" spans="1:9" ht="13.5" thickBot="1">
      <c r="A4560" s="27">
        <v>45850</v>
      </c>
      <c r="B4560" s="29" t="s">
        <v>422</v>
      </c>
      <c r="C4560" s="29" t="s">
        <v>97</v>
      </c>
      <c r="D4560" s="28">
        <v>142</v>
      </c>
      <c r="E4560" s="27">
        <v>2958101</v>
      </c>
      <c r="H4560" s="66"/>
      <c r="I4560" s="66"/>
    </row>
    <row r="4561" spans="1:9" ht="13.5" thickBot="1">
      <c r="A4561" s="27">
        <v>45850</v>
      </c>
      <c r="B4561" s="29" t="s">
        <v>423</v>
      </c>
      <c r="C4561" s="29" t="s">
        <v>97</v>
      </c>
      <c r="D4561" s="28">
        <v>57</v>
      </c>
      <c r="E4561" s="27">
        <v>2958101</v>
      </c>
      <c r="H4561" s="66"/>
      <c r="I4561" s="66"/>
    </row>
    <row r="4562" spans="1:9" ht="13.5" thickBot="1">
      <c r="A4562" s="27">
        <v>45850</v>
      </c>
      <c r="B4562" s="29" t="s">
        <v>424</v>
      </c>
      <c r="C4562" s="29" t="s">
        <v>68</v>
      </c>
      <c r="D4562" s="28">
        <v>152</v>
      </c>
      <c r="E4562" s="27">
        <v>2958101</v>
      </c>
      <c r="H4562" s="66"/>
      <c r="I4562" s="66"/>
    </row>
    <row r="4563" spans="1:9" ht="13.5" thickBot="1">
      <c r="A4563" s="27">
        <v>45850</v>
      </c>
      <c r="B4563" s="29" t="s">
        <v>425</v>
      </c>
      <c r="C4563" s="29" t="s">
        <v>68</v>
      </c>
      <c r="D4563" s="28">
        <v>14</v>
      </c>
      <c r="E4563" s="27">
        <v>2958101</v>
      </c>
      <c r="H4563" s="66"/>
      <c r="I4563" s="66"/>
    </row>
    <row r="4564" spans="1:9" ht="13.5" thickBot="1">
      <c r="A4564" s="27">
        <v>45850</v>
      </c>
      <c r="B4564" s="29" t="s">
        <v>426</v>
      </c>
      <c r="C4564" s="29" t="s">
        <v>68</v>
      </c>
      <c r="D4564" s="28">
        <v>183</v>
      </c>
      <c r="E4564" s="27">
        <v>2958101</v>
      </c>
      <c r="H4564" s="66"/>
      <c r="I4564" s="66"/>
    </row>
    <row r="4565" spans="1:9" ht="13.5" thickBot="1">
      <c r="A4565" s="27">
        <v>45850</v>
      </c>
      <c r="B4565" s="29" t="s">
        <v>427</v>
      </c>
      <c r="C4565" s="29" t="s">
        <v>68</v>
      </c>
      <c r="D4565" s="28">
        <v>19</v>
      </c>
      <c r="E4565" s="27">
        <v>2958101</v>
      </c>
      <c r="H4565" s="66"/>
      <c r="I4565" s="66"/>
    </row>
    <row r="4566" spans="1:9" ht="13.5" thickBot="1">
      <c r="A4566" s="27">
        <v>45850</v>
      </c>
      <c r="B4566" s="29" t="s">
        <v>428</v>
      </c>
      <c r="C4566" s="29" t="s">
        <v>68</v>
      </c>
      <c r="D4566" s="28">
        <v>133</v>
      </c>
      <c r="E4566" s="27">
        <v>2958101</v>
      </c>
      <c r="H4566" s="66"/>
      <c r="I4566" s="66"/>
    </row>
    <row r="4567" spans="1:9" ht="13.5" thickBot="1">
      <c r="A4567" s="27">
        <v>45850</v>
      </c>
      <c r="B4567" s="29" t="s">
        <v>429</v>
      </c>
      <c r="C4567" s="29" t="s">
        <v>66</v>
      </c>
      <c r="D4567" s="28">
        <v>122</v>
      </c>
      <c r="E4567" s="27">
        <v>2958101</v>
      </c>
      <c r="H4567" s="66"/>
      <c r="I4567" s="66"/>
    </row>
    <row r="4568" spans="1:9" ht="13.5" thickBot="1">
      <c r="A4568" s="27">
        <v>45850</v>
      </c>
      <c r="B4568" s="29" t="s">
        <v>430</v>
      </c>
      <c r="C4568" s="29" t="s">
        <v>68</v>
      </c>
      <c r="D4568" s="28">
        <v>209</v>
      </c>
      <c r="E4568" s="27">
        <v>2958101</v>
      </c>
      <c r="H4568" s="66"/>
      <c r="I4568" s="66"/>
    </row>
    <row r="4569" spans="1:9" ht="13.5" thickBot="1">
      <c r="A4569" s="27">
        <v>45850</v>
      </c>
      <c r="B4569" s="29" t="s">
        <v>431</v>
      </c>
      <c r="C4569" s="29" t="s">
        <v>68</v>
      </c>
      <c r="D4569" s="28">
        <v>210</v>
      </c>
      <c r="E4569" s="27">
        <v>2958101</v>
      </c>
      <c r="H4569" s="66"/>
      <c r="I4569" s="66"/>
    </row>
    <row r="4570" spans="1:9" ht="13.5" thickBot="1">
      <c r="A4570" s="27">
        <v>45850</v>
      </c>
      <c r="B4570" s="29" t="s">
        <v>432</v>
      </c>
      <c r="C4570" s="29" t="s">
        <v>66</v>
      </c>
      <c r="D4570" s="28">
        <v>18</v>
      </c>
      <c r="E4570" s="27">
        <v>2958101</v>
      </c>
      <c r="H4570" s="66"/>
      <c r="I4570" s="66"/>
    </row>
    <row r="4571" spans="1:9" ht="13.5" thickBot="1">
      <c r="A4571" s="27">
        <v>45850</v>
      </c>
      <c r="B4571" s="29" t="s">
        <v>433</v>
      </c>
      <c r="C4571" s="29" t="s">
        <v>66</v>
      </c>
      <c r="D4571" s="28">
        <v>48</v>
      </c>
      <c r="E4571" s="27">
        <v>2958101</v>
      </c>
      <c r="H4571" s="66"/>
      <c r="I4571" s="66"/>
    </row>
    <row r="4572" spans="1:9" ht="13.5" thickBot="1">
      <c r="A4572" s="27">
        <v>45850</v>
      </c>
      <c r="B4572" s="29" t="s">
        <v>434</v>
      </c>
      <c r="C4572" s="29" t="s">
        <v>66</v>
      </c>
      <c r="D4572" s="28">
        <v>6</v>
      </c>
      <c r="E4572" s="27">
        <v>2958101</v>
      </c>
      <c r="H4572" s="66"/>
      <c r="I4572" s="66"/>
    </row>
    <row r="4573" spans="1:9" ht="13.5" thickBot="1">
      <c r="A4573" s="27">
        <v>45850</v>
      </c>
      <c r="B4573" s="29" t="s">
        <v>435</v>
      </c>
      <c r="C4573" s="29" t="s">
        <v>66</v>
      </c>
      <c r="D4573" s="28">
        <v>55</v>
      </c>
      <c r="E4573" s="27">
        <v>2958101</v>
      </c>
      <c r="H4573" s="66"/>
      <c r="I4573" s="66"/>
    </row>
    <row r="4574" spans="1:9" ht="13.5" thickBot="1">
      <c r="A4574" s="27">
        <v>45850</v>
      </c>
      <c r="B4574" s="29" t="s">
        <v>436</v>
      </c>
      <c r="C4574" s="29" t="s">
        <v>66</v>
      </c>
      <c r="D4574" s="28">
        <v>53</v>
      </c>
      <c r="E4574" s="27">
        <v>2958101</v>
      </c>
      <c r="H4574" s="66"/>
      <c r="I4574" s="66"/>
    </row>
    <row r="4575" spans="1:9" ht="13.5" thickBot="1">
      <c r="A4575" s="27">
        <v>45850</v>
      </c>
      <c r="B4575" s="29" t="s">
        <v>437</v>
      </c>
      <c r="C4575" s="29" t="s">
        <v>68</v>
      </c>
      <c r="D4575" s="28">
        <v>200</v>
      </c>
      <c r="E4575" s="27">
        <v>2958101</v>
      </c>
      <c r="H4575" s="66"/>
      <c r="I4575" s="66"/>
    </row>
    <row r="4576" spans="1:9" ht="13.5" thickBot="1">
      <c r="A4576" s="27">
        <v>45850</v>
      </c>
      <c r="B4576" s="29" t="s">
        <v>438</v>
      </c>
      <c r="C4576" s="29" t="s">
        <v>68</v>
      </c>
      <c r="D4576" s="28">
        <v>68</v>
      </c>
      <c r="E4576" s="27">
        <v>2958101</v>
      </c>
      <c r="H4576" s="66"/>
      <c r="I4576" s="66"/>
    </row>
    <row r="4577" spans="1:9" ht="13.5" thickBot="1">
      <c r="A4577" s="27">
        <v>45850</v>
      </c>
      <c r="B4577" s="29" t="s">
        <v>439</v>
      </c>
      <c r="C4577" s="29" t="s">
        <v>68</v>
      </c>
      <c r="D4577" s="28">
        <v>92</v>
      </c>
      <c r="E4577" s="27">
        <v>2958101</v>
      </c>
      <c r="H4577" s="66"/>
      <c r="I4577" s="66"/>
    </row>
    <row r="4578" spans="1:9" ht="13.5" thickBot="1">
      <c r="A4578" s="27">
        <v>45850</v>
      </c>
      <c r="B4578" s="29" t="s">
        <v>440</v>
      </c>
      <c r="C4578" s="29" t="s">
        <v>68</v>
      </c>
      <c r="D4578" s="28">
        <v>86</v>
      </c>
      <c r="E4578" s="27">
        <v>2958101</v>
      </c>
      <c r="H4578" s="66"/>
      <c r="I4578" s="66"/>
    </row>
    <row r="4579" spans="1:9" ht="13.5" thickBot="1">
      <c r="A4579" s="27">
        <v>45850</v>
      </c>
      <c r="B4579" s="29" t="s">
        <v>441</v>
      </c>
      <c r="C4579" s="29" t="s">
        <v>68</v>
      </c>
      <c r="D4579" s="28">
        <v>197</v>
      </c>
      <c r="E4579" s="27">
        <v>2958101</v>
      </c>
      <c r="H4579" s="66"/>
      <c r="I4579" s="66"/>
    </row>
    <row r="4580" spans="1:9" ht="13.5" thickBot="1">
      <c r="A4580" s="27">
        <v>45850</v>
      </c>
      <c r="B4580" s="29" t="s">
        <v>442</v>
      </c>
      <c r="C4580" s="29" t="s">
        <v>68</v>
      </c>
      <c r="D4580" s="28">
        <v>152</v>
      </c>
      <c r="E4580" s="27">
        <v>2958101</v>
      </c>
      <c r="H4580" s="66"/>
      <c r="I4580" s="66"/>
    </row>
    <row r="4581" spans="1:9" ht="13.5" thickBot="1">
      <c r="A4581" s="27">
        <v>45850</v>
      </c>
      <c r="B4581" s="29" t="s">
        <v>443</v>
      </c>
      <c r="C4581" s="29" t="s">
        <v>68</v>
      </c>
      <c r="D4581" s="28">
        <v>149</v>
      </c>
      <c r="E4581" s="27">
        <v>2958101</v>
      </c>
      <c r="H4581" s="66"/>
      <c r="I4581" s="66"/>
    </row>
    <row r="4582" spans="1:9" ht="13.5" thickBot="1">
      <c r="A4582" s="27">
        <v>45851</v>
      </c>
      <c r="B4582" s="29" t="s">
        <v>65</v>
      </c>
      <c r="C4582" s="29" t="s">
        <v>66</v>
      </c>
      <c r="D4582" s="28">
        <v>193</v>
      </c>
      <c r="E4582" s="27">
        <v>2958101</v>
      </c>
      <c r="H4582" s="66"/>
      <c r="I4582" s="66"/>
    </row>
    <row r="4583" spans="1:9" ht="13.5" thickBot="1">
      <c r="A4583" s="27">
        <v>45851</v>
      </c>
      <c r="B4583" s="29" t="s">
        <v>67</v>
      </c>
      <c r="C4583" s="29" t="s">
        <v>68</v>
      </c>
      <c r="D4583" s="28">
        <v>226</v>
      </c>
      <c r="E4583" s="27">
        <v>2958101</v>
      </c>
      <c r="H4583" s="66"/>
      <c r="I4583" s="66"/>
    </row>
    <row r="4584" spans="1:9" ht="13.5" thickBot="1">
      <c r="A4584" s="27">
        <v>45851</v>
      </c>
      <c r="B4584" s="29" t="s">
        <v>69</v>
      </c>
      <c r="C4584" s="29" t="s">
        <v>68</v>
      </c>
      <c r="D4584" s="28">
        <v>141</v>
      </c>
      <c r="E4584" s="27">
        <v>2958101</v>
      </c>
      <c r="H4584" s="66"/>
      <c r="I4584" s="66"/>
    </row>
    <row r="4585" spans="1:9" ht="13.5" thickBot="1">
      <c r="A4585" s="27">
        <v>45851</v>
      </c>
      <c r="B4585" s="29" t="s">
        <v>70</v>
      </c>
      <c r="C4585" s="29" t="s">
        <v>71</v>
      </c>
      <c r="D4585" s="28">
        <v>172</v>
      </c>
      <c r="E4585" s="27">
        <v>2958101</v>
      </c>
      <c r="H4585" s="66"/>
      <c r="I4585" s="66"/>
    </row>
    <row r="4586" spans="1:9" ht="13.5" thickBot="1">
      <c r="A4586" s="27">
        <v>45851</v>
      </c>
      <c r="B4586" s="29" t="s">
        <v>72</v>
      </c>
      <c r="C4586" s="29" t="s">
        <v>71</v>
      </c>
      <c r="D4586" s="28">
        <v>29</v>
      </c>
      <c r="E4586" s="27">
        <v>2958101</v>
      </c>
      <c r="H4586" s="66"/>
      <c r="I4586" s="66"/>
    </row>
    <row r="4587" spans="1:9" ht="13.5" thickBot="1">
      <c r="A4587" s="27">
        <v>45851</v>
      </c>
      <c r="B4587" s="29" t="s">
        <v>73</v>
      </c>
      <c r="C4587" s="29" t="s">
        <v>68</v>
      </c>
      <c r="D4587" s="28">
        <v>37</v>
      </c>
      <c r="E4587" s="27">
        <v>2958101</v>
      </c>
      <c r="H4587" s="66"/>
      <c r="I4587" s="66"/>
    </row>
    <row r="4588" spans="1:9" ht="13.5" thickBot="1">
      <c r="A4588" s="27">
        <v>45851</v>
      </c>
      <c r="B4588" s="29" t="s">
        <v>74</v>
      </c>
      <c r="C4588" s="29" t="s">
        <v>68</v>
      </c>
      <c r="D4588" s="28">
        <v>36</v>
      </c>
      <c r="E4588" s="27">
        <v>2958101</v>
      </c>
      <c r="H4588" s="66"/>
      <c r="I4588" s="66"/>
    </row>
    <row r="4589" spans="1:9" ht="13.5" thickBot="1">
      <c r="A4589" s="27">
        <v>45851</v>
      </c>
      <c r="B4589" s="29" t="s">
        <v>75</v>
      </c>
      <c r="C4589" s="29" t="s">
        <v>68</v>
      </c>
      <c r="D4589" s="28">
        <v>178</v>
      </c>
      <c r="E4589" s="27">
        <v>2958101</v>
      </c>
      <c r="H4589" s="66"/>
      <c r="I4589" s="66"/>
    </row>
    <row r="4590" spans="1:9" ht="13.5" thickBot="1">
      <c r="A4590" s="27">
        <v>45851</v>
      </c>
      <c r="B4590" s="29" t="s">
        <v>76</v>
      </c>
      <c r="C4590" s="29" t="s">
        <v>77</v>
      </c>
      <c r="D4590" s="28">
        <v>100</v>
      </c>
      <c r="E4590" s="27">
        <v>2958101</v>
      </c>
      <c r="H4590" s="66"/>
      <c r="I4590" s="66"/>
    </row>
    <row r="4591" spans="1:9" ht="13.5" thickBot="1">
      <c r="A4591" s="27">
        <v>45851</v>
      </c>
      <c r="B4591" s="29" t="s">
        <v>78</v>
      </c>
      <c r="C4591" s="29" t="s">
        <v>68</v>
      </c>
      <c r="D4591" s="28">
        <v>16</v>
      </c>
      <c r="E4591" s="27">
        <v>2958101</v>
      </c>
      <c r="H4591" s="66"/>
      <c r="I4591" s="66"/>
    </row>
    <row r="4592" spans="1:9" ht="13.5" thickBot="1">
      <c r="A4592" s="27">
        <v>45851</v>
      </c>
      <c r="B4592" s="29" t="s">
        <v>79</v>
      </c>
      <c r="C4592" s="29" t="s">
        <v>68</v>
      </c>
      <c r="D4592" s="28">
        <v>99</v>
      </c>
      <c r="E4592" s="27">
        <v>2958101</v>
      </c>
      <c r="H4592" s="66"/>
      <c r="I4592" s="66"/>
    </row>
    <row r="4593" spans="1:9" ht="13.5" thickBot="1">
      <c r="A4593" s="27">
        <v>45851</v>
      </c>
      <c r="B4593" s="29" t="s">
        <v>80</v>
      </c>
      <c r="C4593" s="29" t="s">
        <v>68</v>
      </c>
      <c r="D4593" s="28">
        <v>90</v>
      </c>
      <c r="E4593" s="27">
        <v>2958101</v>
      </c>
      <c r="H4593" s="66"/>
      <c r="I4593" s="66"/>
    </row>
    <row r="4594" spans="1:9" ht="13.5" thickBot="1">
      <c r="A4594" s="27">
        <v>45851</v>
      </c>
      <c r="B4594" s="29" t="s">
        <v>81</v>
      </c>
      <c r="C4594" s="29" t="s">
        <v>68</v>
      </c>
      <c r="D4594" s="28">
        <v>39</v>
      </c>
      <c r="E4594" s="27">
        <v>2958101</v>
      </c>
      <c r="H4594" s="66"/>
      <c r="I4594" s="66"/>
    </row>
    <row r="4595" spans="1:9" ht="13.5" thickBot="1">
      <c r="A4595" s="27">
        <v>45851</v>
      </c>
      <c r="B4595" s="29" t="s">
        <v>82</v>
      </c>
      <c r="C4595" s="29" t="s">
        <v>68</v>
      </c>
      <c r="D4595" s="28">
        <v>19</v>
      </c>
      <c r="E4595" s="27">
        <v>2958101</v>
      </c>
      <c r="H4595" s="66"/>
      <c r="I4595" s="66"/>
    </row>
    <row r="4596" spans="1:9" ht="13.5" thickBot="1">
      <c r="A4596" s="27">
        <v>45851</v>
      </c>
      <c r="B4596" s="29" t="s">
        <v>83</v>
      </c>
      <c r="C4596" s="29" t="s">
        <v>68</v>
      </c>
      <c r="D4596" s="28">
        <v>25</v>
      </c>
      <c r="E4596" s="27">
        <v>2958101</v>
      </c>
      <c r="H4596" s="66"/>
      <c r="I4596" s="66"/>
    </row>
    <row r="4597" spans="1:9" ht="13.5" thickBot="1">
      <c r="A4597" s="27">
        <v>45851</v>
      </c>
      <c r="B4597" s="29" t="s">
        <v>84</v>
      </c>
      <c r="C4597" s="29" t="s">
        <v>68</v>
      </c>
      <c r="D4597" s="28">
        <v>14</v>
      </c>
      <c r="E4597" s="27">
        <v>2958101</v>
      </c>
      <c r="H4597" s="66"/>
      <c r="I4597" s="66"/>
    </row>
    <row r="4598" spans="1:9" ht="13.5" thickBot="1">
      <c r="A4598" s="27">
        <v>45851</v>
      </c>
      <c r="B4598" s="29" t="s">
        <v>85</v>
      </c>
      <c r="C4598" s="29" t="s">
        <v>68</v>
      </c>
      <c r="D4598" s="28">
        <v>30</v>
      </c>
      <c r="E4598" s="27">
        <v>2958101</v>
      </c>
      <c r="H4598" s="66"/>
      <c r="I4598" s="66"/>
    </row>
    <row r="4599" spans="1:9" ht="13.5" thickBot="1">
      <c r="A4599" s="27">
        <v>45851</v>
      </c>
      <c r="B4599" s="29" t="s">
        <v>86</v>
      </c>
      <c r="C4599" s="29" t="s">
        <v>68</v>
      </c>
      <c r="D4599" s="28">
        <v>115</v>
      </c>
      <c r="E4599" s="27">
        <v>2958101</v>
      </c>
      <c r="H4599" s="66"/>
      <c r="I4599" s="66"/>
    </row>
    <row r="4600" spans="1:9" ht="13.5" thickBot="1">
      <c r="A4600" s="27">
        <v>45851</v>
      </c>
      <c r="B4600" s="29" t="s">
        <v>87</v>
      </c>
      <c r="C4600" s="29" t="s">
        <v>68</v>
      </c>
      <c r="D4600" s="28">
        <v>110</v>
      </c>
      <c r="E4600" s="27">
        <v>2958101</v>
      </c>
      <c r="H4600" s="66"/>
      <c r="I4600" s="66"/>
    </row>
    <row r="4601" spans="1:9" ht="13.5" thickBot="1">
      <c r="A4601" s="27">
        <v>45851</v>
      </c>
      <c r="B4601" s="29" t="s">
        <v>88</v>
      </c>
      <c r="C4601" s="29" t="s">
        <v>68</v>
      </c>
      <c r="D4601" s="28">
        <v>24</v>
      </c>
      <c r="E4601" s="27">
        <v>2958101</v>
      </c>
      <c r="H4601" s="66"/>
      <c r="I4601" s="66"/>
    </row>
    <row r="4602" spans="1:9" ht="13.5" thickBot="1">
      <c r="A4602" s="27">
        <v>45851</v>
      </c>
      <c r="B4602" s="29" t="s">
        <v>89</v>
      </c>
      <c r="C4602" s="29" t="s">
        <v>68</v>
      </c>
      <c r="D4602" s="28">
        <v>75</v>
      </c>
      <c r="E4602" s="27">
        <v>2958101</v>
      </c>
      <c r="H4602" s="66"/>
      <c r="I4602" s="66"/>
    </row>
    <row r="4603" spans="1:9" ht="13.5" thickBot="1">
      <c r="A4603" s="27">
        <v>45851</v>
      </c>
      <c r="B4603" s="29" t="s">
        <v>90</v>
      </c>
      <c r="C4603" s="29" t="s">
        <v>68</v>
      </c>
      <c r="D4603" s="28">
        <v>158</v>
      </c>
      <c r="E4603" s="27">
        <v>2958101</v>
      </c>
      <c r="H4603" s="66"/>
      <c r="I4603" s="66"/>
    </row>
    <row r="4604" spans="1:9" ht="13.5" thickBot="1">
      <c r="A4604" s="27">
        <v>45851</v>
      </c>
      <c r="B4604" s="29" t="s">
        <v>91</v>
      </c>
      <c r="C4604" s="29" t="s">
        <v>68</v>
      </c>
      <c r="D4604" s="28">
        <v>14</v>
      </c>
      <c r="E4604" s="27">
        <v>2958101</v>
      </c>
      <c r="H4604" s="66"/>
      <c r="I4604" s="66"/>
    </row>
    <row r="4605" spans="1:9" ht="13.5" thickBot="1">
      <c r="A4605" s="27">
        <v>45851</v>
      </c>
      <c r="B4605" s="29" t="s">
        <v>92</v>
      </c>
      <c r="C4605" s="29" t="s">
        <v>66</v>
      </c>
      <c r="D4605" s="28">
        <v>14</v>
      </c>
      <c r="E4605" s="27">
        <v>2958101</v>
      </c>
      <c r="H4605" s="66"/>
      <c r="I4605" s="66"/>
    </row>
    <row r="4606" spans="1:9" ht="13.5" thickBot="1">
      <c r="A4606" s="27">
        <v>45851</v>
      </c>
      <c r="B4606" s="29" t="s">
        <v>93</v>
      </c>
      <c r="C4606" s="29" t="s">
        <v>66</v>
      </c>
      <c r="D4606" s="28">
        <v>135</v>
      </c>
      <c r="E4606" s="27">
        <v>2958101</v>
      </c>
      <c r="H4606" s="66"/>
      <c r="I4606" s="66"/>
    </row>
    <row r="4607" spans="1:9" ht="13.5" thickBot="1">
      <c r="A4607" s="27">
        <v>45851</v>
      </c>
      <c r="B4607" s="29" t="s">
        <v>94</v>
      </c>
      <c r="C4607" s="29" t="s">
        <v>66</v>
      </c>
      <c r="D4607" s="28">
        <v>7</v>
      </c>
      <c r="E4607" s="27">
        <v>2958101</v>
      </c>
      <c r="H4607" s="66"/>
      <c r="I4607" s="66"/>
    </row>
    <row r="4608" spans="1:9" ht="13.5" thickBot="1">
      <c r="A4608" s="27">
        <v>45851</v>
      </c>
      <c r="B4608" s="29" t="s">
        <v>95</v>
      </c>
      <c r="C4608" s="29" t="s">
        <v>66</v>
      </c>
      <c r="D4608" s="28">
        <v>144</v>
      </c>
      <c r="E4608" s="27">
        <v>2958101</v>
      </c>
      <c r="H4608" s="66"/>
      <c r="I4608" s="66"/>
    </row>
    <row r="4609" spans="1:9" ht="13.5" thickBot="1">
      <c r="A4609" s="27">
        <v>45851</v>
      </c>
      <c r="B4609" s="29" t="s">
        <v>96</v>
      </c>
      <c r="C4609" s="29" t="s">
        <v>97</v>
      </c>
      <c r="D4609" s="28">
        <v>163</v>
      </c>
      <c r="E4609" s="27">
        <v>2958101</v>
      </c>
      <c r="H4609" s="66"/>
      <c r="I4609" s="66"/>
    </row>
    <row r="4610" spans="1:9" ht="13.5" thickBot="1">
      <c r="A4610" s="27">
        <v>45851</v>
      </c>
      <c r="B4610" s="29" t="s">
        <v>98</v>
      </c>
      <c r="C4610" s="29" t="s">
        <v>68</v>
      </c>
      <c r="D4610" s="28">
        <v>180</v>
      </c>
      <c r="E4610" s="27">
        <v>2958101</v>
      </c>
      <c r="H4610" s="66"/>
      <c r="I4610" s="66"/>
    </row>
    <row r="4611" spans="1:9" ht="13.5" thickBot="1">
      <c r="A4611" s="27">
        <v>45851</v>
      </c>
      <c r="B4611" s="29" t="s">
        <v>99</v>
      </c>
      <c r="C4611" s="29" t="s">
        <v>68</v>
      </c>
      <c r="D4611" s="28">
        <v>146</v>
      </c>
      <c r="E4611" s="27">
        <v>2958101</v>
      </c>
      <c r="H4611" s="66"/>
      <c r="I4611" s="66"/>
    </row>
    <row r="4612" spans="1:9" ht="13.5" thickBot="1">
      <c r="A4612" s="27">
        <v>45851</v>
      </c>
      <c r="B4612" s="29" t="s">
        <v>100</v>
      </c>
      <c r="C4612" s="29" t="s">
        <v>71</v>
      </c>
      <c r="D4612" s="28">
        <v>100</v>
      </c>
      <c r="E4612" s="27">
        <v>2958101</v>
      </c>
      <c r="H4612" s="66"/>
      <c r="I4612" s="66"/>
    </row>
    <row r="4613" spans="1:9" ht="13.5" thickBot="1">
      <c r="A4613" s="27">
        <v>45851</v>
      </c>
      <c r="B4613" s="29" t="s">
        <v>101</v>
      </c>
      <c r="C4613" s="29" t="s">
        <v>71</v>
      </c>
      <c r="D4613" s="28">
        <v>102</v>
      </c>
      <c r="E4613" s="27">
        <v>2958101</v>
      </c>
      <c r="H4613" s="66"/>
      <c r="I4613" s="66"/>
    </row>
    <row r="4614" spans="1:9" ht="13.5" thickBot="1">
      <c r="A4614" s="27">
        <v>45851</v>
      </c>
      <c r="B4614" s="29" t="s">
        <v>102</v>
      </c>
      <c r="C4614" s="29" t="s">
        <v>68</v>
      </c>
      <c r="D4614" s="28">
        <v>195</v>
      </c>
      <c r="E4614" s="27">
        <v>2958101</v>
      </c>
      <c r="H4614" s="66"/>
      <c r="I4614" s="66"/>
    </row>
    <row r="4615" spans="1:9" ht="13.5" thickBot="1">
      <c r="A4615" s="27">
        <v>45851</v>
      </c>
      <c r="B4615" s="29" t="s">
        <v>103</v>
      </c>
      <c r="C4615" s="29" t="s">
        <v>68</v>
      </c>
      <c r="D4615" s="28">
        <v>145</v>
      </c>
      <c r="E4615" s="27">
        <v>2958101</v>
      </c>
      <c r="H4615" s="66"/>
      <c r="I4615" s="66"/>
    </row>
    <row r="4616" spans="1:9" ht="13.5" thickBot="1">
      <c r="A4616" s="27">
        <v>45851</v>
      </c>
      <c r="B4616" s="29" t="s">
        <v>104</v>
      </c>
      <c r="C4616" s="29" t="s">
        <v>68</v>
      </c>
      <c r="D4616" s="28">
        <v>90</v>
      </c>
      <c r="E4616" s="27">
        <v>2958101</v>
      </c>
      <c r="H4616" s="66"/>
      <c r="I4616" s="66"/>
    </row>
    <row r="4617" spans="1:9" ht="13.5" thickBot="1">
      <c r="A4617" s="27">
        <v>45851</v>
      </c>
      <c r="B4617" s="29" t="s">
        <v>105</v>
      </c>
      <c r="C4617" s="29" t="s">
        <v>68</v>
      </c>
      <c r="D4617" s="28">
        <v>71</v>
      </c>
      <c r="E4617" s="27">
        <v>2958101</v>
      </c>
      <c r="H4617" s="66"/>
      <c r="I4617" s="66"/>
    </row>
    <row r="4618" spans="1:9" ht="13.5" thickBot="1">
      <c r="A4618" s="27">
        <v>45851</v>
      </c>
      <c r="B4618" s="29" t="s">
        <v>106</v>
      </c>
      <c r="C4618" s="29" t="s">
        <v>71</v>
      </c>
      <c r="D4618" s="28">
        <v>120</v>
      </c>
      <c r="E4618" s="27">
        <v>2958101</v>
      </c>
      <c r="H4618" s="66"/>
      <c r="I4618" s="66"/>
    </row>
    <row r="4619" spans="1:9" ht="13.5" thickBot="1">
      <c r="A4619" s="27">
        <v>45851</v>
      </c>
      <c r="B4619" s="29" t="s">
        <v>107</v>
      </c>
      <c r="C4619" s="29" t="s">
        <v>71</v>
      </c>
      <c r="D4619" s="28">
        <v>108</v>
      </c>
      <c r="E4619" s="27">
        <v>2958101</v>
      </c>
      <c r="H4619" s="66"/>
      <c r="I4619" s="66"/>
    </row>
    <row r="4620" spans="1:9" ht="13.5" thickBot="1">
      <c r="A4620" s="27">
        <v>45851</v>
      </c>
      <c r="B4620" s="29" t="s">
        <v>108</v>
      </c>
      <c r="C4620" s="29" t="s">
        <v>68</v>
      </c>
      <c r="D4620" s="28">
        <v>162</v>
      </c>
      <c r="E4620" s="27">
        <v>2958101</v>
      </c>
      <c r="H4620" s="66"/>
      <c r="I4620" s="66"/>
    </row>
    <row r="4621" spans="1:9" ht="13.5" thickBot="1">
      <c r="A4621" s="27">
        <v>45851</v>
      </c>
      <c r="B4621" s="29" t="s">
        <v>52</v>
      </c>
      <c r="C4621" s="29" t="s">
        <v>68</v>
      </c>
      <c r="D4621" s="28">
        <v>133</v>
      </c>
      <c r="E4621" s="27">
        <v>2958101</v>
      </c>
      <c r="H4621" s="66"/>
      <c r="I4621" s="66"/>
    </row>
    <row r="4622" spans="1:9" ht="13.5" thickBot="1">
      <c r="A4622" s="27">
        <v>45851</v>
      </c>
      <c r="B4622" s="29" t="s">
        <v>53</v>
      </c>
      <c r="C4622" s="29" t="s">
        <v>68</v>
      </c>
      <c r="D4622" s="28">
        <v>133</v>
      </c>
      <c r="E4622" s="27">
        <v>2958101</v>
      </c>
      <c r="H4622" s="66"/>
      <c r="I4622" s="66"/>
    </row>
    <row r="4623" spans="1:9" ht="13.5" thickBot="1">
      <c r="A4623" s="27">
        <v>45851</v>
      </c>
      <c r="B4623" s="29" t="s">
        <v>109</v>
      </c>
      <c r="C4623" s="29" t="s">
        <v>77</v>
      </c>
      <c r="D4623" s="28">
        <v>120</v>
      </c>
      <c r="E4623" s="27">
        <v>2958101</v>
      </c>
      <c r="H4623" s="66"/>
      <c r="I4623" s="66"/>
    </row>
    <row r="4624" spans="1:9" ht="13.5" thickBot="1">
      <c r="A4624" s="27">
        <v>45851</v>
      </c>
      <c r="B4624" s="29" t="s">
        <v>110</v>
      </c>
      <c r="C4624" s="29" t="s">
        <v>77</v>
      </c>
      <c r="D4624" s="28">
        <v>120</v>
      </c>
      <c r="E4624" s="27">
        <v>2958101</v>
      </c>
      <c r="H4624" s="66"/>
      <c r="I4624" s="66"/>
    </row>
    <row r="4625" spans="1:9" ht="13.5" thickBot="1">
      <c r="A4625" s="27">
        <v>45851</v>
      </c>
      <c r="B4625" s="29" t="s">
        <v>111</v>
      </c>
      <c r="C4625" s="29" t="s">
        <v>68</v>
      </c>
      <c r="D4625" s="28">
        <v>13</v>
      </c>
      <c r="E4625" s="27">
        <v>2958101</v>
      </c>
      <c r="H4625" s="66"/>
      <c r="I4625" s="66"/>
    </row>
    <row r="4626" spans="1:9" ht="13.5" thickBot="1">
      <c r="A4626" s="27">
        <v>45851</v>
      </c>
      <c r="B4626" s="29" t="s">
        <v>112</v>
      </c>
      <c r="C4626" s="29" t="s">
        <v>68</v>
      </c>
      <c r="D4626" s="28">
        <v>182</v>
      </c>
      <c r="E4626" s="27">
        <v>2958101</v>
      </c>
      <c r="H4626" s="66"/>
      <c r="I4626" s="66"/>
    </row>
    <row r="4627" spans="1:9" ht="13.5" thickBot="1">
      <c r="A4627" s="27">
        <v>45851</v>
      </c>
      <c r="B4627" s="29" t="s">
        <v>113</v>
      </c>
      <c r="C4627" s="29" t="s">
        <v>68</v>
      </c>
      <c r="D4627" s="28">
        <v>133</v>
      </c>
      <c r="E4627" s="27">
        <v>2958101</v>
      </c>
      <c r="H4627" s="66"/>
      <c r="I4627" s="66"/>
    </row>
    <row r="4628" spans="1:9" ht="13.5" thickBot="1">
      <c r="A4628" s="27">
        <v>45851</v>
      </c>
      <c r="B4628" s="29" t="s">
        <v>114</v>
      </c>
      <c r="C4628" s="29" t="s">
        <v>68</v>
      </c>
      <c r="D4628" s="28">
        <v>7</v>
      </c>
      <c r="E4628" s="27">
        <v>2958101</v>
      </c>
      <c r="H4628" s="66"/>
      <c r="I4628" s="66"/>
    </row>
    <row r="4629" spans="1:9" ht="13.5" thickBot="1">
      <c r="A4629" s="27">
        <v>45851</v>
      </c>
      <c r="B4629" s="29" t="s">
        <v>115</v>
      </c>
      <c r="C4629" s="29" t="s">
        <v>68</v>
      </c>
      <c r="D4629" s="28">
        <v>7</v>
      </c>
      <c r="E4629" s="27">
        <v>2958101</v>
      </c>
      <c r="H4629" s="66"/>
      <c r="I4629" s="66"/>
    </row>
    <row r="4630" spans="1:9" ht="13.5" thickBot="1">
      <c r="A4630" s="27">
        <v>45851</v>
      </c>
      <c r="B4630" s="29" t="s">
        <v>116</v>
      </c>
      <c r="C4630" s="29" t="s">
        <v>68</v>
      </c>
      <c r="D4630" s="28">
        <v>93</v>
      </c>
      <c r="E4630" s="27">
        <v>2958101</v>
      </c>
      <c r="H4630" s="66"/>
      <c r="I4630" s="66"/>
    </row>
    <row r="4631" spans="1:9" ht="13.5" thickBot="1">
      <c r="A4631" s="27">
        <v>45851</v>
      </c>
      <c r="B4631" s="29" t="s">
        <v>117</v>
      </c>
      <c r="C4631" s="29" t="s">
        <v>66</v>
      </c>
      <c r="D4631" s="28">
        <v>109</v>
      </c>
      <c r="E4631" s="27">
        <v>2958101</v>
      </c>
      <c r="H4631" s="66"/>
      <c r="I4631" s="66"/>
    </row>
    <row r="4632" spans="1:9" ht="13.5" thickBot="1">
      <c r="A4632" s="27">
        <v>45851</v>
      </c>
      <c r="B4632" s="29" t="s">
        <v>118</v>
      </c>
      <c r="C4632" s="29" t="s">
        <v>66</v>
      </c>
      <c r="D4632" s="28">
        <v>190</v>
      </c>
      <c r="E4632" s="27">
        <v>2958101</v>
      </c>
      <c r="H4632" s="66"/>
      <c r="I4632" s="66"/>
    </row>
    <row r="4633" spans="1:9" ht="13.5" thickBot="1">
      <c r="A4633" s="27">
        <v>45851</v>
      </c>
      <c r="B4633" s="29" t="s">
        <v>119</v>
      </c>
      <c r="C4633" s="29" t="s">
        <v>77</v>
      </c>
      <c r="D4633" s="28">
        <v>96</v>
      </c>
      <c r="E4633" s="27">
        <v>2958101</v>
      </c>
      <c r="H4633" s="66"/>
      <c r="I4633" s="66"/>
    </row>
    <row r="4634" spans="1:9" ht="13.5" thickBot="1">
      <c r="A4634" s="27">
        <v>45851</v>
      </c>
      <c r="B4634" s="29" t="s">
        <v>120</v>
      </c>
      <c r="C4634" s="29" t="s">
        <v>77</v>
      </c>
      <c r="D4634" s="28">
        <v>74</v>
      </c>
      <c r="E4634" s="27">
        <v>2958101</v>
      </c>
      <c r="H4634" s="66"/>
      <c r="I4634" s="66"/>
    </row>
    <row r="4635" spans="1:9" ht="13.5" thickBot="1">
      <c r="A4635" s="27">
        <v>45851</v>
      </c>
      <c r="B4635" s="29" t="s">
        <v>121</v>
      </c>
      <c r="C4635" s="29" t="s">
        <v>77</v>
      </c>
      <c r="D4635" s="28">
        <v>30</v>
      </c>
      <c r="E4635" s="27">
        <v>2958101</v>
      </c>
      <c r="H4635" s="66"/>
      <c r="I4635" s="66"/>
    </row>
    <row r="4636" spans="1:9" ht="13.5" thickBot="1">
      <c r="A4636" s="27">
        <v>45851</v>
      </c>
      <c r="B4636" s="29" t="s">
        <v>122</v>
      </c>
      <c r="C4636" s="29" t="s">
        <v>77</v>
      </c>
      <c r="D4636" s="28">
        <v>20</v>
      </c>
      <c r="E4636" s="27">
        <v>2958101</v>
      </c>
      <c r="H4636" s="66"/>
      <c r="I4636" s="66"/>
    </row>
    <row r="4637" spans="1:9" ht="13.5" thickBot="1">
      <c r="A4637" s="27">
        <v>45851</v>
      </c>
      <c r="B4637" s="29" t="s">
        <v>123</v>
      </c>
      <c r="C4637" s="29" t="s">
        <v>77</v>
      </c>
      <c r="D4637" s="28">
        <v>230</v>
      </c>
      <c r="E4637" s="27">
        <v>2958101</v>
      </c>
      <c r="H4637" s="66"/>
      <c r="I4637" s="66"/>
    </row>
    <row r="4638" spans="1:9" ht="13.5" thickBot="1">
      <c r="A4638" s="27">
        <v>45851</v>
      </c>
      <c r="B4638" s="29" t="s">
        <v>124</v>
      </c>
      <c r="C4638" s="29" t="s">
        <v>68</v>
      </c>
      <c r="D4638" s="28">
        <v>120</v>
      </c>
      <c r="E4638" s="27">
        <v>2958101</v>
      </c>
      <c r="H4638" s="66"/>
      <c r="I4638" s="66"/>
    </row>
    <row r="4639" spans="1:9" ht="13.5" thickBot="1">
      <c r="A4639" s="27">
        <v>45851</v>
      </c>
      <c r="B4639" s="29" t="s">
        <v>125</v>
      </c>
      <c r="C4639" s="29" t="s">
        <v>68</v>
      </c>
      <c r="D4639" s="28">
        <v>62</v>
      </c>
      <c r="E4639" s="27">
        <v>2958101</v>
      </c>
      <c r="H4639" s="66"/>
      <c r="I4639" s="66"/>
    </row>
    <row r="4640" spans="1:9" ht="13.5" thickBot="1">
      <c r="A4640" s="27">
        <v>45851</v>
      </c>
      <c r="B4640" s="29" t="s">
        <v>126</v>
      </c>
      <c r="C4640" s="29" t="s">
        <v>97</v>
      </c>
      <c r="D4640" s="28">
        <v>150</v>
      </c>
      <c r="E4640" s="27">
        <v>2958101</v>
      </c>
      <c r="H4640" s="66"/>
      <c r="I4640" s="66"/>
    </row>
    <row r="4641" spans="1:9" ht="13.5" thickBot="1">
      <c r="A4641" s="27">
        <v>45851</v>
      </c>
      <c r="B4641" s="29" t="s">
        <v>127</v>
      </c>
      <c r="C4641" s="29" t="s">
        <v>66</v>
      </c>
      <c r="D4641" s="28">
        <v>120</v>
      </c>
      <c r="E4641" s="27">
        <v>2958101</v>
      </c>
      <c r="H4641" s="66"/>
      <c r="I4641" s="66"/>
    </row>
    <row r="4642" spans="1:9" ht="13.5" thickBot="1">
      <c r="A4642" s="27">
        <v>45851</v>
      </c>
      <c r="B4642" s="29" t="s">
        <v>128</v>
      </c>
      <c r="C4642" s="29" t="s">
        <v>66</v>
      </c>
      <c r="D4642" s="28">
        <v>45</v>
      </c>
      <c r="E4642" s="27">
        <v>2958101</v>
      </c>
      <c r="H4642" s="66"/>
      <c r="I4642" s="66"/>
    </row>
    <row r="4643" spans="1:9" ht="13.5" thickBot="1">
      <c r="A4643" s="27">
        <v>45851</v>
      </c>
      <c r="B4643" s="29" t="s">
        <v>129</v>
      </c>
      <c r="C4643" s="29" t="s">
        <v>66</v>
      </c>
      <c r="D4643" s="28">
        <v>56</v>
      </c>
      <c r="E4643" s="27">
        <v>2958101</v>
      </c>
      <c r="H4643" s="66"/>
      <c r="I4643" s="66"/>
    </row>
    <row r="4644" spans="1:9" ht="13.5" thickBot="1">
      <c r="A4644" s="27">
        <v>45851</v>
      </c>
      <c r="B4644" s="29" t="s">
        <v>130</v>
      </c>
      <c r="C4644" s="29" t="s">
        <v>68</v>
      </c>
      <c r="D4644" s="28">
        <v>121</v>
      </c>
      <c r="E4644" s="27">
        <v>2958101</v>
      </c>
      <c r="H4644" s="66"/>
      <c r="I4644" s="66"/>
    </row>
    <row r="4645" spans="1:9" ht="13.5" thickBot="1">
      <c r="A4645" s="27">
        <v>45851</v>
      </c>
      <c r="B4645" s="29" t="s">
        <v>131</v>
      </c>
      <c r="C4645" s="29" t="s">
        <v>68</v>
      </c>
      <c r="D4645" s="28">
        <v>116</v>
      </c>
      <c r="E4645" s="27">
        <v>2958101</v>
      </c>
      <c r="H4645" s="66"/>
      <c r="I4645" s="66"/>
    </row>
    <row r="4646" spans="1:9" ht="13.5" thickBot="1">
      <c r="A4646" s="27">
        <v>45851</v>
      </c>
      <c r="B4646" s="29" t="s">
        <v>132</v>
      </c>
      <c r="C4646" s="29" t="s">
        <v>68</v>
      </c>
      <c r="D4646" s="28">
        <v>117</v>
      </c>
      <c r="E4646" s="27">
        <v>2958101</v>
      </c>
      <c r="H4646" s="66"/>
      <c r="I4646" s="66"/>
    </row>
    <row r="4647" spans="1:9" ht="13.5" thickBot="1">
      <c r="A4647" s="27">
        <v>45851</v>
      </c>
      <c r="B4647" s="29" t="s">
        <v>133</v>
      </c>
      <c r="C4647" s="29" t="s">
        <v>68</v>
      </c>
      <c r="D4647" s="28">
        <v>170</v>
      </c>
      <c r="E4647" s="27">
        <v>2958101</v>
      </c>
      <c r="H4647" s="66"/>
      <c r="I4647" s="66"/>
    </row>
    <row r="4648" spans="1:9" ht="13.5" thickBot="1">
      <c r="A4648" s="27">
        <v>45851</v>
      </c>
      <c r="B4648" s="29" t="s">
        <v>134</v>
      </c>
      <c r="C4648" s="29" t="s">
        <v>68</v>
      </c>
      <c r="D4648" s="28">
        <v>88</v>
      </c>
      <c r="E4648" s="27">
        <v>2958101</v>
      </c>
      <c r="H4648" s="66"/>
      <c r="I4648" s="66"/>
    </row>
    <row r="4649" spans="1:9" ht="13.5" thickBot="1">
      <c r="A4649" s="27">
        <v>45851</v>
      </c>
      <c r="B4649" s="29" t="s">
        <v>135</v>
      </c>
      <c r="C4649" s="29" t="s">
        <v>68</v>
      </c>
      <c r="D4649" s="28">
        <v>90</v>
      </c>
      <c r="E4649" s="27">
        <v>2958101</v>
      </c>
      <c r="H4649" s="66"/>
      <c r="I4649" s="66"/>
    </row>
    <row r="4650" spans="1:9" ht="13.5" thickBot="1">
      <c r="A4650" s="27">
        <v>45851</v>
      </c>
      <c r="B4650" s="29" t="s">
        <v>136</v>
      </c>
      <c r="C4650" s="29" t="s">
        <v>77</v>
      </c>
      <c r="D4650" s="28">
        <v>115</v>
      </c>
      <c r="E4650" s="27">
        <v>2958101</v>
      </c>
      <c r="H4650" s="66"/>
      <c r="I4650" s="66"/>
    </row>
    <row r="4651" spans="1:9" ht="13.5" thickBot="1">
      <c r="A4651" s="27">
        <v>45851</v>
      </c>
      <c r="B4651" s="29" t="s">
        <v>137</v>
      </c>
      <c r="C4651" s="29" t="s">
        <v>77</v>
      </c>
      <c r="D4651" s="28">
        <v>122</v>
      </c>
      <c r="E4651" s="27">
        <v>2958101</v>
      </c>
      <c r="H4651" s="66"/>
      <c r="I4651" s="66"/>
    </row>
    <row r="4652" spans="1:9" ht="13.5" thickBot="1">
      <c r="A4652" s="27">
        <v>45851</v>
      </c>
      <c r="B4652" s="29" t="s">
        <v>138</v>
      </c>
      <c r="C4652" s="29" t="s">
        <v>71</v>
      </c>
      <c r="D4652" s="28">
        <v>165</v>
      </c>
      <c r="E4652" s="27">
        <v>2958101</v>
      </c>
      <c r="H4652" s="66"/>
      <c r="I4652" s="66"/>
    </row>
    <row r="4653" spans="1:9" ht="13.5" thickBot="1">
      <c r="A4653" s="27">
        <v>45851</v>
      </c>
      <c r="B4653" s="29" t="s">
        <v>139</v>
      </c>
      <c r="C4653" s="29" t="s">
        <v>68</v>
      </c>
      <c r="D4653" s="28">
        <v>144</v>
      </c>
      <c r="E4653" s="27">
        <v>2958101</v>
      </c>
      <c r="H4653" s="66"/>
      <c r="I4653" s="66"/>
    </row>
    <row r="4654" spans="1:9" ht="13.5" thickBot="1">
      <c r="A4654" s="27">
        <v>45851</v>
      </c>
      <c r="B4654" s="29" t="s">
        <v>140</v>
      </c>
      <c r="C4654" s="29" t="s">
        <v>68</v>
      </c>
      <c r="D4654" s="28">
        <v>2</v>
      </c>
      <c r="E4654" s="27">
        <v>2958101</v>
      </c>
      <c r="H4654" s="66"/>
      <c r="I4654" s="66"/>
    </row>
    <row r="4655" spans="1:9" ht="13.5" thickBot="1">
      <c r="A4655" s="27">
        <v>45851</v>
      </c>
      <c r="B4655" s="29" t="s">
        <v>141</v>
      </c>
      <c r="C4655" s="29" t="s">
        <v>68</v>
      </c>
      <c r="D4655" s="28">
        <v>58</v>
      </c>
      <c r="E4655" s="27">
        <v>2958101</v>
      </c>
      <c r="H4655" s="66"/>
      <c r="I4655" s="66"/>
    </row>
    <row r="4656" spans="1:9" ht="13.5" thickBot="1">
      <c r="A4656" s="27">
        <v>45851</v>
      </c>
      <c r="B4656" s="29" t="s">
        <v>142</v>
      </c>
      <c r="C4656" s="29" t="s">
        <v>68</v>
      </c>
      <c r="D4656" s="28">
        <v>20</v>
      </c>
      <c r="E4656" s="27">
        <v>2958101</v>
      </c>
      <c r="H4656" s="66"/>
      <c r="I4656" s="66"/>
    </row>
    <row r="4657" spans="1:9" ht="13.5" thickBot="1">
      <c r="A4657" s="27">
        <v>45851</v>
      </c>
      <c r="B4657" s="29" t="s">
        <v>143</v>
      </c>
      <c r="C4657" s="29" t="s">
        <v>68</v>
      </c>
      <c r="D4657" s="28">
        <v>66</v>
      </c>
      <c r="E4657" s="27">
        <v>2958101</v>
      </c>
      <c r="H4657" s="66"/>
      <c r="I4657" s="66"/>
    </row>
    <row r="4658" spans="1:9" ht="13.5" thickBot="1">
      <c r="A4658" s="27">
        <v>45851</v>
      </c>
      <c r="B4658" s="29" t="s">
        <v>144</v>
      </c>
      <c r="C4658" s="29" t="s">
        <v>68</v>
      </c>
      <c r="D4658" s="28">
        <v>12</v>
      </c>
      <c r="E4658" s="27">
        <v>2958101</v>
      </c>
      <c r="H4658" s="66"/>
      <c r="I4658" s="66"/>
    </row>
    <row r="4659" spans="1:9" ht="13.5" thickBot="1">
      <c r="A4659" s="27">
        <v>45851</v>
      </c>
      <c r="B4659" s="29" t="s">
        <v>145</v>
      </c>
      <c r="C4659" s="29" t="s">
        <v>68</v>
      </c>
      <c r="D4659" s="28">
        <v>122</v>
      </c>
      <c r="E4659" s="27">
        <v>2958101</v>
      </c>
      <c r="H4659" s="66"/>
      <c r="I4659" s="66"/>
    </row>
    <row r="4660" spans="1:9" ht="13.5" thickBot="1">
      <c r="A4660" s="27">
        <v>45851</v>
      </c>
      <c r="B4660" s="29" t="s">
        <v>146</v>
      </c>
      <c r="C4660" s="29" t="s">
        <v>68</v>
      </c>
      <c r="D4660" s="28">
        <v>232</v>
      </c>
      <c r="E4660" s="27">
        <v>2958101</v>
      </c>
      <c r="H4660" s="66"/>
      <c r="I4660" s="66"/>
    </row>
    <row r="4661" spans="1:9" ht="13.5" thickBot="1">
      <c r="A4661" s="27">
        <v>45851</v>
      </c>
      <c r="B4661" s="29" t="s">
        <v>147</v>
      </c>
      <c r="C4661" s="29" t="s">
        <v>68</v>
      </c>
      <c r="D4661" s="28">
        <v>150</v>
      </c>
      <c r="E4661" s="27">
        <v>2958101</v>
      </c>
      <c r="H4661" s="66"/>
      <c r="I4661" s="66"/>
    </row>
    <row r="4662" spans="1:9" ht="13.5" thickBot="1">
      <c r="A4662" s="27">
        <v>45851</v>
      </c>
      <c r="B4662" s="29" t="s">
        <v>148</v>
      </c>
      <c r="C4662" s="29" t="s">
        <v>68</v>
      </c>
      <c r="D4662" s="28">
        <v>201</v>
      </c>
      <c r="E4662" s="27">
        <v>2958101</v>
      </c>
      <c r="H4662" s="66"/>
      <c r="I4662" s="66"/>
    </row>
    <row r="4663" spans="1:9" ht="13.5" thickBot="1">
      <c r="A4663" s="27">
        <v>45851</v>
      </c>
      <c r="B4663" s="29" t="s">
        <v>149</v>
      </c>
      <c r="C4663" s="29" t="s">
        <v>77</v>
      </c>
      <c r="D4663" s="28">
        <v>78</v>
      </c>
      <c r="E4663" s="27">
        <v>2958101</v>
      </c>
      <c r="H4663" s="66"/>
      <c r="I4663" s="66"/>
    </row>
    <row r="4664" spans="1:9" ht="13.5" thickBot="1">
      <c r="A4664" s="27">
        <v>45851</v>
      </c>
      <c r="B4664" s="29" t="s">
        <v>150</v>
      </c>
      <c r="C4664" s="29" t="s">
        <v>77</v>
      </c>
      <c r="D4664" s="28">
        <v>76</v>
      </c>
      <c r="E4664" s="27">
        <v>2958101</v>
      </c>
      <c r="H4664" s="66"/>
      <c r="I4664" s="66"/>
    </row>
    <row r="4665" spans="1:9" ht="13.5" thickBot="1">
      <c r="A4665" s="27">
        <v>45851</v>
      </c>
      <c r="B4665" s="29" t="s">
        <v>151</v>
      </c>
      <c r="C4665" s="29" t="s">
        <v>68</v>
      </c>
      <c r="D4665" s="28">
        <v>148</v>
      </c>
      <c r="E4665" s="27">
        <v>2958101</v>
      </c>
      <c r="H4665" s="66"/>
      <c r="I4665" s="66"/>
    </row>
    <row r="4666" spans="1:9" ht="13.5" thickBot="1">
      <c r="A4666" s="27">
        <v>45851</v>
      </c>
      <c r="B4666" s="29" t="s">
        <v>152</v>
      </c>
      <c r="C4666" s="29" t="s">
        <v>71</v>
      </c>
      <c r="D4666" s="28">
        <v>173</v>
      </c>
      <c r="E4666" s="27">
        <v>2958101</v>
      </c>
      <c r="H4666" s="66"/>
      <c r="I4666" s="66"/>
    </row>
    <row r="4667" spans="1:9" ht="13.5" thickBot="1">
      <c r="A4667" s="27">
        <v>45851</v>
      </c>
      <c r="B4667" s="29" t="s">
        <v>153</v>
      </c>
      <c r="C4667" s="29" t="s">
        <v>71</v>
      </c>
      <c r="D4667" s="28">
        <v>25</v>
      </c>
      <c r="E4667" s="27">
        <v>2958101</v>
      </c>
      <c r="H4667" s="66"/>
      <c r="I4667" s="66"/>
    </row>
    <row r="4668" spans="1:9" ht="13.5" thickBot="1">
      <c r="A4668" s="27">
        <v>45851</v>
      </c>
      <c r="B4668" s="29" t="s">
        <v>154</v>
      </c>
      <c r="C4668" s="29" t="s">
        <v>68</v>
      </c>
      <c r="D4668" s="28">
        <v>95</v>
      </c>
      <c r="E4668" s="27">
        <v>2958101</v>
      </c>
      <c r="H4668" s="66"/>
      <c r="I4668" s="66"/>
    </row>
    <row r="4669" spans="1:9" ht="13.5" thickBot="1">
      <c r="A4669" s="27">
        <v>45851</v>
      </c>
      <c r="B4669" s="29" t="s">
        <v>155</v>
      </c>
      <c r="C4669" s="29" t="s">
        <v>68</v>
      </c>
      <c r="D4669" s="28">
        <v>18</v>
      </c>
      <c r="E4669" s="27">
        <v>2958101</v>
      </c>
      <c r="H4669" s="66"/>
      <c r="I4669" s="66"/>
    </row>
    <row r="4670" spans="1:9" ht="13.5" thickBot="1">
      <c r="A4670" s="27">
        <v>45851</v>
      </c>
      <c r="B4670" s="29" t="s">
        <v>156</v>
      </c>
      <c r="C4670" s="29" t="s">
        <v>68</v>
      </c>
      <c r="D4670" s="28">
        <v>9</v>
      </c>
      <c r="E4670" s="27">
        <v>2958101</v>
      </c>
      <c r="H4670" s="66"/>
      <c r="I4670" s="66"/>
    </row>
    <row r="4671" spans="1:9" ht="13.5" thickBot="1">
      <c r="A4671" s="27">
        <v>45851</v>
      </c>
      <c r="B4671" s="29" t="s">
        <v>157</v>
      </c>
      <c r="C4671" s="29" t="s">
        <v>97</v>
      </c>
      <c r="D4671" s="28">
        <v>210</v>
      </c>
      <c r="E4671" s="27">
        <v>2958101</v>
      </c>
      <c r="H4671" s="66"/>
      <c r="I4671" s="66"/>
    </row>
    <row r="4672" spans="1:9" ht="13.5" thickBot="1">
      <c r="A4672" s="27">
        <v>45851</v>
      </c>
      <c r="B4672" s="29" t="s">
        <v>158</v>
      </c>
      <c r="C4672" s="29" t="s">
        <v>97</v>
      </c>
      <c r="D4672" s="28">
        <v>50</v>
      </c>
      <c r="E4672" s="27">
        <v>2958101</v>
      </c>
      <c r="H4672" s="66"/>
      <c r="I4672" s="66"/>
    </row>
    <row r="4673" spans="1:9" ht="13.5" thickBot="1">
      <c r="A4673" s="27">
        <v>45851</v>
      </c>
      <c r="B4673" s="29" t="s">
        <v>159</v>
      </c>
      <c r="C4673" s="29" t="s">
        <v>97</v>
      </c>
      <c r="D4673" s="28">
        <v>151</v>
      </c>
      <c r="E4673" s="27">
        <v>2958101</v>
      </c>
      <c r="H4673" s="66"/>
      <c r="I4673" s="66"/>
    </row>
    <row r="4674" spans="1:9" ht="13.5" thickBot="1">
      <c r="A4674" s="27">
        <v>45851</v>
      </c>
      <c r="B4674" s="29" t="s">
        <v>160</v>
      </c>
      <c r="C4674" s="29" t="s">
        <v>71</v>
      </c>
      <c r="D4674" s="28">
        <v>200</v>
      </c>
      <c r="E4674" s="27">
        <v>2958101</v>
      </c>
      <c r="H4674" s="66"/>
      <c r="I4674" s="66"/>
    </row>
    <row r="4675" spans="1:9" ht="13.5" thickBot="1">
      <c r="A4675" s="27">
        <v>45851</v>
      </c>
      <c r="B4675" s="29" t="s">
        <v>161</v>
      </c>
      <c r="C4675" s="29" t="s">
        <v>68</v>
      </c>
      <c r="D4675" s="28">
        <v>90</v>
      </c>
      <c r="E4675" s="27">
        <v>2958101</v>
      </c>
      <c r="H4675" s="66"/>
      <c r="I4675" s="66"/>
    </row>
    <row r="4676" spans="1:9" ht="13.5" thickBot="1">
      <c r="A4676" s="27">
        <v>45851</v>
      </c>
      <c r="B4676" s="29" t="s">
        <v>162</v>
      </c>
      <c r="C4676" s="29" t="s">
        <v>68</v>
      </c>
      <c r="D4676" s="28">
        <v>27</v>
      </c>
      <c r="E4676" s="27">
        <v>2958101</v>
      </c>
      <c r="H4676" s="66"/>
      <c r="I4676" s="66"/>
    </row>
    <row r="4677" spans="1:9" ht="13.5" thickBot="1">
      <c r="A4677" s="27">
        <v>45851</v>
      </c>
      <c r="B4677" s="29" t="s">
        <v>163</v>
      </c>
      <c r="C4677" s="29" t="s">
        <v>68</v>
      </c>
      <c r="D4677" s="28">
        <v>126</v>
      </c>
      <c r="E4677" s="27">
        <v>2958101</v>
      </c>
      <c r="H4677" s="66"/>
      <c r="I4677" s="66"/>
    </row>
    <row r="4678" spans="1:9" ht="13.5" thickBot="1">
      <c r="A4678" s="27">
        <v>45851</v>
      </c>
      <c r="B4678" s="29" t="s">
        <v>164</v>
      </c>
      <c r="C4678" s="29" t="s">
        <v>71</v>
      </c>
      <c r="D4678" s="28">
        <v>220</v>
      </c>
      <c r="E4678" s="27">
        <v>2958101</v>
      </c>
      <c r="H4678" s="66"/>
      <c r="I4678" s="66"/>
    </row>
    <row r="4679" spans="1:9" ht="13.5" thickBot="1">
      <c r="A4679" s="27">
        <v>45851</v>
      </c>
      <c r="B4679" s="29" t="s">
        <v>165</v>
      </c>
      <c r="C4679" s="29" t="s">
        <v>77</v>
      </c>
      <c r="D4679" s="28">
        <v>159</v>
      </c>
      <c r="E4679" s="27">
        <v>2958101</v>
      </c>
      <c r="H4679" s="66"/>
      <c r="I4679" s="66"/>
    </row>
    <row r="4680" spans="1:9" ht="13.5" thickBot="1">
      <c r="A4680" s="27">
        <v>45851</v>
      </c>
      <c r="B4680" s="29" t="s">
        <v>166</v>
      </c>
      <c r="C4680" s="29" t="s">
        <v>68</v>
      </c>
      <c r="D4680" s="28">
        <v>131</v>
      </c>
      <c r="E4680" s="27">
        <v>2958101</v>
      </c>
      <c r="H4680" s="66"/>
      <c r="I4680" s="66"/>
    </row>
    <row r="4681" spans="1:9" ht="13.5" thickBot="1">
      <c r="A4681" s="27">
        <v>45851</v>
      </c>
      <c r="B4681" s="29" t="s">
        <v>167</v>
      </c>
      <c r="C4681" s="29" t="s">
        <v>68</v>
      </c>
      <c r="D4681" s="28">
        <v>120</v>
      </c>
      <c r="E4681" s="27">
        <v>2958101</v>
      </c>
      <c r="H4681" s="66"/>
      <c r="I4681" s="66"/>
    </row>
    <row r="4682" spans="1:9" ht="13.5" thickBot="1">
      <c r="A4682" s="27">
        <v>45851</v>
      </c>
      <c r="B4682" s="29" t="s">
        <v>168</v>
      </c>
      <c r="C4682" s="29" t="s">
        <v>68</v>
      </c>
      <c r="D4682" s="28">
        <v>127</v>
      </c>
      <c r="E4682" s="27">
        <v>2958101</v>
      </c>
      <c r="H4682" s="66"/>
      <c r="I4682" s="66"/>
    </row>
    <row r="4683" spans="1:9" ht="13.5" thickBot="1">
      <c r="A4683" s="27">
        <v>45851</v>
      </c>
      <c r="B4683" s="29" t="s">
        <v>169</v>
      </c>
      <c r="C4683" s="29" t="s">
        <v>68</v>
      </c>
      <c r="D4683" s="28">
        <v>127</v>
      </c>
      <c r="E4683" s="27">
        <v>2958101</v>
      </c>
      <c r="H4683" s="66"/>
      <c r="I4683" s="66"/>
    </row>
    <row r="4684" spans="1:9" ht="13.5" thickBot="1">
      <c r="A4684" s="27">
        <v>45851</v>
      </c>
      <c r="B4684" s="29" t="s">
        <v>170</v>
      </c>
      <c r="C4684" s="29" t="s">
        <v>68</v>
      </c>
      <c r="D4684" s="28">
        <v>199</v>
      </c>
      <c r="E4684" s="27">
        <v>2958101</v>
      </c>
      <c r="H4684" s="66"/>
      <c r="I4684" s="66"/>
    </row>
    <row r="4685" spans="1:9" ht="13.5" thickBot="1">
      <c r="A4685" s="27">
        <v>45851</v>
      </c>
      <c r="B4685" s="29" t="s">
        <v>171</v>
      </c>
      <c r="C4685" s="29" t="s">
        <v>68</v>
      </c>
      <c r="D4685" s="28">
        <v>99</v>
      </c>
      <c r="E4685" s="27">
        <v>2958101</v>
      </c>
      <c r="H4685" s="66"/>
      <c r="I4685" s="66"/>
    </row>
    <row r="4686" spans="1:9" ht="13.5" thickBot="1">
      <c r="A4686" s="27">
        <v>45851</v>
      </c>
      <c r="B4686" s="29" t="s">
        <v>172</v>
      </c>
      <c r="C4686" s="29" t="s">
        <v>68</v>
      </c>
      <c r="D4686" s="28">
        <v>131</v>
      </c>
      <c r="E4686" s="27">
        <v>2958101</v>
      </c>
      <c r="H4686" s="66"/>
      <c r="I4686" s="66"/>
    </row>
    <row r="4687" spans="1:9" ht="13.5" thickBot="1">
      <c r="A4687" s="27">
        <v>45851</v>
      </c>
      <c r="B4687" s="29" t="s">
        <v>173</v>
      </c>
      <c r="C4687" s="29" t="s">
        <v>68</v>
      </c>
      <c r="D4687" s="28">
        <v>53</v>
      </c>
      <c r="E4687" s="27">
        <v>2958101</v>
      </c>
      <c r="H4687" s="66"/>
      <c r="I4687" s="66"/>
    </row>
    <row r="4688" spans="1:9" ht="13.5" thickBot="1">
      <c r="A4688" s="27">
        <v>45851</v>
      </c>
      <c r="B4688" s="29" t="s">
        <v>174</v>
      </c>
      <c r="C4688" s="29" t="s">
        <v>68</v>
      </c>
      <c r="D4688" s="28">
        <v>19</v>
      </c>
      <c r="E4688" s="27">
        <v>2958101</v>
      </c>
      <c r="H4688" s="66"/>
      <c r="I4688" s="66"/>
    </row>
    <row r="4689" spans="1:9" ht="13.5" thickBot="1">
      <c r="A4689" s="27">
        <v>45851</v>
      </c>
      <c r="B4689" s="29" t="s">
        <v>175</v>
      </c>
      <c r="C4689" s="29" t="s">
        <v>68</v>
      </c>
      <c r="D4689" s="28">
        <v>50</v>
      </c>
      <c r="E4689" s="27">
        <v>2958101</v>
      </c>
      <c r="H4689" s="66"/>
      <c r="I4689" s="66"/>
    </row>
    <row r="4690" spans="1:9" ht="13.5" thickBot="1">
      <c r="A4690" s="27">
        <v>45851</v>
      </c>
      <c r="B4690" s="29" t="s">
        <v>176</v>
      </c>
      <c r="C4690" s="29" t="s">
        <v>68</v>
      </c>
      <c r="D4690" s="28">
        <v>8</v>
      </c>
      <c r="E4690" s="27">
        <v>2958101</v>
      </c>
      <c r="H4690" s="66"/>
      <c r="I4690" s="66"/>
    </row>
    <row r="4691" spans="1:9" ht="13.5" thickBot="1">
      <c r="A4691" s="27">
        <v>45851</v>
      </c>
      <c r="B4691" s="29" t="s">
        <v>177</v>
      </c>
      <c r="C4691" s="29" t="s">
        <v>68</v>
      </c>
      <c r="D4691" s="28">
        <v>122</v>
      </c>
      <c r="E4691" s="27">
        <v>2958101</v>
      </c>
      <c r="H4691" s="66"/>
      <c r="I4691" s="66"/>
    </row>
    <row r="4692" spans="1:9" ht="13.5" thickBot="1">
      <c r="A4692" s="27">
        <v>45851</v>
      </c>
      <c r="B4692" s="29" t="s">
        <v>178</v>
      </c>
      <c r="C4692" s="29" t="s">
        <v>71</v>
      </c>
      <c r="D4692" s="28">
        <v>153</v>
      </c>
      <c r="E4692" s="27">
        <v>2958101</v>
      </c>
      <c r="H4692" s="66"/>
      <c r="I4692" s="66"/>
    </row>
    <row r="4693" spans="1:9" ht="13.5" thickBot="1">
      <c r="A4693" s="27">
        <v>45851</v>
      </c>
      <c r="B4693" s="29" t="s">
        <v>179</v>
      </c>
      <c r="C4693" s="29" t="s">
        <v>71</v>
      </c>
      <c r="D4693" s="28">
        <v>149</v>
      </c>
      <c r="E4693" s="27">
        <v>2958101</v>
      </c>
      <c r="H4693" s="66"/>
      <c r="I4693" s="66"/>
    </row>
    <row r="4694" spans="1:9" ht="13.5" thickBot="1">
      <c r="A4694" s="27">
        <v>45851</v>
      </c>
      <c r="B4694" s="29" t="s">
        <v>180</v>
      </c>
      <c r="C4694" s="29" t="s">
        <v>71</v>
      </c>
      <c r="D4694" s="28">
        <v>98</v>
      </c>
      <c r="E4694" s="27">
        <v>2958101</v>
      </c>
      <c r="H4694" s="66"/>
      <c r="I4694" s="66"/>
    </row>
    <row r="4695" spans="1:9" ht="13.5" thickBot="1">
      <c r="A4695" s="27">
        <v>45851</v>
      </c>
      <c r="B4695" s="29" t="s">
        <v>181</v>
      </c>
      <c r="C4695" s="29" t="s">
        <v>71</v>
      </c>
      <c r="D4695" s="28">
        <v>96</v>
      </c>
      <c r="E4695" s="27">
        <v>2958101</v>
      </c>
      <c r="H4695" s="66"/>
      <c r="I4695" s="66"/>
    </row>
    <row r="4696" spans="1:9" ht="13.5" thickBot="1">
      <c r="A4696" s="27">
        <v>45851</v>
      </c>
      <c r="B4696" s="29" t="s">
        <v>182</v>
      </c>
      <c r="C4696" s="29" t="s">
        <v>77</v>
      </c>
      <c r="D4696" s="28">
        <v>78</v>
      </c>
      <c r="E4696" s="27">
        <v>2958101</v>
      </c>
      <c r="H4696" s="66"/>
      <c r="I4696" s="66"/>
    </row>
    <row r="4697" spans="1:9" ht="13.5" thickBot="1">
      <c r="A4697" s="27">
        <v>45851</v>
      </c>
      <c r="B4697" s="29" t="s">
        <v>183</v>
      </c>
      <c r="C4697" s="29" t="s">
        <v>77</v>
      </c>
      <c r="D4697" s="28">
        <v>92</v>
      </c>
      <c r="E4697" s="27">
        <v>2958101</v>
      </c>
      <c r="H4697" s="66"/>
      <c r="I4697" s="66"/>
    </row>
    <row r="4698" spans="1:9" ht="13.5" thickBot="1">
      <c r="A4698" s="27">
        <v>45851</v>
      </c>
      <c r="B4698" s="29" t="s">
        <v>184</v>
      </c>
      <c r="C4698" s="29" t="s">
        <v>68</v>
      </c>
      <c r="D4698" s="28">
        <v>122</v>
      </c>
      <c r="E4698" s="27">
        <v>2958101</v>
      </c>
      <c r="H4698" s="66"/>
      <c r="I4698" s="66"/>
    </row>
    <row r="4699" spans="1:9" ht="13.5" thickBot="1">
      <c r="A4699" s="27">
        <v>45851</v>
      </c>
      <c r="B4699" s="29" t="s">
        <v>185</v>
      </c>
      <c r="C4699" s="29" t="s">
        <v>68</v>
      </c>
      <c r="D4699" s="28">
        <v>27</v>
      </c>
      <c r="E4699" s="27">
        <v>2958101</v>
      </c>
      <c r="H4699" s="66"/>
      <c r="I4699" s="66"/>
    </row>
    <row r="4700" spans="1:9" ht="13.5" thickBot="1">
      <c r="A4700" s="27">
        <v>45851</v>
      </c>
      <c r="B4700" s="29" t="s">
        <v>186</v>
      </c>
      <c r="C4700" s="29" t="s">
        <v>66</v>
      </c>
      <c r="D4700" s="28">
        <v>53</v>
      </c>
      <c r="E4700" s="27">
        <v>2958101</v>
      </c>
      <c r="H4700" s="66"/>
      <c r="I4700" s="66"/>
    </row>
    <row r="4701" spans="1:9" ht="13.5" thickBot="1">
      <c r="A4701" s="27">
        <v>45851</v>
      </c>
      <c r="B4701" s="29" t="s">
        <v>187</v>
      </c>
      <c r="C4701" s="29" t="s">
        <v>68</v>
      </c>
      <c r="D4701" s="28">
        <v>80</v>
      </c>
      <c r="E4701" s="27">
        <v>2958101</v>
      </c>
      <c r="H4701" s="66"/>
      <c r="I4701" s="66"/>
    </row>
    <row r="4702" spans="1:9" ht="13.5" thickBot="1">
      <c r="A4702" s="27">
        <v>45851</v>
      </c>
      <c r="B4702" s="29" t="s">
        <v>188</v>
      </c>
      <c r="C4702" s="29" t="s">
        <v>68</v>
      </c>
      <c r="D4702" s="28">
        <v>76</v>
      </c>
      <c r="E4702" s="27">
        <v>2958101</v>
      </c>
      <c r="H4702" s="66"/>
      <c r="I4702" s="66"/>
    </row>
    <row r="4703" spans="1:9" ht="13.5" thickBot="1">
      <c r="A4703" s="27">
        <v>45851</v>
      </c>
      <c r="B4703" s="29" t="s">
        <v>189</v>
      </c>
      <c r="C4703" s="29" t="s">
        <v>68</v>
      </c>
      <c r="D4703" s="28">
        <v>186</v>
      </c>
      <c r="E4703" s="27">
        <v>2958101</v>
      </c>
      <c r="H4703" s="66"/>
      <c r="I4703" s="66"/>
    </row>
    <row r="4704" spans="1:9" ht="13.5" thickBot="1">
      <c r="A4704" s="27">
        <v>45851</v>
      </c>
      <c r="B4704" s="29" t="s">
        <v>190</v>
      </c>
      <c r="C4704" s="29" t="s">
        <v>68</v>
      </c>
      <c r="D4704" s="28">
        <v>164</v>
      </c>
      <c r="E4704" s="27">
        <v>2958101</v>
      </c>
      <c r="H4704" s="66"/>
      <c r="I4704" s="66"/>
    </row>
    <row r="4705" spans="1:9" ht="13.5" thickBot="1">
      <c r="A4705" s="27">
        <v>45851</v>
      </c>
      <c r="B4705" s="29" t="s">
        <v>191</v>
      </c>
      <c r="C4705" s="29" t="s">
        <v>77</v>
      </c>
      <c r="D4705" s="28">
        <v>112</v>
      </c>
      <c r="E4705" s="27">
        <v>2958101</v>
      </c>
      <c r="H4705" s="66"/>
      <c r="I4705" s="66"/>
    </row>
    <row r="4706" spans="1:9" ht="13.5" thickBot="1">
      <c r="A4706" s="27">
        <v>45851</v>
      </c>
      <c r="B4706" s="29" t="s">
        <v>192</v>
      </c>
      <c r="C4706" s="29" t="s">
        <v>77</v>
      </c>
      <c r="D4706" s="28">
        <v>72</v>
      </c>
      <c r="E4706" s="27">
        <v>2958101</v>
      </c>
      <c r="H4706" s="66"/>
      <c r="I4706" s="66"/>
    </row>
    <row r="4707" spans="1:9" ht="13.5" thickBot="1">
      <c r="A4707" s="27">
        <v>45851</v>
      </c>
      <c r="B4707" s="29" t="s">
        <v>193</v>
      </c>
      <c r="C4707" s="29" t="s">
        <v>77</v>
      </c>
      <c r="D4707" s="28">
        <v>48</v>
      </c>
      <c r="E4707" s="27">
        <v>2958101</v>
      </c>
      <c r="H4707" s="66"/>
      <c r="I4707" s="66"/>
    </row>
    <row r="4708" spans="1:9" ht="13.5" thickBot="1">
      <c r="A4708" s="27">
        <v>45851</v>
      </c>
      <c r="B4708" s="29" t="s">
        <v>194</v>
      </c>
      <c r="C4708" s="29" t="s">
        <v>66</v>
      </c>
      <c r="D4708" s="28">
        <v>200</v>
      </c>
      <c r="E4708" s="27">
        <v>2958101</v>
      </c>
      <c r="H4708" s="66"/>
      <c r="I4708" s="66"/>
    </row>
    <row r="4709" spans="1:9" ht="13.5" thickBot="1">
      <c r="A4709" s="27">
        <v>45851</v>
      </c>
      <c r="B4709" s="29" t="s">
        <v>195</v>
      </c>
      <c r="C4709" s="29" t="s">
        <v>68</v>
      </c>
      <c r="D4709" s="28">
        <v>70</v>
      </c>
      <c r="E4709" s="27">
        <v>2958101</v>
      </c>
      <c r="H4709" s="66"/>
      <c r="I4709" s="66"/>
    </row>
    <row r="4710" spans="1:9" ht="13.5" thickBot="1">
      <c r="A4710" s="27">
        <v>45851</v>
      </c>
      <c r="B4710" s="29" t="s">
        <v>196</v>
      </c>
      <c r="C4710" s="29" t="s">
        <v>68</v>
      </c>
      <c r="D4710" s="28">
        <v>80</v>
      </c>
      <c r="E4710" s="27">
        <v>2958101</v>
      </c>
      <c r="H4710" s="66"/>
      <c r="I4710" s="66"/>
    </row>
    <row r="4711" spans="1:9" ht="13.5" thickBot="1">
      <c r="A4711" s="27">
        <v>45851</v>
      </c>
      <c r="B4711" s="29" t="s">
        <v>197</v>
      </c>
      <c r="C4711" s="29" t="s">
        <v>97</v>
      </c>
      <c r="D4711" s="28">
        <v>121</v>
      </c>
      <c r="E4711" s="27">
        <v>2958101</v>
      </c>
      <c r="H4711" s="66"/>
      <c r="I4711" s="66"/>
    </row>
    <row r="4712" spans="1:9" ht="13.5" thickBot="1">
      <c r="A4712" s="27">
        <v>45851</v>
      </c>
      <c r="B4712" s="29" t="s">
        <v>198</v>
      </c>
      <c r="C4712" s="29" t="s">
        <v>97</v>
      </c>
      <c r="D4712" s="28">
        <v>137</v>
      </c>
      <c r="E4712" s="27">
        <v>2958101</v>
      </c>
      <c r="H4712" s="66"/>
      <c r="I4712" s="66"/>
    </row>
    <row r="4713" spans="1:9" ht="13.5" thickBot="1">
      <c r="A4713" s="27">
        <v>45851</v>
      </c>
      <c r="B4713" s="29" t="s">
        <v>199</v>
      </c>
      <c r="C4713" s="29" t="s">
        <v>68</v>
      </c>
      <c r="D4713" s="28">
        <v>82</v>
      </c>
      <c r="E4713" s="27">
        <v>2958101</v>
      </c>
      <c r="H4713" s="66"/>
      <c r="I4713" s="66"/>
    </row>
    <row r="4714" spans="1:9" ht="13.5" thickBot="1">
      <c r="A4714" s="27">
        <v>45851</v>
      </c>
      <c r="B4714" s="29" t="s">
        <v>200</v>
      </c>
      <c r="C4714" s="29" t="s">
        <v>68</v>
      </c>
      <c r="D4714" s="28">
        <v>76</v>
      </c>
      <c r="E4714" s="27">
        <v>2958101</v>
      </c>
      <c r="H4714" s="66"/>
      <c r="I4714" s="66"/>
    </row>
    <row r="4715" spans="1:9" ht="13.5" thickBot="1">
      <c r="A4715" s="27">
        <v>45851</v>
      </c>
      <c r="B4715" s="29" t="s">
        <v>201</v>
      </c>
      <c r="C4715" s="29" t="s">
        <v>68</v>
      </c>
      <c r="D4715" s="28">
        <v>150</v>
      </c>
      <c r="E4715" s="27">
        <v>2958101</v>
      </c>
      <c r="H4715" s="66"/>
      <c r="I4715" s="66"/>
    </row>
    <row r="4716" spans="1:9" ht="13.5" thickBot="1">
      <c r="A4716" s="27">
        <v>45851</v>
      </c>
      <c r="B4716" s="29" t="s">
        <v>202</v>
      </c>
      <c r="C4716" s="29" t="s">
        <v>97</v>
      </c>
      <c r="D4716" s="28">
        <v>100</v>
      </c>
      <c r="E4716" s="27">
        <v>2958101</v>
      </c>
      <c r="H4716" s="66"/>
      <c r="I4716" s="66"/>
    </row>
    <row r="4717" spans="1:9" ht="13.5" thickBot="1">
      <c r="A4717" s="27">
        <v>45851</v>
      </c>
      <c r="B4717" s="29" t="s">
        <v>203</v>
      </c>
      <c r="C4717" s="29" t="s">
        <v>97</v>
      </c>
      <c r="D4717" s="28">
        <v>100</v>
      </c>
      <c r="E4717" s="27">
        <v>2958101</v>
      </c>
      <c r="H4717" s="66"/>
      <c r="I4717" s="66"/>
    </row>
    <row r="4718" spans="1:9" ht="13.5" thickBot="1">
      <c r="A4718" s="27">
        <v>45851</v>
      </c>
      <c r="B4718" s="29" t="s">
        <v>204</v>
      </c>
      <c r="C4718" s="29" t="s">
        <v>97</v>
      </c>
      <c r="D4718" s="28">
        <v>107</v>
      </c>
      <c r="E4718" s="27">
        <v>2958101</v>
      </c>
      <c r="H4718" s="66"/>
      <c r="I4718" s="66"/>
    </row>
    <row r="4719" spans="1:9" ht="13.5" thickBot="1">
      <c r="A4719" s="27">
        <v>45851</v>
      </c>
      <c r="B4719" s="29" t="s">
        <v>205</v>
      </c>
      <c r="C4719" s="29" t="s">
        <v>97</v>
      </c>
      <c r="D4719" s="28">
        <v>104</v>
      </c>
      <c r="E4719" s="27">
        <v>2958101</v>
      </c>
      <c r="H4719" s="66"/>
      <c r="I4719" s="66"/>
    </row>
    <row r="4720" spans="1:9" ht="13.5" thickBot="1">
      <c r="A4720" s="27">
        <v>45851</v>
      </c>
      <c r="B4720" s="29" t="s">
        <v>206</v>
      </c>
      <c r="C4720" s="29" t="s">
        <v>68</v>
      </c>
      <c r="D4720" s="28">
        <v>99</v>
      </c>
      <c r="E4720" s="27">
        <v>2958101</v>
      </c>
      <c r="H4720" s="66"/>
      <c r="I4720" s="66"/>
    </row>
    <row r="4721" spans="1:9" ht="13.5" thickBot="1">
      <c r="A4721" s="27">
        <v>45851</v>
      </c>
      <c r="B4721" s="29" t="s">
        <v>207</v>
      </c>
      <c r="C4721" s="29" t="s">
        <v>68</v>
      </c>
      <c r="D4721" s="28">
        <v>127</v>
      </c>
      <c r="E4721" s="27">
        <v>2958101</v>
      </c>
      <c r="H4721" s="66"/>
      <c r="I4721" s="66"/>
    </row>
    <row r="4722" spans="1:9" ht="13.5" thickBot="1">
      <c r="A4722" s="27">
        <v>45851</v>
      </c>
      <c r="B4722" s="29" t="s">
        <v>208</v>
      </c>
      <c r="C4722" s="29" t="s">
        <v>68</v>
      </c>
      <c r="D4722" s="28">
        <v>120</v>
      </c>
      <c r="E4722" s="27">
        <v>2958101</v>
      </c>
      <c r="H4722" s="66"/>
      <c r="I4722" s="66"/>
    </row>
    <row r="4723" spans="1:9" ht="13.5" thickBot="1">
      <c r="A4723" s="27">
        <v>45851</v>
      </c>
      <c r="B4723" s="29" t="s">
        <v>209</v>
      </c>
      <c r="C4723" s="29" t="s">
        <v>66</v>
      </c>
      <c r="D4723" s="28">
        <v>149</v>
      </c>
      <c r="E4723" s="27">
        <v>2958101</v>
      </c>
      <c r="H4723" s="66"/>
      <c r="I4723" s="66"/>
    </row>
    <row r="4724" spans="1:9" ht="13.5" thickBot="1">
      <c r="A4724" s="27">
        <v>45851</v>
      </c>
      <c r="B4724" s="29" t="s">
        <v>210</v>
      </c>
      <c r="C4724" s="29" t="s">
        <v>68</v>
      </c>
      <c r="D4724" s="28">
        <v>162</v>
      </c>
      <c r="E4724" s="27">
        <v>2958101</v>
      </c>
      <c r="H4724" s="66"/>
      <c r="I4724" s="66"/>
    </row>
    <row r="4725" spans="1:9" ht="13.5" thickBot="1">
      <c r="A4725" s="27">
        <v>45851</v>
      </c>
      <c r="B4725" s="29" t="s">
        <v>470</v>
      </c>
      <c r="C4725" s="29" t="s">
        <v>97</v>
      </c>
      <c r="D4725" s="28">
        <v>163</v>
      </c>
      <c r="E4725" s="27">
        <v>2958101</v>
      </c>
      <c r="H4725" s="66"/>
      <c r="I4725" s="66"/>
    </row>
    <row r="4726" spans="1:9" ht="13.5" thickBot="1">
      <c r="A4726" s="27">
        <v>45851</v>
      </c>
      <c r="B4726" s="29" t="s">
        <v>211</v>
      </c>
      <c r="C4726" s="29" t="s">
        <v>68</v>
      </c>
      <c r="D4726" s="28">
        <v>114</v>
      </c>
      <c r="E4726" s="27">
        <v>2958101</v>
      </c>
      <c r="H4726" s="66"/>
      <c r="I4726" s="66"/>
    </row>
    <row r="4727" spans="1:9" ht="13.5" thickBot="1">
      <c r="A4727" s="27">
        <v>45851</v>
      </c>
      <c r="B4727" s="29" t="s">
        <v>212</v>
      </c>
      <c r="C4727" s="29" t="s">
        <v>68</v>
      </c>
      <c r="D4727" s="28">
        <v>213</v>
      </c>
      <c r="E4727" s="27">
        <v>2958101</v>
      </c>
      <c r="H4727" s="66"/>
      <c r="I4727" s="66"/>
    </row>
    <row r="4728" spans="1:9" ht="13.5" thickBot="1">
      <c r="A4728" s="27">
        <v>45851</v>
      </c>
      <c r="B4728" s="29" t="s">
        <v>213</v>
      </c>
      <c r="C4728" s="29" t="s">
        <v>68</v>
      </c>
      <c r="D4728" s="28">
        <v>224</v>
      </c>
      <c r="E4728" s="27">
        <v>2958101</v>
      </c>
      <c r="H4728" s="66"/>
      <c r="I4728" s="66"/>
    </row>
    <row r="4729" spans="1:9" ht="13.5" thickBot="1">
      <c r="A4729" s="27">
        <v>45851</v>
      </c>
      <c r="B4729" s="29" t="s">
        <v>214</v>
      </c>
      <c r="C4729" s="29" t="s">
        <v>68</v>
      </c>
      <c r="D4729" s="28">
        <v>115</v>
      </c>
      <c r="E4729" s="27">
        <v>2958101</v>
      </c>
      <c r="H4729" s="66"/>
      <c r="I4729" s="66"/>
    </row>
    <row r="4730" spans="1:9" ht="13.5" thickBot="1">
      <c r="A4730" s="27">
        <v>45851</v>
      </c>
      <c r="B4730" s="29" t="s">
        <v>444</v>
      </c>
      <c r="C4730" s="29" t="s">
        <v>68</v>
      </c>
      <c r="D4730" s="28">
        <v>184</v>
      </c>
      <c r="E4730" s="27">
        <v>2958101</v>
      </c>
      <c r="H4730" s="66"/>
      <c r="I4730" s="66"/>
    </row>
    <row r="4731" spans="1:9" ht="13.5" thickBot="1">
      <c r="A4731" s="27">
        <v>45851</v>
      </c>
      <c r="B4731" s="29" t="s">
        <v>215</v>
      </c>
      <c r="C4731" s="29" t="s">
        <v>68</v>
      </c>
      <c r="D4731" s="28">
        <v>153</v>
      </c>
      <c r="E4731" s="27">
        <v>2958101</v>
      </c>
      <c r="H4731" s="66"/>
      <c r="I4731" s="66"/>
    </row>
    <row r="4732" spans="1:9" ht="13.5" thickBot="1">
      <c r="A4732" s="27">
        <v>45851</v>
      </c>
      <c r="B4732" s="29" t="s">
        <v>216</v>
      </c>
      <c r="C4732" s="29" t="s">
        <v>68</v>
      </c>
      <c r="D4732" s="28">
        <v>148</v>
      </c>
      <c r="E4732" s="27">
        <v>2958101</v>
      </c>
      <c r="H4732" s="66"/>
      <c r="I4732" s="66"/>
    </row>
    <row r="4733" spans="1:9" ht="13.5" thickBot="1">
      <c r="A4733" s="27">
        <v>45851</v>
      </c>
      <c r="B4733" s="29" t="s">
        <v>217</v>
      </c>
      <c r="C4733" s="29" t="s">
        <v>68</v>
      </c>
      <c r="D4733" s="28">
        <v>46</v>
      </c>
      <c r="E4733" s="27">
        <v>2958101</v>
      </c>
      <c r="H4733" s="66"/>
      <c r="I4733" s="66"/>
    </row>
    <row r="4734" spans="1:9" ht="13.5" thickBot="1">
      <c r="A4734" s="27">
        <v>45851</v>
      </c>
      <c r="B4734" s="29" t="s">
        <v>218</v>
      </c>
      <c r="C4734" s="29" t="s">
        <v>68</v>
      </c>
      <c r="D4734" s="28">
        <v>52</v>
      </c>
      <c r="E4734" s="27">
        <v>2958101</v>
      </c>
      <c r="H4734" s="66"/>
      <c r="I4734" s="66"/>
    </row>
    <row r="4735" spans="1:9" ht="13.5" thickBot="1">
      <c r="A4735" s="27">
        <v>45851</v>
      </c>
      <c r="B4735" s="29" t="s">
        <v>219</v>
      </c>
      <c r="C4735" s="29" t="s">
        <v>68</v>
      </c>
      <c r="D4735" s="28">
        <v>25</v>
      </c>
      <c r="E4735" s="27">
        <v>2958101</v>
      </c>
      <c r="H4735" s="66"/>
      <c r="I4735" s="66"/>
    </row>
    <row r="4736" spans="1:9" ht="13.5" thickBot="1">
      <c r="A4736" s="27">
        <v>45851</v>
      </c>
      <c r="B4736" s="29" t="s">
        <v>220</v>
      </c>
      <c r="C4736" s="29" t="s">
        <v>68</v>
      </c>
      <c r="D4736" s="28">
        <v>123</v>
      </c>
      <c r="E4736" s="27">
        <v>2958101</v>
      </c>
      <c r="H4736" s="66"/>
      <c r="I4736" s="66"/>
    </row>
    <row r="4737" spans="1:9" ht="13.5" thickBot="1">
      <c r="A4737" s="27">
        <v>45851</v>
      </c>
      <c r="B4737" s="29" t="s">
        <v>221</v>
      </c>
      <c r="C4737" s="29" t="s">
        <v>68</v>
      </c>
      <c r="D4737" s="28">
        <v>25</v>
      </c>
      <c r="E4737" s="27">
        <v>2958101</v>
      </c>
      <c r="H4737" s="66"/>
      <c r="I4737" s="66"/>
    </row>
    <row r="4738" spans="1:9" ht="13.5" thickBot="1">
      <c r="A4738" s="27">
        <v>45851</v>
      </c>
      <c r="B4738" s="29" t="s">
        <v>222</v>
      </c>
      <c r="C4738" s="29" t="s">
        <v>68</v>
      </c>
      <c r="D4738" s="28">
        <v>128</v>
      </c>
      <c r="E4738" s="27">
        <v>2958101</v>
      </c>
      <c r="H4738" s="66"/>
      <c r="I4738" s="66"/>
    </row>
    <row r="4739" spans="1:9" ht="13.5" thickBot="1">
      <c r="A4739" s="27">
        <v>45851</v>
      </c>
      <c r="B4739" s="29" t="s">
        <v>223</v>
      </c>
      <c r="C4739" s="29" t="s">
        <v>68</v>
      </c>
      <c r="D4739" s="28">
        <v>102</v>
      </c>
      <c r="E4739" s="27">
        <v>2958101</v>
      </c>
      <c r="H4739" s="66"/>
      <c r="I4739" s="66"/>
    </row>
    <row r="4740" spans="1:9" ht="13.5" thickBot="1">
      <c r="A4740" s="27">
        <v>45851</v>
      </c>
      <c r="B4740" s="29" t="s">
        <v>224</v>
      </c>
      <c r="C4740" s="29" t="s">
        <v>68</v>
      </c>
      <c r="D4740" s="28">
        <v>131</v>
      </c>
      <c r="E4740" s="27">
        <v>2958101</v>
      </c>
      <c r="H4740" s="66"/>
      <c r="I4740" s="66"/>
    </row>
    <row r="4741" spans="1:9" ht="13.5" thickBot="1">
      <c r="A4741" s="27">
        <v>45851</v>
      </c>
      <c r="B4741" s="29" t="s">
        <v>225</v>
      </c>
      <c r="C4741" s="29" t="s">
        <v>68</v>
      </c>
      <c r="D4741" s="28">
        <v>99</v>
      </c>
      <c r="E4741" s="27">
        <v>2958101</v>
      </c>
      <c r="H4741" s="66"/>
      <c r="I4741" s="66"/>
    </row>
    <row r="4742" spans="1:9" ht="13.5" thickBot="1">
      <c r="A4742" s="27">
        <v>45851</v>
      </c>
      <c r="B4742" s="29" t="s">
        <v>226</v>
      </c>
      <c r="C4742" s="29" t="s">
        <v>97</v>
      </c>
      <c r="D4742" s="28">
        <v>146</v>
      </c>
      <c r="E4742" s="27">
        <v>2958101</v>
      </c>
      <c r="H4742" s="66"/>
      <c r="I4742" s="66"/>
    </row>
    <row r="4743" spans="1:9" ht="13.5" thickBot="1">
      <c r="A4743" s="27">
        <v>45851</v>
      </c>
      <c r="B4743" s="29" t="s">
        <v>227</v>
      </c>
      <c r="C4743" s="29" t="s">
        <v>97</v>
      </c>
      <c r="D4743" s="28">
        <v>154</v>
      </c>
      <c r="E4743" s="27">
        <v>2958101</v>
      </c>
      <c r="H4743" s="66"/>
      <c r="I4743" s="66"/>
    </row>
    <row r="4744" spans="1:9" ht="13.5" thickBot="1">
      <c r="A4744" s="27">
        <v>45851</v>
      </c>
      <c r="B4744" s="29" t="s">
        <v>228</v>
      </c>
      <c r="C4744" s="29" t="s">
        <v>97</v>
      </c>
      <c r="D4744" s="28">
        <v>100</v>
      </c>
      <c r="E4744" s="27">
        <v>2958101</v>
      </c>
      <c r="H4744" s="66"/>
      <c r="I4744" s="66"/>
    </row>
    <row r="4745" spans="1:9" ht="13.5" thickBot="1">
      <c r="A4745" s="27">
        <v>45851</v>
      </c>
      <c r="B4745" s="29" t="s">
        <v>229</v>
      </c>
      <c r="C4745" s="29" t="s">
        <v>97</v>
      </c>
      <c r="D4745" s="28">
        <v>100</v>
      </c>
      <c r="E4745" s="27">
        <v>2958101</v>
      </c>
      <c r="H4745" s="66"/>
      <c r="I4745" s="66"/>
    </row>
    <row r="4746" spans="1:9" ht="13.5" thickBot="1">
      <c r="A4746" s="27">
        <v>45851</v>
      </c>
      <c r="B4746" s="29" t="s">
        <v>230</v>
      </c>
      <c r="C4746" s="29" t="s">
        <v>68</v>
      </c>
      <c r="D4746" s="28">
        <v>164</v>
      </c>
      <c r="E4746" s="27">
        <v>2958101</v>
      </c>
      <c r="H4746" s="66"/>
      <c r="I4746" s="66"/>
    </row>
    <row r="4747" spans="1:9" ht="13.5" thickBot="1">
      <c r="A4747" s="27">
        <v>45851</v>
      </c>
      <c r="B4747" s="29" t="s">
        <v>231</v>
      </c>
      <c r="C4747" s="29" t="s">
        <v>68</v>
      </c>
      <c r="D4747" s="28">
        <v>95</v>
      </c>
      <c r="E4747" s="27">
        <v>2958101</v>
      </c>
      <c r="H4747" s="66"/>
      <c r="I4747" s="66"/>
    </row>
    <row r="4748" spans="1:9" ht="13.5" thickBot="1">
      <c r="A4748" s="27">
        <v>45851</v>
      </c>
      <c r="B4748" s="29" t="s">
        <v>232</v>
      </c>
      <c r="C4748" s="29" t="s">
        <v>68</v>
      </c>
      <c r="D4748" s="28">
        <v>102</v>
      </c>
      <c r="E4748" s="27">
        <v>2958101</v>
      </c>
      <c r="H4748" s="66"/>
      <c r="I4748" s="66"/>
    </row>
    <row r="4749" spans="1:9" ht="13.5" thickBot="1">
      <c r="A4749" s="27">
        <v>45851</v>
      </c>
      <c r="B4749" s="29" t="s">
        <v>233</v>
      </c>
      <c r="C4749" s="29" t="s">
        <v>68</v>
      </c>
      <c r="D4749" s="28">
        <v>92</v>
      </c>
      <c r="E4749" s="27">
        <v>2958101</v>
      </c>
      <c r="H4749" s="66"/>
      <c r="I4749" s="66"/>
    </row>
    <row r="4750" spans="1:9" ht="13.5" thickBot="1">
      <c r="A4750" s="27">
        <v>45851</v>
      </c>
      <c r="B4750" s="29" t="s">
        <v>234</v>
      </c>
      <c r="C4750" s="29" t="s">
        <v>68</v>
      </c>
      <c r="D4750" s="28">
        <v>68</v>
      </c>
      <c r="E4750" s="27">
        <v>2958101</v>
      </c>
      <c r="H4750" s="66"/>
      <c r="I4750" s="66"/>
    </row>
    <row r="4751" spans="1:9" ht="13.5" thickBot="1">
      <c r="A4751" s="27">
        <v>45851</v>
      </c>
      <c r="B4751" s="29" t="s">
        <v>235</v>
      </c>
      <c r="C4751" s="29" t="s">
        <v>68</v>
      </c>
      <c r="D4751" s="28">
        <v>28</v>
      </c>
      <c r="E4751" s="27">
        <v>2958101</v>
      </c>
      <c r="H4751" s="66"/>
      <c r="I4751" s="66"/>
    </row>
    <row r="4752" spans="1:9" ht="13.5" thickBot="1">
      <c r="A4752" s="27">
        <v>45851</v>
      </c>
      <c r="B4752" s="29" t="s">
        <v>236</v>
      </c>
      <c r="C4752" s="29" t="s">
        <v>68</v>
      </c>
      <c r="D4752" s="28">
        <v>206</v>
      </c>
      <c r="E4752" s="27">
        <v>2958101</v>
      </c>
      <c r="H4752" s="66"/>
      <c r="I4752" s="66"/>
    </row>
    <row r="4753" spans="1:9" ht="13.5" thickBot="1">
      <c r="A4753" s="27">
        <v>45851</v>
      </c>
      <c r="B4753" s="29" t="s">
        <v>237</v>
      </c>
      <c r="C4753" s="29" t="s">
        <v>71</v>
      </c>
      <c r="D4753" s="28">
        <v>103</v>
      </c>
      <c r="E4753" s="27">
        <v>2958101</v>
      </c>
      <c r="H4753" s="66"/>
      <c r="I4753" s="66"/>
    </row>
    <row r="4754" spans="1:9" ht="13.5" thickBot="1">
      <c r="A4754" s="27">
        <v>45851</v>
      </c>
      <c r="B4754" s="29" t="s">
        <v>238</v>
      </c>
      <c r="C4754" s="29" t="s">
        <v>71</v>
      </c>
      <c r="D4754" s="28">
        <v>103</v>
      </c>
      <c r="E4754" s="27">
        <v>2958101</v>
      </c>
      <c r="H4754" s="66"/>
      <c r="I4754" s="66"/>
    </row>
    <row r="4755" spans="1:9" ht="13.5" thickBot="1">
      <c r="A4755" s="27">
        <v>45851</v>
      </c>
      <c r="B4755" s="29" t="s">
        <v>239</v>
      </c>
      <c r="C4755" s="29" t="s">
        <v>71</v>
      </c>
      <c r="D4755" s="28">
        <v>100</v>
      </c>
      <c r="E4755" s="27">
        <v>2958101</v>
      </c>
      <c r="H4755" s="66"/>
      <c r="I4755" s="66"/>
    </row>
    <row r="4756" spans="1:9" ht="13.5" thickBot="1">
      <c r="A4756" s="27">
        <v>45851</v>
      </c>
      <c r="B4756" s="29" t="s">
        <v>240</v>
      </c>
      <c r="C4756" s="29" t="s">
        <v>66</v>
      </c>
      <c r="D4756" s="28">
        <v>110</v>
      </c>
      <c r="E4756" s="27">
        <v>2958101</v>
      </c>
      <c r="H4756" s="66"/>
      <c r="I4756" s="66"/>
    </row>
    <row r="4757" spans="1:9" ht="13.5" thickBot="1">
      <c r="A4757" s="27">
        <v>45851</v>
      </c>
      <c r="B4757" s="29" t="s">
        <v>241</v>
      </c>
      <c r="C4757" s="29" t="s">
        <v>68</v>
      </c>
      <c r="D4757" s="28">
        <v>132</v>
      </c>
      <c r="E4757" s="27">
        <v>2958101</v>
      </c>
      <c r="H4757" s="66"/>
      <c r="I4757" s="66"/>
    </row>
    <row r="4758" spans="1:9" ht="13.5" thickBot="1">
      <c r="A4758" s="27">
        <v>45851</v>
      </c>
      <c r="B4758" s="29" t="s">
        <v>242</v>
      </c>
      <c r="C4758" s="29" t="s">
        <v>68</v>
      </c>
      <c r="D4758" s="28">
        <v>80</v>
      </c>
      <c r="E4758" s="27">
        <v>2958101</v>
      </c>
      <c r="H4758" s="66"/>
      <c r="I4758" s="66"/>
    </row>
    <row r="4759" spans="1:9" ht="13.5" thickBot="1">
      <c r="A4759" s="27">
        <v>45851</v>
      </c>
      <c r="B4759" s="29" t="s">
        <v>243</v>
      </c>
      <c r="C4759" s="29" t="s">
        <v>68</v>
      </c>
      <c r="D4759" s="28">
        <v>80</v>
      </c>
      <c r="E4759" s="27">
        <v>2958101</v>
      </c>
      <c r="H4759" s="66"/>
      <c r="I4759" s="66"/>
    </row>
    <row r="4760" spans="1:9" ht="13.5" thickBot="1">
      <c r="A4760" s="27">
        <v>45851</v>
      </c>
      <c r="B4760" s="29" t="s">
        <v>244</v>
      </c>
      <c r="C4760" s="29" t="s">
        <v>68</v>
      </c>
      <c r="D4760" s="28">
        <v>41</v>
      </c>
      <c r="E4760" s="27">
        <v>2958101</v>
      </c>
      <c r="H4760" s="66"/>
      <c r="I4760" s="66"/>
    </row>
    <row r="4761" spans="1:9" ht="13.5" thickBot="1">
      <c r="A4761" s="27">
        <v>45851</v>
      </c>
      <c r="B4761" s="29" t="s">
        <v>245</v>
      </c>
      <c r="C4761" s="29" t="s">
        <v>68</v>
      </c>
      <c r="D4761" s="28">
        <v>80</v>
      </c>
      <c r="E4761" s="27">
        <v>2958101</v>
      </c>
      <c r="H4761" s="66"/>
      <c r="I4761" s="66"/>
    </row>
    <row r="4762" spans="1:9" ht="13.5" thickBot="1">
      <c r="A4762" s="27">
        <v>45851</v>
      </c>
      <c r="B4762" s="29" t="s">
        <v>246</v>
      </c>
      <c r="C4762" s="29" t="s">
        <v>68</v>
      </c>
      <c r="D4762" s="28">
        <v>135</v>
      </c>
      <c r="E4762" s="27">
        <v>2958101</v>
      </c>
      <c r="H4762" s="66"/>
      <c r="I4762" s="66"/>
    </row>
    <row r="4763" spans="1:9" ht="13.5" thickBot="1">
      <c r="A4763" s="27">
        <v>45851</v>
      </c>
      <c r="B4763" s="29" t="s">
        <v>247</v>
      </c>
      <c r="C4763" s="29" t="s">
        <v>68</v>
      </c>
      <c r="D4763" s="28">
        <v>15</v>
      </c>
      <c r="E4763" s="27">
        <v>2958101</v>
      </c>
      <c r="H4763" s="66"/>
      <c r="I4763" s="66"/>
    </row>
    <row r="4764" spans="1:9" ht="13.5" thickBot="1">
      <c r="A4764" s="27">
        <v>45851</v>
      </c>
      <c r="B4764" s="29" t="s">
        <v>248</v>
      </c>
      <c r="C4764" s="29" t="s">
        <v>68</v>
      </c>
      <c r="D4764" s="28">
        <v>138</v>
      </c>
      <c r="E4764" s="27">
        <v>2958101</v>
      </c>
      <c r="H4764" s="66"/>
      <c r="I4764" s="66"/>
    </row>
    <row r="4765" spans="1:9" ht="13.5" thickBot="1">
      <c r="A4765" s="27">
        <v>45851</v>
      </c>
      <c r="B4765" s="29" t="s">
        <v>249</v>
      </c>
      <c r="C4765" s="29" t="s">
        <v>68</v>
      </c>
      <c r="D4765" s="28">
        <v>10</v>
      </c>
      <c r="E4765" s="27">
        <v>2958101</v>
      </c>
      <c r="H4765" s="66"/>
      <c r="I4765" s="66"/>
    </row>
    <row r="4766" spans="1:9" ht="13.5" thickBot="1">
      <c r="A4766" s="27">
        <v>45851</v>
      </c>
      <c r="B4766" s="29" t="s">
        <v>250</v>
      </c>
      <c r="C4766" s="29" t="s">
        <v>68</v>
      </c>
      <c r="D4766" s="28">
        <v>160</v>
      </c>
      <c r="E4766" s="27">
        <v>2958101</v>
      </c>
      <c r="H4766" s="66"/>
      <c r="I4766" s="66"/>
    </row>
    <row r="4767" spans="1:9" ht="13.5" thickBot="1">
      <c r="A4767" s="27">
        <v>45851</v>
      </c>
      <c r="B4767" s="29" t="s">
        <v>251</v>
      </c>
      <c r="C4767" s="29" t="s">
        <v>66</v>
      </c>
      <c r="D4767" s="28">
        <v>106</v>
      </c>
      <c r="E4767" s="27">
        <v>2958101</v>
      </c>
      <c r="H4767" s="66"/>
      <c r="I4767" s="66"/>
    </row>
    <row r="4768" spans="1:9" ht="13.5" thickBot="1">
      <c r="A4768" s="27">
        <v>45851</v>
      </c>
      <c r="B4768" s="29" t="s">
        <v>252</v>
      </c>
      <c r="C4768" s="29" t="s">
        <v>66</v>
      </c>
      <c r="D4768" s="28">
        <v>104</v>
      </c>
      <c r="E4768" s="27">
        <v>2958101</v>
      </c>
      <c r="H4768" s="66"/>
      <c r="I4768" s="66"/>
    </row>
    <row r="4769" spans="1:9" ht="13.5" thickBot="1">
      <c r="A4769" s="27">
        <v>45851</v>
      </c>
      <c r="B4769" s="29" t="s">
        <v>253</v>
      </c>
      <c r="C4769" s="29" t="s">
        <v>97</v>
      </c>
      <c r="D4769" s="28">
        <v>100</v>
      </c>
      <c r="E4769" s="27">
        <v>2958101</v>
      </c>
      <c r="H4769" s="66"/>
      <c r="I4769" s="66"/>
    </row>
    <row r="4770" spans="1:9" ht="13.5" thickBot="1">
      <c r="A4770" s="27">
        <v>45851</v>
      </c>
      <c r="B4770" s="29" t="s">
        <v>254</v>
      </c>
      <c r="C4770" s="29" t="s">
        <v>97</v>
      </c>
      <c r="D4770" s="28">
        <v>100</v>
      </c>
      <c r="E4770" s="27">
        <v>2958101</v>
      </c>
      <c r="H4770" s="66"/>
      <c r="I4770" s="66"/>
    </row>
    <row r="4771" spans="1:9" ht="13.5" thickBot="1">
      <c r="A4771" s="27">
        <v>45851</v>
      </c>
      <c r="B4771" s="29" t="s">
        <v>255</v>
      </c>
      <c r="C4771" s="29" t="s">
        <v>71</v>
      </c>
      <c r="D4771" s="28">
        <v>110</v>
      </c>
      <c r="E4771" s="27">
        <v>2958101</v>
      </c>
      <c r="H4771" s="66"/>
      <c r="I4771" s="66"/>
    </row>
    <row r="4772" spans="1:9" ht="13.5" thickBot="1">
      <c r="A4772" s="27">
        <v>45851</v>
      </c>
      <c r="B4772" s="29" t="s">
        <v>256</v>
      </c>
      <c r="C4772" s="29" t="s">
        <v>71</v>
      </c>
      <c r="D4772" s="28">
        <v>24</v>
      </c>
      <c r="E4772" s="27">
        <v>2958101</v>
      </c>
      <c r="H4772" s="66"/>
      <c r="I4772" s="66"/>
    </row>
    <row r="4773" spans="1:9" ht="13.5" thickBot="1">
      <c r="A4773" s="27">
        <v>45851</v>
      </c>
      <c r="B4773" s="29" t="s">
        <v>257</v>
      </c>
      <c r="C4773" s="29" t="s">
        <v>71</v>
      </c>
      <c r="D4773" s="28">
        <v>139</v>
      </c>
      <c r="E4773" s="27">
        <v>2958101</v>
      </c>
      <c r="H4773" s="66"/>
      <c r="I4773" s="66"/>
    </row>
    <row r="4774" spans="1:9" ht="13.5" thickBot="1">
      <c r="A4774" s="27">
        <v>45851</v>
      </c>
      <c r="B4774" s="29" t="s">
        <v>258</v>
      </c>
      <c r="C4774" s="29" t="s">
        <v>68</v>
      </c>
      <c r="D4774" s="28">
        <v>98</v>
      </c>
      <c r="E4774" s="27">
        <v>2958101</v>
      </c>
      <c r="H4774" s="66"/>
      <c r="I4774" s="66"/>
    </row>
    <row r="4775" spans="1:9" ht="13.5" thickBot="1">
      <c r="A4775" s="27">
        <v>45851</v>
      </c>
      <c r="B4775" s="29" t="s">
        <v>259</v>
      </c>
      <c r="C4775" s="29" t="s">
        <v>68</v>
      </c>
      <c r="D4775" s="28">
        <v>100</v>
      </c>
      <c r="E4775" s="27">
        <v>2958101</v>
      </c>
      <c r="H4775" s="66"/>
      <c r="I4775" s="66"/>
    </row>
    <row r="4776" spans="1:9" ht="13.5" thickBot="1">
      <c r="A4776" s="27">
        <v>45851</v>
      </c>
      <c r="B4776" s="29" t="s">
        <v>260</v>
      </c>
      <c r="C4776" s="29" t="s">
        <v>68</v>
      </c>
      <c r="D4776" s="28">
        <v>194</v>
      </c>
      <c r="E4776" s="27">
        <v>2958101</v>
      </c>
      <c r="H4776" s="66"/>
      <c r="I4776" s="66"/>
    </row>
    <row r="4777" spans="1:9" ht="13.5" thickBot="1">
      <c r="A4777" s="27">
        <v>45851</v>
      </c>
      <c r="B4777" s="29" t="s">
        <v>261</v>
      </c>
      <c r="C4777" s="29" t="s">
        <v>68</v>
      </c>
      <c r="D4777" s="28">
        <v>184</v>
      </c>
      <c r="E4777" s="27">
        <v>2958101</v>
      </c>
      <c r="H4777" s="66"/>
      <c r="I4777" s="66"/>
    </row>
    <row r="4778" spans="1:9" ht="13.5" thickBot="1">
      <c r="A4778" s="27">
        <v>45851</v>
      </c>
      <c r="B4778" s="29" t="s">
        <v>262</v>
      </c>
      <c r="C4778" s="29" t="s">
        <v>68</v>
      </c>
      <c r="D4778" s="28">
        <v>48</v>
      </c>
      <c r="E4778" s="27">
        <v>2958101</v>
      </c>
      <c r="H4778" s="66"/>
      <c r="I4778" s="66"/>
    </row>
    <row r="4779" spans="1:9" ht="13.5" thickBot="1">
      <c r="A4779" s="27">
        <v>45851</v>
      </c>
      <c r="B4779" s="29" t="s">
        <v>263</v>
      </c>
      <c r="C4779" s="29" t="s">
        <v>68</v>
      </c>
      <c r="D4779" s="28">
        <v>51</v>
      </c>
      <c r="E4779" s="27">
        <v>2958101</v>
      </c>
      <c r="H4779" s="66"/>
      <c r="I4779" s="66"/>
    </row>
    <row r="4780" spans="1:9" ht="13.5" thickBot="1">
      <c r="A4780" s="27">
        <v>45851</v>
      </c>
      <c r="B4780" s="29" t="s">
        <v>264</v>
      </c>
      <c r="C4780" s="29" t="s">
        <v>68</v>
      </c>
      <c r="D4780" s="28">
        <v>26</v>
      </c>
      <c r="E4780" s="27">
        <v>2958101</v>
      </c>
      <c r="H4780" s="66"/>
      <c r="I4780" s="66"/>
    </row>
    <row r="4781" spans="1:9" ht="13.5" thickBot="1">
      <c r="A4781" s="27">
        <v>45851</v>
      </c>
      <c r="B4781" s="29" t="s">
        <v>265</v>
      </c>
      <c r="C4781" s="29" t="s">
        <v>68</v>
      </c>
      <c r="D4781" s="28">
        <v>24</v>
      </c>
      <c r="E4781" s="27">
        <v>2958101</v>
      </c>
      <c r="H4781" s="66"/>
      <c r="I4781" s="66"/>
    </row>
    <row r="4782" spans="1:9" ht="13.5" thickBot="1">
      <c r="A4782" s="27">
        <v>45851</v>
      </c>
      <c r="B4782" s="29" t="s">
        <v>266</v>
      </c>
      <c r="C4782" s="29" t="s">
        <v>71</v>
      </c>
      <c r="D4782" s="28">
        <v>200</v>
      </c>
      <c r="E4782" s="27">
        <v>2958101</v>
      </c>
      <c r="H4782" s="66"/>
      <c r="I4782" s="66"/>
    </row>
    <row r="4783" spans="1:9" ht="13.5" thickBot="1">
      <c r="A4783" s="27">
        <v>45851</v>
      </c>
      <c r="B4783" s="29" t="s">
        <v>267</v>
      </c>
      <c r="C4783" s="29" t="s">
        <v>71</v>
      </c>
      <c r="D4783" s="28">
        <v>202</v>
      </c>
      <c r="E4783" s="27">
        <v>2958101</v>
      </c>
      <c r="H4783" s="66"/>
      <c r="I4783" s="66"/>
    </row>
    <row r="4784" spans="1:9" ht="13.5" thickBot="1">
      <c r="A4784" s="27">
        <v>45851</v>
      </c>
      <c r="B4784" s="29" t="s">
        <v>268</v>
      </c>
      <c r="C4784" s="29" t="s">
        <v>77</v>
      </c>
      <c r="D4784" s="28">
        <v>200</v>
      </c>
      <c r="E4784" s="27">
        <v>2958101</v>
      </c>
      <c r="H4784" s="66"/>
      <c r="I4784" s="66"/>
    </row>
    <row r="4785" spans="1:9" ht="13.5" thickBot="1">
      <c r="A4785" s="27">
        <v>45851</v>
      </c>
      <c r="B4785" s="29" t="s">
        <v>269</v>
      </c>
      <c r="C4785" s="29" t="s">
        <v>77</v>
      </c>
      <c r="D4785" s="28">
        <v>200</v>
      </c>
      <c r="E4785" s="27">
        <v>2958101</v>
      </c>
      <c r="H4785" s="66"/>
      <c r="I4785" s="66"/>
    </row>
    <row r="4786" spans="1:9" ht="13.5" thickBot="1">
      <c r="A4786" s="27">
        <v>45851</v>
      </c>
      <c r="B4786" s="29" t="s">
        <v>270</v>
      </c>
      <c r="C4786" s="29" t="s">
        <v>77</v>
      </c>
      <c r="D4786" s="28">
        <v>110</v>
      </c>
      <c r="E4786" s="27">
        <v>2958101</v>
      </c>
      <c r="H4786" s="66"/>
      <c r="I4786" s="66"/>
    </row>
    <row r="4787" spans="1:9" ht="13.5" thickBot="1">
      <c r="A4787" s="27">
        <v>45851</v>
      </c>
      <c r="B4787" s="29" t="s">
        <v>271</v>
      </c>
      <c r="C4787" s="29" t="s">
        <v>97</v>
      </c>
      <c r="D4787" s="28">
        <v>115</v>
      </c>
      <c r="E4787" s="27">
        <v>2958101</v>
      </c>
      <c r="H4787" s="66"/>
      <c r="I4787" s="66"/>
    </row>
    <row r="4788" spans="1:9" ht="13.5" thickBot="1">
      <c r="A4788" s="27">
        <v>45851</v>
      </c>
      <c r="B4788" s="29" t="s">
        <v>272</v>
      </c>
      <c r="C4788" s="29" t="s">
        <v>97</v>
      </c>
      <c r="D4788" s="28">
        <v>115</v>
      </c>
      <c r="E4788" s="27">
        <v>2958101</v>
      </c>
      <c r="H4788" s="66"/>
      <c r="I4788" s="66"/>
    </row>
    <row r="4789" spans="1:9" ht="13.5" thickBot="1">
      <c r="A4789" s="27">
        <v>45851</v>
      </c>
      <c r="B4789" s="29" t="s">
        <v>273</v>
      </c>
      <c r="C4789" s="29" t="s">
        <v>68</v>
      </c>
      <c r="D4789" s="28">
        <v>182</v>
      </c>
      <c r="E4789" s="27">
        <v>2958101</v>
      </c>
      <c r="H4789" s="66"/>
      <c r="I4789" s="66"/>
    </row>
    <row r="4790" spans="1:9" ht="13.5" thickBot="1">
      <c r="A4790" s="27">
        <v>45851</v>
      </c>
      <c r="B4790" s="29" t="s">
        <v>274</v>
      </c>
      <c r="C4790" s="29" t="s">
        <v>68</v>
      </c>
      <c r="D4790" s="28">
        <v>71</v>
      </c>
      <c r="E4790" s="27">
        <v>2958101</v>
      </c>
      <c r="H4790" s="66"/>
      <c r="I4790" s="66"/>
    </row>
    <row r="4791" spans="1:9" ht="13.5" thickBot="1">
      <c r="A4791" s="27">
        <v>45851</v>
      </c>
      <c r="B4791" s="29" t="s">
        <v>275</v>
      </c>
      <c r="C4791" s="29" t="s">
        <v>68</v>
      </c>
      <c r="D4791" s="28">
        <v>33</v>
      </c>
      <c r="E4791" s="27">
        <v>2958101</v>
      </c>
      <c r="H4791" s="66"/>
      <c r="I4791" s="66"/>
    </row>
    <row r="4792" spans="1:9" ht="13.5" thickBot="1">
      <c r="A4792" s="27">
        <v>45851</v>
      </c>
      <c r="B4792" s="29" t="s">
        <v>276</v>
      </c>
      <c r="C4792" s="29" t="s">
        <v>68</v>
      </c>
      <c r="D4792" s="28">
        <v>22</v>
      </c>
      <c r="E4792" s="27">
        <v>2958101</v>
      </c>
      <c r="H4792" s="66"/>
      <c r="I4792" s="66"/>
    </row>
    <row r="4793" spans="1:9" ht="13.5" thickBot="1">
      <c r="A4793" s="27">
        <v>45851</v>
      </c>
      <c r="B4793" s="29" t="s">
        <v>277</v>
      </c>
      <c r="C4793" s="29" t="s">
        <v>68</v>
      </c>
      <c r="D4793" s="28">
        <v>20</v>
      </c>
      <c r="E4793" s="27">
        <v>2958101</v>
      </c>
      <c r="H4793" s="66"/>
      <c r="I4793" s="66"/>
    </row>
    <row r="4794" spans="1:9" ht="13.5" thickBot="1">
      <c r="A4794" s="27">
        <v>45851</v>
      </c>
      <c r="B4794" s="29" t="s">
        <v>278</v>
      </c>
      <c r="C4794" s="29" t="s">
        <v>68</v>
      </c>
      <c r="D4794" s="28">
        <v>77</v>
      </c>
      <c r="E4794" s="27">
        <v>2958101</v>
      </c>
      <c r="H4794" s="66"/>
      <c r="I4794" s="66"/>
    </row>
    <row r="4795" spans="1:9" ht="13.5" thickBot="1">
      <c r="A4795" s="27">
        <v>45851</v>
      </c>
      <c r="B4795" s="29" t="s">
        <v>279</v>
      </c>
      <c r="C4795" s="29" t="s">
        <v>68</v>
      </c>
      <c r="D4795" s="28">
        <v>202</v>
      </c>
      <c r="E4795" s="27">
        <v>2958101</v>
      </c>
      <c r="H4795" s="66"/>
      <c r="I4795" s="66"/>
    </row>
    <row r="4796" spans="1:9" ht="13.5" thickBot="1">
      <c r="A4796" s="27">
        <v>45851</v>
      </c>
      <c r="B4796" s="29" t="s">
        <v>280</v>
      </c>
      <c r="C4796" s="29" t="s">
        <v>68</v>
      </c>
      <c r="D4796" s="28">
        <v>11</v>
      </c>
      <c r="E4796" s="27">
        <v>2958101</v>
      </c>
      <c r="H4796" s="66"/>
      <c r="I4796" s="66"/>
    </row>
    <row r="4797" spans="1:9" ht="13.5" thickBot="1">
      <c r="A4797" s="27">
        <v>45851</v>
      </c>
      <c r="B4797" s="29" t="s">
        <v>281</v>
      </c>
      <c r="C4797" s="29" t="s">
        <v>68</v>
      </c>
      <c r="D4797" s="28">
        <v>34</v>
      </c>
      <c r="E4797" s="27">
        <v>2958101</v>
      </c>
      <c r="H4797" s="66"/>
      <c r="I4797" s="66"/>
    </row>
    <row r="4798" spans="1:9" ht="13.5" thickBot="1">
      <c r="A4798" s="27">
        <v>45851</v>
      </c>
      <c r="B4798" s="29" t="s">
        <v>282</v>
      </c>
      <c r="C4798" s="29" t="s">
        <v>68</v>
      </c>
      <c r="D4798" s="28">
        <v>22</v>
      </c>
      <c r="E4798" s="27">
        <v>2958101</v>
      </c>
      <c r="H4798" s="66"/>
      <c r="I4798" s="66"/>
    </row>
    <row r="4799" spans="1:9" ht="13.5" thickBot="1">
      <c r="A4799" s="27">
        <v>45851</v>
      </c>
      <c r="B4799" s="29" t="s">
        <v>283</v>
      </c>
      <c r="C4799" s="29" t="s">
        <v>68</v>
      </c>
      <c r="D4799" s="28">
        <v>123</v>
      </c>
      <c r="E4799" s="27">
        <v>2958101</v>
      </c>
      <c r="H4799" s="66"/>
      <c r="I4799" s="66"/>
    </row>
    <row r="4800" spans="1:9" ht="13.5" thickBot="1">
      <c r="A4800" s="27">
        <v>45851</v>
      </c>
      <c r="B4800" s="29" t="s">
        <v>284</v>
      </c>
      <c r="C4800" s="29" t="s">
        <v>68</v>
      </c>
      <c r="D4800" s="28">
        <v>71</v>
      </c>
      <c r="E4800" s="27">
        <v>2958101</v>
      </c>
      <c r="H4800" s="66"/>
      <c r="I4800" s="66"/>
    </row>
    <row r="4801" spans="1:9" ht="13.5" thickBot="1">
      <c r="A4801" s="27">
        <v>45851</v>
      </c>
      <c r="B4801" s="29" t="s">
        <v>285</v>
      </c>
      <c r="C4801" s="29" t="s">
        <v>68</v>
      </c>
      <c r="D4801" s="28">
        <v>14</v>
      </c>
      <c r="E4801" s="27">
        <v>2958101</v>
      </c>
      <c r="H4801" s="66"/>
      <c r="I4801" s="66"/>
    </row>
    <row r="4802" spans="1:9" ht="13.5" thickBot="1">
      <c r="A4802" s="27">
        <v>45851</v>
      </c>
      <c r="B4802" s="29" t="s">
        <v>286</v>
      </c>
      <c r="C4802" s="29" t="s">
        <v>68</v>
      </c>
      <c r="D4802" s="28">
        <v>4</v>
      </c>
      <c r="E4802" s="27">
        <v>2958101</v>
      </c>
      <c r="H4802" s="66"/>
      <c r="I4802" s="66"/>
    </row>
    <row r="4803" spans="1:9" ht="13.5" thickBot="1">
      <c r="A4803" s="27">
        <v>45851</v>
      </c>
      <c r="B4803" s="29" t="s">
        <v>287</v>
      </c>
      <c r="C4803" s="29" t="s">
        <v>68</v>
      </c>
      <c r="D4803" s="28">
        <v>106</v>
      </c>
      <c r="E4803" s="27">
        <v>2958101</v>
      </c>
      <c r="H4803" s="66"/>
      <c r="I4803" s="66"/>
    </row>
    <row r="4804" spans="1:9" ht="13.5" thickBot="1">
      <c r="A4804" s="27">
        <v>45851</v>
      </c>
      <c r="B4804" s="29" t="s">
        <v>288</v>
      </c>
      <c r="C4804" s="29" t="s">
        <v>68</v>
      </c>
      <c r="D4804" s="28">
        <v>106</v>
      </c>
      <c r="E4804" s="27">
        <v>2958101</v>
      </c>
      <c r="H4804" s="66"/>
      <c r="I4804" s="66"/>
    </row>
    <row r="4805" spans="1:9" ht="13.5" thickBot="1">
      <c r="A4805" s="27">
        <v>45851</v>
      </c>
      <c r="B4805" s="29" t="s">
        <v>289</v>
      </c>
      <c r="C4805" s="29" t="s">
        <v>77</v>
      </c>
      <c r="D4805" s="28">
        <v>202</v>
      </c>
      <c r="E4805" s="27">
        <v>2958101</v>
      </c>
      <c r="H4805" s="66"/>
      <c r="I4805" s="66"/>
    </row>
    <row r="4806" spans="1:9" ht="13.5" thickBot="1">
      <c r="A4806" s="27">
        <v>45851</v>
      </c>
      <c r="B4806" s="29" t="s">
        <v>290</v>
      </c>
      <c r="C4806" s="29" t="s">
        <v>97</v>
      </c>
      <c r="D4806" s="28">
        <v>144</v>
      </c>
      <c r="E4806" s="27">
        <v>2958101</v>
      </c>
      <c r="H4806" s="66"/>
      <c r="I4806" s="66"/>
    </row>
    <row r="4807" spans="1:9" ht="13.5" thickBot="1">
      <c r="A4807" s="27">
        <v>45851</v>
      </c>
      <c r="B4807" s="29" t="s">
        <v>291</v>
      </c>
      <c r="C4807" s="29" t="s">
        <v>97</v>
      </c>
      <c r="D4807" s="28">
        <v>144</v>
      </c>
      <c r="E4807" s="27">
        <v>2958101</v>
      </c>
      <c r="H4807" s="66"/>
      <c r="I4807" s="66"/>
    </row>
    <row r="4808" spans="1:9" ht="13.5" thickBot="1">
      <c r="A4808" s="27">
        <v>45851</v>
      </c>
      <c r="B4808" s="29" t="s">
        <v>292</v>
      </c>
      <c r="C4808" s="29" t="s">
        <v>71</v>
      </c>
      <c r="D4808" s="28">
        <v>163</v>
      </c>
      <c r="E4808" s="27">
        <v>2958101</v>
      </c>
      <c r="H4808" s="66"/>
      <c r="I4808" s="66"/>
    </row>
    <row r="4809" spans="1:9" ht="13.5" thickBot="1">
      <c r="A4809" s="27">
        <v>45851</v>
      </c>
      <c r="B4809" s="29" t="s">
        <v>293</v>
      </c>
      <c r="C4809" s="29" t="s">
        <v>77</v>
      </c>
      <c r="D4809" s="28">
        <v>52</v>
      </c>
      <c r="E4809" s="27">
        <v>2958101</v>
      </c>
      <c r="H4809" s="66"/>
      <c r="I4809" s="66"/>
    </row>
    <row r="4810" spans="1:9" ht="13.5" thickBot="1">
      <c r="A4810" s="27">
        <v>45851</v>
      </c>
      <c r="B4810" s="29" t="s">
        <v>294</v>
      </c>
      <c r="C4810" s="29" t="s">
        <v>77</v>
      </c>
      <c r="D4810" s="28">
        <v>98</v>
      </c>
      <c r="E4810" s="27">
        <v>2958101</v>
      </c>
      <c r="H4810" s="66"/>
      <c r="I4810" s="66"/>
    </row>
    <row r="4811" spans="1:9" ht="13.5" thickBot="1">
      <c r="A4811" s="27">
        <v>45851</v>
      </c>
      <c r="B4811" s="29" t="s">
        <v>295</v>
      </c>
      <c r="C4811" s="29" t="s">
        <v>77</v>
      </c>
      <c r="D4811" s="28">
        <v>50</v>
      </c>
      <c r="E4811" s="27">
        <v>2958101</v>
      </c>
      <c r="H4811" s="66"/>
      <c r="I4811" s="66"/>
    </row>
    <row r="4812" spans="1:9" ht="13.5" thickBot="1">
      <c r="A4812" s="27">
        <v>45851</v>
      </c>
      <c r="B4812" s="29" t="s">
        <v>296</v>
      </c>
      <c r="C4812" s="29" t="s">
        <v>77</v>
      </c>
      <c r="D4812" s="28">
        <v>100</v>
      </c>
      <c r="E4812" s="27">
        <v>2958101</v>
      </c>
      <c r="H4812" s="66"/>
      <c r="I4812" s="66"/>
    </row>
    <row r="4813" spans="1:9" ht="13.5" thickBot="1">
      <c r="A4813" s="27">
        <v>45851</v>
      </c>
      <c r="B4813" s="29" t="s">
        <v>297</v>
      </c>
      <c r="C4813" s="29" t="s">
        <v>68</v>
      </c>
      <c r="D4813" s="28">
        <v>106</v>
      </c>
      <c r="E4813" s="27">
        <v>2958101</v>
      </c>
      <c r="H4813" s="66"/>
      <c r="I4813" s="66"/>
    </row>
    <row r="4814" spans="1:9" ht="13.5" thickBot="1">
      <c r="A4814" s="27">
        <v>45851</v>
      </c>
      <c r="B4814" s="29" t="s">
        <v>298</v>
      </c>
      <c r="C4814" s="29" t="s">
        <v>68</v>
      </c>
      <c r="D4814" s="28">
        <v>93</v>
      </c>
      <c r="E4814" s="27">
        <v>2958101</v>
      </c>
      <c r="H4814" s="66"/>
      <c r="I4814" s="66"/>
    </row>
    <row r="4815" spans="1:9" ht="13.5" thickBot="1">
      <c r="A4815" s="27">
        <v>45851</v>
      </c>
      <c r="B4815" s="29" t="s">
        <v>299</v>
      </c>
      <c r="C4815" s="29" t="s">
        <v>68</v>
      </c>
      <c r="D4815" s="28">
        <v>30</v>
      </c>
      <c r="E4815" s="27">
        <v>2958101</v>
      </c>
      <c r="H4815" s="66"/>
      <c r="I4815" s="66"/>
    </row>
    <row r="4816" spans="1:9" ht="13.5" thickBot="1">
      <c r="A4816" s="27">
        <v>45851</v>
      </c>
      <c r="B4816" s="29" t="s">
        <v>300</v>
      </c>
      <c r="C4816" s="29" t="s">
        <v>97</v>
      </c>
      <c r="D4816" s="28">
        <v>150</v>
      </c>
      <c r="E4816" s="27">
        <v>2958101</v>
      </c>
      <c r="H4816" s="66"/>
      <c r="I4816" s="66"/>
    </row>
    <row r="4817" spans="1:9" ht="13.5" thickBot="1">
      <c r="A4817" s="27">
        <v>45851</v>
      </c>
      <c r="B4817" s="29" t="s">
        <v>301</v>
      </c>
      <c r="C4817" s="29" t="s">
        <v>68</v>
      </c>
      <c r="D4817" s="28">
        <v>197</v>
      </c>
      <c r="E4817" s="27">
        <v>2958101</v>
      </c>
      <c r="H4817" s="66"/>
      <c r="I4817" s="66"/>
    </row>
    <row r="4818" spans="1:9" ht="13.5" thickBot="1">
      <c r="A4818" s="27">
        <v>45851</v>
      </c>
      <c r="B4818" s="29" t="s">
        <v>302</v>
      </c>
      <c r="C4818" s="29" t="s">
        <v>68</v>
      </c>
      <c r="D4818" s="28">
        <v>93</v>
      </c>
      <c r="E4818" s="27">
        <v>2958101</v>
      </c>
      <c r="H4818" s="66"/>
      <c r="I4818" s="66"/>
    </row>
    <row r="4819" spans="1:9" ht="13.5" thickBot="1">
      <c r="A4819" s="27">
        <v>45851</v>
      </c>
      <c r="B4819" s="29" t="s">
        <v>303</v>
      </c>
      <c r="C4819" s="29" t="s">
        <v>68</v>
      </c>
      <c r="D4819" s="28">
        <v>60</v>
      </c>
      <c r="E4819" s="27">
        <v>2958101</v>
      </c>
      <c r="H4819" s="66"/>
      <c r="I4819" s="66"/>
    </row>
    <row r="4820" spans="1:9" ht="13.5" thickBot="1">
      <c r="A4820" s="27">
        <v>45851</v>
      </c>
      <c r="B4820" s="29" t="s">
        <v>304</v>
      </c>
      <c r="C4820" s="29" t="s">
        <v>68</v>
      </c>
      <c r="D4820" s="28">
        <v>151</v>
      </c>
      <c r="E4820" s="27">
        <v>2958101</v>
      </c>
      <c r="H4820" s="66"/>
      <c r="I4820" s="66"/>
    </row>
    <row r="4821" spans="1:9" ht="13.5" thickBot="1">
      <c r="A4821" s="27">
        <v>45851</v>
      </c>
      <c r="B4821" s="29" t="s">
        <v>305</v>
      </c>
      <c r="C4821" s="29" t="s">
        <v>68</v>
      </c>
      <c r="D4821" s="28">
        <v>151</v>
      </c>
      <c r="E4821" s="27">
        <v>2958101</v>
      </c>
      <c r="H4821" s="66"/>
      <c r="I4821" s="66"/>
    </row>
    <row r="4822" spans="1:9" ht="13.5" thickBot="1">
      <c r="A4822" s="27">
        <v>45851</v>
      </c>
      <c r="B4822" s="29" t="s">
        <v>306</v>
      </c>
      <c r="C4822" s="29" t="s">
        <v>68</v>
      </c>
      <c r="D4822" s="28">
        <v>55</v>
      </c>
      <c r="E4822" s="27">
        <v>2958101</v>
      </c>
      <c r="H4822" s="66"/>
      <c r="I4822" s="66"/>
    </row>
    <row r="4823" spans="1:9" ht="13.5" thickBot="1">
      <c r="A4823" s="27">
        <v>45851</v>
      </c>
      <c r="B4823" s="29" t="s">
        <v>307</v>
      </c>
      <c r="C4823" s="29" t="s">
        <v>71</v>
      </c>
      <c r="D4823" s="28">
        <v>145</v>
      </c>
      <c r="E4823" s="27">
        <v>2958101</v>
      </c>
      <c r="H4823" s="66"/>
      <c r="I4823" s="66"/>
    </row>
    <row r="4824" spans="1:9" ht="13.5" thickBot="1">
      <c r="A4824" s="27">
        <v>45851</v>
      </c>
      <c r="B4824" s="29" t="s">
        <v>308</v>
      </c>
      <c r="C4824" s="29" t="s">
        <v>71</v>
      </c>
      <c r="D4824" s="28">
        <v>180</v>
      </c>
      <c r="E4824" s="27">
        <v>2958101</v>
      </c>
      <c r="H4824" s="66"/>
      <c r="I4824" s="66"/>
    </row>
    <row r="4825" spans="1:9" ht="13.5" thickBot="1">
      <c r="A4825" s="27">
        <v>45851</v>
      </c>
      <c r="B4825" s="29" t="s">
        <v>309</v>
      </c>
      <c r="C4825" s="29" t="s">
        <v>71</v>
      </c>
      <c r="D4825" s="28">
        <v>234</v>
      </c>
      <c r="E4825" s="27">
        <v>2958101</v>
      </c>
      <c r="H4825" s="66"/>
      <c r="I4825" s="66"/>
    </row>
    <row r="4826" spans="1:9" ht="13.5" thickBot="1">
      <c r="A4826" s="27">
        <v>45851</v>
      </c>
      <c r="B4826" s="29" t="s">
        <v>310</v>
      </c>
      <c r="C4826" s="29" t="s">
        <v>68</v>
      </c>
      <c r="D4826" s="28">
        <v>149</v>
      </c>
      <c r="E4826" s="27">
        <v>2958101</v>
      </c>
      <c r="H4826" s="66"/>
      <c r="I4826" s="66"/>
    </row>
    <row r="4827" spans="1:9" ht="13.5" thickBot="1">
      <c r="A4827" s="27">
        <v>45851</v>
      </c>
      <c r="B4827" s="29" t="s">
        <v>311</v>
      </c>
      <c r="C4827" s="29" t="s">
        <v>68</v>
      </c>
      <c r="D4827" s="28">
        <v>107</v>
      </c>
      <c r="E4827" s="27">
        <v>2958101</v>
      </c>
      <c r="H4827" s="66"/>
      <c r="I4827" s="66"/>
    </row>
    <row r="4828" spans="1:9" ht="13.5" thickBot="1">
      <c r="A4828" s="27">
        <v>45851</v>
      </c>
      <c r="B4828" s="29" t="s">
        <v>312</v>
      </c>
      <c r="C4828" s="29" t="s">
        <v>68</v>
      </c>
      <c r="D4828" s="28">
        <v>109</v>
      </c>
      <c r="E4828" s="27">
        <v>2958101</v>
      </c>
      <c r="H4828" s="66"/>
      <c r="I4828" s="66"/>
    </row>
    <row r="4829" spans="1:9" ht="13.5" thickBot="1">
      <c r="A4829" s="27">
        <v>45851</v>
      </c>
      <c r="B4829" s="29" t="s">
        <v>313</v>
      </c>
      <c r="C4829" s="29" t="s">
        <v>68</v>
      </c>
      <c r="D4829" s="28">
        <v>122</v>
      </c>
      <c r="E4829" s="27">
        <v>2958101</v>
      </c>
      <c r="H4829" s="66"/>
      <c r="I4829" s="66"/>
    </row>
    <row r="4830" spans="1:9" ht="13.5" thickBot="1">
      <c r="A4830" s="27">
        <v>45851</v>
      </c>
      <c r="B4830" s="29" t="s">
        <v>314</v>
      </c>
      <c r="C4830" s="29" t="s">
        <v>71</v>
      </c>
      <c r="D4830" s="28">
        <v>101</v>
      </c>
      <c r="E4830" s="27">
        <v>2958101</v>
      </c>
      <c r="H4830" s="66"/>
      <c r="I4830" s="66"/>
    </row>
    <row r="4831" spans="1:9" ht="13.5" thickBot="1">
      <c r="A4831" s="27">
        <v>45851</v>
      </c>
      <c r="B4831" s="29" t="s">
        <v>315</v>
      </c>
      <c r="C4831" s="29" t="s">
        <v>71</v>
      </c>
      <c r="D4831" s="28">
        <v>161</v>
      </c>
      <c r="E4831" s="27">
        <v>2958101</v>
      </c>
      <c r="H4831" s="66"/>
      <c r="I4831" s="66"/>
    </row>
    <row r="4832" spans="1:9" ht="13.5" thickBot="1">
      <c r="A4832" s="27">
        <v>45851</v>
      </c>
      <c r="B4832" s="29" t="s">
        <v>316</v>
      </c>
      <c r="C4832" s="29" t="s">
        <v>71</v>
      </c>
      <c r="D4832" s="28">
        <v>142</v>
      </c>
      <c r="E4832" s="27">
        <v>2958101</v>
      </c>
      <c r="H4832" s="66"/>
      <c r="I4832" s="66"/>
    </row>
    <row r="4833" spans="1:9" ht="13.5" thickBot="1">
      <c r="A4833" s="27">
        <v>45851</v>
      </c>
      <c r="B4833" s="29" t="s">
        <v>317</v>
      </c>
      <c r="C4833" s="29" t="s">
        <v>71</v>
      </c>
      <c r="D4833" s="28">
        <v>151</v>
      </c>
      <c r="E4833" s="27">
        <v>2958101</v>
      </c>
      <c r="H4833" s="66"/>
      <c r="I4833" s="66"/>
    </row>
    <row r="4834" spans="1:9" ht="13.5" thickBot="1">
      <c r="A4834" s="27">
        <v>45851</v>
      </c>
      <c r="B4834" s="29" t="s">
        <v>318</v>
      </c>
      <c r="C4834" s="29" t="s">
        <v>97</v>
      </c>
      <c r="D4834" s="28">
        <v>109</v>
      </c>
      <c r="E4834" s="27">
        <v>2958101</v>
      </c>
      <c r="H4834" s="66"/>
      <c r="I4834" s="66"/>
    </row>
    <row r="4835" spans="1:9" ht="13.5" thickBot="1">
      <c r="A4835" s="27">
        <v>45851</v>
      </c>
      <c r="B4835" s="29" t="s">
        <v>319</v>
      </c>
      <c r="C4835" s="29" t="s">
        <v>97</v>
      </c>
      <c r="D4835" s="28">
        <v>109</v>
      </c>
      <c r="E4835" s="27">
        <v>2958101</v>
      </c>
      <c r="H4835" s="66"/>
      <c r="I4835" s="66"/>
    </row>
    <row r="4836" spans="1:9" ht="13.5" thickBot="1">
      <c r="A4836" s="27">
        <v>45851</v>
      </c>
      <c r="B4836" s="29" t="s">
        <v>320</v>
      </c>
      <c r="C4836" s="29" t="s">
        <v>97</v>
      </c>
      <c r="D4836" s="28">
        <v>94</v>
      </c>
      <c r="E4836" s="27">
        <v>2958101</v>
      </c>
      <c r="H4836" s="66"/>
      <c r="I4836" s="66"/>
    </row>
    <row r="4837" spans="1:9" ht="13.5" thickBot="1">
      <c r="A4837" s="27">
        <v>45851</v>
      </c>
      <c r="B4837" s="29" t="s">
        <v>321</v>
      </c>
      <c r="C4837" s="29" t="s">
        <v>97</v>
      </c>
      <c r="D4837" s="28">
        <v>97</v>
      </c>
      <c r="E4837" s="27">
        <v>2958101</v>
      </c>
      <c r="H4837" s="66"/>
      <c r="I4837" s="66"/>
    </row>
    <row r="4838" spans="1:9" ht="13.5" thickBot="1">
      <c r="A4838" s="27">
        <v>45851</v>
      </c>
      <c r="B4838" s="29" t="s">
        <v>322</v>
      </c>
      <c r="C4838" s="29" t="s">
        <v>66</v>
      </c>
      <c r="D4838" s="28">
        <v>153</v>
      </c>
      <c r="E4838" s="27">
        <v>2958101</v>
      </c>
      <c r="H4838" s="66"/>
      <c r="I4838" s="66"/>
    </row>
    <row r="4839" spans="1:9" ht="13.5" thickBot="1">
      <c r="A4839" s="27">
        <v>45851</v>
      </c>
      <c r="B4839" s="29" t="s">
        <v>323</v>
      </c>
      <c r="C4839" s="29" t="s">
        <v>66</v>
      </c>
      <c r="D4839" s="28">
        <v>147</v>
      </c>
      <c r="E4839" s="27">
        <v>2958101</v>
      </c>
      <c r="H4839" s="66"/>
      <c r="I4839" s="66"/>
    </row>
    <row r="4840" spans="1:9" ht="13.5" thickBot="1">
      <c r="A4840" s="27">
        <v>45851</v>
      </c>
      <c r="B4840" s="29" t="s">
        <v>324</v>
      </c>
      <c r="C4840" s="29" t="s">
        <v>68</v>
      </c>
      <c r="D4840" s="28">
        <v>124</v>
      </c>
      <c r="E4840" s="27">
        <v>2958101</v>
      </c>
      <c r="H4840" s="66"/>
      <c r="I4840" s="66"/>
    </row>
    <row r="4841" spans="1:9" ht="13.5" thickBot="1">
      <c r="A4841" s="27">
        <v>45851</v>
      </c>
      <c r="B4841" s="29" t="s">
        <v>325</v>
      </c>
      <c r="C4841" s="29" t="s">
        <v>68</v>
      </c>
      <c r="D4841" s="28">
        <v>16</v>
      </c>
      <c r="E4841" s="27">
        <v>2958101</v>
      </c>
      <c r="H4841" s="66"/>
      <c r="I4841" s="66"/>
    </row>
    <row r="4842" spans="1:9" ht="13.5" thickBot="1">
      <c r="A4842" s="27">
        <v>45851</v>
      </c>
      <c r="B4842" s="29" t="s">
        <v>326</v>
      </c>
      <c r="C4842" s="29" t="s">
        <v>66</v>
      </c>
      <c r="D4842" s="28">
        <v>187</v>
      </c>
      <c r="E4842" s="27">
        <v>2958101</v>
      </c>
      <c r="H4842" s="66"/>
      <c r="I4842" s="66"/>
    </row>
    <row r="4843" spans="1:9" ht="13.5" thickBot="1">
      <c r="A4843" s="27">
        <v>45851</v>
      </c>
      <c r="B4843" s="29" t="s">
        <v>327</v>
      </c>
      <c r="C4843" s="29" t="s">
        <v>66</v>
      </c>
      <c r="D4843" s="28">
        <v>115</v>
      </c>
      <c r="E4843" s="27">
        <v>2958101</v>
      </c>
      <c r="H4843" s="66"/>
      <c r="I4843" s="66"/>
    </row>
    <row r="4844" spans="1:9" ht="13.5" thickBot="1">
      <c r="A4844" s="27">
        <v>45851</v>
      </c>
      <c r="B4844" s="29" t="s">
        <v>328</v>
      </c>
      <c r="C4844" s="29" t="s">
        <v>68</v>
      </c>
      <c r="D4844" s="28">
        <v>128</v>
      </c>
      <c r="E4844" s="27">
        <v>2958101</v>
      </c>
      <c r="H4844" s="66"/>
      <c r="I4844" s="66"/>
    </row>
    <row r="4845" spans="1:9" ht="13.5" thickBot="1">
      <c r="A4845" s="27">
        <v>45851</v>
      </c>
      <c r="B4845" s="29" t="s">
        <v>329</v>
      </c>
      <c r="C4845" s="29" t="s">
        <v>68</v>
      </c>
      <c r="D4845" s="28">
        <v>134</v>
      </c>
      <c r="E4845" s="27">
        <v>2958101</v>
      </c>
      <c r="H4845" s="66"/>
      <c r="I4845" s="66"/>
    </row>
    <row r="4846" spans="1:9" ht="13.5" thickBot="1">
      <c r="A4846" s="27">
        <v>45851</v>
      </c>
      <c r="B4846" s="29" t="s">
        <v>330</v>
      </c>
      <c r="C4846" s="29" t="s">
        <v>68</v>
      </c>
      <c r="D4846" s="28">
        <v>150</v>
      </c>
      <c r="E4846" s="27">
        <v>2958101</v>
      </c>
      <c r="H4846" s="66"/>
      <c r="I4846" s="66"/>
    </row>
    <row r="4847" spans="1:9" ht="13.5" thickBot="1">
      <c r="A4847" s="27">
        <v>45851</v>
      </c>
      <c r="B4847" s="29" t="s">
        <v>331</v>
      </c>
      <c r="C4847" s="29" t="s">
        <v>68</v>
      </c>
      <c r="D4847" s="28">
        <v>150</v>
      </c>
      <c r="E4847" s="27">
        <v>2958101</v>
      </c>
      <c r="H4847" s="66"/>
      <c r="I4847" s="66"/>
    </row>
    <row r="4848" spans="1:9" ht="13.5" thickBot="1">
      <c r="A4848" s="27">
        <v>45851</v>
      </c>
      <c r="B4848" s="29" t="s">
        <v>332</v>
      </c>
      <c r="C4848" s="29" t="s">
        <v>68</v>
      </c>
      <c r="D4848" s="28">
        <v>90</v>
      </c>
      <c r="E4848" s="27">
        <v>2958101</v>
      </c>
      <c r="H4848" s="66"/>
      <c r="I4848" s="66"/>
    </row>
    <row r="4849" spans="1:9" ht="13.5" thickBot="1">
      <c r="A4849" s="27">
        <v>45851</v>
      </c>
      <c r="B4849" s="29" t="s">
        <v>333</v>
      </c>
      <c r="C4849" s="29" t="s">
        <v>71</v>
      </c>
      <c r="D4849" s="28">
        <v>100</v>
      </c>
      <c r="E4849" s="27">
        <v>2958101</v>
      </c>
      <c r="H4849" s="66"/>
      <c r="I4849" s="66"/>
    </row>
    <row r="4850" spans="1:9" ht="13.5" thickBot="1">
      <c r="A4850" s="27">
        <v>45851</v>
      </c>
      <c r="B4850" s="29" t="s">
        <v>334</v>
      </c>
      <c r="C4850" s="29" t="s">
        <v>71</v>
      </c>
      <c r="D4850" s="28">
        <v>104</v>
      </c>
      <c r="E4850" s="27">
        <v>2958101</v>
      </c>
      <c r="H4850" s="66"/>
      <c r="I4850" s="66"/>
    </row>
    <row r="4851" spans="1:9" ht="13.5" thickBot="1">
      <c r="A4851" s="27">
        <v>45851</v>
      </c>
      <c r="B4851" s="29" t="s">
        <v>335</v>
      </c>
      <c r="C4851" s="29" t="s">
        <v>77</v>
      </c>
      <c r="D4851" s="28">
        <v>55</v>
      </c>
      <c r="E4851" s="27">
        <v>2958101</v>
      </c>
      <c r="H4851" s="66"/>
      <c r="I4851" s="66"/>
    </row>
    <row r="4852" spans="1:9" ht="13.5" thickBot="1">
      <c r="A4852" s="27">
        <v>45851</v>
      </c>
      <c r="B4852" s="29" t="s">
        <v>336</v>
      </c>
      <c r="C4852" s="29" t="s">
        <v>77</v>
      </c>
      <c r="D4852" s="28">
        <v>48</v>
      </c>
      <c r="E4852" s="27">
        <v>2958101</v>
      </c>
      <c r="H4852" s="66"/>
      <c r="I4852" s="66"/>
    </row>
    <row r="4853" spans="1:9" ht="13.5" thickBot="1">
      <c r="A4853" s="27">
        <v>45851</v>
      </c>
      <c r="B4853" s="29" t="s">
        <v>337</v>
      </c>
      <c r="C4853" s="29" t="s">
        <v>77</v>
      </c>
      <c r="D4853" s="28">
        <v>83</v>
      </c>
      <c r="E4853" s="27">
        <v>2958101</v>
      </c>
      <c r="H4853" s="66"/>
      <c r="I4853" s="66"/>
    </row>
    <row r="4854" spans="1:9" ht="13.5" thickBot="1">
      <c r="A4854" s="27">
        <v>45851</v>
      </c>
      <c r="B4854" s="29" t="s">
        <v>338</v>
      </c>
      <c r="C4854" s="29" t="s">
        <v>77</v>
      </c>
      <c r="D4854" s="28">
        <v>23</v>
      </c>
      <c r="E4854" s="27">
        <v>2958101</v>
      </c>
      <c r="H4854" s="66"/>
      <c r="I4854" s="66"/>
    </row>
    <row r="4855" spans="1:9" ht="13.5" thickBot="1">
      <c r="A4855" s="27">
        <v>45851</v>
      </c>
      <c r="B4855" s="29" t="s">
        <v>339</v>
      </c>
      <c r="C4855" s="29" t="s">
        <v>97</v>
      </c>
      <c r="D4855" s="28">
        <v>150</v>
      </c>
      <c r="E4855" s="27">
        <v>2958101</v>
      </c>
      <c r="H4855" s="66"/>
      <c r="I4855" s="66"/>
    </row>
    <row r="4856" spans="1:9" ht="13.5" thickBot="1">
      <c r="A4856" s="27">
        <v>45851</v>
      </c>
      <c r="B4856" s="29" t="s">
        <v>340</v>
      </c>
      <c r="C4856" s="29" t="s">
        <v>66</v>
      </c>
      <c r="D4856" s="28">
        <v>99</v>
      </c>
      <c r="E4856" s="27">
        <v>2958101</v>
      </c>
      <c r="H4856" s="66"/>
      <c r="I4856" s="66"/>
    </row>
    <row r="4857" spans="1:9" ht="13.5" thickBot="1">
      <c r="A4857" s="27">
        <v>45851</v>
      </c>
      <c r="B4857" s="29" t="s">
        <v>341</v>
      </c>
      <c r="C4857" s="29" t="s">
        <v>66</v>
      </c>
      <c r="D4857" s="28">
        <v>28</v>
      </c>
      <c r="E4857" s="27">
        <v>2958101</v>
      </c>
      <c r="H4857" s="66"/>
      <c r="I4857" s="66"/>
    </row>
    <row r="4858" spans="1:9" ht="13.5" thickBot="1">
      <c r="A4858" s="27">
        <v>45851</v>
      </c>
      <c r="B4858" s="29" t="s">
        <v>342</v>
      </c>
      <c r="C4858" s="29" t="s">
        <v>66</v>
      </c>
      <c r="D4858" s="28">
        <v>127</v>
      </c>
      <c r="E4858" s="27">
        <v>2958101</v>
      </c>
      <c r="H4858" s="66"/>
      <c r="I4858" s="66"/>
    </row>
    <row r="4859" spans="1:9" ht="13.5" thickBot="1">
      <c r="A4859" s="27">
        <v>45851</v>
      </c>
      <c r="B4859" s="29" t="s">
        <v>343</v>
      </c>
      <c r="C4859" s="29" t="s">
        <v>68</v>
      </c>
      <c r="D4859" s="28">
        <v>105</v>
      </c>
      <c r="E4859" s="27">
        <v>2958101</v>
      </c>
      <c r="H4859" s="66"/>
      <c r="I4859" s="66"/>
    </row>
    <row r="4860" spans="1:9" ht="13.5" thickBot="1">
      <c r="A4860" s="27">
        <v>45851</v>
      </c>
      <c r="B4860" s="29" t="s">
        <v>344</v>
      </c>
      <c r="C4860" s="29" t="s">
        <v>68</v>
      </c>
      <c r="D4860" s="28">
        <v>103</v>
      </c>
      <c r="E4860" s="27">
        <v>2958101</v>
      </c>
      <c r="H4860" s="66"/>
      <c r="I4860" s="66"/>
    </row>
    <row r="4861" spans="1:9" ht="13.5" thickBot="1">
      <c r="A4861" s="27">
        <v>45851</v>
      </c>
      <c r="B4861" s="29" t="s">
        <v>345</v>
      </c>
      <c r="C4861" s="29" t="s">
        <v>77</v>
      </c>
      <c r="D4861" s="28">
        <v>90</v>
      </c>
      <c r="E4861" s="27">
        <v>2958101</v>
      </c>
      <c r="H4861" s="66"/>
      <c r="I4861" s="66"/>
    </row>
    <row r="4862" spans="1:9" ht="13.5" thickBot="1">
      <c r="A4862" s="27">
        <v>45851</v>
      </c>
      <c r="B4862" s="29" t="s">
        <v>346</v>
      </c>
      <c r="C4862" s="29" t="s">
        <v>77</v>
      </c>
      <c r="D4862" s="28">
        <v>90</v>
      </c>
      <c r="E4862" s="27">
        <v>2958101</v>
      </c>
      <c r="H4862" s="66"/>
      <c r="I4862" s="66"/>
    </row>
    <row r="4863" spans="1:9" ht="13.5" thickBot="1">
      <c r="A4863" s="27">
        <v>45851</v>
      </c>
      <c r="B4863" s="29" t="s">
        <v>347</v>
      </c>
      <c r="C4863" s="29" t="s">
        <v>77</v>
      </c>
      <c r="D4863" s="28">
        <v>160</v>
      </c>
      <c r="E4863" s="27">
        <v>2958101</v>
      </c>
      <c r="H4863" s="66"/>
      <c r="I4863" s="66"/>
    </row>
    <row r="4864" spans="1:9" ht="13.5" thickBot="1">
      <c r="A4864" s="27">
        <v>45851</v>
      </c>
      <c r="B4864" s="29" t="s">
        <v>348</v>
      </c>
      <c r="C4864" s="29" t="s">
        <v>68</v>
      </c>
      <c r="D4864" s="28">
        <v>169</v>
      </c>
      <c r="E4864" s="27">
        <v>2958101</v>
      </c>
      <c r="H4864" s="66"/>
      <c r="I4864" s="66"/>
    </row>
    <row r="4865" spans="1:9" ht="13.5" thickBot="1">
      <c r="A4865" s="27">
        <v>45851</v>
      </c>
      <c r="B4865" s="29" t="s">
        <v>349</v>
      </c>
      <c r="C4865" s="29" t="s">
        <v>68</v>
      </c>
      <c r="D4865" s="28">
        <v>169</v>
      </c>
      <c r="E4865" s="27">
        <v>2958101</v>
      </c>
      <c r="H4865" s="66"/>
      <c r="I4865" s="66"/>
    </row>
    <row r="4866" spans="1:9" ht="13.5" thickBot="1">
      <c r="A4866" s="27">
        <v>45851</v>
      </c>
      <c r="B4866" s="29" t="s">
        <v>350</v>
      </c>
      <c r="C4866" s="29" t="s">
        <v>97</v>
      </c>
      <c r="D4866" s="28">
        <v>64</v>
      </c>
      <c r="E4866" s="27">
        <v>2958101</v>
      </c>
      <c r="H4866" s="66"/>
      <c r="I4866" s="66"/>
    </row>
    <row r="4867" spans="1:9" ht="13.5" thickBot="1">
      <c r="A4867" s="27">
        <v>45851</v>
      </c>
      <c r="B4867" s="29" t="s">
        <v>351</v>
      </c>
      <c r="C4867" s="29" t="s">
        <v>97</v>
      </c>
      <c r="D4867" s="28">
        <v>110</v>
      </c>
      <c r="E4867" s="27">
        <v>2958101</v>
      </c>
      <c r="H4867" s="66"/>
      <c r="I4867" s="66"/>
    </row>
    <row r="4868" spans="1:9" ht="13.5" thickBot="1">
      <c r="A4868" s="27">
        <v>45851</v>
      </c>
      <c r="B4868" s="29" t="s">
        <v>352</v>
      </c>
      <c r="C4868" s="29" t="s">
        <v>68</v>
      </c>
      <c r="D4868" s="28">
        <v>125</v>
      </c>
      <c r="E4868" s="27">
        <v>2958101</v>
      </c>
      <c r="H4868" s="66"/>
      <c r="I4868" s="66"/>
    </row>
    <row r="4869" spans="1:9" ht="13.5" thickBot="1">
      <c r="A4869" s="27">
        <v>45851</v>
      </c>
      <c r="B4869" s="29" t="s">
        <v>353</v>
      </c>
      <c r="C4869" s="29" t="s">
        <v>68</v>
      </c>
      <c r="D4869" s="28">
        <v>125</v>
      </c>
      <c r="E4869" s="27">
        <v>2958101</v>
      </c>
      <c r="H4869" s="66"/>
      <c r="I4869" s="66"/>
    </row>
    <row r="4870" spans="1:9" ht="13.5" thickBot="1">
      <c r="A4870" s="27">
        <v>45851</v>
      </c>
      <c r="B4870" s="29" t="s">
        <v>354</v>
      </c>
      <c r="C4870" s="29" t="s">
        <v>71</v>
      </c>
      <c r="D4870" s="28">
        <v>95</v>
      </c>
      <c r="E4870" s="27">
        <v>2958101</v>
      </c>
      <c r="H4870" s="66"/>
      <c r="I4870" s="66"/>
    </row>
    <row r="4871" spans="1:9" ht="13.5" thickBot="1">
      <c r="A4871" s="27">
        <v>45851</v>
      </c>
      <c r="B4871" s="29" t="s">
        <v>355</v>
      </c>
      <c r="C4871" s="29" t="s">
        <v>71</v>
      </c>
      <c r="D4871" s="28">
        <v>151</v>
      </c>
      <c r="E4871" s="27">
        <v>2958101</v>
      </c>
      <c r="H4871" s="66"/>
      <c r="I4871" s="66"/>
    </row>
    <row r="4872" spans="1:9" ht="13.5" thickBot="1">
      <c r="A4872" s="27">
        <v>45851</v>
      </c>
      <c r="B4872" s="29" t="s">
        <v>356</v>
      </c>
      <c r="C4872" s="29" t="s">
        <v>71</v>
      </c>
      <c r="D4872" s="28">
        <v>98</v>
      </c>
      <c r="E4872" s="27">
        <v>2958101</v>
      </c>
      <c r="H4872" s="66"/>
      <c r="I4872" s="66"/>
    </row>
    <row r="4873" spans="1:9" ht="13.5" thickBot="1">
      <c r="A4873" s="27">
        <v>45851</v>
      </c>
      <c r="B4873" s="29" t="s">
        <v>357</v>
      </c>
      <c r="C4873" s="29" t="s">
        <v>66</v>
      </c>
      <c r="D4873" s="28">
        <v>150</v>
      </c>
      <c r="E4873" s="27">
        <v>2958101</v>
      </c>
      <c r="H4873" s="66"/>
      <c r="I4873" s="66"/>
    </row>
    <row r="4874" spans="1:9" ht="13.5" thickBot="1">
      <c r="A4874" s="27">
        <v>45851</v>
      </c>
      <c r="B4874" s="29" t="s">
        <v>358</v>
      </c>
      <c r="C4874" s="29" t="s">
        <v>68</v>
      </c>
      <c r="D4874" s="28">
        <v>28</v>
      </c>
      <c r="E4874" s="27">
        <v>2958101</v>
      </c>
      <c r="H4874" s="66"/>
      <c r="I4874" s="66"/>
    </row>
    <row r="4875" spans="1:9" ht="13.5" thickBot="1">
      <c r="A4875" s="27">
        <v>45851</v>
      </c>
      <c r="B4875" s="29" t="s">
        <v>359</v>
      </c>
      <c r="C4875" s="29" t="s">
        <v>71</v>
      </c>
      <c r="D4875" s="28">
        <v>226</v>
      </c>
      <c r="E4875" s="27">
        <v>2958101</v>
      </c>
      <c r="H4875" s="66"/>
      <c r="I4875" s="66"/>
    </row>
    <row r="4876" spans="1:9" ht="13.5" thickBot="1">
      <c r="A4876" s="27">
        <v>45851</v>
      </c>
      <c r="B4876" s="29" t="s">
        <v>360</v>
      </c>
      <c r="C4876" s="29" t="s">
        <v>68</v>
      </c>
      <c r="D4876" s="28">
        <v>203</v>
      </c>
      <c r="E4876" s="27">
        <v>2958101</v>
      </c>
      <c r="H4876" s="66"/>
      <c r="I4876" s="66"/>
    </row>
    <row r="4877" spans="1:9" ht="13.5" thickBot="1">
      <c r="A4877" s="27">
        <v>45851</v>
      </c>
      <c r="B4877" s="29" t="s">
        <v>361</v>
      </c>
      <c r="C4877" s="29" t="s">
        <v>68</v>
      </c>
      <c r="D4877" s="28">
        <v>21</v>
      </c>
      <c r="E4877" s="27">
        <v>2958101</v>
      </c>
      <c r="H4877" s="66"/>
      <c r="I4877" s="66"/>
    </row>
    <row r="4878" spans="1:9" ht="13.5" thickBot="1">
      <c r="A4878" s="27">
        <v>45851</v>
      </c>
      <c r="B4878" s="29" t="s">
        <v>362</v>
      </c>
      <c r="C4878" s="29" t="s">
        <v>68</v>
      </c>
      <c r="D4878" s="28">
        <v>204</v>
      </c>
      <c r="E4878" s="27">
        <v>2958101</v>
      </c>
      <c r="H4878" s="66"/>
      <c r="I4878" s="66"/>
    </row>
    <row r="4879" spans="1:9" ht="13.5" thickBot="1">
      <c r="A4879" s="27">
        <v>45851</v>
      </c>
      <c r="B4879" s="29" t="s">
        <v>363</v>
      </c>
      <c r="C4879" s="29" t="s">
        <v>66</v>
      </c>
      <c r="D4879" s="28">
        <v>150</v>
      </c>
      <c r="E4879" s="27">
        <v>2958101</v>
      </c>
      <c r="H4879" s="66"/>
      <c r="I4879" s="66"/>
    </row>
    <row r="4880" spans="1:9" ht="13.5" thickBot="1">
      <c r="A4880" s="27">
        <v>45851</v>
      </c>
      <c r="B4880" s="29" t="s">
        <v>364</v>
      </c>
      <c r="C4880" s="29" t="s">
        <v>97</v>
      </c>
      <c r="D4880" s="28">
        <v>102</v>
      </c>
      <c r="E4880" s="27">
        <v>2958101</v>
      </c>
      <c r="H4880" s="66"/>
      <c r="I4880" s="66"/>
    </row>
    <row r="4881" spans="1:9" ht="13.5" thickBot="1">
      <c r="A4881" s="27">
        <v>45851</v>
      </c>
      <c r="B4881" s="29" t="s">
        <v>365</v>
      </c>
      <c r="C4881" s="29" t="s">
        <v>97</v>
      </c>
      <c r="D4881" s="28">
        <v>98</v>
      </c>
      <c r="E4881" s="27">
        <v>2958101</v>
      </c>
      <c r="H4881" s="66"/>
      <c r="I4881" s="66"/>
    </row>
    <row r="4882" spans="1:9" ht="13.5" thickBot="1">
      <c r="A4882" s="27">
        <v>45851</v>
      </c>
      <c r="B4882" s="29" t="s">
        <v>366</v>
      </c>
      <c r="C4882" s="29" t="s">
        <v>97</v>
      </c>
      <c r="D4882" s="28">
        <v>149</v>
      </c>
      <c r="E4882" s="27">
        <v>2958101</v>
      </c>
      <c r="H4882" s="66"/>
      <c r="I4882" s="66"/>
    </row>
    <row r="4883" spans="1:9" ht="13.5" thickBot="1">
      <c r="A4883" s="27">
        <v>45851</v>
      </c>
      <c r="B4883" s="29" t="s">
        <v>367</v>
      </c>
      <c r="C4883" s="29" t="s">
        <v>97</v>
      </c>
      <c r="D4883" s="28">
        <v>152</v>
      </c>
      <c r="E4883" s="27">
        <v>2958101</v>
      </c>
      <c r="H4883" s="66"/>
      <c r="I4883" s="66"/>
    </row>
    <row r="4884" spans="1:9" ht="13.5" thickBot="1">
      <c r="A4884" s="27">
        <v>45851</v>
      </c>
      <c r="B4884" s="29" t="s">
        <v>368</v>
      </c>
      <c r="C4884" s="29" t="s">
        <v>68</v>
      </c>
      <c r="D4884" s="28">
        <v>165</v>
      </c>
      <c r="E4884" s="27">
        <v>2958101</v>
      </c>
      <c r="H4884" s="66"/>
      <c r="I4884" s="66"/>
    </row>
    <row r="4885" spans="1:9" ht="13.5" thickBot="1">
      <c r="A4885" s="27">
        <v>45851</v>
      </c>
      <c r="B4885" s="29" t="s">
        <v>369</v>
      </c>
      <c r="C4885" s="29" t="s">
        <v>68</v>
      </c>
      <c r="D4885" s="28">
        <v>211</v>
      </c>
      <c r="E4885" s="27">
        <v>2958101</v>
      </c>
      <c r="H4885" s="66"/>
      <c r="I4885" s="66"/>
    </row>
    <row r="4886" spans="1:9" ht="13.5" thickBot="1">
      <c r="A4886" s="27">
        <v>45851</v>
      </c>
      <c r="B4886" s="29" t="s">
        <v>370</v>
      </c>
      <c r="C4886" s="29" t="s">
        <v>97</v>
      </c>
      <c r="D4886" s="28">
        <v>96</v>
      </c>
      <c r="E4886" s="27">
        <v>2958101</v>
      </c>
      <c r="H4886" s="66"/>
      <c r="I4886" s="66"/>
    </row>
    <row r="4887" spans="1:9" ht="13.5" thickBot="1">
      <c r="A4887" s="27">
        <v>45851</v>
      </c>
      <c r="B4887" s="29" t="s">
        <v>371</v>
      </c>
      <c r="C4887" s="29" t="s">
        <v>97</v>
      </c>
      <c r="D4887" s="28">
        <v>98</v>
      </c>
      <c r="E4887" s="27">
        <v>2958101</v>
      </c>
      <c r="H4887" s="66"/>
      <c r="I4887" s="66"/>
    </row>
    <row r="4888" spans="1:9" ht="13.5" thickBot="1">
      <c r="A4888" s="27">
        <v>45851</v>
      </c>
      <c r="B4888" s="29" t="s">
        <v>372</v>
      </c>
      <c r="C4888" s="29" t="s">
        <v>97</v>
      </c>
      <c r="D4888" s="28">
        <v>161</v>
      </c>
      <c r="E4888" s="27">
        <v>2958101</v>
      </c>
      <c r="H4888" s="66"/>
      <c r="I4888" s="66"/>
    </row>
    <row r="4889" spans="1:9" ht="13.5" thickBot="1">
      <c r="A4889" s="27">
        <v>45851</v>
      </c>
      <c r="B4889" s="29" t="s">
        <v>373</v>
      </c>
      <c r="C4889" s="29" t="s">
        <v>71</v>
      </c>
      <c r="D4889" s="28">
        <v>201</v>
      </c>
      <c r="E4889" s="27">
        <v>2958101</v>
      </c>
      <c r="H4889" s="66"/>
      <c r="I4889" s="66"/>
    </row>
    <row r="4890" spans="1:9" ht="13.5" thickBot="1">
      <c r="A4890" s="27">
        <v>45851</v>
      </c>
      <c r="B4890" s="29" t="s">
        <v>374</v>
      </c>
      <c r="C4890" s="29" t="s">
        <v>68</v>
      </c>
      <c r="D4890" s="28">
        <v>98</v>
      </c>
      <c r="E4890" s="27">
        <v>2958101</v>
      </c>
      <c r="H4890" s="66"/>
      <c r="I4890" s="66"/>
    </row>
    <row r="4891" spans="1:9" ht="13.5" thickBot="1">
      <c r="A4891" s="27">
        <v>45851</v>
      </c>
      <c r="B4891" s="29" t="s">
        <v>375</v>
      </c>
      <c r="C4891" s="29" t="s">
        <v>68</v>
      </c>
      <c r="D4891" s="28">
        <v>120</v>
      </c>
      <c r="E4891" s="27">
        <v>2958101</v>
      </c>
      <c r="H4891" s="66"/>
      <c r="I4891" s="66"/>
    </row>
    <row r="4892" spans="1:9" ht="13.5" thickBot="1">
      <c r="A4892" s="27">
        <v>45851</v>
      </c>
      <c r="B4892" s="29" t="s">
        <v>376</v>
      </c>
      <c r="C4892" s="29" t="s">
        <v>68</v>
      </c>
      <c r="D4892" s="28">
        <v>111</v>
      </c>
      <c r="E4892" s="27">
        <v>2958101</v>
      </c>
      <c r="H4892" s="66"/>
      <c r="I4892" s="66"/>
    </row>
    <row r="4893" spans="1:9" ht="13.5" thickBot="1">
      <c r="A4893" s="27">
        <v>45851</v>
      </c>
      <c r="B4893" s="29" t="s">
        <v>377</v>
      </c>
      <c r="C4893" s="29" t="s">
        <v>68</v>
      </c>
      <c r="D4893" s="28">
        <v>17</v>
      </c>
      <c r="E4893" s="27">
        <v>2958101</v>
      </c>
      <c r="H4893" s="66"/>
      <c r="I4893" s="66"/>
    </row>
    <row r="4894" spans="1:9" ht="13.5" thickBot="1">
      <c r="A4894" s="27">
        <v>45851</v>
      </c>
      <c r="B4894" s="29" t="s">
        <v>378</v>
      </c>
      <c r="C4894" s="29" t="s">
        <v>68</v>
      </c>
      <c r="D4894" s="28">
        <v>34</v>
      </c>
      <c r="E4894" s="27">
        <v>2958101</v>
      </c>
      <c r="H4894" s="66"/>
      <c r="I4894" s="66"/>
    </row>
    <row r="4895" spans="1:9" ht="13.5" thickBot="1">
      <c r="A4895" s="27">
        <v>45851</v>
      </c>
      <c r="B4895" s="29" t="s">
        <v>379</v>
      </c>
      <c r="C4895" s="29" t="s">
        <v>68</v>
      </c>
      <c r="D4895" s="28">
        <v>119</v>
      </c>
      <c r="E4895" s="27">
        <v>2958101</v>
      </c>
      <c r="H4895" s="66"/>
      <c r="I4895" s="66"/>
    </row>
    <row r="4896" spans="1:9" ht="13.5" thickBot="1">
      <c r="A4896" s="27">
        <v>45851</v>
      </c>
      <c r="B4896" s="29" t="s">
        <v>380</v>
      </c>
      <c r="C4896" s="29" t="s">
        <v>68</v>
      </c>
      <c r="D4896" s="28">
        <v>125</v>
      </c>
      <c r="E4896" s="27">
        <v>2958101</v>
      </c>
      <c r="H4896" s="66"/>
      <c r="I4896" s="66"/>
    </row>
    <row r="4897" spans="1:9" ht="13.5" thickBot="1">
      <c r="A4897" s="27">
        <v>45851</v>
      </c>
      <c r="B4897" s="29" t="s">
        <v>381</v>
      </c>
      <c r="C4897" s="29" t="s">
        <v>68</v>
      </c>
      <c r="D4897" s="28">
        <v>112</v>
      </c>
      <c r="E4897" s="27">
        <v>2958101</v>
      </c>
      <c r="H4897" s="66"/>
      <c r="I4897" s="66"/>
    </row>
    <row r="4898" spans="1:9" ht="13.5" thickBot="1">
      <c r="A4898" s="27">
        <v>45851</v>
      </c>
      <c r="B4898" s="29" t="s">
        <v>382</v>
      </c>
      <c r="C4898" s="29" t="s">
        <v>68</v>
      </c>
      <c r="D4898" s="28">
        <v>85</v>
      </c>
      <c r="E4898" s="27">
        <v>2958101</v>
      </c>
      <c r="H4898" s="66"/>
      <c r="I4898" s="66"/>
    </row>
    <row r="4899" spans="1:9" ht="13.5" thickBot="1">
      <c r="A4899" s="27">
        <v>45851</v>
      </c>
      <c r="B4899" s="29" t="s">
        <v>383</v>
      </c>
      <c r="C4899" s="29" t="s">
        <v>68</v>
      </c>
      <c r="D4899" s="28">
        <v>43</v>
      </c>
      <c r="E4899" s="27">
        <v>2958101</v>
      </c>
      <c r="H4899" s="66"/>
      <c r="I4899" s="66"/>
    </row>
    <row r="4900" spans="1:9" ht="13.5" thickBot="1">
      <c r="A4900" s="27">
        <v>45851</v>
      </c>
      <c r="B4900" s="29" t="s">
        <v>384</v>
      </c>
      <c r="C4900" s="29" t="s">
        <v>68</v>
      </c>
      <c r="D4900" s="28">
        <v>30</v>
      </c>
      <c r="E4900" s="27">
        <v>2958101</v>
      </c>
      <c r="H4900" s="66"/>
      <c r="I4900" s="66"/>
    </row>
    <row r="4901" spans="1:9" ht="13.5" thickBot="1">
      <c r="A4901" s="27">
        <v>45851</v>
      </c>
      <c r="B4901" s="29" t="s">
        <v>385</v>
      </c>
      <c r="C4901" s="29" t="s">
        <v>68</v>
      </c>
      <c r="D4901" s="28">
        <v>150</v>
      </c>
      <c r="E4901" s="27">
        <v>2958101</v>
      </c>
      <c r="H4901" s="66"/>
      <c r="I4901" s="66"/>
    </row>
    <row r="4902" spans="1:9" ht="13.5" thickBot="1">
      <c r="A4902" s="27">
        <v>45851</v>
      </c>
      <c r="B4902" s="29" t="s">
        <v>386</v>
      </c>
      <c r="C4902" s="29" t="s">
        <v>68</v>
      </c>
      <c r="D4902" s="28">
        <v>150</v>
      </c>
      <c r="E4902" s="27">
        <v>2958101</v>
      </c>
      <c r="H4902" s="66"/>
      <c r="I4902" s="66"/>
    </row>
    <row r="4903" spans="1:9" ht="13.5" thickBot="1">
      <c r="A4903" s="27">
        <v>45851</v>
      </c>
      <c r="B4903" s="29" t="s">
        <v>387</v>
      </c>
      <c r="C4903" s="29" t="s">
        <v>71</v>
      </c>
      <c r="D4903" s="28">
        <v>142</v>
      </c>
      <c r="E4903" s="27">
        <v>2958101</v>
      </c>
      <c r="H4903" s="66"/>
      <c r="I4903" s="66"/>
    </row>
    <row r="4904" spans="1:9" ht="13.5" thickBot="1">
      <c r="A4904" s="27">
        <v>45851</v>
      </c>
      <c r="B4904" s="29" t="s">
        <v>388</v>
      </c>
      <c r="C4904" s="29" t="s">
        <v>71</v>
      </c>
      <c r="D4904" s="28">
        <v>142</v>
      </c>
      <c r="E4904" s="27">
        <v>2958101</v>
      </c>
      <c r="H4904" s="66"/>
      <c r="I4904" s="66"/>
    </row>
    <row r="4905" spans="1:9" ht="13.5" thickBot="1">
      <c r="A4905" s="27">
        <v>45851</v>
      </c>
      <c r="B4905" s="29" t="s">
        <v>389</v>
      </c>
      <c r="C4905" s="29" t="s">
        <v>68</v>
      </c>
      <c r="D4905" s="28">
        <v>114</v>
      </c>
      <c r="E4905" s="27">
        <v>2958101</v>
      </c>
      <c r="H4905" s="66"/>
      <c r="I4905" s="66"/>
    </row>
    <row r="4906" spans="1:9" ht="13.5" thickBot="1">
      <c r="A4906" s="27">
        <v>45851</v>
      </c>
      <c r="B4906" s="29" t="s">
        <v>390</v>
      </c>
      <c r="C4906" s="29" t="s">
        <v>68</v>
      </c>
      <c r="D4906" s="28">
        <v>95</v>
      </c>
      <c r="E4906" s="27">
        <v>2958101</v>
      </c>
      <c r="H4906" s="66"/>
      <c r="I4906" s="66"/>
    </row>
    <row r="4907" spans="1:9" ht="13.5" thickBot="1">
      <c r="A4907" s="27">
        <v>45851</v>
      </c>
      <c r="B4907" s="29" t="s">
        <v>391</v>
      </c>
      <c r="C4907" s="29" t="s">
        <v>77</v>
      </c>
      <c r="D4907" s="28">
        <v>150</v>
      </c>
      <c r="E4907" s="27">
        <v>2958101</v>
      </c>
      <c r="H4907" s="66"/>
      <c r="I4907" s="66"/>
    </row>
    <row r="4908" spans="1:9" ht="13.5" thickBot="1">
      <c r="A4908" s="27">
        <v>45851</v>
      </c>
      <c r="B4908" s="29" t="s">
        <v>392</v>
      </c>
      <c r="C4908" s="29" t="s">
        <v>77</v>
      </c>
      <c r="D4908" s="28">
        <v>23</v>
      </c>
      <c r="E4908" s="27">
        <v>2958101</v>
      </c>
      <c r="H4908" s="66"/>
      <c r="I4908" s="66"/>
    </row>
    <row r="4909" spans="1:9" ht="13.5" thickBot="1">
      <c r="A4909" s="27">
        <v>45851</v>
      </c>
      <c r="B4909" s="29" t="s">
        <v>393</v>
      </c>
      <c r="C4909" s="29" t="s">
        <v>77</v>
      </c>
      <c r="D4909" s="28">
        <v>128</v>
      </c>
      <c r="E4909" s="27">
        <v>2958101</v>
      </c>
      <c r="H4909" s="66"/>
      <c r="I4909" s="66"/>
    </row>
    <row r="4910" spans="1:9" ht="13.5" thickBot="1">
      <c r="A4910" s="27">
        <v>45851</v>
      </c>
      <c r="B4910" s="29" t="s">
        <v>394</v>
      </c>
      <c r="C4910" s="29" t="s">
        <v>68</v>
      </c>
      <c r="D4910" s="28">
        <v>38</v>
      </c>
      <c r="E4910" s="27">
        <v>2958101</v>
      </c>
      <c r="H4910" s="66"/>
      <c r="I4910" s="66"/>
    </row>
    <row r="4911" spans="1:9" ht="13.5" thickBot="1">
      <c r="A4911" s="27">
        <v>45851</v>
      </c>
      <c r="B4911" s="29" t="s">
        <v>395</v>
      </c>
      <c r="C4911" s="29" t="s">
        <v>68</v>
      </c>
      <c r="D4911" s="28">
        <v>16</v>
      </c>
      <c r="E4911" s="27">
        <v>2958101</v>
      </c>
      <c r="H4911" s="66"/>
      <c r="I4911" s="66"/>
    </row>
    <row r="4912" spans="1:9" ht="13.5" thickBot="1">
      <c r="A4912" s="27">
        <v>45851</v>
      </c>
      <c r="B4912" s="29" t="s">
        <v>396</v>
      </c>
      <c r="C4912" s="29" t="s">
        <v>68</v>
      </c>
      <c r="D4912" s="28">
        <v>50</v>
      </c>
      <c r="E4912" s="27">
        <v>2958101</v>
      </c>
      <c r="H4912" s="66"/>
      <c r="I4912" s="66"/>
    </row>
    <row r="4913" spans="1:9" ht="13.5" thickBot="1">
      <c r="A4913" s="27">
        <v>45851</v>
      </c>
      <c r="B4913" s="29" t="s">
        <v>397</v>
      </c>
      <c r="C4913" s="29" t="s">
        <v>68</v>
      </c>
      <c r="D4913" s="28">
        <v>38</v>
      </c>
      <c r="E4913" s="27">
        <v>2958101</v>
      </c>
      <c r="H4913" s="66"/>
      <c r="I4913" s="66"/>
    </row>
    <row r="4914" spans="1:9" ht="13.5" thickBot="1">
      <c r="A4914" s="27">
        <v>45851</v>
      </c>
      <c r="B4914" s="29" t="s">
        <v>398</v>
      </c>
      <c r="C4914" s="29" t="s">
        <v>68</v>
      </c>
      <c r="D4914" s="28">
        <v>14</v>
      </c>
      <c r="E4914" s="27">
        <v>2958101</v>
      </c>
      <c r="H4914" s="66"/>
      <c r="I4914" s="66"/>
    </row>
    <row r="4915" spans="1:9" ht="13.5" thickBot="1">
      <c r="A4915" s="27">
        <v>45851</v>
      </c>
      <c r="B4915" s="29" t="s">
        <v>399</v>
      </c>
      <c r="C4915" s="29" t="s">
        <v>68</v>
      </c>
      <c r="D4915" s="28">
        <v>103</v>
      </c>
      <c r="E4915" s="27">
        <v>2958101</v>
      </c>
      <c r="H4915" s="66"/>
      <c r="I4915" s="66"/>
    </row>
    <row r="4916" spans="1:9" ht="13.5" thickBot="1">
      <c r="A4916" s="27">
        <v>45851</v>
      </c>
      <c r="B4916" s="29" t="s">
        <v>400</v>
      </c>
      <c r="C4916" s="29" t="s">
        <v>68</v>
      </c>
      <c r="D4916" s="28">
        <v>95</v>
      </c>
      <c r="E4916" s="27">
        <v>2958101</v>
      </c>
      <c r="H4916" s="66"/>
      <c r="I4916" s="66"/>
    </row>
    <row r="4917" spans="1:9" ht="13.5" thickBot="1">
      <c r="A4917" s="27">
        <v>45851</v>
      </c>
      <c r="B4917" s="29" t="s">
        <v>401</v>
      </c>
      <c r="C4917" s="29" t="s">
        <v>71</v>
      </c>
      <c r="D4917" s="28">
        <v>117</v>
      </c>
      <c r="E4917" s="27">
        <v>2958101</v>
      </c>
      <c r="H4917" s="66"/>
      <c r="I4917" s="66"/>
    </row>
    <row r="4918" spans="1:9" ht="13.5" thickBot="1">
      <c r="A4918" s="27">
        <v>45851</v>
      </c>
      <c r="B4918" s="29" t="s">
        <v>402</v>
      </c>
      <c r="C4918" s="29" t="s">
        <v>71</v>
      </c>
      <c r="D4918" s="28">
        <v>123</v>
      </c>
      <c r="E4918" s="27">
        <v>2958101</v>
      </c>
      <c r="H4918" s="66"/>
      <c r="I4918" s="66"/>
    </row>
    <row r="4919" spans="1:9" ht="13.5" thickBot="1">
      <c r="A4919" s="27">
        <v>45851</v>
      </c>
      <c r="B4919" s="29" t="s">
        <v>403</v>
      </c>
      <c r="C4919" s="29" t="s">
        <v>68</v>
      </c>
      <c r="D4919" s="28">
        <v>42</v>
      </c>
      <c r="E4919" s="27">
        <v>2958101</v>
      </c>
      <c r="H4919" s="66"/>
      <c r="I4919" s="66"/>
    </row>
    <row r="4920" spans="1:9" ht="13.5" thickBot="1">
      <c r="A4920" s="27">
        <v>45851</v>
      </c>
      <c r="B4920" s="29" t="s">
        <v>404</v>
      </c>
      <c r="C4920" s="29" t="s">
        <v>68</v>
      </c>
      <c r="D4920" s="28">
        <v>45</v>
      </c>
      <c r="E4920" s="27">
        <v>2958101</v>
      </c>
      <c r="H4920" s="66"/>
      <c r="I4920" s="66"/>
    </row>
    <row r="4921" spans="1:9" ht="13.5" thickBot="1">
      <c r="A4921" s="27">
        <v>45851</v>
      </c>
      <c r="B4921" s="29" t="s">
        <v>405</v>
      </c>
      <c r="C4921" s="29" t="s">
        <v>68</v>
      </c>
      <c r="D4921" s="28">
        <v>42</v>
      </c>
      <c r="E4921" s="27">
        <v>2958101</v>
      </c>
      <c r="H4921" s="66"/>
      <c r="I4921" s="66"/>
    </row>
    <row r="4922" spans="1:9" ht="13.5" thickBot="1">
      <c r="A4922" s="27">
        <v>45851</v>
      </c>
      <c r="B4922" s="29" t="s">
        <v>406</v>
      </c>
      <c r="C4922" s="29" t="s">
        <v>68</v>
      </c>
      <c r="D4922" s="28">
        <v>207</v>
      </c>
      <c r="E4922" s="27">
        <v>2958101</v>
      </c>
      <c r="H4922" s="66"/>
      <c r="I4922" s="66"/>
    </row>
    <row r="4923" spans="1:9" ht="13.5" thickBot="1">
      <c r="A4923" s="27">
        <v>45851</v>
      </c>
      <c r="B4923" s="29" t="s">
        <v>407</v>
      </c>
      <c r="C4923" s="29" t="s">
        <v>68</v>
      </c>
      <c r="D4923" s="28">
        <v>170</v>
      </c>
      <c r="E4923" s="27">
        <v>2958101</v>
      </c>
      <c r="H4923" s="66"/>
      <c r="I4923" s="66"/>
    </row>
    <row r="4924" spans="1:9" ht="13.5" thickBot="1">
      <c r="A4924" s="27">
        <v>45851</v>
      </c>
      <c r="B4924" s="29" t="s">
        <v>408</v>
      </c>
      <c r="C4924" s="29" t="s">
        <v>66</v>
      </c>
      <c r="D4924" s="28">
        <v>126</v>
      </c>
      <c r="E4924" s="27">
        <v>2958101</v>
      </c>
      <c r="H4924" s="66"/>
      <c r="I4924" s="66"/>
    </row>
    <row r="4925" spans="1:9" ht="13.5" thickBot="1">
      <c r="A4925" s="27">
        <v>45851</v>
      </c>
      <c r="B4925" s="29" t="s">
        <v>409</v>
      </c>
      <c r="C4925" s="29" t="s">
        <v>77</v>
      </c>
      <c r="D4925" s="28">
        <v>105</v>
      </c>
      <c r="E4925" s="27">
        <v>2958101</v>
      </c>
      <c r="H4925" s="66"/>
      <c r="I4925" s="66"/>
    </row>
    <row r="4926" spans="1:9" ht="13.5" thickBot="1">
      <c r="A4926" s="27">
        <v>45851</v>
      </c>
      <c r="B4926" s="29" t="s">
        <v>410</v>
      </c>
      <c r="C4926" s="29" t="s">
        <v>77</v>
      </c>
      <c r="D4926" s="28">
        <v>97</v>
      </c>
      <c r="E4926" s="27">
        <v>2958101</v>
      </c>
      <c r="H4926" s="66"/>
      <c r="I4926" s="66"/>
    </row>
    <row r="4927" spans="1:9" ht="13.5" thickBot="1">
      <c r="A4927" s="27">
        <v>45851</v>
      </c>
      <c r="B4927" s="29" t="s">
        <v>411</v>
      </c>
      <c r="C4927" s="29" t="s">
        <v>68</v>
      </c>
      <c r="D4927" s="28">
        <v>12</v>
      </c>
      <c r="E4927" s="27">
        <v>2958101</v>
      </c>
      <c r="H4927" s="66"/>
      <c r="I4927" s="66"/>
    </row>
    <row r="4928" spans="1:9" ht="13.5" thickBot="1">
      <c r="A4928" s="27">
        <v>45851</v>
      </c>
      <c r="B4928" s="29" t="s">
        <v>412</v>
      </c>
      <c r="C4928" s="29" t="s">
        <v>68</v>
      </c>
      <c r="D4928" s="28">
        <v>7</v>
      </c>
      <c r="E4928" s="27">
        <v>2958101</v>
      </c>
      <c r="H4928" s="66"/>
      <c r="I4928" s="66"/>
    </row>
    <row r="4929" spans="1:9" ht="13.5" thickBot="1">
      <c r="A4929" s="27">
        <v>45851</v>
      </c>
      <c r="B4929" s="29" t="s">
        <v>413</v>
      </c>
      <c r="C4929" s="29" t="s">
        <v>68</v>
      </c>
      <c r="D4929" s="28">
        <v>101</v>
      </c>
      <c r="E4929" s="27">
        <v>2958101</v>
      </c>
      <c r="H4929" s="66"/>
      <c r="I4929" s="66"/>
    </row>
    <row r="4930" spans="1:9" ht="13.5" thickBot="1">
      <c r="A4930" s="27">
        <v>45851</v>
      </c>
      <c r="B4930" s="29" t="s">
        <v>414</v>
      </c>
      <c r="C4930" s="29" t="s">
        <v>68</v>
      </c>
      <c r="D4930" s="28">
        <v>22</v>
      </c>
      <c r="E4930" s="27">
        <v>2958101</v>
      </c>
      <c r="H4930" s="66"/>
      <c r="I4930" s="66"/>
    </row>
    <row r="4931" spans="1:9" ht="13.5" thickBot="1">
      <c r="A4931" s="27">
        <v>45851</v>
      </c>
      <c r="B4931" s="29" t="s">
        <v>415</v>
      </c>
      <c r="C4931" s="29" t="s">
        <v>68</v>
      </c>
      <c r="D4931" s="28">
        <v>101</v>
      </c>
      <c r="E4931" s="27">
        <v>2958101</v>
      </c>
      <c r="H4931" s="66"/>
      <c r="I4931" s="66"/>
    </row>
    <row r="4932" spans="1:9" ht="13.5" thickBot="1">
      <c r="A4932" s="27">
        <v>45851</v>
      </c>
      <c r="B4932" s="29" t="s">
        <v>416</v>
      </c>
      <c r="C4932" s="29" t="s">
        <v>68</v>
      </c>
      <c r="D4932" s="28">
        <v>150</v>
      </c>
      <c r="E4932" s="27">
        <v>2958101</v>
      </c>
      <c r="H4932" s="66"/>
      <c r="I4932" s="66"/>
    </row>
    <row r="4933" spans="1:9" ht="13.5" thickBot="1">
      <c r="A4933" s="27">
        <v>45851</v>
      </c>
      <c r="B4933" s="29" t="s">
        <v>417</v>
      </c>
      <c r="C4933" s="29" t="s">
        <v>68</v>
      </c>
      <c r="D4933" s="28">
        <v>154</v>
      </c>
      <c r="E4933" s="27">
        <v>2958101</v>
      </c>
      <c r="H4933" s="66"/>
      <c r="I4933" s="66"/>
    </row>
    <row r="4934" spans="1:9" ht="13.5" thickBot="1">
      <c r="A4934" s="27">
        <v>45851</v>
      </c>
      <c r="B4934" s="29" t="s">
        <v>418</v>
      </c>
      <c r="C4934" s="29" t="s">
        <v>68</v>
      </c>
      <c r="D4934" s="28">
        <v>24</v>
      </c>
      <c r="E4934" s="27">
        <v>2958101</v>
      </c>
      <c r="H4934" s="66"/>
      <c r="I4934" s="66"/>
    </row>
    <row r="4935" spans="1:9" ht="13.5" thickBot="1">
      <c r="A4935" s="27">
        <v>45851</v>
      </c>
      <c r="B4935" s="29" t="s">
        <v>419</v>
      </c>
      <c r="C4935" s="29" t="s">
        <v>68</v>
      </c>
      <c r="D4935" s="28">
        <v>158</v>
      </c>
      <c r="E4935" s="27">
        <v>2958101</v>
      </c>
      <c r="H4935" s="66"/>
      <c r="I4935" s="66"/>
    </row>
    <row r="4936" spans="1:9" ht="13.5" thickBot="1">
      <c r="A4936" s="27">
        <v>45851</v>
      </c>
      <c r="B4936" s="29" t="s">
        <v>420</v>
      </c>
      <c r="C4936" s="29" t="s">
        <v>68</v>
      </c>
      <c r="D4936" s="28">
        <v>14</v>
      </c>
      <c r="E4936" s="27">
        <v>2958101</v>
      </c>
      <c r="H4936" s="66"/>
      <c r="I4936" s="66"/>
    </row>
    <row r="4937" spans="1:9" ht="13.5" thickBot="1">
      <c r="A4937" s="27">
        <v>45851</v>
      </c>
      <c r="B4937" s="29" t="s">
        <v>421</v>
      </c>
      <c r="C4937" s="29" t="s">
        <v>97</v>
      </c>
      <c r="D4937" s="28">
        <v>115</v>
      </c>
      <c r="E4937" s="27">
        <v>2958101</v>
      </c>
      <c r="H4937" s="66"/>
      <c r="I4937" s="66"/>
    </row>
    <row r="4938" spans="1:9" ht="13.5" thickBot="1">
      <c r="A4938" s="27">
        <v>45851</v>
      </c>
      <c r="B4938" s="29" t="s">
        <v>422</v>
      </c>
      <c r="C4938" s="29" t="s">
        <v>97</v>
      </c>
      <c r="D4938" s="28">
        <v>142</v>
      </c>
      <c r="E4938" s="27">
        <v>2958101</v>
      </c>
      <c r="H4938" s="66"/>
      <c r="I4938" s="66"/>
    </row>
    <row r="4939" spans="1:9" ht="13.5" thickBot="1">
      <c r="A4939" s="27">
        <v>45851</v>
      </c>
      <c r="B4939" s="29" t="s">
        <v>423</v>
      </c>
      <c r="C4939" s="29" t="s">
        <v>97</v>
      </c>
      <c r="D4939" s="28">
        <v>57</v>
      </c>
      <c r="E4939" s="27">
        <v>2958101</v>
      </c>
      <c r="H4939" s="66"/>
      <c r="I4939" s="66"/>
    </row>
    <row r="4940" spans="1:9" ht="13.5" thickBot="1">
      <c r="A4940" s="27">
        <v>45851</v>
      </c>
      <c r="B4940" s="29" t="s">
        <v>424</v>
      </c>
      <c r="C4940" s="29" t="s">
        <v>68</v>
      </c>
      <c r="D4940" s="28">
        <v>152</v>
      </c>
      <c r="E4940" s="27">
        <v>2958101</v>
      </c>
      <c r="H4940" s="66"/>
      <c r="I4940" s="66"/>
    </row>
    <row r="4941" spans="1:9" ht="13.5" thickBot="1">
      <c r="A4941" s="27">
        <v>45851</v>
      </c>
      <c r="B4941" s="29" t="s">
        <v>425</v>
      </c>
      <c r="C4941" s="29" t="s">
        <v>68</v>
      </c>
      <c r="D4941" s="28">
        <v>14</v>
      </c>
      <c r="E4941" s="27">
        <v>2958101</v>
      </c>
      <c r="H4941" s="66"/>
      <c r="I4941" s="66"/>
    </row>
    <row r="4942" spans="1:9" ht="13.5" thickBot="1">
      <c r="A4942" s="27">
        <v>45851</v>
      </c>
      <c r="B4942" s="29" t="s">
        <v>426</v>
      </c>
      <c r="C4942" s="29" t="s">
        <v>68</v>
      </c>
      <c r="D4942" s="28">
        <v>183</v>
      </c>
      <c r="E4942" s="27">
        <v>2958101</v>
      </c>
      <c r="H4942" s="66"/>
      <c r="I4942" s="66"/>
    </row>
    <row r="4943" spans="1:9" ht="13.5" thickBot="1">
      <c r="A4943" s="27">
        <v>45851</v>
      </c>
      <c r="B4943" s="29" t="s">
        <v>427</v>
      </c>
      <c r="C4943" s="29" t="s">
        <v>68</v>
      </c>
      <c r="D4943" s="28">
        <v>19</v>
      </c>
      <c r="E4943" s="27">
        <v>2958101</v>
      </c>
      <c r="H4943" s="66"/>
      <c r="I4943" s="66"/>
    </row>
    <row r="4944" spans="1:9" ht="13.5" thickBot="1">
      <c r="A4944" s="27">
        <v>45851</v>
      </c>
      <c r="B4944" s="29" t="s">
        <v>428</v>
      </c>
      <c r="C4944" s="29" t="s">
        <v>68</v>
      </c>
      <c r="D4944" s="28">
        <v>133</v>
      </c>
      <c r="E4944" s="27">
        <v>2958101</v>
      </c>
      <c r="H4944" s="66"/>
      <c r="I4944" s="66"/>
    </row>
    <row r="4945" spans="1:9" ht="13.5" thickBot="1">
      <c r="A4945" s="27">
        <v>45851</v>
      </c>
      <c r="B4945" s="29" t="s">
        <v>429</v>
      </c>
      <c r="C4945" s="29" t="s">
        <v>66</v>
      </c>
      <c r="D4945" s="28">
        <v>122</v>
      </c>
      <c r="E4945" s="27">
        <v>2958101</v>
      </c>
      <c r="H4945" s="66"/>
      <c r="I4945" s="66"/>
    </row>
    <row r="4946" spans="1:9" ht="13.5" thickBot="1">
      <c r="A4946" s="27">
        <v>45851</v>
      </c>
      <c r="B4946" s="29" t="s">
        <v>430</v>
      </c>
      <c r="C4946" s="29" t="s">
        <v>68</v>
      </c>
      <c r="D4946" s="28">
        <v>209</v>
      </c>
      <c r="E4946" s="27">
        <v>2958101</v>
      </c>
      <c r="H4946" s="66"/>
      <c r="I4946" s="66"/>
    </row>
    <row r="4947" spans="1:9" ht="13.5" thickBot="1">
      <c r="A4947" s="27">
        <v>45851</v>
      </c>
      <c r="B4947" s="29" t="s">
        <v>431</v>
      </c>
      <c r="C4947" s="29" t="s">
        <v>68</v>
      </c>
      <c r="D4947" s="28">
        <v>210</v>
      </c>
      <c r="E4947" s="27">
        <v>2958101</v>
      </c>
      <c r="H4947" s="66"/>
      <c r="I4947" s="66"/>
    </row>
    <row r="4948" spans="1:9" ht="13.5" thickBot="1">
      <c r="A4948" s="27">
        <v>45851</v>
      </c>
      <c r="B4948" s="29" t="s">
        <v>432</v>
      </c>
      <c r="C4948" s="29" t="s">
        <v>66</v>
      </c>
      <c r="D4948" s="28">
        <v>18</v>
      </c>
      <c r="E4948" s="27">
        <v>2958101</v>
      </c>
      <c r="H4948" s="66"/>
      <c r="I4948" s="66"/>
    </row>
    <row r="4949" spans="1:9" ht="13.5" thickBot="1">
      <c r="A4949" s="27">
        <v>45851</v>
      </c>
      <c r="B4949" s="29" t="s">
        <v>433</v>
      </c>
      <c r="C4949" s="29" t="s">
        <v>66</v>
      </c>
      <c r="D4949" s="28">
        <v>48</v>
      </c>
      <c r="E4949" s="27">
        <v>2958101</v>
      </c>
      <c r="H4949" s="66"/>
      <c r="I4949" s="66"/>
    </row>
    <row r="4950" spans="1:9" ht="13.5" thickBot="1">
      <c r="A4950" s="27">
        <v>45851</v>
      </c>
      <c r="B4950" s="29" t="s">
        <v>434</v>
      </c>
      <c r="C4950" s="29" t="s">
        <v>66</v>
      </c>
      <c r="D4950" s="28">
        <v>6</v>
      </c>
      <c r="E4950" s="27">
        <v>2958101</v>
      </c>
      <c r="H4950" s="66"/>
      <c r="I4950" s="66"/>
    </row>
    <row r="4951" spans="1:9" ht="13.5" thickBot="1">
      <c r="A4951" s="27">
        <v>45851</v>
      </c>
      <c r="B4951" s="29" t="s">
        <v>435</v>
      </c>
      <c r="C4951" s="29" t="s">
        <v>66</v>
      </c>
      <c r="D4951" s="28">
        <v>55</v>
      </c>
      <c r="E4951" s="27">
        <v>2958101</v>
      </c>
      <c r="H4951" s="66"/>
      <c r="I4951" s="66"/>
    </row>
    <row r="4952" spans="1:9" ht="13.5" thickBot="1">
      <c r="A4952" s="27">
        <v>45851</v>
      </c>
      <c r="B4952" s="29" t="s">
        <v>436</v>
      </c>
      <c r="C4952" s="29" t="s">
        <v>66</v>
      </c>
      <c r="D4952" s="28">
        <v>53</v>
      </c>
      <c r="E4952" s="27">
        <v>2958101</v>
      </c>
      <c r="H4952" s="66"/>
      <c r="I4952" s="66"/>
    </row>
    <row r="4953" spans="1:9" ht="13.5" thickBot="1">
      <c r="A4953" s="27">
        <v>45851</v>
      </c>
      <c r="B4953" s="29" t="s">
        <v>437</v>
      </c>
      <c r="C4953" s="29" t="s">
        <v>68</v>
      </c>
      <c r="D4953" s="28">
        <v>200</v>
      </c>
      <c r="E4953" s="27">
        <v>2958101</v>
      </c>
      <c r="H4953" s="66"/>
      <c r="I4953" s="66"/>
    </row>
    <row r="4954" spans="1:9" ht="13.5" thickBot="1">
      <c r="A4954" s="27">
        <v>45851</v>
      </c>
      <c r="B4954" s="29" t="s">
        <v>438</v>
      </c>
      <c r="C4954" s="29" t="s">
        <v>68</v>
      </c>
      <c r="D4954" s="28">
        <v>68</v>
      </c>
      <c r="E4954" s="27">
        <v>2958101</v>
      </c>
      <c r="H4954" s="66"/>
      <c r="I4954" s="66"/>
    </row>
    <row r="4955" spans="1:9" ht="13.5" thickBot="1">
      <c r="A4955" s="27">
        <v>45851</v>
      </c>
      <c r="B4955" s="29" t="s">
        <v>439</v>
      </c>
      <c r="C4955" s="29" t="s">
        <v>68</v>
      </c>
      <c r="D4955" s="28">
        <v>92</v>
      </c>
      <c r="E4955" s="27">
        <v>2958101</v>
      </c>
      <c r="H4955" s="66"/>
      <c r="I4955" s="66"/>
    </row>
    <row r="4956" spans="1:9" ht="13.5" thickBot="1">
      <c r="A4956" s="27">
        <v>45851</v>
      </c>
      <c r="B4956" s="29" t="s">
        <v>440</v>
      </c>
      <c r="C4956" s="29" t="s">
        <v>68</v>
      </c>
      <c r="D4956" s="28">
        <v>86</v>
      </c>
      <c r="E4956" s="27">
        <v>2958101</v>
      </c>
      <c r="H4956" s="66"/>
      <c r="I4956" s="66"/>
    </row>
    <row r="4957" spans="1:9" ht="13.5" thickBot="1">
      <c r="A4957" s="27">
        <v>45851</v>
      </c>
      <c r="B4957" s="29" t="s">
        <v>441</v>
      </c>
      <c r="C4957" s="29" t="s">
        <v>68</v>
      </c>
      <c r="D4957" s="28">
        <v>197</v>
      </c>
      <c r="E4957" s="27">
        <v>2958101</v>
      </c>
      <c r="H4957" s="66"/>
      <c r="I4957" s="66"/>
    </row>
    <row r="4958" spans="1:9" ht="13.5" thickBot="1">
      <c r="A4958" s="27">
        <v>45851</v>
      </c>
      <c r="B4958" s="29" t="s">
        <v>442</v>
      </c>
      <c r="C4958" s="29" t="s">
        <v>68</v>
      </c>
      <c r="D4958" s="28">
        <v>152</v>
      </c>
      <c r="E4958" s="27">
        <v>2958101</v>
      </c>
      <c r="H4958" s="66"/>
      <c r="I4958" s="66"/>
    </row>
    <row r="4959" spans="1:9" ht="13.5" thickBot="1">
      <c r="A4959" s="27">
        <v>45851</v>
      </c>
      <c r="B4959" s="29" t="s">
        <v>443</v>
      </c>
      <c r="C4959" s="29" t="s">
        <v>68</v>
      </c>
      <c r="D4959" s="28">
        <v>149</v>
      </c>
      <c r="E4959" s="27">
        <v>2958101</v>
      </c>
      <c r="H4959" s="66"/>
      <c r="I4959" s="66"/>
    </row>
    <row r="4960" spans="1:9" ht="13.5" thickBot="1">
      <c r="A4960" s="27">
        <v>45852</v>
      </c>
      <c r="B4960" s="29" t="s">
        <v>65</v>
      </c>
      <c r="C4960" s="29" t="s">
        <v>66</v>
      </c>
      <c r="D4960" s="28">
        <v>193</v>
      </c>
      <c r="E4960" s="27">
        <v>2958101</v>
      </c>
      <c r="H4960" s="66"/>
      <c r="I4960" s="66"/>
    </row>
    <row r="4961" spans="1:9" ht="13.5" thickBot="1">
      <c r="A4961" s="27">
        <v>45852</v>
      </c>
      <c r="B4961" s="29" t="s">
        <v>67</v>
      </c>
      <c r="C4961" s="29" t="s">
        <v>68</v>
      </c>
      <c r="D4961" s="28">
        <v>226</v>
      </c>
      <c r="E4961" s="27">
        <v>2958101</v>
      </c>
      <c r="H4961" s="66"/>
      <c r="I4961" s="66"/>
    </row>
    <row r="4962" spans="1:9" ht="13.5" thickBot="1">
      <c r="A4962" s="27">
        <v>45852</v>
      </c>
      <c r="B4962" s="29" t="s">
        <v>69</v>
      </c>
      <c r="C4962" s="29" t="s">
        <v>68</v>
      </c>
      <c r="D4962" s="28">
        <v>141</v>
      </c>
      <c r="E4962" s="27">
        <v>2958101</v>
      </c>
      <c r="H4962" s="66"/>
      <c r="I4962" s="66"/>
    </row>
    <row r="4963" spans="1:9" ht="13.5" thickBot="1">
      <c r="A4963" s="27">
        <v>45852</v>
      </c>
      <c r="B4963" s="29" t="s">
        <v>70</v>
      </c>
      <c r="C4963" s="29" t="s">
        <v>71</v>
      </c>
      <c r="D4963" s="28">
        <v>172</v>
      </c>
      <c r="E4963" s="27">
        <v>2958101</v>
      </c>
      <c r="H4963" s="66"/>
      <c r="I4963" s="66"/>
    </row>
    <row r="4964" spans="1:9" ht="13.5" thickBot="1">
      <c r="A4964" s="27">
        <v>45852</v>
      </c>
      <c r="B4964" s="29" t="s">
        <v>72</v>
      </c>
      <c r="C4964" s="29" t="s">
        <v>71</v>
      </c>
      <c r="D4964" s="28">
        <v>29</v>
      </c>
      <c r="E4964" s="27">
        <v>2958101</v>
      </c>
      <c r="H4964" s="66"/>
      <c r="I4964" s="66"/>
    </row>
    <row r="4965" spans="1:9" ht="13.5" thickBot="1">
      <c r="A4965" s="27">
        <v>45852</v>
      </c>
      <c r="B4965" s="29" t="s">
        <v>73</v>
      </c>
      <c r="C4965" s="29" t="s">
        <v>68</v>
      </c>
      <c r="D4965" s="28">
        <v>37</v>
      </c>
      <c r="E4965" s="27">
        <v>2958101</v>
      </c>
      <c r="H4965" s="66"/>
      <c r="I4965" s="66"/>
    </row>
    <row r="4966" spans="1:9" ht="13.5" thickBot="1">
      <c r="A4966" s="27">
        <v>45852</v>
      </c>
      <c r="B4966" s="29" t="s">
        <v>74</v>
      </c>
      <c r="C4966" s="29" t="s">
        <v>68</v>
      </c>
      <c r="D4966" s="28">
        <v>36</v>
      </c>
      <c r="E4966" s="27">
        <v>2958101</v>
      </c>
      <c r="H4966" s="66"/>
      <c r="I4966" s="66"/>
    </row>
    <row r="4967" spans="1:9" ht="13.5" thickBot="1">
      <c r="A4967" s="27">
        <v>45852</v>
      </c>
      <c r="B4967" s="29" t="s">
        <v>75</v>
      </c>
      <c r="C4967" s="29" t="s">
        <v>68</v>
      </c>
      <c r="D4967" s="28">
        <v>178</v>
      </c>
      <c r="E4967" s="27">
        <v>2958101</v>
      </c>
      <c r="H4967" s="66"/>
      <c r="I4967" s="66"/>
    </row>
    <row r="4968" spans="1:9" ht="13.5" thickBot="1">
      <c r="A4968" s="27">
        <v>45852</v>
      </c>
      <c r="B4968" s="29" t="s">
        <v>76</v>
      </c>
      <c r="C4968" s="29" t="s">
        <v>77</v>
      </c>
      <c r="D4968" s="28">
        <v>100</v>
      </c>
      <c r="E4968" s="27">
        <v>2958101</v>
      </c>
      <c r="H4968" s="66"/>
      <c r="I4968" s="66"/>
    </row>
    <row r="4969" spans="1:9" ht="13.5" thickBot="1">
      <c r="A4969" s="27">
        <v>45852</v>
      </c>
      <c r="B4969" s="29" t="s">
        <v>78</v>
      </c>
      <c r="C4969" s="29" t="s">
        <v>68</v>
      </c>
      <c r="D4969" s="28">
        <v>16</v>
      </c>
      <c r="E4969" s="27">
        <v>2958101</v>
      </c>
      <c r="H4969" s="66"/>
      <c r="I4969" s="66"/>
    </row>
    <row r="4970" spans="1:9" ht="13.5" thickBot="1">
      <c r="A4970" s="27">
        <v>45852</v>
      </c>
      <c r="B4970" s="29" t="s">
        <v>79</v>
      </c>
      <c r="C4970" s="29" t="s">
        <v>68</v>
      </c>
      <c r="D4970" s="28">
        <v>99</v>
      </c>
      <c r="E4970" s="27">
        <v>2958101</v>
      </c>
      <c r="H4970" s="66"/>
      <c r="I4970" s="66"/>
    </row>
    <row r="4971" spans="1:9" ht="13.5" thickBot="1">
      <c r="A4971" s="27">
        <v>45852</v>
      </c>
      <c r="B4971" s="29" t="s">
        <v>80</v>
      </c>
      <c r="C4971" s="29" t="s">
        <v>68</v>
      </c>
      <c r="D4971" s="28">
        <v>90</v>
      </c>
      <c r="E4971" s="27">
        <v>2958101</v>
      </c>
      <c r="H4971" s="66"/>
      <c r="I4971" s="66"/>
    </row>
    <row r="4972" spans="1:9" ht="13.5" thickBot="1">
      <c r="A4972" s="27">
        <v>45852</v>
      </c>
      <c r="B4972" s="29" t="s">
        <v>81</v>
      </c>
      <c r="C4972" s="29" t="s">
        <v>68</v>
      </c>
      <c r="D4972" s="28">
        <v>39</v>
      </c>
      <c r="E4972" s="27">
        <v>2958101</v>
      </c>
      <c r="H4972" s="66"/>
      <c r="I4972" s="66"/>
    </row>
    <row r="4973" spans="1:9" ht="13.5" thickBot="1">
      <c r="A4973" s="27">
        <v>45852</v>
      </c>
      <c r="B4973" s="29" t="s">
        <v>82</v>
      </c>
      <c r="C4973" s="29" t="s">
        <v>68</v>
      </c>
      <c r="D4973" s="28">
        <v>19</v>
      </c>
      <c r="E4973" s="27">
        <v>2958101</v>
      </c>
      <c r="H4973" s="66"/>
      <c r="I4973" s="66"/>
    </row>
    <row r="4974" spans="1:9" ht="13.5" thickBot="1">
      <c r="A4974" s="27">
        <v>45852</v>
      </c>
      <c r="B4974" s="29" t="s">
        <v>83</v>
      </c>
      <c r="C4974" s="29" t="s">
        <v>68</v>
      </c>
      <c r="D4974" s="28">
        <v>25</v>
      </c>
      <c r="E4974" s="27">
        <v>2958101</v>
      </c>
      <c r="H4974" s="66"/>
      <c r="I4974" s="66"/>
    </row>
    <row r="4975" spans="1:9" ht="13.5" thickBot="1">
      <c r="A4975" s="27">
        <v>45852</v>
      </c>
      <c r="B4975" s="29" t="s">
        <v>84</v>
      </c>
      <c r="C4975" s="29" t="s">
        <v>68</v>
      </c>
      <c r="D4975" s="28">
        <v>14</v>
      </c>
      <c r="E4975" s="27">
        <v>2958101</v>
      </c>
      <c r="H4975" s="66"/>
      <c r="I4975" s="66"/>
    </row>
    <row r="4976" spans="1:9" ht="13.5" thickBot="1">
      <c r="A4976" s="27">
        <v>45852</v>
      </c>
      <c r="B4976" s="29" t="s">
        <v>85</v>
      </c>
      <c r="C4976" s="29" t="s">
        <v>68</v>
      </c>
      <c r="D4976" s="28">
        <v>30</v>
      </c>
      <c r="E4976" s="27">
        <v>2958101</v>
      </c>
      <c r="H4976" s="66"/>
      <c r="I4976" s="66"/>
    </row>
    <row r="4977" spans="1:9" ht="13.5" thickBot="1">
      <c r="A4977" s="27">
        <v>45852</v>
      </c>
      <c r="B4977" s="29" t="s">
        <v>86</v>
      </c>
      <c r="C4977" s="29" t="s">
        <v>68</v>
      </c>
      <c r="D4977" s="28">
        <v>115</v>
      </c>
      <c r="E4977" s="27">
        <v>2958101</v>
      </c>
      <c r="H4977" s="66"/>
      <c r="I4977" s="66"/>
    </row>
    <row r="4978" spans="1:9" ht="13.5" thickBot="1">
      <c r="A4978" s="27">
        <v>45852</v>
      </c>
      <c r="B4978" s="29" t="s">
        <v>87</v>
      </c>
      <c r="C4978" s="29" t="s">
        <v>68</v>
      </c>
      <c r="D4978" s="28">
        <v>110</v>
      </c>
      <c r="E4978" s="27">
        <v>2958101</v>
      </c>
      <c r="H4978" s="66"/>
      <c r="I4978" s="66"/>
    </row>
    <row r="4979" spans="1:9" ht="13.5" thickBot="1">
      <c r="A4979" s="27">
        <v>45852</v>
      </c>
      <c r="B4979" s="29" t="s">
        <v>88</v>
      </c>
      <c r="C4979" s="29" t="s">
        <v>68</v>
      </c>
      <c r="D4979" s="28">
        <v>24</v>
      </c>
      <c r="E4979" s="27">
        <v>2958101</v>
      </c>
      <c r="H4979" s="66"/>
      <c r="I4979" s="66"/>
    </row>
    <row r="4980" spans="1:9" ht="13.5" thickBot="1">
      <c r="A4980" s="27">
        <v>45852</v>
      </c>
      <c r="B4980" s="29" t="s">
        <v>89</v>
      </c>
      <c r="C4980" s="29" t="s">
        <v>68</v>
      </c>
      <c r="D4980" s="28">
        <v>75</v>
      </c>
      <c r="E4980" s="27">
        <v>2958101</v>
      </c>
      <c r="H4980" s="66"/>
      <c r="I4980" s="66"/>
    </row>
    <row r="4981" spans="1:9" ht="13.5" thickBot="1">
      <c r="A4981" s="27">
        <v>45852</v>
      </c>
      <c r="B4981" s="29" t="s">
        <v>90</v>
      </c>
      <c r="C4981" s="29" t="s">
        <v>68</v>
      </c>
      <c r="D4981" s="28">
        <v>158</v>
      </c>
      <c r="E4981" s="27">
        <v>2958101</v>
      </c>
      <c r="H4981" s="66"/>
      <c r="I4981" s="66"/>
    </row>
    <row r="4982" spans="1:9" ht="13.5" thickBot="1">
      <c r="A4982" s="27">
        <v>45852</v>
      </c>
      <c r="B4982" s="29" t="s">
        <v>91</v>
      </c>
      <c r="C4982" s="29" t="s">
        <v>68</v>
      </c>
      <c r="D4982" s="28">
        <v>14</v>
      </c>
      <c r="E4982" s="27">
        <v>2958101</v>
      </c>
      <c r="H4982" s="66"/>
      <c r="I4982" s="66"/>
    </row>
    <row r="4983" spans="1:9" ht="13.5" thickBot="1">
      <c r="A4983" s="27">
        <v>45852</v>
      </c>
      <c r="B4983" s="29" t="s">
        <v>92</v>
      </c>
      <c r="C4983" s="29" t="s">
        <v>66</v>
      </c>
      <c r="D4983" s="28">
        <v>14</v>
      </c>
      <c r="E4983" s="27">
        <v>2958101</v>
      </c>
      <c r="H4983" s="66"/>
      <c r="I4983" s="66"/>
    </row>
    <row r="4984" spans="1:9" ht="13.5" thickBot="1">
      <c r="A4984" s="27">
        <v>45852</v>
      </c>
      <c r="B4984" s="29" t="s">
        <v>93</v>
      </c>
      <c r="C4984" s="29" t="s">
        <v>66</v>
      </c>
      <c r="D4984" s="28">
        <v>135</v>
      </c>
      <c r="E4984" s="27">
        <v>2958101</v>
      </c>
      <c r="H4984" s="66"/>
      <c r="I4984" s="66"/>
    </row>
    <row r="4985" spans="1:9" ht="13.5" thickBot="1">
      <c r="A4985" s="27">
        <v>45852</v>
      </c>
      <c r="B4985" s="29" t="s">
        <v>94</v>
      </c>
      <c r="C4985" s="29" t="s">
        <v>66</v>
      </c>
      <c r="D4985" s="28">
        <v>7</v>
      </c>
      <c r="E4985" s="27">
        <v>2958101</v>
      </c>
      <c r="H4985" s="66"/>
      <c r="I4985" s="66"/>
    </row>
    <row r="4986" spans="1:9" ht="13.5" thickBot="1">
      <c r="A4986" s="27">
        <v>45852</v>
      </c>
      <c r="B4986" s="29" t="s">
        <v>95</v>
      </c>
      <c r="C4986" s="29" t="s">
        <v>66</v>
      </c>
      <c r="D4986" s="28">
        <v>144</v>
      </c>
      <c r="E4986" s="27">
        <v>2958101</v>
      </c>
      <c r="H4986" s="66"/>
      <c r="I4986" s="66"/>
    </row>
    <row r="4987" spans="1:9" ht="13.5" thickBot="1">
      <c r="A4987" s="27">
        <v>45852</v>
      </c>
      <c r="B4987" s="29" t="s">
        <v>96</v>
      </c>
      <c r="C4987" s="29" t="s">
        <v>97</v>
      </c>
      <c r="D4987" s="28">
        <v>163</v>
      </c>
      <c r="E4987" s="27">
        <v>2958101</v>
      </c>
      <c r="H4987" s="66"/>
      <c r="I4987" s="66"/>
    </row>
    <row r="4988" spans="1:9" ht="13.5" thickBot="1">
      <c r="A4988" s="27">
        <v>45852</v>
      </c>
      <c r="B4988" s="29" t="s">
        <v>98</v>
      </c>
      <c r="C4988" s="29" t="s">
        <v>68</v>
      </c>
      <c r="D4988" s="28">
        <v>180</v>
      </c>
      <c r="E4988" s="27">
        <v>2958101</v>
      </c>
      <c r="H4988" s="66"/>
      <c r="I4988" s="66"/>
    </row>
    <row r="4989" spans="1:9" ht="13.5" thickBot="1">
      <c r="A4989" s="27">
        <v>45852</v>
      </c>
      <c r="B4989" s="29" t="s">
        <v>99</v>
      </c>
      <c r="C4989" s="29" t="s">
        <v>68</v>
      </c>
      <c r="D4989" s="28">
        <v>146</v>
      </c>
      <c r="E4989" s="27">
        <v>2958101</v>
      </c>
      <c r="H4989" s="66"/>
      <c r="I4989" s="66"/>
    </row>
    <row r="4990" spans="1:9" ht="13.5" thickBot="1">
      <c r="A4990" s="27">
        <v>45852</v>
      </c>
      <c r="B4990" s="29" t="s">
        <v>100</v>
      </c>
      <c r="C4990" s="29" t="s">
        <v>71</v>
      </c>
      <c r="D4990" s="28">
        <v>100</v>
      </c>
      <c r="E4990" s="27">
        <v>2958101</v>
      </c>
      <c r="H4990" s="66"/>
      <c r="I4990" s="66"/>
    </row>
    <row r="4991" spans="1:9" ht="13.5" thickBot="1">
      <c r="A4991" s="27">
        <v>45852</v>
      </c>
      <c r="B4991" s="29" t="s">
        <v>101</v>
      </c>
      <c r="C4991" s="29" t="s">
        <v>71</v>
      </c>
      <c r="D4991" s="28">
        <v>102</v>
      </c>
      <c r="E4991" s="27">
        <v>2958101</v>
      </c>
      <c r="H4991" s="66"/>
      <c r="I4991" s="66"/>
    </row>
    <row r="4992" spans="1:9" ht="13.5" thickBot="1">
      <c r="A4992" s="27">
        <v>45852</v>
      </c>
      <c r="B4992" s="29" t="s">
        <v>102</v>
      </c>
      <c r="C4992" s="29" t="s">
        <v>68</v>
      </c>
      <c r="D4992" s="28">
        <v>195</v>
      </c>
      <c r="E4992" s="27">
        <v>2958101</v>
      </c>
      <c r="H4992" s="66"/>
      <c r="I4992" s="66"/>
    </row>
    <row r="4993" spans="1:9" ht="13.5" thickBot="1">
      <c r="A4993" s="27">
        <v>45852</v>
      </c>
      <c r="B4993" s="29" t="s">
        <v>103</v>
      </c>
      <c r="C4993" s="29" t="s">
        <v>68</v>
      </c>
      <c r="D4993" s="28">
        <v>145</v>
      </c>
      <c r="E4993" s="27">
        <v>2958101</v>
      </c>
      <c r="H4993" s="66"/>
      <c r="I4993" s="66"/>
    </row>
    <row r="4994" spans="1:9" ht="13.5" thickBot="1">
      <c r="A4994" s="27">
        <v>45852</v>
      </c>
      <c r="B4994" s="29" t="s">
        <v>104</v>
      </c>
      <c r="C4994" s="29" t="s">
        <v>68</v>
      </c>
      <c r="D4994" s="28">
        <v>90</v>
      </c>
      <c r="E4994" s="27">
        <v>2958101</v>
      </c>
      <c r="H4994" s="66"/>
      <c r="I4994" s="66"/>
    </row>
    <row r="4995" spans="1:9" ht="13.5" thickBot="1">
      <c r="A4995" s="27">
        <v>45852</v>
      </c>
      <c r="B4995" s="29" t="s">
        <v>105</v>
      </c>
      <c r="C4995" s="29" t="s">
        <v>68</v>
      </c>
      <c r="D4995" s="28">
        <v>71</v>
      </c>
      <c r="E4995" s="27">
        <v>2958101</v>
      </c>
      <c r="H4995" s="66"/>
      <c r="I4995" s="66"/>
    </row>
    <row r="4996" spans="1:9" ht="13.5" thickBot="1">
      <c r="A4996" s="27">
        <v>45852</v>
      </c>
      <c r="B4996" s="29" t="s">
        <v>106</v>
      </c>
      <c r="C4996" s="29" t="s">
        <v>71</v>
      </c>
      <c r="D4996" s="28">
        <v>120</v>
      </c>
      <c r="E4996" s="27">
        <v>2958101</v>
      </c>
      <c r="H4996" s="66"/>
      <c r="I4996" s="66"/>
    </row>
    <row r="4997" spans="1:9" ht="13.5" thickBot="1">
      <c r="A4997" s="27">
        <v>45852</v>
      </c>
      <c r="B4997" s="29" t="s">
        <v>107</v>
      </c>
      <c r="C4997" s="29" t="s">
        <v>71</v>
      </c>
      <c r="D4997" s="28">
        <v>108</v>
      </c>
      <c r="E4997" s="27">
        <v>2958101</v>
      </c>
      <c r="H4997" s="66"/>
      <c r="I4997" s="66"/>
    </row>
    <row r="4998" spans="1:9" ht="13.5" thickBot="1">
      <c r="A4998" s="27">
        <v>45852</v>
      </c>
      <c r="B4998" s="29" t="s">
        <v>108</v>
      </c>
      <c r="C4998" s="29" t="s">
        <v>68</v>
      </c>
      <c r="D4998" s="28">
        <v>162</v>
      </c>
      <c r="E4998" s="27">
        <v>2958101</v>
      </c>
      <c r="H4998" s="66"/>
      <c r="I4998" s="66"/>
    </row>
    <row r="4999" spans="1:9" ht="13.5" thickBot="1">
      <c r="A4999" s="27">
        <v>45852</v>
      </c>
      <c r="B4999" s="29" t="s">
        <v>52</v>
      </c>
      <c r="C4999" s="29" t="s">
        <v>68</v>
      </c>
      <c r="D4999" s="28">
        <v>133</v>
      </c>
      <c r="E4999" s="27">
        <v>2958101</v>
      </c>
      <c r="H4999" s="66"/>
      <c r="I4999" s="66"/>
    </row>
    <row r="5000" spans="1:9" ht="13.5" thickBot="1">
      <c r="A5000" s="27">
        <v>45852</v>
      </c>
      <c r="B5000" s="29" t="s">
        <v>53</v>
      </c>
      <c r="C5000" s="29" t="s">
        <v>68</v>
      </c>
      <c r="D5000" s="28">
        <v>133</v>
      </c>
      <c r="E5000" s="27">
        <v>2958101</v>
      </c>
      <c r="H5000" s="66"/>
      <c r="I5000" s="66"/>
    </row>
    <row r="5001" spans="1:9" ht="13.5" thickBot="1">
      <c r="A5001" s="27">
        <v>45852</v>
      </c>
      <c r="B5001" s="29" t="s">
        <v>109</v>
      </c>
      <c r="C5001" s="29" t="s">
        <v>77</v>
      </c>
      <c r="D5001" s="28">
        <v>120</v>
      </c>
      <c r="E5001" s="27">
        <v>2958101</v>
      </c>
      <c r="H5001" s="66"/>
      <c r="I5001" s="66"/>
    </row>
    <row r="5002" spans="1:9" ht="13.5" thickBot="1">
      <c r="A5002" s="27">
        <v>45852</v>
      </c>
      <c r="B5002" s="29" t="s">
        <v>110</v>
      </c>
      <c r="C5002" s="29" t="s">
        <v>77</v>
      </c>
      <c r="D5002" s="28">
        <v>120</v>
      </c>
      <c r="E5002" s="27">
        <v>2958101</v>
      </c>
      <c r="H5002" s="66"/>
      <c r="I5002" s="66"/>
    </row>
    <row r="5003" spans="1:9" ht="13.5" thickBot="1">
      <c r="A5003" s="27">
        <v>45852</v>
      </c>
      <c r="B5003" s="29" t="s">
        <v>111</v>
      </c>
      <c r="C5003" s="29" t="s">
        <v>68</v>
      </c>
      <c r="D5003" s="28">
        <v>13</v>
      </c>
      <c r="E5003" s="27">
        <v>2958101</v>
      </c>
      <c r="H5003" s="66"/>
      <c r="I5003" s="66"/>
    </row>
    <row r="5004" spans="1:9" ht="13.5" thickBot="1">
      <c r="A5004" s="27">
        <v>45852</v>
      </c>
      <c r="B5004" s="29" t="s">
        <v>112</v>
      </c>
      <c r="C5004" s="29" t="s">
        <v>68</v>
      </c>
      <c r="D5004" s="28">
        <v>182</v>
      </c>
      <c r="E5004" s="27">
        <v>2958101</v>
      </c>
      <c r="H5004" s="66"/>
      <c r="I5004" s="66"/>
    </row>
    <row r="5005" spans="1:9" ht="13.5" thickBot="1">
      <c r="A5005" s="27">
        <v>45852</v>
      </c>
      <c r="B5005" s="29" t="s">
        <v>113</v>
      </c>
      <c r="C5005" s="29" t="s">
        <v>68</v>
      </c>
      <c r="D5005" s="28">
        <v>133</v>
      </c>
      <c r="E5005" s="27">
        <v>2958101</v>
      </c>
      <c r="H5005" s="66"/>
      <c r="I5005" s="66"/>
    </row>
    <row r="5006" spans="1:9" ht="13.5" thickBot="1">
      <c r="A5006" s="27">
        <v>45852</v>
      </c>
      <c r="B5006" s="29" t="s">
        <v>114</v>
      </c>
      <c r="C5006" s="29" t="s">
        <v>68</v>
      </c>
      <c r="D5006" s="28">
        <v>7</v>
      </c>
      <c r="E5006" s="27">
        <v>2958101</v>
      </c>
      <c r="H5006" s="66"/>
      <c r="I5006" s="66"/>
    </row>
    <row r="5007" spans="1:9" ht="13.5" thickBot="1">
      <c r="A5007" s="27">
        <v>45852</v>
      </c>
      <c r="B5007" s="29" t="s">
        <v>115</v>
      </c>
      <c r="C5007" s="29" t="s">
        <v>68</v>
      </c>
      <c r="D5007" s="28">
        <v>7</v>
      </c>
      <c r="E5007" s="27">
        <v>2958101</v>
      </c>
      <c r="H5007" s="66"/>
      <c r="I5007" s="66"/>
    </row>
    <row r="5008" spans="1:9" ht="13.5" thickBot="1">
      <c r="A5008" s="27">
        <v>45852</v>
      </c>
      <c r="B5008" s="29" t="s">
        <v>116</v>
      </c>
      <c r="C5008" s="29" t="s">
        <v>68</v>
      </c>
      <c r="D5008" s="28">
        <v>93</v>
      </c>
      <c r="E5008" s="27">
        <v>2958101</v>
      </c>
      <c r="H5008" s="66"/>
      <c r="I5008" s="66"/>
    </row>
    <row r="5009" spans="1:9" ht="13.5" thickBot="1">
      <c r="A5009" s="27">
        <v>45852</v>
      </c>
      <c r="B5009" s="29" t="s">
        <v>117</v>
      </c>
      <c r="C5009" s="29" t="s">
        <v>66</v>
      </c>
      <c r="D5009" s="28">
        <v>109</v>
      </c>
      <c r="E5009" s="27">
        <v>2958101</v>
      </c>
      <c r="H5009" s="66"/>
      <c r="I5009" s="66"/>
    </row>
    <row r="5010" spans="1:9" ht="13.5" thickBot="1">
      <c r="A5010" s="27">
        <v>45852</v>
      </c>
      <c r="B5010" s="29" t="s">
        <v>118</v>
      </c>
      <c r="C5010" s="29" t="s">
        <v>66</v>
      </c>
      <c r="D5010" s="28">
        <v>190</v>
      </c>
      <c r="E5010" s="27">
        <v>2958101</v>
      </c>
      <c r="H5010" s="66"/>
      <c r="I5010" s="66"/>
    </row>
    <row r="5011" spans="1:9" ht="13.5" thickBot="1">
      <c r="A5011" s="27">
        <v>45852</v>
      </c>
      <c r="B5011" s="29" t="s">
        <v>119</v>
      </c>
      <c r="C5011" s="29" t="s">
        <v>77</v>
      </c>
      <c r="D5011" s="28">
        <v>96</v>
      </c>
      <c r="E5011" s="27">
        <v>2958101</v>
      </c>
      <c r="H5011" s="66"/>
      <c r="I5011" s="66"/>
    </row>
    <row r="5012" spans="1:9" ht="13.5" thickBot="1">
      <c r="A5012" s="27">
        <v>45852</v>
      </c>
      <c r="B5012" s="29" t="s">
        <v>120</v>
      </c>
      <c r="C5012" s="29" t="s">
        <v>77</v>
      </c>
      <c r="D5012" s="28">
        <v>74</v>
      </c>
      <c r="E5012" s="27">
        <v>2958101</v>
      </c>
      <c r="H5012" s="66"/>
      <c r="I5012" s="66"/>
    </row>
    <row r="5013" spans="1:9" ht="13.5" thickBot="1">
      <c r="A5013" s="27">
        <v>45852</v>
      </c>
      <c r="B5013" s="29" t="s">
        <v>121</v>
      </c>
      <c r="C5013" s="29" t="s">
        <v>77</v>
      </c>
      <c r="D5013" s="28">
        <v>30</v>
      </c>
      <c r="E5013" s="27">
        <v>2958101</v>
      </c>
      <c r="H5013" s="66"/>
      <c r="I5013" s="66"/>
    </row>
    <row r="5014" spans="1:9" ht="13.5" thickBot="1">
      <c r="A5014" s="27">
        <v>45852</v>
      </c>
      <c r="B5014" s="29" t="s">
        <v>122</v>
      </c>
      <c r="C5014" s="29" t="s">
        <v>77</v>
      </c>
      <c r="D5014" s="28">
        <v>20</v>
      </c>
      <c r="E5014" s="27">
        <v>2958101</v>
      </c>
      <c r="H5014" s="66"/>
      <c r="I5014" s="66"/>
    </row>
    <row r="5015" spans="1:9" ht="13.5" thickBot="1">
      <c r="A5015" s="27">
        <v>45852</v>
      </c>
      <c r="B5015" s="29" t="s">
        <v>123</v>
      </c>
      <c r="C5015" s="29" t="s">
        <v>77</v>
      </c>
      <c r="D5015" s="28">
        <v>230</v>
      </c>
      <c r="E5015" s="27">
        <v>2958101</v>
      </c>
      <c r="H5015" s="66"/>
      <c r="I5015" s="66"/>
    </row>
    <row r="5016" spans="1:9" ht="13.5" thickBot="1">
      <c r="A5016" s="27">
        <v>45852</v>
      </c>
      <c r="B5016" s="29" t="s">
        <v>124</v>
      </c>
      <c r="C5016" s="29" t="s">
        <v>68</v>
      </c>
      <c r="D5016" s="28">
        <v>120</v>
      </c>
      <c r="E5016" s="27">
        <v>2958101</v>
      </c>
      <c r="H5016" s="66"/>
      <c r="I5016" s="66"/>
    </row>
    <row r="5017" spans="1:9" ht="13.5" thickBot="1">
      <c r="A5017" s="27">
        <v>45852</v>
      </c>
      <c r="B5017" s="29" t="s">
        <v>125</v>
      </c>
      <c r="C5017" s="29" t="s">
        <v>68</v>
      </c>
      <c r="D5017" s="28">
        <v>62</v>
      </c>
      <c r="E5017" s="27">
        <v>2958101</v>
      </c>
      <c r="H5017" s="66"/>
      <c r="I5017" s="66"/>
    </row>
    <row r="5018" spans="1:9" ht="13.5" thickBot="1">
      <c r="A5018" s="27">
        <v>45852</v>
      </c>
      <c r="B5018" s="29" t="s">
        <v>126</v>
      </c>
      <c r="C5018" s="29" t="s">
        <v>97</v>
      </c>
      <c r="D5018" s="28">
        <v>150</v>
      </c>
      <c r="E5018" s="27">
        <v>2958101</v>
      </c>
      <c r="H5018" s="66"/>
      <c r="I5018" s="66"/>
    </row>
    <row r="5019" spans="1:9" ht="13.5" thickBot="1">
      <c r="A5019" s="27">
        <v>45852</v>
      </c>
      <c r="B5019" s="29" t="s">
        <v>127</v>
      </c>
      <c r="C5019" s="29" t="s">
        <v>66</v>
      </c>
      <c r="D5019" s="28">
        <v>120</v>
      </c>
      <c r="E5019" s="27">
        <v>2958101</v>
      </c>
      <c r="H5019" s="66"/>
      <c r="I5019" s="66"/>
    </row>
    <row r="5020" spans="1:9" ht="13.5" thickBot="1">
      <c r="A5020" s="27">
        <v>45852</v>
      </c>
      <c r="B5020" s="29" t="s">
        <v>128</v>
      </c>
      <c r="C5020" s="29" t="s">
        <v>66</v>
      </c>
      <c r="D5020" s="28">
        <v>45</v>
      </c>
      <c r="E5020" s="27">
        <v>2958101</v>
      </c>
      <c r="H5020" s="66"/>
      <c r="I5020" s="66"/>
    </row>
    <row r="5021" spans="1:9" ht="13.5" thickBot="1">
      <c r="A5021" s="27">
        <v>45852</v>
      </c>
      <c r="B5021" s="29" t="s">
        <v>129</v>
      </c>
      <c r="C5021" s="29" t="s">
        <v>66</v>
      </c>
      <c r="D5021" s="28">
        <v>56</v>
      </c>
      <c r="E5021" s="27">
        <v>2958101</v>
      </c>
      <c r="H5021" s="66"/>
      <c r="I5021" s="66"/>
    </row>
    <row r="5022" spans="1:9" ht="13.5" thickBot="1">
      <c r="A5022" s="27">
        <v>45852</v>
      </c>
      <c r="B5022" s="29" t="s">
        <v>130</v>
      </c>
      <c r="C5022" s="29" t="s">
        <v>68</v>
      </c>
      <c r="D5022" s="28">
        <v>121</v>
      </c>
      <c r="E5022" s="27">
        <v>2958101</v>
      </c>
      <c r="H5022" s="66"/>
      <c r="I5022" s="66"/>
    </row>
    <row r="5023" spans="1:9" ht="13.5" thickBot="1">
      <c r="A5023" s="27">
        <v>45852</v>
      </c>
      <c r="B5023" s="29" t="s">
        <v>131</v>
      </c>
      <c r="C5023" s="29" t="s">
        <v>68</v>
      </c>
      <c r="D5023" s="28">
        <v>116</v>
      </c>
      <c r="E5023" s="27">
        <v>2958101</v>
      </c>
      <c r="H5023" s="66"/>
      <c r="I5023" s="66"/>
    </row>
    <row r="5024" spans="1:9" ht="13.5" thickBot="1">
      <c r="A5024" s="27">
        <v>45852</v>
      </c>
      <c r="B5024" s="29" t="s">
        <v>132</v>
      </c>
      <c r="C5024" s="29" t="s">
        <v>68</v>
      </c>
      <c r="D5024" s="28">
        <v>117</v>
      </c>
      <c r="E5024" s="27">
        <v>2958101</v>
      </c>
      <c r="H5024" s="66"/>
      <c r="I5024" s="66"/>
    </row>
    <row r="5025" spans="1:9" ht="13.5" thickBot="1">
      <c r="A5025" s="27">
        <v>45852</v>
      </c>
      <c r="B5025" s="29" t="s">
        <v>133</v>
      </c>
      <c r="C5025" s="29" t="s">
        <v>68</v>
      </c>
      <c r="D5025" s="28">
        <v>170</v>
      </c>
      <c r="E5025" s="27">
        <v>2958101</v>
      </c>
      <c r="H5025" s="66"/>
      <c r="I5025" s="66"/>
    </row>
    <row r="5026" spans="1:9" ht="13.5" thickBot="1">
      <c r="A5026" s="27">
        <v>45852</v>
      </c>
      <c r="B5026" s="29" t="s">
        <v>134</v>
      </c>
      <c r="C5026" s="29" t="s">
        <v>68</v>
      </c>
      <c r="D5026" s="28">
        <v>88</v>
      </c>
      <c r="E5026" s="27">
        <v>2958101</v>
      </c>
      <c r="H5026" s="66"/>
      <c r="I5026" s="66"/>
    </row>
    <row r="5027" spans="1:9" ht="13.5" thickBot="1">
      <c r="A5027" s="27">
        <v>45852</v>
      </c>
      <c r="B5027" s="29" t="s">
        <v>135</v>
      </c>
      <c r="C5027" s="29" t="s">
        <v>68</v>
      </c>
      <c r="D5027" s="28">
        <v>90</v>
      </c>
      <c r="E5027" s="27">
        <v>2958101</v>
      </c>
      <c r="H5027" s="66"/>
      <c r="I5027" s="66"/>
    </row>
    <row r="5028" spans="1:9" ht="13.5" thickBot="1">
      <c r="A5028" s="27">
        <v>45852</v>
      </c>
      <c r="B5028" s="29" t="s">
        <v>136</v>
      </c>
      <c r="C5028" s="29" t="s">
        <v>77</v>
      </c>
      <c r="D5028" s="28">
        <v>115</v>
      </c>
      <c r="E5028" s="27">
        <v>2958101</v>
      </c>
      <c r="H5028" s="66"/>
      <c r="I5028" s="66"/>
    </row>
    <row r="5029" spans="1:9" ht="13.5" thickBot="1">
      <c r="A5029" s="27">
        <v>45852</v>
      </c>
      <c r="B5029" s="29" t="s">
        <v>137</v>
      </c>
      <c r="C5029" s="29" t="s">
        <v>77</v>
      </c>
      <c r="D5029" s="28">
        <v>122</v>
      </c>
      <c r="E5029" s="27">
        <v>2958101</v>
      </c>
      <c r="H5029" s="66"/>
      <c r="I5029" s="66"/>
    </row>
    <row r="5030" spans="1:9" ht="13.5" thickBot="1">
      <c r="A5030" s="27">
        <v>45852</v>
      </c>
      <c r="B5030" s="29" t="s">
        <v>138</v>
      </c>
      <c r="C5030" s="29" t="s">
        <v>71</v>
      </c>
      <c r="D5030" s="28">
        <v>165</v>
      </c>
      <c r="E5030" s="27">
        <v>2958101</v>
      </c>
      <c r="H5030" s="66"/>
      <c r="I5030" s="66"/>
    </row>
    <row r="5031" spans="1:9" ht="13.5" thickBot="1">
      <c r="A5031" s="27">
        <v>45852</v>
      </c>
      <c r="B5031" s="29" t="s">
        <v>139</v>
      </c>
      <c r="C5031" s="29" t="s">
        <v>68</v>
      </c>
      <c r="D5031" s="28">
        <v>144</v>
      </c>
      <c r="E5031" s="27">
        <v>2958101</v>
      </c>
      <c r="H5031" s="66"/>
      <c r="I5031" s="66"/>
    </row>
    <row r="5032" spans="1:9" ht="13.5" thickBot="1">
      <c r="A5032" s="27">
        <v>45852</v>
      </c>
      <c r="B5032" s="29" t="s">
        <v>140</v>
      </c>
      <c r="C5032" s="29" t="s">
        <v>68</v>
      </c>
      <c r="D5032" s="28">
        <v>2</v>
      </c>
      <c r="E5032" s="27">
        <v>2958101</v>
      </c>
      <c r="H5032" s="66"/>
      <c r="I5032" s="66"/>
    </row>
    <row r="5033" spans="1:9" ht="13.5" thickBot="1">
      <c r="A5033" s="27">
        <v>45852</v>
      </c>
      <c r="B5033" s="29" t="s">
        <v>141</v>
      </c>
      <c r="C5033" s="29" t="s">
        <v>68</v>
      </c>
      <c r="D5033" s="28">
        <v>58</v>
      </c>
      <c r="E5033" s="27">
        <v>2958101</v>
      </c>
      <c r="H5033" s="66"/>
      <c r="I5033" s="66"/>
    </row>
    <row r="5034" spans="1:9" ht="13.5" thickBot="1">
      <c r="A5034" s="27">
        <v>45852</v>
      </c>
      <c r="B5034" s="29" t="s">
        <v>142</v>
      </c>
      <c r="C5034" s="29" t="s">
        <v>68</v>
      </c>
      <c r="D5034" s="28">
        <v>20</v>
      </c>
      <c r="E5034" s="27">
        <v>2958101</v>
      </c>
      <c r="H5034" s="66"/>
      <c r="I5034" s="66"/>
    </row>
    <row r="5035" spans="1:9" ht="13.5" thickBot="1">
      <c r="A5035" s="27">
        <v>45852</v>
      </c>
      <c r="B5035" s="29" t="s">
        <v>143</v>
      </c>
      <c r="C5035" s="29" t="s">
        <v>68</v>
      </c>
      <c r="D5035" s="28">
        <v>66</v>
      </c>
      <c r="E5035" s="27">
        <v>2958101</v>
      </c>
      <c r="H5035" s="66"/>
      <c r="I5035" s="66"/>
    </row>
    <row r="5036" spans="1:9" ht="13.5" thickBot="1">
      <c r="A5036" s="27">
        <v>45852</v>
      </c>
      <c r="B5036" s="29" t="s">
        <v>144</v>
      </c>
      <c r="C5036" s="29" t="s">
        <v>68</v>
      </c>
      <c r="D5036" s="28">
        <v>12</v>
      </c>
      <c r="E5036" s="27">
        <v>2958101</v>
      </c>
      <c r="H5036" s="66"/>
      <c r="I5036" s="66"/>
    </row>
    <row r="5037" spans="1:9" ht="13.5" thickBot="1">
      <c r="A5037" s="27">
        <v>45852</v>
      </c>
      <c r="B5037" s="29" t="s">
        <v>145</v>
      </c>
      <c r="C5037" s="29" t="s">
        <v>68</v>
      </c>
      <c r="D5037" s="28">
        <v>122</v>
      </c>
      <c r="E5037" s="27">
        <v>2958101</v>
      </c>
      <c r="H5037" s="66"/>
      <c r="I5037" s="66"/>
    </row>
    <row r="5038" spans="1:9" ht="13.5" thickBot="1">
      <c r="A5038" s="27">
        <v>45852</v>
      </c>
      <c r="B5038" s="29" t="s">
        <v>146</v>
      </c>
      <c r="C5038" s="29" t="s">
        <v>68</v>
      </c>
      <c r="D5038" s="28">
        <v>232</v>
      </c>
      <c r="E5038" s="27">
        <v>2958101</v>
      </c>
      <c r="H5038" s="66"/>
      <c r="I5038" s="66"/>
    </row>
    <row r="5039" spans="1:9" ht="13.5" thickBot="1">
      <c r="A5039" s="27">
        <v>45852</v>
      </c>
      <c r="B5039" s="29" t="s">
        <v>147</v>
      </c>
      <c r="C5039" s="29" t="s">
        <v>68</v>
      </c>
      <c r="D5039" s="28">
        <v>150</v>
      </c>
      <c r="E5039" s="27">
        <v>2958101</v>
      </c>
      <c r="H5039" s="66"/>
      <c r="I5039" s="66"/>
    </row>
    <row r="5040" spans="1:9" ht="13.5" thickBot="1">
      <c r="A5040" s="27">
        <v>45852</v>
      </c>
      <c r="B5040" s="29" t="s">
        <v>148</v>
      </c>
      <c r="C5040" s="29" t="s">
        <v>68</v>
      </c>
      <c r="D5040" s="28">
        <v>201</v>
      </c>
      <c r="E5040" s="27">
        <v>2958101</v>
      </c>
      <c r="H5040" s="66"/>
      <c r="I5040" s="66"/>
    </row>
    <row r="5041" spans="1:9" ht="13.5" thickBot="1">
      <c r="A5041" s="27">
        <v>45852</v>
      </c>
      <c r="B5041" s="29" t="s">
        <v>149</v>
      </c>
      <c r="C5041" s="29" t="s">
        <v>77</v>
      </c>
      <c r="D5041" s="28">
        <v>78</v>
      </c>
      <c r="E5041" s="27">
        <v>2958101</v>
      </c>
      <c r="H5041" s="66"/>
      <c r="I5041" s="66"/>
    </row>
    <row r="5042" spans="1:9" ht="13.5" thickBot="1">
      <c r="A5042" s="27">
        <v>45852</v>
      </c>
      <c r="B5042" s="29" t="s">
        <v>150</v>
      </c>
      <c r="C5042" s="29" t="s">
        <v>77</v>
      </c>
      <c r="D5042" s="28">
        <v>76</v>
      </c>
      <c r="E5042" s="27">
        <v>2958101</v>
      </c>
      <c r="H5042" s="66"/>
      <c r="I5042" s="66"/>
    </row>
    <row r="5043" spans="1:9" ht="13.5" thickBot="1">
      <c r="A5043" s="27">
        <v>45852</v>
      </c>
      <c r="B5043" s="29" t="s">
        <v>151</v>
      </c>
      <c r="C5043" s="29" t="s">
        <v>68</v>
      </c>
      <c r="D5043" s="28">
        <v>148</v>
      </c>
      <c r="E5043" s="27">
        <v>2958101</v>
      </c>
      <c r="H5043" s="66"/>
      <c r="I5043" s="66"/>
    </row>
    <row r="5044" spans="1:9" ht="13.5" thickBot="1">
      <c r="A5044" s="27">
        <v>45852</v>
      </c>
      <c r="B5044" s="29" t="s">
        <v>152</v>
      </c>
      <c r="C5044" s="29" t="s">
        <v>71</v>
      </c>
      <c r="D5044" s="28">
        <v>173</v>
      </c>
      <c r="E5044" s="27">
        <v>2958101</v>
      </c>
      <c r="H5044" s="66"/>
      <c r="I5044" s="66"/>
    </row>
    <row r="5045" spans="1:9" ht="13.5" thickBot="1">
      <c r="A5045" s="27">
        <v>45852</v>
      </c>
      <c r="B5045" s="29" t="s">
        <v>153</v>
      </c>
      <c r="C5045" s="29" t="s">
        <v>71</v>
      </c>
      <c r="D5045" s="28">
        <v>25</v>
      </c>
      <c r="E5045" s="27">
        <v>2958101</v>
      </c>
      <c r="H5045" s="66"/>
      <c r="I5045" s="66"/>
    </row>
    <row r="5046" spans="1:9" ht="13.5" thickBot="1">
      <c r="A5046" s="27">
        <v>45852</v>
      </c>
      <c r="B5046" s="29" t="s">
        <v>154</v>
      </c>
      <c r="C5046" s="29" t="s">
        <v>68</v>
      </c>
      <c r="D5046" s="28">
        <v>95</v>
      </c>
      <c r="E5046" s="27">
        <v>2958101</v>
      </c>
      <c r="H5046" s="66"/>
      <c r="I5046" s="66"/>
    </row>
    <row r="5047" spans="1:9" ht="13.5" thickBot="1">
      <c r="A5047" s="27">
        <v>45852</v>
      </c>
      <c r="B5047" s="29" t="s">
        <v>155</v>
      </c>
      <c r="C5047" s="29" t="s">
        <v>68</v>
      </c>
      <c r="D5047" s="28">
        <v>18</v>
      </c>
      <c r="E5047" s="27">
        <v>2958101</v>
      </c>
      <c r="H5047" s="66"/>
      <c r="I5047" s="66"/>
    </row>
    <row r="5048" spans="1:9" ht="13.5" thickBot="1">
      <c r="A5048" s="27">
        <v>45852</v>
      </c>
      <c r="B5048" s="29" t="s">
        <v>156</v>
      </c>
      <c r="C5048" s="29" t="s">
        <v>68</v>
      </c>
      <c r="D5048" s="28">
        <v>9</v>
      </c>
      <c r="E5048" s="27">
        <v>2958101</v>
      </c>
      <c r="H5048" s="66"/>
      <c r="I5048" s="66"/>
    </row>
    <row r="5049" spans="1:9" ht="13.5" thickBot="1">
      <c r="A5049" s="27">
        <v>45852</v>
      </c>
      <c r="B5049" s="29" t="s">
        <v>157</v>
      </c>
      <c r="C5049" s="29" t="s">
        <v>97</v>
      </c>
      <c r="D5049" s="28">
        <v>210</v>
      </c>
      <c r="E5049" s="27">
        <v>2958101</v>
      </c>
      <c r="H5049" s="66"/>
      <c r="I5049" s="66"/>
    </row>
    <row r="5050" spans="1:9" ht="13.5" thickBot="1">
      <c r="A5050" s="27">
        <v>45852</v>
      </c>
      <c r="B5050" s="29" t="s">
        <v>158</v>
      </c>
      <c r="C5050" s="29" t="s">
        <v>97</v>
      </c>
      <c r="D5050" s="28">
        <v>50</v>
      </c>
      <c r="E5050" s="27">
        <v>2958101</v>
      </c>
      <c r="H5050" s="66"/>
      <c r="I5050" s="66"/>
    </row>
    <row r="5051" spans="1:9" ht="13.5" thickBot="1">
      <c r="A5051" s="27">
        <v>45852</v>
      </c>
      <c r="B5051" s="29" t="s">
        <v>159</v>
      </c>
      <c r="C5051" s="29" t="s">
        <v>97</v>
      </c>
      <c r="D5051" s="28">
        <v>151</v>
      </c>
      <c r="E5051" s="27">
        <v>2958101</v>
      </c>
      <c r="H5051" s="66"/>
      <c r="I5051" s="66"/>
    </row>
    <row r="5052" spans="1:9" ht="13.5" thickBot="1">
      <c r="A5052" s="27">
        <v>45852</v>
      </c>
      <c r="B5052" s="29" t="s">
        <v>160</v>
      </c>
      <c r="C5052" s="29" t="s">
        <v>71</v>
      </c>
      <c r="D5052" s="28">
        <v>200</v>
      </c>
      <c r="E5052" s="27">
        <v>2958101</v>
      </c>
      <c r="H5052" s="66"/>
      <c r="I5052" s="66"/>
    </row>
    <row r="5053" spans="1:9" ht="13.5" thickBot="1">
      <c r="A5053" s="27">
        <v>45852</v>
      </c>
      <c r="B5053" s="29" t="s">
        <v>161</v>
      </c>
      <c r="C5053" s="29" t="s">
        <v>68</v>
      </c>
      <c r="D5053" s="28">
        <v>90</v>
      </c>
      <c r="E5053" s="27">
        <v>2958101</v>
      </c>
      <c r="H5053" s="66"/>
      <c r="I5053" s="66"/>
    </row>
    <row r="5054" spans="1:9" ht="13.5" thickBot="1">
      <c r="A5054" s="27">
        <v>45852</v>
      </c>
      <c r="B5054" s="29" t="s">
        <v>162</v>
      </c>
      <c r="C5054" s="29" t="s">
        <v>68</v>
      </c>
      <c r="D5054" s="28">
        <v>27</v>
      </c>
      <c r="E5054" s="27">
        <v>2958101</v>
      </c>
      <c r="H5054" s="66"/>
      <c r="I5054" s="66"/>
    </row>
    <row r="5055" spans="1:9" ht="13.5" thickBot="1">
      <c r="A5055" s="27">
        <v>45852</v>
      </c>
      <c r="B5055" s="29" t="s">
        <v>163</v>
      </c>
      <c r="C5055" s="29" t="s">
        <v>68</v>
      </c>
      <c r="D5055" s="28">
        <v>126</v>
      </c>
      <c r="E5055" s="27">
        <v>2958101</v>
      </c>
      <c r="H5055" s="66"/>
      <c r="I5055" s="66"/>
    </row>
    <row r="5056" spans="1:9" ht="13.5" thickBot="1">
      <c r="A5056" s="27">
        <v>45852</v>
      </c>
      <c r="B5056" s="29" t="s">
        <v>164</v>
      </c>
      <c r="C5056" s="29" t="s">
        <v>71</v>
      </c>
      <c r="D5056" s="28">
        <v>220</v>
      </c>
      <c r="E5056" s="27">
        <v>2958101</v>
      </c>
      <c r="H5056" s="66"/>
      <c r="I5056" s="66"/>
    </row>
    <row r="5057" spans="1:9" ht="13.5" thickBot="1">
      <c r="A5057" s="27">
        <v>45852</v>
      </c>
      <c r="B5057" s="29" t="s">
        <v>165</v>
      </c>
      <c r="C5057" s="29" t="s">
        <v>77</v>
      </c>
      <c r="D5057" s="28">
        <v>159</v>
      </c>
      <c r="E5057" s="27">
        <v>2958101</v>
      </c>
      <c r="H5057" s="66"/>
      <c r="I5057" s="66"/>
    </row>
    <row r="5058" spans="1:9" ht="13.5" thickBot="1">
      <c r="A5058" s="27">
        <v>45852</v>
      </c>
      <c r="B5058" s="29" t="s">
        <v>166</v>
      </c>
      <c r="C5058" s="29" t="s">
        <v>68</v>
      </c>
      <c r="D5058" s="28">
        <v>131</v>
      </c>
      <c r="E5058" s="27">
        <v>2958101</v>
      </c>
      <c r="H5058" s="66"/>
      <c r="I5058" s="66"/>
    </row>
    <row r="5059" spans="1:9" ht="13.5" thickBot="1">
      <c r="A5059" s="27">
        <v>45852</v>
      </c>
      <c r="B5059" s="29" t="s">
        <v>167</v>
      </c>
      <c r="C5059" s="29" t="s">
        <v>68</v>
      </c>
      <c r="D5059" s="28">
        <v>120</v>
      </c>
      <c r="E5059" s="27">
        <v>2958101</v>
      </c>
      <c r="H5059" s="66"/>
      <c r="I5059" s="66"/>
    </row>
    <row r="5060" spans="1:9" ht="13.5" thickBot="1">
      <c r="A5060" s="27">
        <v>45852</v>
      </c>
      <c r="B5060" s="29" t="s">
        <v>168</v>
      </c>
      <c r="C5060" s="29" t="s">
        <v>68</v>
      </c>
      <c r="D5060" s="28">
        <v>127</v>
      </c>
      <c r="E5060" s="27">
        <v>2958101</v>
      </c>
      <c r="H5060" s="66"/>
      <c r="I5060" s="66"/>
    </row>
    <row r="5061" spans="1:9" ht="13.5" thickBot="1">
      <c r="A5061" s="27">
        <v>45852</v>
      </c>
      <c r="B5061" s="29" t="s">
        <v>169</v>
      </c>
      <c r="C5061" s="29" t="s">
        <v>68</v>
      </c>
      <c r="D5061" s="28">
        <v>127</v>
      </c>
      <c r="E5061" s="27">
        <v>2958101</v>
      </c>
      <c r="H5061" s="66"/>
      <c r="I5061" s="66"/>
    </row>
    <row r="5062" spans="1:9" ht="13.5" thickBot="1">
      <c r="A5062" s="27">
        <v>45852</v>
      </c>
      <c r="B5062" s="29" t="s">
        <v>170</v>
      </c>
      <c r="C5062" s="29" t="s">
        <v>68</v>
      </c>
      <c r="D5062" s="28">
        <v>199</v>
      </c>
      <c r="E5062" s="27">
        <v>2958101</v>
      </c>
      <c r="H5062" s="66"/>
      <c r="I5062" s="66"/>
    </row>
    <row r="5063" spans="1:9" ht="13.5" thickBot="1">
      <c r="A5063" s="27">
        <v>45852</v>
      </c>
      <c r="B5063" s="29" t="s">
        <v>171</v>
      </c>
      <c r="C5063" s="29" t="s">
        <v>68</v>
      </c>
      <c r="D5063" s="28">
        <v>99</v>
      </c>
      <c r="E5063" s="27">
        <v>2958101</v>
      </c>
      <c r="H5063" s="66"/>
      <c r="I5063" s="66"/>
    </row>
    <row r="5064" spans="1:9" ht="13.5" thickBot="1">
      <c r="A5064" s="27">
        <v>45852</v>
      </c>
      <c r="B5064" s="29" t="s">
        <v>172</v>
      </c>
      <c r="C5064" s="29" t="s">
        <v>68</v>
      </c>
      <c r="D5064" s="28">
        <v>131</v>
      </c>
      <c r="E5064" s="27">
        <v>2958101</v>
      </c>
      <c r="H5064" s="66"/>
      <c r="I5064" s="66"/>
    </row>
    <row r="5065" spans="1:9" ht="13.5" thickBot="1">
      <c r="A5065" s="27">
        <v>45852</v>
      </c>
      <c r="B5065" s="29" t="s">
        <v>173</v>
      </c>
      <c r="C5065" s="29" t="s">
        <v>68</v>
      </c>
      <c r="D5065" s="28">
        <v>53</v>
      </c>
      <c r="E5065" s="27">
        <v>2958101</v>
      </c>
      <c r="H5065" s="66"/>
      <c r="I5065" s="66"/>
    </row>
    <row r="5066" spans="1:9" ht="13.5" thickBot="1">
      <c r="A5066" s="27">
        <v>45852</v>
      </c>
      <c r="B5066" s="29" t="s">
        <v>174</v>
      </c>
      <c r="C5066" s="29" t="s">
        <v>68</v>
      </c>
      <c r="D5066" s="28">
        <v>19</v>
      </c>
      <c r="E5066" s="27">
        <v>2958101</v>
      </c>
      <c r="H5066" s="66"/>
      <c r="I5066" s="66"/>
    </row>
    <row r="5067" spans="1:9" ht="13.5" thickBot="1">
      <c r="A5067" s="27">
        <v>45852</v>
      </c>
      <c r="B5067" s="29" t="s">
        <v>175</v>
      </c>
      <c r="C5067" s="29" t="s">
        <v>68</v>
      </c>
      <c r="D5067" s="28">
        <v>50</v>
      </c>
      <c r="E5067" s="27">
        <v>2958101</v>
      </c>
      <c r="H5067" s="66"/>
      <c r="I5067" s="66"/>
    </row>
    <row r="5068" spans="1:9" ht="13.5" thickBot="1">
      <c r="A5068" s="27">
        <v>45852</v>
      </c>
      <c r="B5068" s="29" t="s">
        <v>176</v>
      </c>
      <c r="C5068" s="29" t="s">
        <v>68</v>
      </c>
      <c r="D5068" s="28">
        <v>8</v>
      </c>
      <c r="E5068" s="27">
        <v>2958101</v>
      </c>
      <c r="H5068" s="66"/>
      <c r="I5068" s="66"/>
    </row>
    <row r="5069" spans="1:9" ht="13.5" thickBot="1">
      <c r="A5069" s="27">
        <v>45852</v>
      </c>
      <c r="B5069" s="29" t="s">
        <v>177</v>
      </c>
      <c r="C5069" s="29" t="s">
        <v>68</v>
      </c>
      <c r="D5069" s="28">
        <v>122</v>
      </c>
      <c r="E5069" s="27">
        <v>2958101</v>
      </c>
      <c r="H5069" s="66"/>
      <c r="I5069" s="66"/>
    </row>
    <row r="5070" spans="1:9" ht="13.5" thickBot="1">
      <c r="A5070" s="27">
        <v>45852</v>
      </c>
      <c r="B5070" s="29" t="s">
        <v>178</v>
      </c>
      <c r="C5070" s="29" t="s">
        <v>71</v>
      </c>
      <c r="D5070" s="28">
        <v>153</v>
      </c>
      <c r="E5070" s="27">
        <v>2958101</v>
      </c>
      <c r="H5070" s="66"/>
      <c r="I5070" s="66"/>
    </row>
    <row r="5071" spans="1:9" ht="13.5" thickBot="1">
      <c r="A5071" s="27">
        <v>45852</v>
      </c>
      <c r="B5071" s="29" t="s">
        <v>179</v>
      </c>
      <c r="C5071" s="29" t="s">
        <v>71</v>
      </c>
      <c r="D5071" s="28">
        <v>149</v>
      </c>
      <c r="E5071" s="27">
        <v>2958101</v>
      </c>
      <c r="H5071" s="66"/>
      <c r="I5071" s="66"/>
    </row>
    <row r="5072" spans="1:9" ht="13.5" thickBot="1">
      <c r="A5072" s="27">
        <v>45852</v>
      </c>
      <c r="B5072" s="29" t="s">
        <v>180</v>
      </c>
      <c r="C5072" s="29" t="s">
        <v>71</v>
      </c>
      <c r="D5072" s="28">
        <v>98</v>
      </c>
      <c r="E5072" s="27">
        <v>2958101</v>
      </c>
      <c r="H5072" s="66"/>
      <c r="I5072" s="66"/>
    </row>
    <row r="5073" spans="1:9" ht="13.5" thickBot="1">
      <c r="A5073" s="27">
        <v>45852</v>
      </c>
      <c r="B5073" s="29" t="s">
        <v>181</v>
      </c>
      <c r="C5073" s="29" t="s">
        <v>71</v>
      </c>
      <c r="D5073" s="28">
        <v>96</v>
      </c>
      <c r="E5073" s="27">
        <v>2958101</v>
      </c>
      <c r="H5073" s="66"/>
      <c r="I5073" s="66"/>
    </row>
    <row r="5074" spans="1:9" ht="13.5" thickBot="1">
      <c r="A5074" s="27">
        <v>45852</v>
      </c>
      <c r="B5074" s="29" t="s">
        <v>182</v>
      </c>
      <c r="C5074" s="29" t="s">
        <v>77</v>
      </c>
      <c r="D5074" s="28">
        <v>78</v>
      </c>
      <c r="E5074" s="27">
        <v>2958101</v>
      </c>
      <c r="H5074" s="66"/>
      <c r="I5074" s="66"/>
    </row>
    <row r="5075" spans="1:9" ht="13.5" thickBot="1">
      <c r="A5075" s="27">
        <v>45852</v>
      </c>
      <c r="B5075" s="29" t="s">
        <v>183</v>
      </c>
      <c r="C5075" s="29" t="s">
        <v>77</v>
      </c>
      <c r="D5075" s="28">
        <v>92</v>
      </c>
      <c r="E5075" s="27">
        <v>2958101</v>
      </c>
      <c r="H5075" s="66"/>
      <c r="I5075" s="66"/>
    </row>
    <row r="5076" spans="1:9" ht="13.5" thickBot="1">
      <c r="A5076" s="27">
        <v>45852</v>
      </c>
      <c r="B5076" s="29" t="s">
        <v>184</v>
      </c>
      <c r="C5076" s="29" t="s">
        <v>68</v>
      </c>
      <c r="D5076" s="28">
        <v>122</v>
      </c>
      <c r="E5076" s="27">
        <v>2958101</v>
      </c>
      <c r="H5076" s="66"/>
      <c r="I5076" s="66"/>
    </row>
    <row r="5077" spans="1:9" ht="13.5" thickBot="1">
      <c r="A5077" s="27">
        <v>45852</v>
      </c>
      <c r="B5077" s="29" t="s">
        <v>185</v>
      </c>
      <c r="C5077" s="29" t="s">
        <v>68</v>
      </c>
      <c r="D5077" s="28">
        <v>27</v>
      </c>
      <c r="E5077" s="27">
        <v>2958101</v>
      </c>
      <c r="H5077" s="66"/>
      <c r="I5077" s="66"/>
    </row>
    <row r="5078" spans="1:9" ht="13.5" thickBot="1">
      <c r="A5078" s="27">
        <v>45852</v>
      </c>
      <c r="B5078" s="29" t="s">
        <v>186</v>
      </c>
      <c r="C5078" s="29" t="s">
        <v>66</v>
      </c>
      <c r="D5078" s="28">
        <v>53</v>
      </c>
      <c r="E5078" s="27">
        <v>2958101</v>
      </c>
      <c r="H5078" s="66"/>
      <c r="I5078" s="66"/>
    </row>
    <row r="5079" spans="1:9" ht="13.5" thickBot="1">
      <c r="A5079" s="27">
        <v>45852</v>
      </c>
      <c r="B5079" s="29" t="s">
        <v>187</v>
      </c>
      <c r="C5079" s="29" t="s">
        <v>68</v>
      </c>
      <c r="D5079" s="28">
        <v>80</v>
      </c>
      <c r="E5079" s="27">
        <v>2958101</v>
      </c>
      <c r="H5079" s="66"/>
      <c r="I5079" s="66"/>
    </row>
    <row r="5080" spans="1:9" ht="13.5" thickBot="1">
      <c r="A5080" s="27">
        <v>45852</v>
      </c>
      <c r="B5080" s="29" t="s">
        <v>188</v>
      </c>
      <c r="C5080" s="29" t="s">
        <v>68</v>
      </c>
      <c r="D5080" s="28">
        <v>76</v>
      </c>
      <c r="E5080" s="27">
        <v>2958101</v>
      </c>
      <c r="H5080" s="66"/>
      <c r="I5080" s="66"/>
    </row>
    <row r="5081" spans="1:9" ht="13.5" thickBot="1">
      <c r="A5081" s="27">
        <v>45852</v>
      </c>
      <c r="B5081" s="29" t="s">
        <v>189</v>
      </c>
      <c r="C5081" s="29" t="s">
        <v>68</v>
      </c>
      <c r="D5081" s="28">
        <v>186</v>
      </c>
      <c r="E5081" s="27">
        <v>2958101</v>
      </c>
      <c r="H5081" s="66"/>
      <c r="I5081" s="66"/>
    </row>
    <row r="5082" spans="1:9" ht="13.5" thickBot="1">
      <c r="A5082" s="27">
        <v>45852</v>
      </c>
      <c r="B5082" s="29" t="s">
        <v>190</v>
      </c>
      <c r="C5082" s="29" t="s">
        <v>68</v>
      </c>
      <c r="D5082" s="28">
        <v>164</v>
      </c>
      <c r="E5082" s="27">
        <v>2958101</v>
      </c>
      <c r="H5082" s="66"/>
      <c r="I5082" s="66"/>
    </row>
    <row r="5083" spans="1:9" ht="13.5" thickBot="1">
      <c r="A5083" s="27">
        <v>45852</v>
      </c>
      <c r="B5083" s="29" t="s">
        <v>191</v>
      </c>
      <c r="C5083" s="29" t="s">
        <v>77</v>
      </c>
      <c r="D5083" s="28">
        <v>112</v>
      </c>
      <c r="E5083" s="27">
        <v>2958101</v>
      </c>
      <c r="H5083" s="66"/>
      <c r="I5083" s="66"/>
    </row>
    <row r="5084" spans="1:9" ht="13.5" thickBot="1">
      <c r="A5084" s="27">
        <v>45852</v>
      </c>
      <c r="B5084" s="29" t="s">
        <v>192</v>
      </c>
      <c r="C5084" s="29" t="s">
        <v>77</v>
      </c>
      <c r="D5084" s="28">
        <v>72</v>
      </c>
      <c r="E5084" s="27">
        <v>2958101</v>
      </c>
      <c r="H5084" s="66"/>
      <c r="I5084" s="66"/>
    </row>
    <row r="5085" spans="1:9" ht="13.5" thickBot="1">
      <c r="A5085" s="27">
        <v>45852</v>
      </c>
      <c r="B5085" s="29" t="s">
        <v>193</v>
      </c>
      <c r="C5085" s="29" t="s">
        <v>77</v>
      </c>
      <c r="D5085" s="28">
        <v>48</v>
      </c>
      <c r="E5085" s="27">
        <v>2958101</v>
      </c>
      <c r="H5085" s="66"/>
      <c r="I5085" s="66"/>
    </row>
    <row r="5086" spans="1:9" ht="13.5" thickBot="1">
      <c r="A5086" s="27">
        <v>45852</v>
      </c>
      <c r="B5086" s="29" t="s">
        <v>194</v>
      </c>
      <c r="C5086" s="29" t="s">
        <v>66</v>
      </c>
      <c r="D5086" s="28">
        <v>200</v>
      </c>
      <c r="E5086" s="27">
        <v>2958101</v>
      </c>
      <c r="H5086" s="66"/>
      <c r="I5086" s="66"/>
    </row>
    <row r="5087" spans="1:9" ht="13.5" thickBot="1">
      <c r="A5087" s="27">
        <v>45852</v>
      </c>
      <c r="B5087" s="29" t="s">
        <v>195</v>
      </c>
      <c r="C5087" s="29" t="s">
        <v>68</v>
      </c>
      <c r="D5087" s="28">
        <v>70</v>
      </c>
      <c r="E5087" s="27">
        <v>2958101</v>
      </c>
      <c r="H5087" s="66"/>
      <c r="I5087" s="66"/>
    </row>
    <row r="5088" spans="1:9" ht="13.5" thickBot="1">
      <c r="A5088" s="27">
        <v>45852</v>
      </c>
      <c r="B5088" s="29" t="s">
        <v>196</v>
      </c>
      <c r="C5088" s="29" t="s">
        <v>68</v>
      </c>
      <c r="D5088" s="28">
        <v>80</v>
      </c>
      <c r="E5088" s="27">
        <v>2958101</v>
      </c>
      <c r="H5088" s="66"/>
      <c r="I5088" s="66"/>
    </row>
    <row r="5089" spans="1:9" ht="13.5" thickBot="1">
      <c r="A5089" s="27">
        <v>45852</v>
      </c>
      <c r="B5089" s="29" t="s">
        <v>197</v>
      </c>
      <c r="C5089" s="29" t="s">
        <v>97</v>
      </c>
      <c r="D5089" s="28">
        <v>121</v>
      </c>
      <c r="E5089" s="27">
        <v>2958101</v>
      </c>
      <c r="H5089" s="66"/>
      <c r="I5089" s="66"/>
    </row>
    <row r="5090" spans="1:9" ht="13.5" thickBot="1">
      <c r="A5090" s="27">
        <v>45852</v>
      </c>
      <c r="B5090" s="29" t="s">
        <v>198</v>
      </c>
      <c r="C5090" s="29" t="s">
        <v>97</v>
      </c>
      <c r="D5090" s="28">
        <v>137</v>
      </c>
      <c r="E5090" s="27">
        <v>2958101</v>
      </c>
      <c r="H5090" s="66"/>
      <c r="I5090" s="66"/>
    </row>
    <row r="5091" spans="1:9" ht="13.5" thickBot="1">
      <c r="A5091" s="27">
        <v>45852</v>
      </c>
      <c r="B5091" s="29" t="s">
        <v>199</v>
      </c>
      <c r="C5091" s="29" t="s">
        <v>68</v>
      </c>
      <c r="D5091" s="28">
        <v>82</v>
      </c>
      <c r="E5091" s="27">
        <v>2958101</v>
      </c>
      <c r="H5091" s="66"/>
      <c r="I5091" s="66"/>
    </row>
    <row r="5092" spans="1:9" ht="13.5" thickBot="1">
      <c r="A5092" s="27">
        <v>45852</v>
      </c>
      <c r="B5092" s="29" t="s">
        <v>200</v>
      </c>
      <c r="C5092" s="29" t="s">
        <v>68</v>
      </c>
      <c r="D5092" s="28">
        <v>76</v>
      </c>
      <c r="E5092" s="27">
        <v>2958101</v>
      </c>
      <c r="H5092" s="66"/>
      <c r="I5092" s="66"/>
    </row>
    <row r="5093" spans="1:9" ht="13.5" thickBot="1">
      <c r="A5093" s="27">
        <v>45852</v>
      </c>
      <c r="B5093" s="29" t="s">
        <v>201</v>
      </c>
      <c r="C5093" s="29" t="s">
        <v>68</v>
      </c>
      <c r="D5093" s="28">
        <v>150</v>
      </c>
      <c r="E5093" s="27">
        <v>2958101</v>
      </c>
      <c r="H5093" s="66"/>
      <c r="I5093" s="66"/>
    </row>
    <row r="5094" spans="1:9" ht="13.5" thickBot="1">
      <c r="A5094" s="27">
        <v>45852</v>
      </c>
      <c r="B5094" s="29" t="s">
        <v>202</v>
      </c>
      <c r="C5094" s="29" t="s">
        <v>97</v>
      </c>
      <c r="D5094" s="28">
        <v>100</v>
      </c>
      <c r="E5094" s="27">
        <v>2958101</v>
      </c>
      <c r="H5094" s="66"/>
      <c r="I5094" s="66"/>
    </row>
    <row r="5095" spans="1:9" ht="13.5" thickBot="1">
      <c r="A5095" s="27">
        <v>45852</v>
      </c>
      <c r="B5095" s="29" t="s">
        <v>203</v>
      </c>
      <c r="C5095" s="29" t="s">
        <v>97</v>
      </c>
      <c r="D5095" s="28">
        <v>100</v>
      </c>
      <c r="E5095" s="27">
        <v>2958101</v>
      </c>
      <c r="H5095" s="66"/>
      <c r="I5095" s="66"/>
    </row>
    <row r="5096" spans="1:9" ht="13.5" thickBot="1">
      <c r="A5096" s="27">
        <v>45852</v>
      </c>
      <c r="B5096" s="29" t="s">
        <v>204</v>
      </c>
      <c r="C5096" s="29" t="s">
        <v>97</v>
      </c>
      <c r="D5096" s="28">
        <v>107</v>
      </c>
      <c r="E5096" s="27">
        <v>2958101</v>
      </c>
      <c r="H5096" s="66"/>
      <c r="I5096" s="66"/>
    </row>
    <row r="5097" spans="1:9" ht="13.5" thickBot="1">
      <c r="A5097" s="27">
        <v>45852</v>
      </c>
      <c r="B5097" s="29" t="s">
        <v>205</v>
      </c>
      <c r="C5097" s="29" t="s">
        <v>97</v>
      </c>
      <c r="D5097" s="28">
        <v>104</v>
      </c>
      <c r="E5097" s="27">
        <v>2958101</v>
      </c>
      <c r="H5097" s="66"/>
      <c r="I5097" s="66"/>
    </row>
    <row r="5098" spans="1:9" ht="13.5" thickBot="1">
      <c r="A5098" s="27">
        <v>45852</v>
      </c>
      <c r="B5098" s="29" t="s">
        <v>206</v>
      </c>
      <c r="C5098" s="29" t="s">
        <v>68</v>
      </c>
      <c r="D5098" s="28">
        <v>99</v>
      </c>
      <c r="E5098" s="27">
        <v>2958101</v>
      </c>
      <c r="H5098" s="66"/>
      <c r="I5098" s="66"/>
    </row>
    <row r="5099" spans="1:9" ht="13.5" thickBot="1">
      <c r="A5099" s="27">
        <v>45852</v>
      </c>
      <c r="B5099" s="29" t="s">
        <v>207</v>
      </c>
      <c r="C5099" s="29" t="s">
        <v>68</v>
      </c>
      <c r="D5099" s="28">
        <v>127</v>
      </c>
      <c r="E5099" s="27">
        <v>2958101</v>
      </c>
      <c r="H5099" s="66"/>
      <c r="I5099" s="66"/>
    </row>
    <row r="5100" spans="1:9" ht="13.5" thickBot="1">
      <c r="A5100" s="27">
        <v>45852</v>
      </c>
      <c r="B5100" s="29" t="s">
        <v>208</v>
      </c>
      <c r="C5100" s="29" t="s">
        <v>68</v>
      </c>
      <c r="D5100" s="28">
        <v>120</v>
      </c>
      <c r="E5100" s="27">
        <v>2958101</v>
      </c>
      <c r="H5100" s="66"/>
      <c r="I5100" s="66"/>
    </row>
    <row r="5101" spans="1:9" ht="13.5" thickBot="1">
      <c r="A5101" s="27">
        <v>45852</v>
      </c>
      <c r="B5101" s="29" t="s">
        <v>209</v>
      </c>
      <c r="C5101" s="29" t="s">
        <v>66</v>
      </c>
      <c r="D5101" s="28">
        <v>149</v>
      </c>
      <c r="E5101" s="27">
        <v>2958101</v>
      </c>
      <c r="H5101" s="66"/>
      <c r="I5101" s="66"/>
    </row>
    <row r="5102" spans="1:9" ht="13.5" thickBot="1">
      <c r="A5102" s="27">
        <v>45852</v>
      </c>
      <c r="B5102" s="29" t="s">
        <v>210</v>
      </c>
      <c r="C5102" s="29" t="s">
        <v>68</v>
      </c>
      <c r="D5102" s="28">
        <v>162</v>
      </c>
      <c r="E5102" s="27">
        <v>2958101</v>
      </c>
      <c r="H5102" s="66"/>
      <c r="I5102" s="66"/>
    </row>
    <row r="5103" spans="1:9" ht="13.5" thickBot="1">
      <c r="A5103" s="27">
        <v>45852</v>
      </c>
      <c r="B5103" s="29" t="s">
        <v>470</v>
      </c>
      <c r="C5103" s="29" t="s">
        <v>97</v>
      </c>
      <c r="D5103" s="28">
        <v>163</v>
      </c>
      <c r="E5103" s="27">
        <v>2958101</v>
      </c>
      <c r="H5103" s="66"/>
      <c r="I5103" s="66"/>
    </row>
    <row r="5104" spans="1:9" ht="13.5" thickBot="1">
      <c r="A5104" s="27">
        <v>45852</v>
      </c>
      <c r="B5104" s="29" t="s">
        <v>211</v>
      </c>
      <c r="C5104" s="29" t="s">
        <v>68</v>
      </c>
      <c r="D5104" s="28">
        <v>114</v>
      </c>
      <c r="E5104" s="27">
        <v>2958101</v>
      </c>
      <c r="H5104" s="66"/>
      <c r="I5104" s="66"/>
    </row>
    <row r="5105" spans="1:9" ht="13.5" thickBot="1">
      <c r="A5105" s="27">
        <v>45852</v>
      </c>
      <c r="B5105" s="29" t="s">
        <v>212</v>
      </c>
      <c r="C5105" s="29" t="s">
        <v>68</v>
      </c>
      <c r="D5105" s="28">
        <v>213</v>
      </c>
      <c r="E5105" s="27">
        <v>2958101</v>
      </c>
      <c r="H5105" s="66"/>
      <c r="I5105" s="66"/>
    </row>
    <row r="5106" spans="1:9" ht="13.5" thickBot="1">
      <c r="A5106" s="27">
        <v>45852</v>
      </c>
      <c r="B5106" s="29" t="s">
        <v>213</v>
      </c>
      <c r="C5106" s="29" t="s">
        <v>68</v>
      </c>
      <c r="D5106" s="28">
        <v>224</v>
      </c>
      <c r="E5106" s="27">
        <v>2958101</v>
      </c>
      <c r="H5106" s="66"/>
      <c r="I5106" s="66"/>
    </row>
    <row r="5107" spans="1:9" ht="13.5" thickBot="1">
      <c r="A5107" s="27">
        <v>45852</v>
      </c>
      <c r="B5107" s="29" t="s">
        <v>214</v>
      </c>
      <c r="C5107" s="29" t="s">
        <v>68</v>
      </c>
      <c r="D5107" s="28">
        <v>115</v>
      </c>
      <c r="E5107" s="27">
        <v>2958101</v>
      </c>
      <c r="H5107" s="66"/>
      <c r="I5107" s="66"/>
    </row>
    <row r="5108" spans="1:9" ht="13.5" thickBot="1">
      <c r="A5108" s="27">
        <v>45852</v>
      </c>
      <c r="B5108" s="29" t="s">
        <v>444</v>
      </c>
      <c r="C5108" s="29" t="s">
        <v>68</v>
      </c>
      <c r="D5108" s="28">
        <v>184</v>
      </c>
      <c r="E5108" s="27">
        <v>2958101</v>
      </c>
      <c r="H5108" s="66"/>
      <c r="I5108" s="66"/>
    </row>
    <row r="5109" spans="1:9" ht="13.5" thickBot="1">
      <c r="A5109" s="27">
        <v>45852</v>
      </c>
      <c r="B5109" s="29" t="s">
        <v>215</v>
      </c>
      <c r="C5109" s="29" t="s">
        <v>68</v>
      </c>
      <c r="D5109" s="28">
        <v>153</v>
      </c>
      <c r="E5109" s="27">
        <v>2958101</v>
      </c>
      <c r="H5109" s="66"/>
      <c r="I5109" s="66"/>
    </row>
    <row r="5110" spans="1:9" ht="13.5" thickBot="1">
      <c r="A5110" s="27">
        <v>45852</v>
      </c>
      <c r="B5110" s="29" t="s">
        <v>216</v>
      </c>
      <c r="C5110" s="29" t="s">
        <v>68</v>
      </c>
      <c r="D5110" s="28">
        <v>148</v>
      </c>
      <c r="E5110" s="27">
        <v>2958101</v>
      </c>
      <c r="H5110" s="66"/>
      <c r="I5110" s="66"/>
    </row>
    <row r="5111" spans="1:9" ht="13.5" thickBot="1">
      <c r="A5111" s="27">
        <v>45852</v>
      </c>
      <c r="B5111" s="29" t="s">
        <v>217</v>
      </c>
      <c r="C5111" s="29" t="s">
        <v>68</v>
      </c>
      <c r="D5111" s="28">
        <v>46</v>
      </c>
      <c r="E5111" s="27">
        <v>2958101</v>
      </c>
      <c r="H5111" s="66"/>
      <c r="I5111" s="66"/>
    </row>
    <row r="5112" spans="1:9" ht="13.5" thickBot="1">
      <c r="A5112" s="27">
        <v>45852</v>
      </c>
      <c r="B5112" s="29" t="s">
        <v>218</v>
      </c>
      <c r="C5112" s="29" t="s">
        <v>68</v>
      </c>
      <c r="D5112" s="28">
        <v>52</v>
      </c>
      <c r="E5112" s="27">
        <v>2958101</v>
      </c>
      <c r="H5112" s="66"/>
      <c r="I5112" s="66"/>
    </row>
    <row r="5113" spans="1:9" ht="13.5" thickBot="1">
      <c r="A5113" s="27">
        <v>45852</v>
      </c>
      <c r="B5113" s="29" t="s">
        <v>219</v>
      </c>
      <c r="C5113" s="29" t="s">
        <v>68</v>
      </c>
      <c r="D5113" s="28">
        <v>25</v>
      </c>
      <c r="E5113" s="27">
        <v>2958101</v>
      </c>
      <c r="H5113" s="66"/>
      <c r="I5113" s="66"/>
    </row>
    <row r="5114" spans="1:9" ht="13.5" thickBot="1">
      <c r="A5114" s="27">
        <v>45852</v>
      </c>
      <c r="B5114" s="29" t="s">
        <v>220</v>
      </c>
      <c r="C5114" s="29" t="s">
        <v>68</v>
      </c>
      <c r="D5114" s="28">
        <v>123</v>
      </c>
      <c r="E5114" s="27">
        <v>2958101</v>
      </c>
      <c r="H5114" s="66"/>
      <c r="I5114" s="66"/>
    </row>
    <row r="5115" spans="1:9" ht="13.5" thickBot="1">
      <c r="A5115" s="27">
        <v>45852</v>
      </c>
      <c r="B5115" s="29" t="s">
        <v>221</v>
      </c>
      <c r="C5115" s="29" t="s">
        <v>68</v>
      </c>
      <c r="D5115" s="28">
        <v>25</v>
      </c>
      <c r="E5115" s="27">
        <v>2958101</v>
      </c>
      <c r="H5115" s="66"/>
      <c r="I5115" s="66"/>
    </row>
    <row r="5116" spans="1:9" ht="13.5" thickBot="1">
      <c r="A5116" s="27">
        <v>45852</v>
      </c>
      <c r="B5116" s="29" t="s">
        <v>222</v>
      </c>
      <c r="C5116" s="29" t="s">
        <v>68</v>
      </c>
      <c r="D5116" s="28">
        <v>128</v>
      </c>
      <c r="E5116" s="27">
        <v>2958101</v>
      </c>
      <c r="H5116" s="66"/>
      <c r="I5116" s="66"/>
    </row>
    <row r="5117" spans="1:9" ht="13.5" thickBot="1">
      <c r="A5117" s="27">
        <v>45852</v>
      </c>
      <c r="B5117" s="29" t="s">
        <v>223</v>
      </c>
      <c r="C5117" s="29" t="s">
        <v>68</v>
      </c>
      <c r="D5117" s="28">
        <v>102</v>
      </c>
      <c r="E5117" s="27">
        <v>2958101</v>
      </c>
      <c r="H5117" s="66"/>
      <c r="I5117" s="66"/>
    </row>
    <row r="5118" spans="1:9" ht="13.5" thickBot="1">
      <c r="A5118" s="27">
        <v>45852</v>
      </c>
      <c r="B5118" s="29" t="s">
        <v>224</v>
      </c>
      <c r="C5118" s="29" t="s">
        <v>68</v>
      </c>
      <c r="D5118" s="28">
        <v>131</v>
      </c>
      <c r="E5118" s="27">
        <v>2958101</v>
      </c>
      <c r="H5118" s="66"/>
      <c r="I5118" s="66"/>
    </row>
    <row r="5119" spans="1:9" ht="13.5" thickBot="1">
      <c r="A5119" s="27">
        <v>45852</v>
      </c>
      <c r="B5119" s="29" t="s">
        <v>225</v>
      </c>
      <c r="C5119" s="29" t="s">
        <v>68</v>
      </c>
      <c r="D5119" s="28">
        <v>99</v>
      </c>
      <c r="E5119" s="27">
        <v>2958101</v>
      </c>
      <c r="H5119" s="66"/>
      <c r="I5119" s="66"/>
    </row>
    <row r="5120" spans="1:9" ht="13.5" thickBot="1">
      <c r="A5120" s="27">
        <v>45852</v>
      </c>
      <c r="B5120" s="29" t="s">
        <v>226</v>
      </c>
      <c r="C5120" s="29" t="s">
        <v>97</v>
      </c>
      <c r="D5120" s="28">
        <v>146</v>
      </c>
      <c r="E5120" s="27">
        <v>2958101</v>
      </c>
      <c r="H5120" s="66"/>
      <c r="I5120" s="66"/>
    </row>
    <row r="5121" spans="1:9" ht="13.5" thickBot="1">
      <c r="A5121" s="27">
        <v>45852</v>
      </c>
      <c r="B5121" s="29" t="s">
        <v>227</v>
      </c>
      <c r="C5121" s="29" t="s">
        <v>97</v>
      </c>
      <c r="D5121" s="28">
        <v>154</v>
      </c>
      <c r="E5121" s="27">
        <v>2958101</v>
      </c>
      <c r="H5121" s="66"/>
      <c r="I5121" s="66"/>
    </row>
    <row r="5122" spans="1:9" ht="13.5" thickBot="1">
      <c r="A5122" s="27">
        <v>45852</v>
      </c>
      <c r="B5122" s="29" t="s">
        <v>228</v>
      </c>
      <c r="C5122" s="29" t="s">
        <v>97</v>
      </c>
      <c r="D5122" s="28">
        <v>100</v>
      </c>
      <c r="E5122" s="27">
        <v>2958101</v>
      </c>
      <c r="H5122" s="66"/>
      <c r="I5122" s="66"/>
    </row>
    <row r="5123" spans="1:9" ht="13.5" thickBot="1">
      <c r="A5123" s="27">
        <v>45852</v>
      </c>
      <c r="B5123" s="29" t="s">
        <v>229</v>
      </c>
      <c r="C5123" s="29" t="s">
        <v>97</v>
      </c>
      <c r="D5123" s="28">
        <v>100</v>
      </c>
      <c r="E5123" s="27">
        <v>2958101</v>
      </c>
      <c r="H5123" s="66"/>
      <c r="I5123" s="66"/>
    </row>
    <row r="5124" spans="1:9" ht="13.5" thickBot="1">
      <c r="A5124" s="27">
        <v>45852</v>
      </c>
      <c r="B5124" s="29" t="s">
        <v>230</v>
      </c>
      <c r="C5124" s="29" t="s">
        <v>68</v>
      </c>
      <c r="D5124" s="28">
        <v>164</v>
      </c>
      <c r="E5124" s="27">
        <v>2958101</v>
      </c>
      <c r="H5124" s="66"/>
      <c r="I5124" s="66"/>
    </row>
    <row r="5125" spans="1:9" ht="13.5" thickBot="1">
      <c r="A5125" s="27">
        <v>45852</v>
      </c>
      <c r="B5125" s="29" t="s">
        <v>231</v>
      </c>
      <c r="C5125" s="29" t="s">
        <v>68</v>
      </c>
      <c r="D5125" s="28">
        <v>95</v>
      </c>
      <c r="E5125" s="27">
        <v>2958101</v>
      </c>
      <c r="H5125" s="66"/>
      <c r="I5125" s="66"/>
    </row>
    <row r="5126" spans="1:9" ht="13.5" thickBot="1">
      <c r="A5126" s="27">
        <v>45852</v>
      </c>
      <c r="B5126" s="29" t="s">
        <v>232</v>
      </c>
      <c r="C5126" s="29" t="s">
        <v>68</v>
      </c>
      <c r="D5126" s="28">
        <v>102</v>
      </c>
      <c r="E5126" s="27">
        <v>2958101</v>
      </c>
      <c r="H5126" s="66"/>
      <c r="I5126" s="66"/>
    </row>
    <row r="5127" spans="1:9" ht="13.5" thickBot="1">
      <c r="A5127" s="27">
        <v>45852</v>
      </c>
      <c r="B5127" s="29" t="s">
        <v>233</v>
      </c>
      <c r="C5127" s="29" t="s">
        <v>68</v>
      </c>
      <c r="D5127" s="28">
        <v>92</v>
      </c>
      <c r="E5127" s="27">
        <v>2958101</v>
      </c>
      <c r="H5127" s="66"/>
      <c r="I5127" s="66"/>
    </row>
    <row r="5128" spans="1:9" ht="13.5" thickBot="1">
      <c r="A5128" s="27">
        <v>45852</v>
      </c>
      <c r="B5128" s="29" t="s">
        <v>234</v>
      </c>
      <c r="C5128" s="29" t="s">
        <v>68</v>
      </c>
      <c r="D5128" s="28">
        <v>68</v>
      </c>
      <c r="E5128" s="27">
        <v>2958101</v>
      </c>
      <c r="H5128" s="66"/>
      <c r="I5128" s="66"/>
    </row>
    <row r="5129" spans="1:9" ht="13.5" thickBot="1">
      <c r="A5129" s="27">
        <v>45852</v>
      </c>
      <c r="B5129" s="29" t="s">
        <v>235</v>
      </c>
      <c r="C5129" s="29" t="s">
        <v>68</v>
      </c>
      <c r="D5129" s="28">
        <v>28</v>
      </c>
      <c r="E5129" s="27">
        <v>2958101</v>
      </c>
      <c r="H5129" s="66"/>
      <c r="I5129" s="66"/>
    </row>
    <row r="5130" spans="1:9" ht="13.5" thickBot="1">
      <c r="A5130" s="27">
        <v>45852</v>
      </c>
      <c r="B5130" s="29" t="s">
        <v>236</v>
      </c>
      <c r="C5130" s="29" t="s">
        <v>68</v>
      </c>
      <c r="D5130" s="28">
        <v>206</v>
      </c>
      <c r="E5130" s="27">
        <v>2958101</v>
      </c>
      <c r="H5130" s="66"/>
      <c r="I5130" s="66"/>
    </row>
    <row r="5131" spans="1:9" ht="13.5" thickBot="1">
      <c r="A5131" s="27">
        <v>45852</v>
      </c>
      <c r="B5131" s="29" t="s">
        <v>237</v>
      </c>
      <c r="C5131" s="29" t="s">
        <v>71</v>
      </c>
      <c r="D5131" s="28">
        <v>103</v>
      </c>
      <c r="E5131" s="27">
        <v>2958101</v>
      </c>
      <c r="H5131" s="66"/>
      <c r="I5131" s="66"/>
    </row>
    <row r="5132" spans="1:9" ht="13.5" thickBot="1">
      <c r="A5132" s="27">
        <v>45852</v>
      </c>
      <c r="B5132" s="29" t="s">
        <v>238</v>
      </c>
      <c r="C5132" s="29" t="s">
        <v>71</v>
      </c>
      <c r="D5132" s="28">
        <v>103</v>
      </c>
      <c r="E5132" s="27">
        <v>2958101</v>
      </c>
      <c r="H5132" s="66"/>
      <c r="I5132" s="66"/>
    </row>
    <row r="5133" spans="1:9" ht="13.5" thickBot="1">
      <c r="A5133" s="27">
        <v>45852</v>
      </c>
      <c r="B5133" s="29" t="s">
        <v>239</v>
      </c>
      <c r="C5133" s="29" t="s">
        <v>71</v>
      </c>
      <c r="D5133" s="28">
        <v>100</v>
      </c>
      <c r="E5133" s="27">
        <v>2958101</v>
      </c>
      <c r="H5133" s="66"/>
      <c r="I5133" s="66"/>
    </row>
    <row r="5134" spans="1:9" ht="13.5" thickBot="1">
      <c r="A5134" s="27">
        <v>45852</v>
      </c>
      <c r="B5134" s="29" t="s">
        <v>240</v>
      </c>
      <c r="C5134" s="29" t="s">
        <v>66</v>
      </c>
      <c r="D5134" s="28">
        <v>110</v>
      </c>
      <c r="E5134" s="27">
        <v>2958101</v>
      </c>
      <c r="H5134" s="66"/>
      <c r="I5134" s="66"/>
    </row>
    <row r="5135" spans="1:9" ht="13.5" thickBot="1">
      <c r="A5135" s="27">
        <v>45852</v>
      </c>
      <c r="B5135" s="29" t="s">
        <v>241</v>
      </c>
      <c r="C5135" s="29" t="s">
        <v>68</v>
      </c>
      <c r="D5135" s="28">
        <v>132</v>
      </c>
      <c r="E5135" s="27">
        <v>2958101</v>
      </c>
      <c r="H5135" s="66"/>
      <c r="I5135" s="66"/>
    </row>
    <row r="5136" spans="1:9" ht="13.5" thickBot="1">
      <c r="A5136" s="27">
        <v>45852</v>
      </c>
      <c r="B5136" s="29" t="s">
        <v>242</v>
      </c>
      <c r="C5136" s="29" t="s">
        <v>68</v>
      </c>
      <c r="D5136" s="28">
        <v>80</v>
      </c>
      <c r="E5136" s="27">
        <v>2958101</v>
      </c>
      <c r="H5136" s="66"/>
      <c r="I5136" s="66"/>
    </row>
    <row r="5137" spans="1:9" ht="13.5" thickBot="1">
      <c r="A5137" s="27">
        <v>45852</v>
      </c>
      <c r="B5137" s="29" t="s">
        <v>243</v>
      </c>
      <c r="C5137" s="29" t="s">
        <v>68</v>
      </c>
      <c r="D5137" s="28">
        <v>80</v>
      </c>
      <c r="E5137" s="27">
        <v>2958101</v>
      </c>
      <c r="H5137" s="66"/>
      <c r="I5137" s="66"/>
    </row>
    <row r="5138" spans="1:9" ht="13.5" thickBot="1">
      <c r="A5138" s="27">
        <v>45852</v>
      </c>
      <c r="B5138" s="29" t="s">
        <v>244</v>
      </c>
      <c r="C5138" s="29" t="s">
        <v>68</v>
      </c>
      <c r="D5138" s="28">
        <v>41</v>
      </c>
      <c r="E5138" s="27">
        <v>2958101</v>
      </c>
      <c r="H5138" s="66"/>
      <c r="I5138" s="66"/>
    </row>
    <row r="5139" spans="1:9" ht="13.5" thickBot="1">
      <c r="A5139" s="27">
        <v>45852</v>
      </c>
      <c r="B5139" s="29" t="s">
        <v>245</v>
      </c>
      <c r="C5139" s="29" t="s">
        <v>68</v>
      </c>
      <c r="D5139" s="28">
        <v>80</v>
      </c>
      <c r="E5139" s="27">
        <v>2958101</v>
      </c>
      <c r="H5139" s="66"/>
      <c r="I5139" s="66"/>
    </row>
    <row r="5140" spans="1:9" ht="13.5" thickBot="1">
      <c r="A5140" s="27">
        <v>45852</v>
      </c>
      <c r="B5140" s="29" t="s">
        <v>246</v>
      </c>
      <c r="C5140" s="29" t="s">
        <v>68</v>
      </c>
      <c r="D5140" s="28">
        <v>135</v>
      </c>
      <c r="E5140" s="27">
        <v>2958101</v>
      </c>
      <c r="H5140" s="66"/>
      <c r="I5140" s="66"/>
    </row>
    <row r="5141" spans="1:9" ht="13.5" thickBot="1">
      <c r="A5141" s="27">
        <v>45852</v>
      </c>
      <c r="B5141" s="29" t="s">
        <v>247</v>
      </c>
      <c r="C5141" s="29" t="s">
        <v>68</v>
      </c>
      <c r="D5141" s="28">
        <v>15</v>
      </c>
      <c r="E5141" s="27">
        <v>2958101</v>
      </c>
      <c r="H5141" s="66"/>
      <c r="I5141" s="66"/>
    </row>
    <row r="5142" spans="1:9" ht="13.5" thickBot="1">
      <c r="A5142" s="27">
        <v>45852</v>
      </c>
      <c r="B5142" s="29" t="s">
        <v>248</v>
      </c>
      <c r="C5142" s="29" t="s">
        <v>68</v>
      </c>
      <c r="D5142" s="28">
        <v>138</v>
      </c>
      <c r="E5142" s="27">
        <v>2958101</v>
      </c>
      <c r="H5142" s="66"/>
      <c r="I5142" s="66"/>
    </row>
    <row r="5143" spans="1:9" ht="13.5" thickBot="1">
      <c r="A5143" s="27">
        <v>45852</v>
      </c>
      <c r="B5143" s="29" t="s">
        <v>249</v>
      </c>
      <c r="C5143" s="29" t="s">
        <v>68</v>
      </c>
      <c r="D5143" s="28">
        <v>10</v>
      </c>
      <c r="E5143" s="27">
        <v>2958101</v>
      </c>
      <c r="H5143" s="66"/>
      <c r="I5143" s="66"/>
    </row>
    <row r="5144" spans="1:9" ht="13.5" thickBot="1">
      <c r="A5144" s="27">
        <v>45852</v>
      </c>
      <c r="B5144" s="29" t="s">
        <v>250</v>
      </c>
      <c r="C5144" s="29" t="s">
        <v>68</v>
      </c>
      <c r="D5144" s="28">
        <v>160</v>
      </c>
      <c r="E5144" s="27">
        <v>2958101</v>
      </c>
      <c r="H5144" s="66"/>
      <c r="I5144" s="66"/>
    </row>
    <row r="5145" spans="1:9" ht="13.5" thickBot="1">
      <c r="A5145" s="27">
        <v>45852</v>
      </c>
      <c r="B5145" s="29" t="s">
        <v>251</v>
      </c>
      <c r="C5145" s="29" t="s">
        <v>66</v>
      </c>
      <c r="D5145" s="28">
        <v>106</v>
      </c>
      <c r="E5145" s="27">
        <v>2958101</v>
      </c>
      <c r="H5145" s="66"/>
      <c r="I5145" s="66"/>
    </row>
    <row r="5146" spans="1:9" ht="13.5" thickBot="1">
      <c r="A5146" s="27">
        <v>45852</v>
      </c>
      <c r="B5146" s="29" t="s">
        <v>252</v>
      </c>
      <c r="C5146" s="29" t="s">
        <v>66</v>
      </c>
      <c r="D5146" s="28">
        <v>104</v>
      </c>
      <c r="E5146" s="27">
        <v>2958101</v>
      </c>
      <c r="H5146" s="66"/>
      <c r="I5146" s="66"/>
    </row>
    <row r="5147" spans="1:9" ht="13.5" thickBot="1">
      <c r="A5147" s="27">
        <v>45852</v>
      </c>
      <c r="B5147" s="29" t="s">
        <v>253</v>
      </c>
      <c r="C5147" s="29" t="s">
        <v>97</v>
      </c>
      <c r="D5147" s="28">
        <v>100</v>
      </c>
      <c r="E5147" s="27">
        <v>2958101</v>
      </c>
      <c r="H5147" s="66"/>
      <c r="I5147" s="66"/>
    </row>
    <row r="5148" spans="1:9" ht="13.5" thickBot="1">
      <c r="A5148" s="27">
        <v>45852</v>
      </c>
      <c r="B5148" s="29" t="s">
        <v>254</v>
      </c>
      <c r="C5148" s="29" t="s">
        <v>97</v>
      </c>
      <c r="D5148" s="28">
        <v>100</v>
      </c>
      <c r="E5148" s="27">
        <v>2958101</v>
      </c>
      <c r="H5148" s="66"/>
      <c r="I5148" s="66"/>
    </row>
    <row r="5149" spans="1:9" ht="13.5" thickBot="1">
      <c r="A5149" s="27">
        <v>45852</v>
      </c>
      <c r="B5149" s="29" t="s">
        <v>255</v>
      </c>
      <c r="C5149" s="29" t="s">
        <v>71</v>
      </c>
      <c r="D5149" s="28">
        <v>110</v>
      </c>
      <c r="E5149" s="27">
        <v>2958101</v>
      </c>
      <c r="H5149" s="66"/>
      <c r="I5149" s="66"/>
    </row>
    <row r="5150" spans="1:9" ht="13.5" thickBot="1">
      <c r="A5150" s="27">
        <v>45852</v>
      </c>
      <c r="B5150" s="29" t="s">
        <v>256</v>
      </c>
      <c r="C5150" s="29" t="s">
        <v>71</v>
      </c>
      <c r="D5150" s="28">
        <v>24</v>
      </c>
      <c r="E5150" s="27">
        <v>2958101</v>
      </c>
      <c r="H5150" s="66"/>
      <c r="I5150" s="66"/>
    </row>
    <row r="5151" spans="1:9" ht="13.5" thickBot="1">
      <c r="A5151" s="27">
        <v>45852</v>
      </c>
      <c r="B5151" s="29" t="s">
        <v>257</v>
      </c>
      <c r="C5151" s="29" t="s">
        <v>71</v>
      </c>
      <c r="D5151" s="28">
        <v>139</v>
      </c>
      <c r="E5151" s="27">
        <v>2958101</v>
      </c>
      <c r="H5151" s="66"/>
      <c r="I5151" s="66"/>
    </row>
    <row r="5152" spans="1:9" ht="13.5" thickBot="1">
      <c r="A5152" s="27">
        <v>45852</v>
      </c>
      <c r="B5152" s="29" t="s">
        <v>258</v>
      </c>
      <c r="C5152" s="29" t="s">
        <v>68</v>
      </c>
      <c r="D5152" s="28">
        <v>98</v>
      </c>
      <c r="E5152" s="27">
        <v>2958101</v>
      </c>
      <c r="H5152" s="66"/>
      <c r="I5152" s="66"/>
    </row>
    <row r="5153" spans="1:9" ht="13.5" thickBot="1">
      <c r="A5153" s="27">
        <v>45852</v>
      </c>
      <c r="B5153" s="29" t="s">
        <v>259</v>
      </c>
      <c r="C5153" s="29" t="s">
        <v>68</v>
      </c>
      <c r="D5153" s="28">
        <v>100</v>
      </c>
      <c r="E5153" s="27">
        <v>2958101</v>
      </c>
      <c r="H5153" s="66"/>
      <c r="I5153" s="66"/>
    </row>
    <row r="5154" spans="1:9" ht="13.5" thickBot="1">
      <c r="A5154" s="27">
        <v>45852</v>
      </c>
      <c r="B5154" s="29" t="s">
        <v>260</v>
      </c>
      <c r="C5154" s="29" t="s">
        <v>68</v>
      </c>
      <c r="D5154" s="28">
        <v>194</v>
      </c>
      <c r="E5154" s="27">
        <v>2958101</v>
      </c>
      <c r="H5154" s="66"/>
      <c r="I5154" s="66"/>
    </row>
    <row r="5155" spans="1:9" ht="13.5" thickBot="1">
      <c r="A5155" s="27">
        <v>45852</v>
      </c>
      <c r="B5155" s="29" t="s">
        <v>261</v>
      </c>
      <c r="C5155" s="29" t="s">
        <v>68</v>
      </c>
      <c r="D5155" s="28">
        <v>184</v>
      </c>
      <c r="E5155" s="27">
        <v>2958101</v>
      </c>
      <c r="H5155" s="66"/>
      <c r="I5155" s="66"/>
    </row>
    <row r="5156" spans="1:9" ht="13.5" thickBot="1">
      <c r="A5156" s="27">
        <v>45852</v>
      </c>
      <c r="B5156" s="29" t="s">
        <v>262</v>
      </c>
      <c r="C5156" s="29" t="s">
        <v>68</v>
      </c>
      <c r="D5156" s="28">
        <v>48</v>
      </c>
      <c r="E5156" s="27">
        <v>2958101</v>
      </c>
      <c r="H5156" s="66"/>
      <c r="I5156" s="66"/>
    </row>
    <row r="5157" spans="1:9" ht="13.5" thickBot="1">
      <c r="A5157" s="27">
        <v>45852</v>
      </c>
      <c r="B5157" s="29" t="s">
        <v>263</v>
      </c>
      <c r="C5157" s="29" t="s">
        <v>68</v>
      </c>
      <c r="D5157" s="28">
        <v>51</v>
      </c>
      <c r="E5157" s="27">
        <v>2958101</v>
      </c>
      <c r="H5157" s="66"/>
      <c r="I5157" s="66"/>
    </row>
    <row r="5158" spans="1:9" ht="13.5" thickBot="1">
      <c r="A5158" s="27">
        <v>45852</v>
      </c>
      <c r="B5158" s="29" t="s">
        <v>264</v>
      </c>
      <c r="C5158" s="29" t="s">
        <v>68</v>
      </c>
      <c r="D5158" s="28">
        <v>26</v>
      </c>
      <c r="E5158" s="27">
        <v>2958101</v>
      </c>
      <c r="H5158" s="66"/>
      <c r="I5158" s="66"/>
    </row>
    <row r="5159" spans="1:9" ht="13.5" thickBot="1">
      <c r="A5159" s="27">
        <v>45852</v>
      </c>
      <c r="B5159" s="29" t="s">
        <v>265</v>
      </c>
      <c r="C5159" s="29" t="s">
        <v>68</v>
      </c>
      <c r="D5159" s="28">
        <v>24</v>
      </c>
      <c r="E5159" s="27">
        <v>2958101</v>
      </c>
      <c r="H5159" s="66"/>
      <c r="I5159" s="66"/>
    </row>
    <row r="5160" spans="1:9" ht="13.5" thickBot="1">
      <c r="A5160" s="27">
        <v>45852</v>
      </c>
      <c r="B5160" s="29" t="s">
        <v>266</v>
      </c>
      <c r="C5160" s="29" t="s">
        <v>71</v>
      </c>
      <c r="D5160" s="28">
        <v>200</v>
      </c>
      <c r="E5160" s="27">
        <v>2958101</v>
      </c>
      <c r="H5160" s="66"/>
      <c r="I5160" s="66"/>
    </row>
    <row r="5161" spans="1:9" ht="13.5" thickBot="1">
      <c r="A5161" s="27">
        <v>45852</v>
      </c>
      <c r="B5161" s="29" t="s">
        <v>267</v>
      </c>
      <c r="C5161" s="29" t="s">
        <v>71</v>
      </c>
      <c r="D5161" s="28">
        <v>202</v>
      </c>
      <c r="E5161" s="27">
        <v>2958101</v>
      </c>
      <c r="H5161" s="66"/>
      <c r="I5161" s="66"/>
    </row>
    <row r="5162" spans="1:9" ht="13.5" thickBot="1">
      <c r="A5162" s="27">
        <v>45852</v>
      </c>
      <c r="B5162" s="29" t="s">
        <v>268</v>
      </c>
      <c r="C5162" s="29" t="s">
        <v>77</v>
      </c>
      <c r="D5162" s="28">
        <v>200</v>
      </c>
      <c r="E5162" s="27">
        <v>2958101</v>
      </c>
      <c r="H5162" s="66"/>
      <c r="I5162" s="66"/>
    </row>
    <row r="5163" spans="1:9" ht="13.5" thickBot="1">
      <c r="A5163" s="27">
        <v>45852</v>
      </c>
      <c r="B5163" s="29" t="s">
        <v>269</v>
      </c>
      <c r="C5163" s="29" t="s">
        <v>77</v>
      </c>
      <c r="D5163" s="28">
        <v>200</v>
      </c>
      <c r="E5163" s="27">
        <v>2958101</v>
      </c>
      <c r="H5163" s="66"/>
      <c r="I5163" s="66"/>
    </row>
    <row r="5164" spans="1:9" ht="13.5" thickBot="1">
      <c r="A5164" s="27">
        <v>45852</v>
      </c>
      <c r="B5164" s="29" t="s">
        <v>270</v>
      </c>
      <c r="C5164" s="29" t="s">
        <v>77</v>
      </c>
      <c r="D5164" s="28">
        <v>110</v>
      </c>
      <c r="E5164" s="27">
        <v>2958101</v>
      </c>
      <c r="H5164" s="66"/>
      <c r="I5164" s="66"/>
    </row>
    <row r="5165" spans="1:9" ht="13.5" thickBot="1">
      <c r="A5165" s="27">
        <v>45852</v>
      </c>
      <c r="B5165" s="29" t="s">
        <v>271</v>
      </c>
      <c r="C5165" s="29" t="s">
        <v>97</v>
      </c>
      <c r="D5165" s="28">
        <v>115</v>
      </c>
      <c r="E5165" s="27">
        <v>2958101</v>
      </c>
      <c r="H5165" s="66"/>
      <c r="I5165" s="66"/>
    </row>
    <row r="5166" spans="1:9" ht="13.5" thickBot="1">
      <c r="A5166" s="27">
        <v>45852</v>
      </c>
      <c r="B5166" s="29" t="s">
        <v>272</v>
      </c>
      <c r="C5166" s="29" t="s">
        <v>97</v>
      </c>
      <c r="D5166" s="28">
        <v>115</v>
      </c>
      <c r="E5166" s="27">
        <v>2958101</v>
      </c>
      <c r="H5166" s="66"/>
      <c r="I5166" s="66"/>
    </row>
    <row r="5167" spans="1:9" ht="13.5" thickBot="1">
      <c r="A5167" s="27">
        <v>45852</v>
      </c>
      <c r="B5167" s="29" t="s">
        <v>273</v>
      </c>
      <c r="C5167" s="29" t="s">
        <v>68</v>
      </c>
      <c r="D5167" s="28">
        <v>182</v>
      </c>
      <c r="E5167" s="27">
        <v>2958101</v>
      </c>
      <c r="H5167" s="66"/>
      <c r="I5167" s="66"/>
    </row>
    <row r="5168" spans="1:9" ht="13.5" thickBot="1">
      <c r="A5168" s="27">
        <v>45852</v>
      </c>
      <c r="B5168" s="29" t="s">
        <v>274</v>
      </c>
      <c r="C5168" s="29" t="s">
        <v>68</v>
      </c>
      <c r="D5168" s="28">
        <v>71</v>
      </c>
      <c r="E5168" s="27">
        <v>2958101</v>
      </c>
      <c r="H5168" s="66"/>
      <c r="I5168" s="66"/>
    </row>
    <row r="5169" spans="1:9" ht="13.5" thickBot="1">
      <c r="A5169" s="27">
        <v>45852</v>
      </c>
      <c r="B5169" s="29" t="s">
        <v>275</v>
      </c>
      <c r="C5169" s="29" t="s">
        <v>68</v>
      </c>
      <c r="D5169" s="28">
        <v>33</v>
      </c>
      <c r="E5169" s="27">
        <v>2958101</v>
      </c>
      <c r="H5169" s="66"/>
      <c r="I5169" s="66"/>
    </row>
    <row r="5170" spans="1:9" ht="13.5" thickBot="1">
      <c r="A5170" s="27">
        <v>45852</v>
      </c>
      <c r="B5170" s="29" t="s">
        <v>276</v>
      </c>
      <c r="C5170" s="29" t="s">
        <v>68</v>
      </c>
      <c r="D5170" s="28">
        <v>22</v>
      </c>
      <c r="E5170" s="27">
        <v>2958101</v>
      </c>
      <c r="H5170" s="66"/>
      <c r="I5170" s="66"/>
    </row>
    <row r="5171" spans="1:9" ht="13.5" thickBot="1">
      <c r="A5171" s="27">
        <v>45852</v>
      </c>
      <c r="B5171" s="29" t="s">
        <v>277</v>
      </c>
      <c r="C5171" s="29" t="s">
        <v>68</v>
      </c>
      <c r="D5171" s="28">
        <v>20</v>
      </c>
      <c r="E5171" s="27">
        <v>2958101</v>
      </c>
      <c r="H5171" s="66"/>
      <c r="I5171" s="66"/>
    </row>
    <row r="5172" spans="1:9" ht="13.5" thickBot="1">
      <c r="A5172" s="27">
        <v>45852</v>
      </c>
      <c r="B5172" s="29" t="s">
        <v>278</v>
      </c>
      <c r="C5172" s="29" t="s">
        <v>68</v>
      </c>
      <c r="D5172" s="28">
        <v>77</v>
      </c>
      <c r="E5172" s="27">
        <v>2958101</v>
      </c>
      <c r="H5172" s="66"/>
      <c r="I5172" s="66"/>
    </row>
    <row r="5173" spans="1:9" ht="13.5" thickBot="1">
      <c r="A5173" s="27">
        <v>45852</v>
      </c>
      <c r="B5173" s="29" t="s">
        <v>279</v>
      </c>
      <c r="C5173" s="29" t="s">
        <v>68</v>
      </c>
      <c r="D5173" s="28">
        <v>202</v>
      </c>
      <c r="E5173" s="27">
        <v>2958101</v>
      </c>
      <c r="H5173" s="66"/>
      <c r="I5173" s="66"/>
    </row>
    <row r="5174" spans="1:9" ht="13.5" thickBot="1">
      <c r="A5174" s="27">
        <v>45852</v>
      </c>
      <c r="B5174" s="29" t="s">
        <v>280</v>
      </c>
      <c r="C5174" s="29" t="s">
        <v>68</v>
      </c>
      <c r="D5174" s="28">
        <v>11</v>
      </c>
      <c r="E5174" s="27">
        <v>2958101</v>
      </c>
      <c r="H5174" s="66"/>
      <c r="I5174" s="66"/>
    </row>
    <row r="5175" spans="1:9" ht="13.5" thickBot="1">
      <c r="A5175" s="27">
        <v>45852</v>
      </c>
      <c r="B5175" s="29" t="s">
        <v>281</v>
      </c>
      <c r="C5175" s="29" t="s">
        <v>68</v>
      </c>
      <c r="D5175" s="28">
        <v>34</v>
      </c>
      <c r="E5175" s="27">
        <v>2958101</v>
      </c>
      <c r="H5175" s="66"/>
      <c r="I5175" s="66"/>
    </row>
    <row r="5176" spans="1:9" ht="13.5" thickBot="1">
      <c r="A5176" s="27">
        <v>45852</v>
      </c>
      <c r="B5176" s="29" t="s">
        <v>282</v>
      </c>
      <c r="C5176" s="29" t="s">
        <v>68</v>
      </c>
      <c r="D5176" s="28">
        <v>22</v>
      </c>
      <c r="E5176" s="27">
        <v>2958101</v>
      </c>
      <c r="H5176" s="66"/>
      <c r="I5176" s="66"/>
    </row>
    <row r="5177" spans="1:9" ht="13.5" thickBot="1">
      <c r="A5177" s="27">
        <v>45852</v>
      </c>
      <c r="B5177" s="29" t="s">
        <v>283</v>
      </c>
      <c r="C5177" s="29" t="s">
        <v>68</v>
      </c>
      <c r="D5177" s="28">
        <v>123</v>
      </c>
      <c r="E5177" s="27">
        <v>2958101</v>
      </c>
      <c r="H5177" s="66"/>
      <c r="I5177" s="66"/>
    </row>
    <row r="5178" spans="1:9" ht="13.5" thickBot="1">
      <c r="A5178" s="27">
        <v>45852</v>
      </c>
      <c r="B5178" s="29" t="s">
        <v>284</v>
      </c>
      <c r="C5178" s="29" t="s">
        <v>68</v>
      </c>
      <c r="D5178" s="28">
        <v>71</v>
      </c>
      <c r="E5178" s="27">
        <v>2958101</v>
      </c>
      <c r="H5178" s="66"/>
      <c r="I5178" s="66"/>
    </row>
    <row r="5179" spans="1:9" ht="13.5" thickBot="1">
      <c r="A5179" s="27">
        <v>45852</v>
      </c>
      <c r="B5179" s="29" t="s">
        <v>285</v>
      </c>
      <c r="C5179" s="29" t="s">
        <v>68</v>
      </c>
      <c r="D5179" s="28">
        <v>14</v>
      </c>
      <c r="E5179" s="27">
        <v>2958101</v>
      </c>
      <c r="H5179" s="66"/>
      <c r="I5179" s="66"/>
    </row>
    <row r="5180" spans="1:9" ht="13.5" thickBot="1">
      <c r="A5180" s="27">
        <v>45852</v>
      </c>
      <c r="B5180" s="29" t="s">
        <v>286</v>
      </c>
      <c r="C5180" s="29" t="s">
        <v>68</v>
      </c>
      <c r="D5180" s="28">
        <v>4</v>
      </c>
      <c r="E5180" s="27">
        <v>2958101</v>
      </c>
      <c r="H5180" s="66"/>
      <c r="I5180" s="66"/>
    </row>
    <row r="5181" spans="1:9" ht="13.5" thickBot="1">
      <c r="A5181" s="27">
        <v>45852</v>
      </c>
      <c r="B5181" s="29" t="s">
        <v>287</v>
      </c>
      <c r="C5181" s="29" t="s">
        <v>68</v>
      </c>
      <c r="D5181" s="28">
        <v>106</v>
      </c>
      <c r="E5181" s="27">
        <v>2958101</v>
      </c>
      <c r="H5181" s="66"/>
      <c r="I5181" s="66"/>
    </row>
    <row r="5182" spans="1:9" ht="13.5" thickBot="1">
      <c r="A5182" s="27">
        <v>45852</v>
      </c>
      <c r="B5182" s="29" t="s">
        <v>288</v>
      </c>
      <c r="C5182" s="29" t="s">
        <v>68</v>
      </c>
      <c r="D5182" s="28">
        <v>106</v>
      </c>
      <c r="E5182" s="27">
        <v>2958101</v>
      </c>
      <c r="H5182" s="66"/>
      <c r="I5182" s="66"/>
    </row>
    <row r="5183" spans="1:9" ht="13.5" thickBot="1">
      <c r="A5183" s="27">
        <v>45852</v>
      </c>
      <c r="B5183" s="29" t="s">
        <v>289</v>
      </c>
      <c r="C5183" s="29" t="s">
        <v>77</v>
      </c>
      <c r="D5183" s="28">
        <v>202</v>
      </c>
      <c r="E5183" s="27">
        <v>2958101</v>
      </c>
      <c r="H5183" s="66"/>
      <c r="I5183" s="66"/>
    </row>
    <row r="5184" spans="1:9" ht="13.5" thickBot="1">
      <c r="A5184" s="27">
        <v>45852</v>
      </c>
      <c r="B5184" s="29" t="s">
        <v>290</v>
      </c>
      <c r="C5184" s="29" t="s">
        <v>97</v>
      </c>
      <c r="D5184" s="28">
        <v>144</v>
      </c>
      <c r="E5184" s="27">
        <v>2958101</v>
      </c>
      <c r="H5184" s="66"/>
      <c r="I5184" s="66"/>
    </row>
    <row r="5185" spans="1:9" ht="13.5" thickBot="1">
      <c r="A5185" s="27">
        <v>45852</v>
      </c>
      <c r="B5185" s="29" t="s">
        <v>291</v>
      </c>
      <c r="C5185" s="29" t="s">
        <v>97</v>
      </c>
      <c r="D5185" s="28">
        <v>144</v>
      </c>
      <c r="E5185" s="27">
        <v>2958101</v>
      </c>
      <c r="H5185" s="66"/>
      <c r="I5185" s="66"/>
    </row>
    <row r="5186" spans="1:9" ht="13.5" thickBot="1">
      <c r="A5186" s="27">
        <v>45852</v>
      </c>
      <c r="B5186" s="29" t="s">
        <v>292</v>
      </c>
      <c r="C5186" s="29" t="s">
        <v>71</v>
      </c>
      <c r="D5186" s="28">
        <v>163</v>
      </c>
      <c r="E5186" s="27">
        <v>2958101</v>
      </c>
      <c r="H5186" s="66"/>
      <c r="I5186" s="66"/>
    </row>
    <row r="5187" spans="1:9" ht="13.5" thickBot="1">
      <c r="A5187" s="27">
        <v>45852</v>
      </c>
      <c r="B5187" s="29" t="s">
        <v>293</v>
      </c>
      <c r="C5187" s="29" t="s">
        <v>77</v>
      </c>
      <c r="D5187" s="28">
        <v>52</v>
      </c>
      <c r="E5187" s="27">
        <v>2958101</v>
      </c>
      <c r="H5187" s="66"/>
      <c r="I5187" s="66"/>
    </row>
    <row r="5188" spans="1:9" ht="13.5" thickBot="1">
      <c r="A5188" s="27">
        <v>45852</v>
      </c>
      <c r="B5188" s="29" t="s">
        <v>294</v>
      </c>
      <c r="C5188" s="29" t="s">
        <v>77</v>
      </c>
      <c r="D5188" s="28">
        <v>98</v>
      </c>
      <c r="E5188" s="27">
        <v>2958101</v>
      </c>
      <c r="H5188" s="66"/>
      <c r="I5188" s="66"/>
    </row>
    <row r="5189" spans="1:9" ht="13.5" thickBot="1">
      <c r="A5189" s="27">
        <v>45852</v>
      </c>
      <c r="B5189" s="29" t="s">
        <v>295</v>
      </c>
      <c r="C5189" s="29" t="s">
        <v>77</v>
      </c>
      <c r="D5189" s="28">
        <v>50</v>
      </c>
      <c r="E5189" s="27">
        <v>2958101</v>
      </c>
      <c r="H5189" s="66"/>
      <c r="I5189" s="66"/>
    </row>
    <row r="5190" spans="1:9" ht="13.5" thickBot="1">
      <c r="A5190" s="27">
        <v>45852</v>
      </c>
      <c r="B5190" s="29" t="s">
        <v>296</v>
      </c>
      <c r="C5190" s="29" t="s">
        <v>77</v>
      </c>
      <c r="D5190" s="28">
        <v>100</v>
      </c>
      <c r="E5190" s="27">
        <v>2958101</v>
      </c>
      <c r="H5190" s="66"/>
      <c r="I5190" s="66"/>
    </row>
    <row r="5191" spans="1:9" ht="13.5" thickBot="1">
      <c r="A5191" s="27">
        <v>45852</v>
      </c>
      <c r="B5191" s="29" t="s">
        <v>297</v>
      </c>
      <c r="C5191" s="29" t="s">
        <v>68</v>
      </c>
      <c r="D5191" s="28">
        <v>106</v>
      </c>
      <c r="E5191" s="27">
        <v>2958101</v>
      </c>
      <c r="H5191" s="66"/>
      <c r="I5191" s="66"/>
    </row>
    <row r="5192" spans="1:9" ht="13.5" thickBot="1">
      <c r="A5192" s="27">
        <v>45852</v>
      </c>
      <c r="B5192" s="29" t="s">
        <v>298</v>
      </c>
      <c r="C5192" s="29" t="s">
        <v>68</v>
      </c>
      <c r="D5192" s="28">
        <v>93</v>
      </c>
      <c r="E5192" s="27">
        <v>2958101</v>
      </c>
      <c r="H5192" s="66"/>
      <c r="I5192" s="66"/>
    </row>
    <row r="5193" spans="1:9" ht="13.5" thickBot="1">
      <c r="A5193" s="27">
        <v>45852</v>
      </c>
      <c r="B5193" s="29" t="s">
        <v>299</v>
      </c>
      <c r="C5193" s="29" t="s">
        <v>68</v>
      </c>
      <c r="D5193" s="28">
        <v>30</v>
      </c>
      <c r="E5193" s="27">
        <v>2958101</v>
      </c>
      <c r="H5193" s="66"/>
      <c r="I5193" s="66"/>
    </row>
    <row r="5194" spans="1:9" ht="13.5" thickBot="1">
      <c r="A5194" s="27">
        <v>45852</v>
      </c>
      <c r="B5194" s="29" t="s">
        <v>300</v>
      </c>
      <c r="C5194" s="29" t="s">
        <v>97</v>
      </c>
      <c r="D5194" s="28">
        <v>150</v>
      </c>
      <c r="E5194" s="27">
        <v>2958101</v>
      </c>
      <c r="H5194" s="66"/>
      <c r="I5194" s="66"/>
    </row>
    <row r="5195" spans="1:9" ht="13.5" thickBot="1">
      <c r="A5195" s="27">
        <v>45852</v>
      </c>
      <c r="B5195" s="29" t="s">
        <v>301</v>
      </c>
      <c r="C5195" s="29" t="s">
        <v>68</v>
      </c>
      <c r="D5195" s="28">
        <v>197</v>
      </c>
      <c r="E5195" s="27">
        <v>2958101</v>
      </c>
      <c r="H5195" s="66"/>
      <c r="I5195" s="66"/>
    </row>
    <row r="5196" spans="1:9" ht="13.5" thickBot="1">
      <c r="A5196" s="27">
        <v>45852</v>
      </c>
      <c r="B5196" s="29" t="s">
        <v>302</v>
      </c>
      <c r="C5196" s="29" t="s">
        <v>68</v>
      </c>
      <c r="D5196" s="28">
        <v>93</v>
      </c>
      <c r="E5196" s="27">
        <v>2958101</v>
      </c>
      <c r="H5196" s="66"/>
      <c r="I5196" s="66"/>
    </row>
    <row r="5197" spans="1:9" ht="13.5" thickBot="1">
      <c r="A5197" s="27">
        <v>45852</v>
      </c>
      <c r="B5197" s="29" t="s">
        <v>303</v>
      </c>
      <c r="C5197" s="29" t="s">
        <v>68</v>
      </c>
      <c r="D5197" s="28">
        <v>60</v>
      </c>
      <c r="E5197" s="27">
        <v>2958101</v>
      </c>
      <c r="H5197" s="66"/>
      <c r="I5197" s="66"/>
    </row>
    <row r="5198" spans="1:9" ht="13.5" thickBot="1">
      <c r="A5198" s="27">
        <v>45852</v>
      </c>
      <c r="B5198" s="29" t="s">
        <v>304</v>
      </c>
      <c r="C5198" s="29" t="s">
        <v>68</v>
      </c>
      <c r="D5198" s="28">
        <v>151</v>
      </c>
      <c r="E5198" s="27">
        <v>2958101</v>
      </c>
      <c r="H5198" s="66"/>
      <c r="I5198" s="66"/>
    </row>
    <row r="5199" spans="1:9" ht="13.5" thickBot="1">
      <c r="A5199" s="27">
        <v>45852</v>
      </c>
      <c r="B5199" s="29" t="s">
        <v>305</v>
      </c>
      <c r="C5199" s="29" t="s">
        <v>68</v>
      </c>
      <c r="D5199" s="28">
        <v>151</v>
      </c>
      <c r="E5199" s="27">
        <v>2958101</v>
      </c>
      <c r="H5199" s="66"/>
      <c r="I5199" s="66"/>
    </row>
    <row r="5200" spans="1:9" ht="13.5" thickBot="1">
      <c r="A5200" s="27">
        <v>45852</v>
      </c>
      <c r="B5200" s="29" t="s">
        <v>306</v>
      </c>
      <c r="C5200" s="29" t="s">
        <v>68</v>
      </c>
      <c r="D5200" s="28">
        <v>55</v>
      </c>
      <c r="E5200" s="27">
        <v>2958101</v>
      </c>
      <c r="H5200" s="66"/>
      <c r="I5200" s="66"/>
    </row>
    <row r="5201" spans="1:9" ht="13.5" thickBot="1">
      <c r="A5201" s="27">
        <v>45852</v>
      </c>
      <c r="B5201" s="29" t="s">
        <v>307</v>
      </c>
      <c r="C5201" s="29" t="s">
        <v>71</v>
      </c>
      <c r="D5201" s="28">
        <v>145</v>
      </c>
      <c r="E5201" s="27">
        <v>2958101</v>
      </c>
      <c r="H5201" s="66"/>
      <c r="I5201" s="66"/>
    </row>
    <row r="5202" spans="1:9" ht="13.5" thickBot="1">
      <c r="A5202" s="27">
        <v>45852</v>
      </c>
      <c r="B5202" s="29" t="s">
        <v>308</v>
      </c>
      <c r="C5202" s="29" t="s">
        <v>71</v>
      </c>
      <c r="D5202" s="28">
        <v>180</v>
      </c>
      <c r="E5202" s="27">
        <v>2958101</v>
      </c>
      <c r="H5202" s="66"/>
      <c r="I5202" s="66"/>
    </row>
    <row r="5203" spans="1:9" ht="13.5" thickBot="1">
      <c r="A5203" s="27">
        <v>45852</v>
      </c>
      <c r="B5203" s="29" t="s">
        <v>309</v>
      </c>
      <c r="C5203" s="29" t="s">
        <v>71</v>
      </c>
      <c r="D5203" s="28">
        <v>234</v>
      </c>
      <c r="E5203" s="27">
        <v>2958101</v>
      </c>
      <c r="H5203" s="66"/>
      <c r="I5203" s="66"/>
    </row>
    <row r="5204" spans="1:9" ht="13.5" thickBot="1">
      <c r="A5204" s="27">
        <v>45852</v>
      </c>
      <c r="B5204" s="29" t="s">
        <v>310</v>
      </c>
      <c r="C5204" s="29" t="s">
        <v>68</v>
      </c>
      <c r="D5204" s="28">
        <v>149</v>
      </c>
      <c r="E5204" s="27">
        <v>2958101</v>
      </c>
      <c r="H5204" s="66"/>
      <c r="I5204" s="66"/>
    </row>
    <row r="5205" spans="1:9" ht="13.5" thickBot="1">
      <c r="A5205" s="27">
        <v>45852</v>
      </c>
      <c r="B5205" s="29" t="s">
        <v>311</v>
      </c>
      <c r="C5205" s="29" t="s">
        <v>68</v>
      </c>
      <c r="D5205" s="28">
        <v>107</v>
      </c>
      <c r="E5205" s="27">
        <v>2958101</v>
      </c>
      <c r="H5205" s="66"/>
      <c r="I5205" s="66"/>
    </row>
    <row r="5206" spans="1:9" ht="13.5" thickBot="1">
      <c r="A5206" s="27">
        <v>45852</v>
      </c>
      <c r="B5206" s="29" t="s">
        <v>312</v>
      </c>
      <c r="C5206" s="29" t="s">
        <v>68</v>
      </c>
      <c r="D5206" s="28">
        <v>109</v>
      </c>
      <c r="E5206" s="27">
        <v>2958101</v>
      </c>
      <c r="H5206" s="66"/>
      <c r="I5206" s="66"/>
    </row>
    <row r="5207" spans="1:9" ht="13.5" thickBot="1">
      <c r="A5207" s="27">
        <v>45852</v>
      </c>
      <c r="B5207" s="29" t="s">
        <v>313</v>
      </c>
      <c r="C5207" s="29" t="s">
        <v>68</v>
      </c>
      <c r="D5207" s="28">
        <v>122</v>
      </c>
      <c r="E5207" s="27">
        <v>2958101</v>
      </c>
      <c r="H5207" s="66"/>
      <c r="I5207" s="66"/>
    </row>
    <row r="5208" spans="1:9" ht="13.5" thickBot="1">
      <c r="A5208" s="27">
        <v>45852</v>
      </c>
      <c r="B5208" s="29" t="s">
        <v>314</v>
      </c>
      <c r="C5208" s="29" t="s">
        <v>71</v>
      </c>
      <c r="D5208" s="28">
        <v>101</v>
      </c>
      <c r="E5208" s="27">
        <v>2958101</v>
      </c>
      <c r="H5208" s="66"/>
      <c r="I5208" s="66"/>
    </row>
    <row r="5209" spans="1:9" ht="13.5" thickBot="1">
      <c r="A5209" s="27">
        <v>45852</v>
      </c>
      <c r="B5209" s="29" t="s">
        <v>315</v>
      </c>
      <c r="C5209" s="29" t="s">
        <v>71</v>
      </c>
      <c r="D5209" s="28">
        <v>161</v>
      </c>
      <c r="E5209" s="27">
        <v>2958101</v>
      </c>
      <c r="H5209" s="66"/>
      <c r="I5209" s="66"/>
    </row>
    <row r="5210" spans="1:9" ht="13.5" thickBot="1">
      <c r="A5210" s="27">
        <v>45852</v>
      </c>
      <c r="B5210" s="29" t="s">
        <v>316</v>
      </c>
      <c r="C5210" s="29" t="s">
        <v>71</v>
      </c>
      <c r="D5210" s="28">
        <v>142</v>
      </c>
      <c r="E5210" s="27">
        <v>2958101</v>
      </c>
      <c r="H5210" s="66"/>
      <c r="I5210" s="66"/>
    </row>
    <row r="5211" spans="1:9" ht="13.5" thickBot="1">
      <c r="A5211" s="27">
        <v>45852</v>
      </c>
      <c r="B5211" s="29" t="s">
        <v>317</v>
      </c>
      <c r="C5211" s="29" t="s">
        <v>71</v>
      </c>
      <c r="D5211" s="28">
        <v>151</v>
      </c>
      <c r="E5211" s="27">
        <v>2958101</v>
      </c>
      <c r="H5211" s="66"/>
      <c r="I5211" s="66"/>
    </row>
    <row r="5212" spans="1:9" ht="13.5" thickBot="1">
      <c r="A5212" s="27">
        <v>45852</v>
      </c>
      <c r="B5212" s="29" t="s">
        <v>318</v>
      </c>
      <c r="C5212" s="29" t="s">
        <v>97</v>
      </c>
      <c r="D5212" s="28">
        <v>109</v>
      </c>
      <c r="E5212" s="27">
        <v>2958101</v>
      </c>
      <c r="H5212" s="66"/>
      <c r="I5212" s="66"/>
    </row>
    <row r="5213" spans="1:9" ht="13.5" thickBot="1">
      <c r="A5213" s="27">
        <v>45852</v>
      </c>
      <c r="B5213" s="29" t="s">
        <v>319</v>
      </c>
      <c r="C5213" s="29" t="s">
        <v>97</v>
      </c>
      <c r="D5213" s="28">
        <v>109</v>
      </c>
      <c r="E5213" s="27">
        <v>2958101</v>
      </c>
      <c r="H5213" s="66"/>
      <c r="I5213" s="66"/>
    </row>
    <row r="5214" spans="1:9" ht="13.5" thickBot="1">
      <c r="A5214" s="27">
        <v>45852</v>
      </c>
      <c r="B5214" s="29" t="s">
        <v>320</v>
      </c>
      <c r="C5214" s="29" t="s">
        <v>97</v>
      </c>
      <c r="D5214" s="28">
        <v>94</v>
      </c>
      <c r="E5214" s="27">
        <v>2958101</v>
      </c>
      <c r="H5214" s="66"/>
      <c r="I5214" s="66"/>
    </row>
    <row r="5215" spans="1:9" ht="13.5" thickBot="1">
      <c r="A5215" s="27">
        <v>45852</v>
      </c>
      <c r="B5215" s="29" t="s">
        <v>321</v>
      </c>
      <c r="C5215" s="29" t="s">
        <v>97</v>
      </c>
      <c r="D5215" s="28">
        <v>97</v>
      </c>
      <c r="E5215" s="27">
        <v>2958101</v>
      </c>
      <c r="H5215" s="66"/>
      <c r="I5215" s="66"/>
    </row>
    <row r="5216" spans="1:9" ht="13.5" thickBot="1">
      <c r="A5216" s="27">
        <v>45852</v>
      </c>
      <c r="B5216" s="29" t="s">
        <v>322</v>
      </c>
      <c r="C5216" s="29" t="s">
        <v>66</v>
      </c>
      <c r="D5216" s="28">
        <v>153</v>
      </c>
      <c r="E5216" s="27">
        <v>2958101</v>
      </c>
      <c r="H5216" s="66"/>
      <c r="I5216" s="66"/>
    </row>
    <row r="5217" spans="1:9" ht="13.5" thickBot="1">
      <c r="A5217" s="27">
        <v>45852</v>
      </c>
      <c r="B5217" s="29" t="s">
        <v>323</v>
      </c>
      <c r="C5217" s="29" t="s">
        <v>66</v>
      </c>
      <c r="D5217" s="28">
        <v>147</v>
      </c>
      <c r="E5217" s="27">
        <v>2958101</v>
      </c>
      <c r="H5217" s="66"/>
      <c r="I5217" s="66"/>
    </row>
    <row r="5218" spans="1:9" ht="13.5" thickBot="1">
      <c r="A5218" s="27">
        <v>45852</v>
      </c>
      <c r="B5218" s="29" t="s">
        <v>324</v>
      </c>
      <c r="C5218" s="29" t="s">
        <v>68</v>
      </c>
      <c r="D5218" s="28">
        <v>124</v>
      </c>
      <c r="E5218" s="27">
        <v>2958101</v>
      </c>
      <c r="H5218" s="66"/>
      <c r="I5218" s="66"/>
    </row>
    <row r="5219" spans="1:9" ht="13.5" thickBot="1">
      <c r="A5219" s="27">
        <v>45852</v>
      </c>
      <c r="B5219" s="29" t="s">
        <v>325</v>
      </c>
      <c r="C5219" s="29" t="s">
        <v>68</v>
      </c>
      <c r="D5219" s="28">
        <v>16</v>
      </c>
      <c r="E5219" s="27">
        <v>2958101</v>
      </c>
      <c r="H5219" s="66"/>
      <c r="I5219" s="66"/>
    </row>
    <row r="5220" spans="1:9" ht="13.5" thickBot="1">
      <c r="A5220" s="27">
        <v>45852</v>
      </c>
      <c r="B5220" s="29" t="s">
        <v>326</v>
      </c>
      <c r="C5220" s="29" t="s">
        <v>66</v>
      </c>
      <c r="D5220" s="28">
        <v>187</v>
      </c>
      <c r="E5220" s="27">
        <v>2958101</v>
      </c>
      <c r="H5220" s="66"/>
      <c r="I5220" s="66"/>
    </row>
    <row r="5221" spans="1:9" ht="13.5" thickBot="1">
      <c r="A5221" s="27">
        <v>45852</v>
      </c>
      <c r="B5221" s="29" t="s">
        <v>327</v>
      </c>
      <c r="C5221" s="29" t="s">
        <v>66</v>
      </c>
      <c r="D5221" s="28">
        <v>115</v>
      </c>
      <c r="E5221" s="27">
        <v>2958101</v>
      </c>
      <c r="H5221" s="66"/>
      <c r="I5221" s="66"/>
    </row>
    <row r="5222" spans="1:9" ht="13.5" thickBot="1">
      <c r="A5222" s="27">
        <v>45852</v>
      </c>
      <c r="B5222" s="29" t="s">
        <v>328</v>
      </c>
      <c r="C5222" s="29" t="s">
        <v>68</v>
      </c>
      <c r="D5222" s="28">
        <v>128</v>
      </c>
      <c r="E5222" s="27">
        <v>2958101</v>
      </c>
      <c r="H5222" s="66"/>
      <c r="I5222" s="66"/>
    </row>
    <row r="5223" spans="1:9" ht="13.5" thickBot="1">
      <c r="A5223" s="27">
        <v>45852</v>
      </c>
      <c r="B5223" s="29" t="s">
        <v>329</v>
      </c>
      <c r="C5223" s="29" t="s">
        <v>68</v>
      </c>
      <c r="D5223" s="28">
        <v>134</v>
      </c>
      <c r="E5223" s="27">
        <v>2958101</v>
      </c>
      <c r="H5223" s="66"/>
      <c r="I5223" s="66"/>
    </row>
    <row r="5224" spans="1:9" ht="13.5" thickBot="1">
      <c r="A5224" s="27">
        <v>45852</v>
      </c>
      <c r="B5224" s="29" t="s">
        <v>330</v>
      </c>
      <c r="C5224" s="29" t="s">
        <v>68</v>
      </c>
      <c r="D5224" s="28">
        <v>150</v>
      </c>
      <c r="E5224" s="27">
        <v>2958101</v>
      </c>
      <c r="H5224" s="66"/>
      <c r="I5224" s="66"/>
    </row>
    <row r="5225" spans="1:9" ht="13.5" thickBot="1">
      <c r="A5225" s="27">
        <v>45852</v>
      </c>
      <c r="B5225" s="29" t="s">
        <v>331</v>
      </c>
      <c r="C5225" s="29" t="s">
        <v>68</v>
      </c>
      <c r="D5225" s="28">
        <v>150</v>
      </c>
      <c r="E5225" s="27">
        <v>2958101</v>
      </c>
      <c r="H5225" s="66"/>
      <c r="I5225" s="66"/>
    </row>
    <row r="5226" spans="1:9" ht="13.5" thickBot="1">
      <c r="A5226" s="27">
        <v>45852</v>
      </c>
      <c r="B5226" s="29" t="s">
        <v>332</v>
      </c>
      <c r="C5226" s="29" t="s">
        <v>68</v>
      </c>
      <c r="D5226" s="28">
        <v>90</v>
      </c>
      <c r="E5226" s="27">
        <v>2958101</v>
      </c>
      <c r="H5226" s="66"/>
      <c r="I5226" s="66"/>
    </row>
    <row r="5227" spans="1:9" ht="13.5" thickBot="1">
      <c r="A5227" s="27">
        <v>45852</v>
      </c>
      <c r="B5227" s="29" t="s">
        <v>333</v>
      </c>
      <c r="C5227" s="29" t="s">
        <v>71</v>
      </c>
      <c r="D5227" s="28">
        <v>100</v>
      </c>
      <c r="E5227" s="27">
        <v>2958101</v>
      </c>
      <c r="H5227" s="66"/>
      <c r="I5227" s="66"/>
    </row>
    <row r="5228" spans="1:9" ht="13.5" thickBot="1">
      <c r="A5228" s="27">
        <v>45852</v>
      </c>
      <c r="B5228" s="29" t="s">
        <v>334</v>
      </c>
      <c r="C5228" s="29" t="s">
        <v>71</v>
      </c>
      <c r="D5228" s="28">
        <v>104</v>
      </c>
      <c r="E5228" s="27">
        <v>2958101</v>
      </c>
      <c r="H5228" s="66"/>
      <c r="I5228" s="66"/>
    </row>
    <row r="5229" spans="1:9" ht="13.5" thickBot="1">
      <c r="A5229" s="27">
        <v>45852</v>
      </c>
      <c r="B5229" s="29" t="s">
        <v>335</v>
      </c>
      <c r="C5229" s="29" t="s">
        <v>77</v>
      </c>
      <c r="D5229" s="28">
        <v>55</v>
      </c>
      <c r="E5229" s="27">
        <v>2958101</v>
      </c>
      <c r="H5229" s="66"/>
      <c r="I5229" s="66"/>
    </row>
    <row r="5230" spans="1:9" ht="13.5" thickBot="1">
      <c r="A5230" s="27">
        <v>45852</v>
      </c>
      <c r="B5230" s="29" t="s">
        <v>336</v>
      </c>
      <c r="C5230" s="29" t="s">
        <v>77</v>
      </c>
      <c r="D5230" s="28">
        <v>48</v>
      </c>
      <c r="E5230" s="27">
        <v>2958101</v>
      </c>
      <c r="H5230" s="66"/>
      <c r="I5230" s="66"/>
    </row>
    <row r="5231" spans="1:9" ht="13.5" thickBot="1">
      <c r="A5231" s="27">
        <v>45852</v>
      </c>
      <c r="B5231" s="29" t="s">
        <v>337</v>
      </c>
      <c r="C5231" s="29" t="s">
        <v>77</v>
      </c>
      <c r="D5231" s="28">
        <v>83</v>
      </c>
      <c r="E5231" s="27">
        <v>2958101</v>
      </c>
      <c r="H5231" s="66"/>
      <c r="I5231" s="66"/>
    </row>
    <row r="5232" spans="1:9" ht="13.5" thickBot="1">
      <c r="A5232" s="27">
        <v>45852</v>
      </c>
      <c r="B5232" s="29" t="s">
        <v>338</v>
      </c>
      <c r="C5232" s="29" t="s">
        <v>77</v>
      </c>
      <c r="D5232" s="28">
        <v>23</v>
      </c>
      <c r="E5232" s="27">
        <v>2958101</v>
      </c>
      <c r="H5232" s="66"/>
      <c r="I5232" s="66"/>
    </row>
    <row r="5233" spans="1:9" ht="13.5" thickBot="1">
      <c r="A5233" s="27">
        <v>45852</v>
      </c>
      <c r="B5233" s="29" t="s">
        <v>339</v>
      </c>
      <c r="C5233" s="29" t="s">
        <v>97</v>
      </c>
      <c r="D5233" s="28">
        <v>150</v>
      </c>
      <c r="E5233" s="27">
        <v>2958101</v>
      </c>
      <c r="H5233" s="66"/>
      <c r="I5233" s="66"/>
    </row>
    <row r="5234" spans="1:9" ht="13.5" thickBot="1">
      <c r="A5234" s="27">
        <v>45852</v>
      </c>
      <c r="B5234" s="29" t="s">
        <v>340</v>
      </c>
      <c r="C5234" s="29" t="s">
        <v>66</v>
      </c>
      <c r="D5234" s="28">
        <v>99</v>
      </c>
      <c r="E5234" s="27">
        <v>2958101</v>
      </c>
      <c r="H5234" s="66"/>
      <c r="I5234" s="66"/>
    </row>
    <row r="5235" spans="1:9" ht="13.5" thickBot="1">
      <c r="A5235" s="27">
        <v>45852</v>
      </c>
      <c r="B5235" s="29" t="s">
        <v>341</v>
      </c>
      <c r="C5235" s="29" t="s">
        <v>66</v>
      </c>
      <c r="D5235" s="28">
        <v>28</v>
      </c>
      <c r="E5235" s="27">
        <v>2958101</v>
      </c>
      <c r="H5235" s="66"/>
      <c r="I5235" s="66"/>
    </row>
    <row r="5236" spans="1:9" ht="13.5" thickBot="1">
      <c r="A5236" s="27">
        <v>45852</v>
      </c>
      <c r="B5236" s="29" t="s">
        <v>342</v>
      </c>
      <c r="C5236" s="29" t="s">
        <v>66</v>
      </c>
      <c r="D5236" s="28">
        <v>127</v>
      </c>
      <c r="E5236" s="27">
        <v>2958101</v>
      </c>
      <c r="H5236" s="66"/>
      <c r="I5236" s="66"/>
    </row>
    <row r="5237" spans="1:9" ht="13.5" thickBot="1">
      <c r="A5237" s="27">
        <v>45852</v>
      </c>
      <c r="B5237" s="29" t="s">
        <v>343</v>
      </c>
      <c r="C5237" s="29" t="s">
        <v>68</v>
      </c>
      <c r="D5237" s="28">
        <v>105</v>
      </c>
      <c r="E5237" s="27">
        <v>2958101</v>
      </c>
      <c r="H5237" s="66"/>
      <c r="I5237" s="66"/>
    </row>
    <row r="5238" spans="1:9" ht="13.5" thickBot="1">
      <c r="A5238" s="27">
        <v>45852</v>
      </c>
      <c r="B5238" s="29" t="s">
        <v>344</v>
      </c>
      <c r="C5238" s="29" t="s">
        <v>68</v>
      </c>
      <c r="D5238" s="28">
        <v>103</v>
      </c>
      <c r="E5238" s="27">
        <v>2958101</v>
      </c>
      <c r="H5238" s="66"/>
      <c r="I5238" s="66"/>
    </row>
    <row r="5239" spans="1:9" ht="13.5" thickBot="1">
      <c r="A5239" s="27">
        <v>45852</v>
      </c>
      <c r="B5239" s="29" t="s">
        <v>345</v>
      </c>
      <c r="C5239" s="29" t="s">
        <v>77</v>
      </c>
      <c r="D5239" s="28">
        <v>90</v>
      </c>
      <c r="E5239" s="27">
        <v>2958101</v>
      </c>
      <c r="H5239" s="66"/>
      <c r="I5239" s="66"/>
    </row>
    <row r="5240" spans="1:9" ht="13.5" thickBot="1">
      <c r="A5240" s="27">
        <v>45852</v>
      </c>
      <c r="B5240" s="29" t="s">
        <v>346</v>
      </c>
      <c r="C5240" s="29" t="s">
        <v>77</v>
      </c>
      <c r="D5240" s="28">
        <v>90</v>
      </c>
      <c r="E5240" s="27">
        <v>2958101</v>
      </c>
      <c r="H5240" s="66"/>
      <c r="I5240" s="66"/>
    </row>
    <row r="5241" spans="1:9" ht="13.5" thickBot="1">
      <c r="A5241" s="27">
        <v>45852</v>
      </c>
      <c r="B5241" s="29" t="s">
        <v>347</v>
      </c>
      <c r="C5241" s="29" t="s">
        <v>77</v>
      </c>
      <c r="D5241" s="28">
        <v>160</v>
      </c>
      <c r="E5241" s="27">
        <v>2958101</v>
      </c>
      <c r="H5241" s="66"/>
      <c r="I5241" s="66"/>
    </row>
    <row r="5242" spans="1:9" ht="13.5" thickBot="1">
      <c r="A5242" s="27">
        <v>45852</v>
      </c>
      <c r="B5242" s="29" t="s">
        <v>348</v>
      </c>
      <c r="C5242" s="29" t="s">
        <v>68</v>
      </c>
      <c r="D5242" s="28">
        <v>169</v>
      </c>
      <c r="E5242" s="27">
        <v>2958101</v>
      </c>
      <c r="H5242" s="66"/>
      <c r="I5242" s="66"/>
    </row>
    <row r="5243" spans="1:9" ht="13.5" thickBot="1">
      <c r="A5243" s="27">
        <v>45852</v>
      </c>
      <c r="B5243" s="29" t="s">
        <v>349</v>
      </c>
      <c r="C5243" s="29" t="s">
        <v>68</v>
      </c>
      <c r="D5243" s="28">
        <v>169</v>
      </c>
      <c r="E5243" s="27">
        <v>2958101</v>
      </c>
      <c r="H5243" s="66"/>
      <c r="I5243" s="66"/>
    </row>
    <row r="5244" spans="1:9" ht="13.5" thickBot="1">
      <c r="A5244" s="27">
        <v>45852</v>
      </c>
      <c r="B5244" s="29" t="s">
        <v>350</v>
      </c>
      <c r="C5244" s="29" t="s">
        <v>97</v>
      </c>
      <c r="D5244" s="28">
        <v>64</v>
      </c>
      <c r="E5244" s="27">
        <v>2958101</v>
      </c>
      <c r="H5244" s="66"/>
      <c r="I5244" s="66"/>
    </row>
    <row r="5245" spans="1:9" ht="13.5" thickBot="1">
      <c r="A5245" s="27">
        <v>45852</v>
      </c>
      <c r="B5245" s="29" t="s">
        <v>351</v>
      </c>
      <c r="C5245" s="29" t="s">
        <v>97</v>
      </c>
      <c r="D5245" s="28">
        <v>110</v>
      </c>
      <c r="E5245" s="27">
        <v>2958101</v>
      </c>
      <c r="H5245" s="66"/>
      <c r="I5245" s="66"/>
    </row>
    <row r="5246" spans="1:9" ht="13.5" thickBot="1">
      <c r="A5246" s="27">
        <v>45852</v>
      </c>
      <c r="B5246" s="29" t="s">
        <v>352</v>
      </c>
      <c r="C5246" s="29" t="s">
        <v>68</v>
      </c>
      <c r="D5246" s="28">
        <v>125</v>
      </c>
      <c r="E5246" s="27">
        <v>2958101</v>
      </c>
      <c r="H5246" s="66"/>
      <c r="I5246" s="66"/>
    </row>
    <row r="5247" spans="1:9" ht="13.5" thickBot="1">
      <c r="A5247" s="27">
        <v>45852</v>
      </c>
      <c r="B5247" s="29" t="s">
        <v>353</v>
      </c>
      <c r="C5247" s="29" t="s">
        <v>68</v>
      </c>
      <c r="D5247" s="28">
        <v>125</v>
      </c>
      <c r="E5247" s="27">
        <v>2958101</v>
      </c>
      <c r="H5247" s="66"/>
      <c r="I5247" s="66"/>
    </row>
    <row r="5248" spans="1:9" ht="13.5" thickBot="1">
      <c r="A5248" s="27">
        <v>45852</v>
      </c>
      <c r="B5248" s="29" t="s">
        <v>354</v>
      </c>
      <c r="C5248" s="29" t="s">
        <v>71</v>
      </c>
      <c r="D5248" s="28">
        <v>95</v>
      </c>
      <c r="E5248" s="27">
        <v>2958101</v>
      </c>
      <c r="H5248" s="66"/>
      <c r="I5248" s="66"/>
    </row>
    <row r="5249" spans="1:9" ht="13.5" thickBot="1">
      <c r="A5249" s="27">
        <v>45852</v>
      </c>
      <c r="B5249" s="29" t="s">
        <v>355</v>
      </c>
      <c r="C5249" s="29" t="s">
        <v>71</v>
      </c>
      <c r="D5249" s="28">
        <v>151</v>
      </c>
      <c r="E5249" s="27">
        <v>2958101</v>
      </c>
      <c r="H5249" s="66"/>
      <c r="I5249" s="66"/>
    </row>
    <row r="5250" spans="1:9" ht="13.5" thickBot="1">
      <c r="A5250" s="27">
        <v>45852</v>
      </c>
      <c r="B5250" s="29" t="s">
        <v>356</v>
      </c>
      <c r="C5250" s="29" t="s">
        <v>71</v>
      </c>
      <c r="D5250" s="28">
        <v>98</v>
      </c>
      <c r="E5250" s="27">
        <v>2958101</v>
      </c>
      <c r="H5250" s="66"/>
      <c r="I5250" s="66"/>
    </row>
    <row r="5251" spans="1:9" ht="13.5" thickBot="1">
      <c r="A5251" s="27">
        <v>45852</v>
      </c>
      <c r="B5251" s="29" t="s">
        <v>357</v>
      </c>
      <c r="C5251" s="29" t="s">
        <v>66</v>
      </c>
      <c r="D5251" s="28">
        <v>150</v>
      </c>
      <c r="E5251" s="27">
        <v>2958101</v>
      </c>
      <c r="H5251" s="66"/>
      <c r="I5251" s="66"/>
    </row>
    <row r="5252" spans="1:9" ht="13.5" thickBot="1">
      <c r="A5252" s="27">
        <v>45852</v>
      </c>
      <c r="B5252" s="29" t="s">
        <v>358</v>
      </c>
      <c r="C5252" s="29" t="s">
        <v>68</v>
      </c>
      <c r="D5252" s="28">
        <v>28</v>
      </c>
      <c r="E5252" s="27">
        <v>2958101</v>
      </c>
      <c r="H5252" s="66"/>
      <c r="I5252" s="66"/>
    </row>
    <row r="5253" spans="1:9" ht="13.5" thickBot="1">
      <c r="A5253" s="27">
        <v>45852</v>
      </c>
      <c r="B5253" s="29" t="s">
        <v>359</v>
      </c>
      <c r="C5253" s="29" t="s">
        <v>71</v>
      </c>
      <c r="D5253" s="28">
        <v>226</v>
      </c>
      <c r="E5253" s="27">
        <v>2958101</v>
      </c>
      <c r="H5253" s="66"/>
      <c r="I5253" s="66"/>
    </row>
    <row r="5254" spans="1:9" ht="13.5" thickBot="1">
      <c r="A5254" s="27">
        <v>45852</v>
      </c>
      <c r="B5254" s="29" t="s">
        <v>360</v>
      </c>
      <c r="C5254" s="29" t="s">
        <v>68</v>
      </c>
      <c r="D5254" s="28">
        <v>203</v>
      </c>
      <c r="E5254" s="27">
        <v>2958101</v>
      </c>
      <c r="H5254" s="66"/>
      <c r="I5254" s="66"/>
    </row>
    <row r="5255" spans="1:9" ht="13.5" thickBot="1">
      <c r="A5255" s="27">
        <v>45852</v>
      </c>
      <c r="B5255" s="29" t="s">
        <v>361</v>
      </c>
      <c r="C5255" s="29" t="s">
        <v>68</v>
      </c>
      <c r="D5255" s="28">
        <v>21</v>
      </c>
      <c r="E5255" s="27">
        <v>2958101</v>
      </c>
      <c r="H5255" s="66"/>
      <c r="I5255" s="66"/>
    </row>
    <row r="5256" spans="1:9" ht="13.5" thickBot="1">
      <c r="A5256" s="27">
        <v>45852</v>
      </c>
      <c r="B5256" s="29" t="s">
        <v>362</v>
      </c>
      <c r="C5256" s="29" t="s">
        <v>68</v>
      </c>
      <c r="D5256" s="28">
        <v>204</v>
      </c>
      <c r="E5256" s="27">
        <v>2958101</v>
      </c>
      <c r="H5256" s="66"/>
      <c r="I5256" s="66"/>
    </row>
    <row r="5257" spans="1:9" ht="13.5" thickBot="1">
      <c r="A5257" s="27">
        <v>45852</v>
      </c>
      <c r="B5257" s="29" t="s">
        <v>363</v>
      </c>
      <c r="C5257" s="29" t="s">
        <v>66</v>
      </c>
      <c r="D5257" s="28">
        <v>150</v>
      </c>
      <c r="E5257" s="27">
        <v>2958101</v>
      </c>
      <c r="H5257" s="66"/>
      <c r="I5257" s="66"/>
    </row>
    <row r="5258" spans="1:9" ht="13.5" thickBot="1">
      <c r="A5258" s="27">
        <v>45852</v>
      </c>
      <c r="B5258" s="29" t="s">
        <v>364</v>
      </c>
      <c r="C5258" s="29" t="s">
        <v>97</v>
      </c>
      <c r="D5258" s="28">
        <v>102</v>
      </c>
      <c r="E5258" s="27">
        <v>2958101</v>
      </c>
      <c r="H5258" s="66"/>
      <c r="I5258" s="66"/>
    </row>
    <row r="5259" spans="1:9" ht="13.5" thickBot="1">
      <c r="A5259" s="27">
        <v>45852</v>
      </c>
      <c r="B5259" s="29" t="s">
        <v>365</v>
      </c>
      <c r="C5259" s="29" t="s">
        <v>97</v>
      </c>
      <c r="D5259" s="28">
        <v>98</v>
      </c>
      <c r="E5259" s="27">
        <v>2958101</v>
      </c>
      <c r="H5259" s="66"/>
      <c r="I5259" s="66"/>
    </row>
    <row r="5260" spans="1:9" ht="13.5" thickBot="1">
      <c r="A5260" s="27">
        <v>45852</v>
      </c>
      <c r="B5260" s="29" t="s">
        <v>366</v>
      </c>
      <c r="C5260" s="29" t="s">
        <v>97</v>
      </c>
      <c r="D5260" s="28">
        <v>149</v>
      </c>
      <c r="E5260" s="27">
        <v>2958101</v>
      </c>
      <c r="H5260" s="66"/>
      <c r="I5260" s="66"/>
    </row>
    <row r="5261" spans="1:9" ht="13.5" thickBot="1">
      <c r="A5261" s="27">
        <v>45852</v>
      </c>
      <c r="B5261" s="29" t="s">
        <v>367</v>
      </c>
      <c r="C5261" s="29" t="s">
        <v>97</v>
      </c>
      <c r="D5261" s="28">
        <v>152</v>
      </c>
      <c r="E5261" s="27">
        <v>2958101</v>
      </c>
      <c r="H5261" s="66"/>
      <c r="I5261" s="66"/>
    </row>
    <row r="5262" spans="1:9" ht="13.5" thickBot="1">
      <c r="A5262" s="27">
        <v>45852</v>
      </c>
      <c r="B5262" s="29" t="s">
        <v>368</v>
      </c>
      <c r="C5262" s="29" t="s">
        <v>68</v>
      </c>
      <c r="D5262" s="28">
        <v>165</v>
      </c>
      <c r="E5262" s="27">
        <v>2958101</v>
      </c>
      <c r="H5262" s="66"/>
      <c r="I5262" s="66"/>
    </row>
    <row r="5263" spans="1:9" ht="13.5" thickBot="1">
      <c r="A5263" s="27">
        <v>45852</v>
      </c>
      <c r="B5263" s="29" t="s">
        <v>369</v>
      </c>
      <c r="C5263" s="29" t="s">
        <v>68</v>
      </c>
      <c r="D5263" s="28">
        <v>211</v>
      </c>
      <c r="E5263" s="27">
        <v>2958101</v>
      </c>
      <c r="H5263" s="66"/>
      <c r="I5263" s="66"/>
    </row>
    <row r="5264" spans="1:9" ht="13.5" thickBot="1">
      <c r="A5264" s="27">
        <v>45852</v>
      </c>
      <c r="B5264" s="29" t="s">
        <v>370</v>
      </c>
      <c r="C5264" s="29" t="s">
        <v>97</v>
      </c>
      <c r="D5264" s="28">
        <v>96</v>
      </c>
      <c r="E5264" s="27">
        <v>2958101</v>
      </c>
      <c r="H5264" s="66"/>
      <c r="I5264" s="66"/>
    </row>
    <row r="5265" spans="1:9" ht="13.5" thickBot="1">
      <c r="A5265" s="27">
        <v>45852</v>
      </c>
      <c r="B5265" s="29" t="s">
        <v>371</v>
      </c>
      <c r="C5265" s="29" t="s">
        <v>97</v>
      </c>
      <c r="D5265" s="28">
        <v>98</v>
      </c>
      <c r="E5265" s="27">
        <v>2958101</v>
      </c>
      <c r="H5265" s="66"/>
      <c r="I5265" s="66"/>
    </row>
    <row r="5266" spans="1:9" ht="13.5" thickBot="1">
      <c r="A5266" s="27">
        <v>45852</v>
      </c>
      <c r="B5266" s="29" t="s">
        <v>372</v>
      </c>
      <c r="C5266" s="29" t="s">
        <v>97</v>
      </c>
      <c r="D5266" s="28">
        <v>161</v>
      </c>
      <c r="E5266" s="27">
        <v>2958101</v>
      </c>
      <c r="H5266" s="66"/>
      <c r="I5266" s="66"/>
    </row>
    <row r="5267" spans="1:9" ht="13.5" thickBot="1">
      <c r="A5267" s="27">
        <v>45852</v>
      </c>
      <c r="B5267" s="29" t="s">
        <v>373</v>
      </c>
      <c r="C5267" s="29" t="s">
        <v>71</v>
      </c>
      <c r="D5267" s="28">
        <v>201</v>
      </c>
      <c r="E5267" s="27">
        <v>2958101</v>
      </c>
      <c r="H5267" s="66"/>
      <c r="I5267" s="66"/>
    </row>
    <row r="5268" spans="1:9" ht="13.5" thickBot="1">
      <c r="A5268" s="27">
        <v>45852</v>
      </c>
      <c r="B5268" s="29" t="s">
        <v>374</v>
      </c>
      <c r="C5268" s="29" t="s">
        <v>68</v>
      </c>
      <c r="D5268" s="28">
        <v>98</v>
      </c>
      <c r="E5268" s="27">
        <v>2958101</v>
      </c>
      <c r="H5268" s="66"/>
      <c r="I5268" s="66"/>
    </row>
    <row r="5269" spans="1:9" ht="13.5" thickBot="1">
      <c r="A5269" s="27">
        <v>45852</v>
      </c>
      <c r="B5269" s="29" t="s">
        <v>375</v>
      </c>
      <c r="C5269" s="29" t="s">
        <v>68</v>
      </c>
      <c r="D5269" s="28">
        <v>120</v>
      </c>
      <c r="E5269" s="27">
        <v>2958101</v>
      </c>
      <c r="H5269" s="66"/>
      <c r="I5269" s="66"/>
    </row>
    <row r="5270" spans="1:9" ht="13.5" thickBot="1">
      <c r="A5270" s="27">
        <v>45852</v>
      </c>
      <c r="B5270" s="29" t="s">
        <v>376</v>
      </c>
      <c r="C5270" s="29" t="s">
        <v>68</v>
      </c>
      <c r="D5270" s="28">
        <v>111</v>
      </c>
      <c r="E5270" s="27">
        <v>2958101</v>
      </c>
      <c r="H5270" s="66"/>
      <c r="I5270" s="66"/>
    </row>
    <row r="5271" spans="1:9" ht="13.5" thickBot="1">
      <c r="A5271" s="27">
        <v>45852</v>
      </c>
      <c r="B5271" s="29" t="s">
        <v>377</v>
      </c>
      <c r="C5271" s="29" t="s">
        <v>68</v>
      </c>
      <c r="D5271" s="28">
        <v>17</v>
      </c>
      <c r="E5271" s="27">
        <v>2958101</v>
      </c>
      <c r="H5271" s="66"/>
      <c r="I5271" s="66"/>
    </row>
    <row r="5272" spans="1:9" ht="13.5" thickBot="1">
      <c r="A5272" s="27">
        <v>45852</v>
      </c>
      <c r="B5272" s="29" t="s">
        <v>378</v>
      </c>
      <c r="C5272" s="29" t="s">
        <v>68</v>
      </c>
      <c r="D5272" s="28">
        <v>34</v>
      </c>
      <c r="E5272" s="27">
        <v>2958101</v>
      </c>
      <c r="H5272" s="66"/>
      <c r="I5272" s="66"/>
    </row>
    <row r="5273" spans="1:9" ht="13.5" thickBot="1">
      <c r="A5273" s="27">
        <v>45852</v>
      </c>
      <c r="B5273" s="29" t="s">
        <v>379</v>
      </c>
      <c r="C5273" s="29" t="s">
        <v>68</v>
      </c>
      <c r="D5273" s="28">
        <v>119</v>
      </c>
      <c r="E5273" s="27">
        <v>2958101</v>
      </c>
      <c r="H5273" s="66"/>
      <c r="I5273" s="66"/>
    </row>
    <row r="5274" spans="1:9" ht="13.5" thickBot="1">
      <c r="A5274" s="27">
        <v>45852</v>
      </c>
      <c r="B5274" s="29" t="s">
        <v>380</v>
      </c>
      <c r="C5274" s="29" t="s">
        <v>68</v>
      </c>
      <c r="D5274" s="28">
        <v>125</v>
      </c>
      <c r="E5274" s="27">
        <v>2958101</v>
      </c>
      <c r="H5274" s="66"/>
      <c r="I5274" s="66"/>
    </row>
    <row r="5275" spans="1:9" ht="13.5" thickBot="1">
      <c r="A5275" s="27">
        <v>45852</v>
      </c>
      <c r="B5275" s="29" t="s">
        <v>381</v>
      </c>
      <c r="C5275" s="29" t="s">
        <v>68</v>
      </c>
      <c r="D5275" s="28">
        <v>112</v>
      </c>
      <c r="E5275" s="27">
        <v>2958101</v>
      </c>
      <c r="H5275" s="66"/>
      <c r="I5275" s="66"/>
    </row>
    <row r="5276" spans="1:9" ht="13.5" thickBot="1">
      <c r="A5276" s="27">
        <v>45852</v>
      </c>
      <c r="B5276" s="29" t="s">
        <v>382</v>
      </c>
      <c r="C5276" s="29" t="s">
        <v>68</v>
      </c>
      <c r="D5276" s="28">
        <v>85</v>
      </c>
      <c r="E5276" s="27">
        <v>2958101</v>
      </c>
      <c r="H5276" s="66"/>
      <c r="I5276" s="66"/>
    </row>
    <row r="5277" spans="1:9" ht="13.5" thickBot="1">
      <c r="A5277" s="27">
        <v>45852</v>
      </c>
      <c r="B5277" s="29" t="s">
        <v>383</v>
      </c>
      <c r="C5277" s="29" t="s">
        <v>68</v>
      </c>
      <c r="D5277" s="28">
        <v>43</v>
      </c>
      <c r="E5277" s="27">
        <v>2958101</v>
      </c>
      <c r="H5277" s="66"/>
      <c r="I5277" s="66"/>
    </row>
    <row r="5278" spans="1:9" ht="13.5" thickBot="1">
      <c r="A5278" s="27">
        <v>45852</v>
      </c>
      <c r="B5278" s="29" t="s">
        <v>384</v>
      </c>
      <c r="C5278" s="29" t="s">
        <v>68</v>
      </c>
      <c r="D5278" s="28">
        <v>30</v>
      </c>
      <c r="E5278" s="27">
        <v>2958101</v>
      </c>
      <c r="H5278" s="66"/>
      <c r="I5278" s="66"/>
    </row>
    <row r="5279" spans="1:9" ht="13.5" thickBot="1">
      <c r="A5279" s="27">
        <v>45852</v>
      </c>
      <c r="B5279" s="29" t="s">
        <v>385</v>
      </c>
      <c r="C5279" s="29" t="s">
        <v>68</v>
      </c>
      <c r="D5279" s="28">
        <v>150</v>
      </c>
      <c r="E5279" s="27">
        <v>2958101</v>
      </c>
      <c r="H5279" s="66"/>
      <c r="I5279" s="66"/>
    </row>
    <row r="5280" spans="1:9" ht="13.5" thickBot="1">
      <c r="A5280" s="27">
        <v>45852</v>
      </c>
      <c r="B5280" s="29" t="s">
        <v>386</v>
      </c>
      <c r="C5280" s="29" t="s">
        <v>68</v>
      </c>
      <c r="D5280" s="28">
        <v>150</v>
      </c>
      <c r="E5280" s="27">
        <v>2958101</v>
      </c>
      <c r="H5280" s="66"/>
      <c r="I5280" s="66"/>
    </row>
    <row r="5281" spans="1:9" ht="13.5" thickBot="1">
      <c r="A5281" s="27">
        <v>45852</v>
      </c>
      <c r="B5281" s="29" t="s">
        <v>387</v>
      </c>
      <c r="C5281" s="29" t="s">
        <v>71</v>
      </c>
      <c r="D5281" s="28">
        <v>142</v>
      </c>
      <c r="E5281" s="27">
        <v>2958101</v>
      </c>
      <c r="H5281" s="66"/>
      <c r="I5281" s="66"/>
    </row>
    <row r="5282" spans="1:9" ht="13.5" thickBot="1">
      <c r="A5282" s="27">
        <v>45852</v>
      </c>
      <c r="B5282" s="29" t="s">
        <v>388</v>
      </c>
      <c r="C5282" s="29" t="s">
        <v>71</v>
      </c>
      <c r="D5282" s="28">
        <v>142</v>
      </c>
      <c r="E5282" s="27">
        <v>2958101</v>
      </c>
      <c r="H5282" s="66"/>
      <c r="I5282" s="66"/>
    </row>
    <row r="5283" spans="1:9" ht="13.5" thickBot="1">
      <c r="A5283" s="27">
        <v>45852</v>
      </c>
      <c r="B5283" s="29" t="s">
        <v>389</v>
      </c>
      <c r="C5283" s="29" t="s">
        <v>68</v>
      </c>
      <c r="D5283" s="28">
        <v>114</v>
      </c>
      <c r="E5283" s="27">
        <v>2958101</v>
      </c>
      <c r="H5283" s="66"/>
      <c r="I5283" s="66"/>
    </row>
    <row r="5284" spans="1:9" ht="13.5" thickBot="1">
      <c r="A5284" s="27">
        <v>45852</v>
      </c>
      <c r="B5284" s="29" t="s">
        <v>390</v>
      </c>
      <c r="C5284" s="29" t="s">
        <v>68</v>
      </c>
      <c r="D5284" s="28">
        <v>95</v>
      </c>
      <c r="E5284" s="27">
        <v>2958101</v>
      </c>
      <c r="H5284" s="66"/>
      <c r="I5284" s="66"/>
    </row>
    <row r="5285" spans="1:9" ht="13.5" thickBot="1">
      <c r="A5285" s="27">
        <v>45852</v>
      </c>
      <c r="B5285" s="29" t="s">
        <v>391</v>
      </c>
      <c r="C5285" s="29" t="s">
        <v>77</v>
      </c>
      <c r="D5285" s="28">
        <v>150</v>
      </c>
      <c r="E5285" s="27">
        <v>2958101</v>
      </c>
      <c r="H5285" s="66"/>
      <c r="I5285" s="66"/>
    </row>
    <row r="5286" spans="1:9" ht="13.5" thickBot="1">
      <c r="A5286" s="27">
        <v>45852</v>
      </c>
      <c r="B5286" s="29" t="s">
        <v>392</v>
      </c>
      <c r="C5286" s="29" t="s">
        <v>77</v>
      </c>
      <c r="D5286" s="28">
        <v>23</v>
      </c>
      <c r="E5286" s="27">
        <v>2958101</v>
      </c>
      <c r="H5286" s="66"/>
      <c r="I5286" s="66"/>
    </row>
    <row r="5287" spans="1:9" ht="13.5" thickBot="1">
      <c r="A5287" s="27">
        <v>45852</v>
      </c>
      <c r="B5287" s="29" t="s">
        <v>393</v>
      </c>
      <c r="C5287" s="29" t="s">
        <v>77</v>
      </c>
      <c r="D5287" s="28">
        <v>128</v>
      </c>
      <c r="E5287" s="27">
        <v>2958101</v>
      </c>
      <c r="H5287" s="66"/>
      <c r="I5287" s="66"/>
    </row>
    <row r="5288" spans="1:9" ht="13.5" thickBot="1">
      <c r="A5288" s="27">
        <v>45852</v>
      </c>
      <c r="B5288" s="29" t="s">
        <v>394</v>
      </c>
      <c r="C5288" s="29" t="s">
        <v>68</v>
      </c>
      <c r="D5288" s="28">
        <v>38</v>
      </c>
      <c r="E5288" s="27">
        <v>2958101</v>
      </c>
      <c r="H5288" s="66"/>
      <c r="I5288" s="66"/>
    </row>
    <row r="5289" spans="1:9" ht="13.5" thickBot="1">
      <c r="A5289" s="27">
        <v>45852</v>
      </c>
      <c r="B5289" s="29" t="s">
        <v>395</v>
      </c>
      <c r="C5289" s="29" t="s">
        <v>68</v>
      </c>
      <c r="D5289" s="28">
        <v>16</v>
      </c>
      <c r="E5289" s="27">
        <v>2958101</v>
      </c>
      <c r="H5289" s="66"/>
      <c r="I5289" s="66"/>
    </row>
    <row r="5290" spans="1:9" ht="13.5" thickBot="1">
      <c r="A5290" s="27">
        <v>45852</v>
      </c>
      <c r="B5290" s="29" t="s">
        <v>396</v>
      </c>
      <c r="C5290" s="29" t="s">
        <v>68</v>
      </c>
      <c r="D5290" s="28">
        <v>50</v>
      </c>
      <c r="E5290" s="27">
        <v>2958101</v>
      </c>
      <c r="H5290" s="66"/>
      <c r="I5290" s="66"/>
    </row>
    <row r="5291" spans="1:9" ht="13.5" thickBot="1">
      <c r="A5291" s="27">
        <v>45852</v>
      </c>
      <c r="B5291" s="29" t="s">
        <v>397</v>
      </c>
      <c r="C5291" s="29" t="s">
        <v>68</v>
      </c>
      <c r="D5291" s="28">
        <v>38</v>
      </c>
      <c r="E5291" s="27">
        <v>2958101</v>
      </c>
      <c r="H5291" s="66"/>
      <c r="I5291" s="66"/>
    </row>
    <row r="5292" spans="1:9" ht="13.5" thickBot="1">
      <c r="A5292" s="27">
        <v>45852</v>
      </c>
      <c r="B5292" s="29" t="s">
        <v>398</v>
      </c>
      <c r="C5292" s="29" t="s">
        <v>68</v>
      </c>
      <c r="D5292" s="28">
        <v>14</v>
      </c>
      <c r="E5292" s="27">
        <v>2958101</v>
      </c>
      <c r="H5292" s="66"/>
      <c r="I5292" s="66"/>
    </row>
    <row r="5293" spans="1:9" ht="13.5" thickBot="1">
      <c r="A5293" s="27">
        <v>45852</v>
      </c>
      <c r="B5293" s="29" t="s">
        <v>399</v>
      </c>
      <c r="C5293" s="29" t="s">
        <v>68</v>
      </c>
      <c r="D5293" s="28">
        <v>103</v>
      </c>
      <c r="E5293" s="27">
        <v>2958101</v>
      </c>
      <c r="H5293" s="66"/>
      <c r="I5293" s="66"/>
    </row>
    <row r="5294" spans="1:9" ht="13.5" thickBot="1">
      <c r="A5294" s="27">
        <v>45852</v>
      </c>
      <c r="B5294" s="29" t="s">
        <v>400</v>
      </c>
      <c r="C5294" s="29" t="s">
        <v>68</v>
      </c>
      <c r="D5294" s="28">
        <v>95</v>
      </c>
      <c r="E5294" s="27">
        <v>2958101</v>
      </c>
      <c r="H5294" s="66"/>
      <c r="I5294" s="66"/>
    </row>
    <row r="5295" spans="1:9" ht="13.5" thickBot="1">
      <c r="A5295" s="27">
        <v>45852</v>
      </c>
      <c r="B5295" s="29" t="s">
        <v>401</v>
      </c>
      <c r="C5295" s="29" t="s">
        <v>71</v>
      </c>
      <c r="D5295" s="28">
        <v>117</v>
      </c>
      <c r="E5295" s="27">
        <v>2958101</v>
      </c>
      <c r="H5295" s="66"/>
      <c r="I5295" s="66"/>
    </row>
    <row r="5296" spans="1:9" ht="13.5" thickBot="1">
      <c r="A5296" s="27">
        <v>45852</v>
      </c>
      <c r="B5296" s="29" t="s">
        <v>402</v>
      </c>
      <c r="C5296" s="29" t="s">
        <v>71</v>
      </c>
      <c r="D5296" s="28">
        <v>123</v>
      </c>
      <c r="E5296" s="27">
        <v>2958101</v>
      </c>
      <c r="H5296" s="66"/>
      <c r="I5296" s="66"/>
    </row>
    <row r="5297" spans="1:9" ht="13.5" thickBot="1">
      <c r="A5297" s="27">
        <v>45852</v>
      </c>
      <c r="B5297" s="29" t="s">
        <v>403</v>
      </c>
      <c r="C5297" s="29" t="s">
        <v>68</v>
      </c>
      <c r="D5297" s="28">
        <v>42</v>
      </c>
      <c r="E5297" s="27">
        <v>2958101</v>
      </c>
      <c r="H5297" s="66"/>
      <c r="I5297" s="66"/>
    </row>
    <row r="5298" spans="1:9" ht="13.5" thickBot="1">
      <c r="A5298" s="27">
        <v>45852</v>
      </c>
      <c r="B5298" s="29" t="s">
        <v>404</v>
      </c>
      <c r="C5298" s="29" t="s">
        <v>68</v>
      </c>
      <c r="D5298" s="28">
        <v>45</v>
      </c>
      <c r="E5298" s="27">
        <v>2958101</v>
      </c>
      <c r="H5298" s="66"/>
      <c r="I5298" s="66"/>
    </row>
    <row r="5299" spans="1:9" ht="13.5" thickBot="1">
      <c r="A5299" s="27">
        <v>45852</v>
      </c>
      <c r="B5299" s="29" t="s">
        <v>405</v>
      </c>
      <c r="C5299" s="29" t="s">
        <v>68</v>
      </c>
      <c r="D5299" s="28">
        <v>42</v>
      </c>
      <c r="E5299" s="27">
        <v>2958101</v>
      </c>
      <c r="H5299" s="66"/>
      <c r="I5299" s="66"/>
    </row>
    <row r="5300" spans="1:9" ht="13.5" thickBot="1">
      <c r="A5300" s="27">
        <v>45852</v>
      </c>
      <c r="B5300" s="29" t="s">
        <v>406</v>
      </c>
      <c r="C5300" s="29" t="s">
        <v>68</v>
      </c>
      <c r="D5300" s="28">
        <v>207</v>
      </c>
      <c r="E5300" s="27">
        <v>2958101</v>
      </c>
      <c r="H5300" s="66"/>
      <c r="I5300" s="66"/>
    </row>
    <row r="5301" spans="1:9" ht="13.5" thickBot="1">
      <c r="A5301" s="27">
        <v>45852</v>
      </c>
      <c r="B5301" s="29" t="s">
        <v>407</v>
      </c>
      <c r="C5301" s="29" t="s">
        <v>68</v>
      </c>
      <c r="D5301" s="28">
        <v>170</v>
      </c>
      <c r="E5301" s="27">
        <v>2958101</v>
      </c>
      <c r="H5301" s="66"/>
      <c r="I5301" s="66"/>
    </row>
    <row r="5302" spans="1:9" ht="13.5" thickBot="1">
      <c r="A5302" s="27">
        <v>45852</v>
      </c>
      <c r="B5302" s="29" t="s">
        <v>408</v>
      </c>
      <c r="C5302" s="29" t="s">
        <v>66</v>
      </c>
      <c r="D5302" s="28">
        <v>126</v>
      </c>
      <c r="E5302" s="27">
        <v>2958101</v>
      </c>
      <c r="H5302" s="66"/>
      <c r="I5302" s="66"/>
    </row>
    <row r="5303" spans="1:9" ht="13.5" thickBot="1">
      <c r="A5303" s="27">
        <v>45852</v>
      </c>
      <c r="B5303" s="29" t="s">
        <v>409</v>
      </c>
      <c r="C5303" s="29" t="s">
        <v>77</v>
      </c>
      <c r="D5303" s="28">
        <v>105</v>
      </c>
      <c r="E5303" s="27">
        <v>2958101</v>
      </c>
      <c r="H5303" s="66"/>
      <c r="I5303" s="66"/>
    </row>
    <row r="5304" spans="1:9" ht="13.5" thickBot="1">
      <c r="A5304" s="27">
        <v>45852</v>
      </c>
      <c r="B5304" s="29" t="s">
        <v>410</v>
      </c>
      <c r="C5304" s="29" t="s">
        <v>77</v>
      </c>
      <c r="D5304" s="28">
        <v>97</v>
      </c>
      <c r="E5304" s="27">
        <v>2958101</v>
      </c>
      <c r="H5304" s="66"/>
      <c r="I5304" s="66"/>
    </row>
    <row r="5305" spans="1:9" ht="13.5" thickBot="1">
      <c r="A5305" s="27">
        <v>45852</v>
      </c>
      <c r="B5305" s="29" t="s">
        <v>411</v>
      </c>
      <c r="C5305" s="29" t="s">
        <v>68</v>
      </c>
      <c r="D5305" s="28">
        <v>12</v>
      </c>
      <c r="E5305" s="27">
        <v>2958101</v>
      </c>
      <c r="H5305" s="66"/>
      <c r="I5305" s="66"/>
    </row>
    <row r="5306" spans="1:9" ht="13.5" thickBot="1">
      <c r="A5306" s="27">
        <v>45852</v>
      </c>
      <c r="B5306" s="29" t="s">
        <v>412</v>
      </c>
      <c r="C5306" s="29" t="s">
        <v>68</v>
      </c>
      <c r="D5306" s="28">
        <v>7</v>
      </c>
      <c r="E5306" s="27">
        <v>2958101</v>
      </c>
      <c r="H5306" s="66"/>
      <c r="I5306" s="66"/>
    </row>
    <row r="5307" spans="1:9" ht="13.5" thickBot="1">
      <c r="A5307" s="27">
        <v>45852</v>
      </c>
      <c r="B5307" s="29" t="s">
        <v>413</v>
      </c>
      <c r="C5307" s="29" t="s">
        <v>68</v>
      </c>
      <c r="D5307" s="28">
        <v>101</v>
      </c>
      <c r="E5307" s="27">
        <v>2958101</v>
      </c>
      <c r="H5307" s="66"/>
      <c r="I5307" s="66"/>
    </row>
    <row r="5308" spans="1:9" ht="13.5" thickBot="1">
      <c r="A5308" s="27">
        <v>45852</v>
      </c>
      <c r="B5308" s="29" t="s">
        <v>414</v>
      </c>
      <c r="C5308" s="29" t="s">
        <v>68</v>
      </c>
      <c r="D5308" s="28">
        <v>22</v>
      </c>
      <c r="E5308" s="27">
        <v>2958101</v>
      </c>
      <c r="H5308" s="66"/>
      <c r="I5308" s="66"/>
    </row>
    <row r="5309" spans="1:9" ht="13.5" thickBot="1">
      <c r="A5309" s="27">
        <v>45852</v>
      </c>
      <c r="B5309" s="29" t="s">
        <v>415</v>
      </c>
      <c r="C5309" s="29" t="s">
        <v>68</v>
      </c>
      <c r="D5309" s="28">
        <v>101</v>
      </c>
      <c r="E5309" s="27">
        <v>2958101</v>
      </c>
      <c r="H5309" s="66"/>
      <c r="I5309" s="66"/>
    </row>
    <row r="5310" spans="1:9" ht="13.5" thickBot="1">
      <c r="A5310" s="27">
        <v>45852</v>
      </c>
      <c r="B5310" s="29" t="s">
        <v>416</v>
      </c>
      <c r="C5310" s="29" t="s">
        <v>68</v>
      </c>
      <c r="D5310" s="28">
        <v>150</v>
      </c>
      <c r="E5310" s="27">
        <v>2958101</v>
      </c>
      <c r="H5310" s="66"/>
      <c r="I5310" s="66"/>
    </row>
    <row r="5311" spans="1:9" ht="13.5" thickBot="1">
      <c r="A5311" s="27">
        <v>45852</v>
      </c>
      <c r="B5311" s="29" t="s">
        <v>417</v>
      </c>
      <c r="C5311" s="29" t="s">
        <v>68</v>
      </c>
      <c r="D5311" s="28">
        <v>154</v>
      </c>
      <c r="E5311" s="27">
        <v>2958101</v>
      </c>
      <c r="H5311" s="66"/>
      <c r="I5311" s="66"/>
    </row>
    <row r="5312" spans="1:9" ht="13.5" thickBot="1">
      <c r="A5312" s="27">
        <v>45852</v>
      </c>
      <c r="B5312" s="29" t="s">
        <v>418</v>
      </c>
      <c r="C5312" s="29" t="s">
        <v>68</v>
      </c>
      <c r="D5312" s="28">
        <v>24</v>
      </c>
      <c r="E5312" s="27">
        <v>2958101</v>
      </c>
      <c r="H5312" s="66"/>
      <c r="I5312" s="66"/>
    </row>
    <row r="5313" spans="1:9" ht="13.5" thickBot="1">
      <c r="A5313" s="27">
        <v>45852</v>
      </c>
      <c r="B5313" s="29" t="s">
        <v>419</v>
      </c>
      <c r="C5313" s="29" t="s">
        <v>68</v>
      </c>
      <c r="D5313" s="28">
        <v>158</v>
      </c>
      <c r="E5313" s="27">
        <v>2958101</v>
      </c>
      <c r="H5313" s="66"/>
      <c r="I5313" s="66"/>
    </row>
    <row r="5314" spans="1:9" ht="13.5" thickBot="1">
      <c r="A5314" s="27">
        <v>45852</v>
      </c>
      <c r="B5314" s="29" t="s">
        <v>420</v>
      </c>
      <c r="C5314" s="29" t="s">
        <v>68</v>
      </c>
      <c r="D5314" s="28">
        <v>14</v>
      </c>
      <c r="E5314" s="27">
        <v>2958101</v>
      </c>
      <c r="H5314" s="66"/>
      <c r="I5314" s="66"/>
    </row>
    <row r="5315" spans="1:9" ht="13.5" thickBot="1">
      <c r="A5315" s="27">
        <v>45852</v>
      </c>
      <c r="B5315" s="29" t="s">
        <v>421</v>
      </c>
      <c r="C5315" s="29" t="s">
        <v>97</v>
      </c>
      <c r="D5315" s="28">
        <v>115</v>
      </c>
      <c r="E5315" s="27">
        <v>2958101</v>
      </c>
      <c r="H5315" s="66"/>
      <c r="I5315" s="66"/>
    </row>
    <row r="5316" spans="1:9" ht="13.5" thickBot="1">
      <c r="A5316" s="27">
        <v>45852</v>
      </c>
      <c r="B5316" s="29" t="s">
        <v>422</v>
      </c>
      <c r="C5316" s="29" t="s">
        <v>97</v>
      </c>
      <c r="D5316" s="28">
        <v>142</v>
      </c>
      <c r="E5316" s="27">
        <v>2958101</v>
      </c>
      <c r="H5316" s="66"/>
      <c r="I5316" s="66"/>
    </row>
    <row r="5317" spans="1:9" ht="13.5" thickBot="1">
      <c r="A5317" s="27">
        <v>45852</v>
      </c>
      <c r="B5317" s="29" t="s">
        <v>423</v>
      </c>
      <c r="C5317" s="29" t="s">
        <v>97</v>
      </c>
      <c r="D5317" s="28">
        <v>57</v>
      </c>
      <c r="E5317" s="27">
        <v>2958101</v>
      </c>
      <c r="H5317" s="66"/>
      <c r="I5317" s="66"/>
    </row>
    <row r="5318" spans="1:9" ht="13.5" thickBot="1">
      <c r="A5318" s="27">
        <v>45852</v>
      </c>
      <c r="B5318" s="29" t="s">
        <v>424</v>
      </c>
      <c r="C5318" s="29" t="s">
        <v>68</v>
      </c>
      <c r="D5318" s="28">
        <v>152</v>
      </c>
      <c r="E5318" s="27">
        <v>2958101</v>
      </c>
      <c r="H5318" s="66"/>
      <c r="I5318" s="66"/>
    </row>
    <row r="5319" spans="1:9" ht="13.5" thickBot="1">
      <c r="A5319" s="27">
        <v>45852</v>
      </c>
      <c r="B5319" s="29" t="s">
        <v>425</v>
      </c>
      <c r="C5319" s="29" t="s">
        <v>68</v>
      </c>
      <c r="D5319" s="28">
        <v>14</v>
      </c>
      <c r="E5319" s="27">
        <v>2958101</v>
      </c>
      <c r="H5319" s="66"/>
      <c r="I5319" s="66"/>
    </row>
    <row r="5320" spans="1:9" ht="13.5" thickBot="1">
      <c r="A5320" s="27">
        <v>45852</v>
      </c>
      <c r="B5320" s="29" t="s">
        <v>426</v>
      </c>
      <c r="C5320" s="29" t="s">
        <v>68</v>
      </c>
      <c r="D5320" s="28">
        <v>183</v>
      </c>
      <c r="E5320" s="27">
        <v>2958101</v>
      </c>
      <c r="H5320" s="66"/>
      <c r="I5320" s="66"/>
    </row>
    <row r="5321" spans="1:9" ht="13.5" thickBot="1">
      <c r="A5321" s="27">
        <v>45852</v>
      </c>
      <c r="B5321" s="29" t="s">
        <v>427</v>
      </c>
      <c r="C5321" s="29" t="s">
        <v>68</v>
      </c>
      <c r="D5321" s="28">
        <v>19</v>
      </c>
      <c r="E5321" s="27">
        <v>2958101</v>
      </c>
      <c r="H5321" s="66"/>
      <c r="I5321" s="66"/>
    </row>
    <row r="5322" spans="1:9" ht="13.5" thickBot="1">
      <c r="A5322" s="27">
        <v>45852</v>
      </c>
      <c r="B5322" s="29" t="s">
        <v>428</v>
      </c>
      <c r="C5322" s="29" t="s">
        <v>68</v>
      </c>
      <c r="D5322" s="28">
        <v>133</v>
      </c>
      <c r="E5322" s="27">
        <v>2958101</v>
      </c>
      <c r="H5322" s="66"/>
      <c r="I5322" s="66"/>
    </row>
    <row r="5323" spans="1:9" ht="13.5" thickBot="1">
      <c r="A5323" s="27">
        <v>45852</v>
      </c>
      <c r="B5323" s="29" t="s">
        <v>429</v>
      </c>
      <c r="C5323" s="29" t="s">
        <v>66</v>
      </c>
      <c r="D5323" s="28">
        <v>122</v>
      </c>
      <c r="E5323" s="27">
        <v>2958101</v>
      </c>
      <c r="H5323" s="66"/>
      <c r="I5323" s="66"/>
    </row>
    <row r="5324" spans="1:9" ht="13.5" thickBot="1">
      <c r="A5324" s="27">
        <v>45852</v>
      </c>
      <c r="B5324" s="29" t="s">
        <v>430</v>
      </c>
      <c r="C5324" s="29" t="s">
        <v>68</v>
      </c>
      <c r="D5324" s="28">
        <v>209</v>
      </c>
      <c r="E5324" s="27">
        <v>2958101</v>
      </c>
      <c r="H5324" s="66"/>
      <c r="I5324" s="66"/>
    </row>
    <row r="5325" spans="1:9" ht="13.5" thickBot="1">
      <c r="A5325" s="27">
        <v>45852</v>
      </c>
      <c r="B5325" s="29" t="s">
        <v>431</v>
      </c>
      <c r="C5325" s="29" t="s">
        <v>68</v>
      </c>
      <c r="D5325" s="28">
        <v>210</v>
      </c>
      <c r="E5325" s="27">
        <v>2958101</v>
      </c>
      <c r="H5325" s="66"/>
      <c r="I5325" s="66"/>
    </row>
    <row r="5326" spans="1:9" ht="13.5" thickBot="1">
      <c r="A5326" s="27">
        <v>45852</v>
      </c>
      <c r="B5326" s="29" t="s">
        <v>432</v>
      </c>
      <c r="C5326" s="29" t="s">
        <v>66</v>
      </c>
      <c r="D5326" s="28">
        <v>18</v>
      </c>
      <c r="E5326" s="27">
        <v>2958101</v>
      </c>
      <c r="H5326" s="66"/>
      <c r="I5326" s="66"/>
    </row>
    <row r="5327" spans="1:9" ht="13.5" thickBot="1">
      <c r="A5327" s="27">
        <v>45852</v>
      </c>
      <c r="B5327" s="29" t="s">
        <v>433</v>
      </c>
      <c r="C5327" s="29" t="s">
        <v>66</v>
      </c>
      <c r="D5327" s="28">
        <v>48</v>
      </c>
      <c r="E5327" s="27">
        <v>2958101</v>
      </c>
      <c r="H5327" s="66"/>
      <c r="I5327" s="66"/>
    </row>
    <row r="5328" spans="1:9" ht="13.5" thickBot="1">
      <c r="A5328" s="27">
        <v>45852</v>
      </c>
      <c r="B5328" s="29" t="s">
        <v>434</v>
      </c>
      <c r="C5328" s="29" t="s">
        <v>66</v>
      </c>
      <c r="D5328" s="28">
        <v>6</v>
      </c>
      <c r="E5328" s="27">
        <v>2958101</v>
      </c>
      <c r="H5328" s="66"/>
      <c r="I5328" s="66"/>
    </row>
    <row r="5329" spans="1:9" ht="13.5" thickBot="1">
      <c r="A5329" s="27">
        <v>45852</v>
      </c>
      <c r="B5329" s="29" t="s">
        <v>435</v>
      </c>
      <c r="C5329" s="29" t="s">
        <v>66</v>
      </c>
      <c r="D5329" s="28">
        <v>55</v>
      </c>
      <c r="E5329" s="27">
        <v>2958101</v>
      </c>
      <c r="H5329" s="66"/>
      <c r="I5329" s="66"/>
    </row>
    <row r="5330" spans="1:9" ht="13.5" thickBot="1">
      <c r="A5330" s="27">
        <v>45852</v>
      </c>
      <c r="B5330" s="29" t="s">
        <v>436</v>
      </c>
      <c r="C5330" s="29" t="s">
        <v>66</v>
      </c>
      <c r="D5330" s="28">
        <v>53</v>
      </c>
      <c r="E5330" s="27">
        <v>2958101</v>
      </c>
      <c r="H5330" s="66"/>
      <c r="I5330" s="66"/>
    </row>
    <row r="5331" spans="1:9" ht="13.5" thickBot="1">
      <c r="A5331" s="27">
        <v>45852</v>
      </c>
      <c r="B5331" s="29" t="s">
        <v>437</v>
      </c>
      <c r="C5331" s="29" t="s">
        <v>68</v>
      </c>
      <c r="D5331" s="28">
        <v>200</v>
      </c>
      <c r="E5331" s="27">
        <v>2958101</v>
      </c>
      <c r="H5331" s="66"/>
      <c r="I5331" s="66"/>
    </row>
    <row r="5332" spans="1:9" ht="13.5" thickBot="1">
      <c r="A5332" s="27">
        <v>45852</v>
      </c>
      <c r="B5332" s="29" t="s">
        <v>438</v>
      </c>
      <c r="C5332" s="29" t="s">
        <v>68</v>
      </c>
      <c r="D5332" s="28">
        <v>68</v>
      </c>
      <c r="E5332" s="27">
        <v>2958101</v>
      </c>
      <c r="H5332" s="66"/>
      <c r="I5332" s="66"/>
    </row>
    <row r="5333" spans="1:9" ht="13.5" thickBot="1">
      <c r="A5333" s="27">
        <v>45852</v>
      </c>
      <c r="B5333" s="29" t="s">
        <v>439</v>
      </c>
      <c r="C5333" s="29" t="s">
        <v>68</v>
      </c>
      <c r="D5333" s="28">
        <v>92</v>
      </c>
      <c r="E5333" s="27">
        <v>2958101</v>
      </c>
      <c r="H5333" s="66"/>
      <c r="I5333" s="66"/>
    </row>
    <row r="5334" spans="1:9" ht="13.5" thickBot="1">
      <c r="A5334" s="27">
        <v>45852</v>
      </c>
      <c r="B5334" s="29" t="s">
        <v>440</v>
      </c>
      <c r="C5334" s="29" t="s">
        <v>68</v>
      </c>
      <c r="D5334" s="28">
        <v>86</v>
      </c>
      <c r="E5334" s="27">
        <v>2958101</v>
      </c>
      <c r="H5334" s="66"/>
      <c r="I5334" s="66"/>
    </row>
    <row r="5335" spans="1:9" ht="13.5" thickBot="1">
      <c r="A5335" s="27">
        <v>45852</v>
      </c>
      <c r="B5335" s="29" t="s">
        <v>441</v>
      </c>
      <c r="C5335" s="29" t="s">
        <v>68</v>
      </c>
      <c r="D5335" s="28">
        <v>197</v>
      </c>
      <c r="E5335" s="27">
        <v>2958101</v>
      </c>
      <c r="H5335" s="66"/>
      <c r="I5335" s="66"/>
    </row>
    <row r="5336" spans="1:9" ht="13.5" thickBot="1">
      <c r="A5336" s="27">
        <v>45852</v>
      </c>
      <c r="B5336" s="29" t="s">
        <v>442</v>
      </c>
      <c r="C5336" s="29" t="s">
        <v>68</v>
      </c>
      <c r="D5336" s="28">
        <v>152</v>
      </c>
      <c r="E5336" s="27">
        <v>2958101</v>
      </c>
      <c r="H5336" s="66"/>
      <c r="I5336" s="66"/>
    </row>
    <row r="5337" spans="1:9" ht="13.5" thickBot="1">
      <c r="A5337" s="27">
        <v>45852</v>
      </c>
      <c r="B5337" s="29" t="s">
        <v>443</v>
      </c>
      <c r="C5337" s="29" t="s">
        <v>68</v>
      </c>
      <c r="D5337" s="28">
        <v>149</v>
      </c>
      <c r="E5337" s="27">
        <v>2958101</v>
      </c>
      <c r="H5337" s="66"/>
      <c r="I5337" s="66"/>
    </row>
    <row r="5338" spans="1:9" ht="13.5" thickBot="1">
      <c r="A5338" s="27">
        <v>45853</v>
      </c>
      <c r="B5338" s="29" t="s">
        <v>65</v>
      </c>
      <c r="C5338" s="29" t="s">
        <v>66</v>
      </c>
      <c r="D5338" s="28">
        <v>193</v>
      </c>
      <c r="E5338" s="27">
        <v>2958101</v>
      </c>
      <c r="H5338" s="66"/>
      <c r="I5338" s="66"/>
    </row>
    <row r="5339" spans="1:9" ht="13.5" thickBot="1">
      <c r="A5339" s="27">
        <v>45853</v>
      </c>
      <c r="B5339" s="29" t="s">
        <v>67</v>
      </c>
      <c r="C5339" s="29" t="s">
        <v>68</v>
      </c>
      <c r="D5339" s="28">
        <v>226</v>
      </c>
      <c r="E5339" s="27">
        <v>2958101</v>
      </c>
      <c r="H5339" s="66"/>
      <c r="I5339" s="66"/>
    </row>
    <row r="5340" spans="1:9" ht="13.5" thickBot="1">
      <c r="A5340" s="27">
        <v>45853</v>
      </c>
      <c r="B5340" s="29" t="s">
        <v>69</v>
      </c>
      <c r="C5340" s="29" t="s">
        <v>68</v>
      </c>
      <c r="D5340" s="28">
        <v>141</v>
      </c>
      <c r="E5340" s="27">
        <v>2958101</v>
      </c>
      <c r="H5340" s="66"/>
      <c r="I5340" s="66"/>
    </row>
    <row r="5341" spans="1:9" ht="13.5" thickBot="1">
      <c r="A5341" s="27">
        <v>45853</v>
      </c>
      <c r="B5341" s="29" t="s">
        <v>70</v>
      </c>
      <c r="C5341" s="29" t="s">
        <v>71</v>
      </c>
      <c r="D5341" s="28">
        <v>172</v>
      </c>
      <c r="E5341" s="27">
        <v>2958101</v>
      </c>
      <c r="H5341" s="66"/>
      <c r="I5341" s="66"/>
    </row>
    <row r="5342" spans="1:9" ht="13.5" thickBot="1">
      <c r="A5342" s="27">
        <v>45853</v>
      </c>
      <c r="B5342" s="29" t="s">
        <v>72</v>
      </c>
      <c r="C5342" s="29" t="s">
        <v>71</v>
      </c>
      <c r="D5342" s="28">
        <v>29</v>
      </c>
      <c r="E5342" s="27">
        <v>2958101</v>
      </c>
      <c r="H5342" s="66"/>
      <c r="I5342" s="66"/>
    </row>
    <row r="5343" spans="1:9" ht="13.5" thickBot="1">
      <c r="A5343" s="27">
        <v>45853</v>
      </c>
      <c r="B5343" s="29" t="s">
        <v>73</v>
      </c>
      <c r="C5343" s="29" t="s">
        <v>68</v>
      </c>
      <c r="D5343" s="28">
        <v>37</v>
      </c>
      <c r="E5343" s="27">
        <v>2958101</v>
      </c>
      <c r="H5343" s="66"/>
      <c r="I5343" s="66"/>
    </row>
    <row r="5344" spans="1:9" ht="13.5" thickBot="1">
      <c r="A5344" s="27">
        <v>45853</v>
      </c>
      <c r="B5344" s="29" t="s">
        <v>74</v>
      </c>
      <c r="C5344" s="29" t="s">
        <v>68</v>
      </c>
      <c r="D5344" s="28">
        <v>36</v>
      </c>
      <c r="E5344" s="27">
        <v>2958101</v>
      </c>
      <c r="H5344" s="66"/>
      <c r="I5344" s="66"/>
    </row>
    <row r="5345" spans="1:9" ht="13.5" thickBot="1">
      <c r="A5345" s="27">
        <v>45853</v>
      </c>
      <c r="B5345" s="29" t="s">
        <v>75</v>
      </c>
      <c r="C5345" s="29" t="s">
        <v>68</v>
      </c>
      <c r="D5345" s="28">
        <v>178</v>
      </c>
      <c r="E5345" s="27">
        <v>2958101</v>
      </c>
      <c r="H5345" s="66"/>
      <c r="I5345" s="66"/>
    </row>
    <row r="5346" spans="1:9" ht="13.5" thickBot="1">
      <c r="A5346" s="27">
        <v>45853</v>
      </c>
      <c r="B5346" s="29" t="s">
        <v>76</v>
      </c>
      <c r="C5346" s="29" t="s">
        <v>77</v>
      </c>
      <c r="D5346" s="28">
        <v>100</v>
      </c>
      <c r="E5346" s="27">
        <v>2958101</v>
      </c>
      <c r="H5346" s="66"/>
      <c r="I5346" s="66"/>
    </row>
    <row r="5347" spans="1:9" ht="13.5" thickBot="1">
      <c r="A5347" s="27">
        <v>45853</v>
      </c>
      <c r="B5347" s="29" t="s">
        <v>78</v>
      </c>
      <c r="C5347" s="29" t="s">
        <v>68</v>
      </c>
      <c r="D5347" s="28">
        <v>16</v>
      </c>
      <c r="E5347" s="27">
        <v>2958101</v>
      </c>
      <c r="H5347" s="66"/>
      <c r="I5347" s="66"/>
    </row>
    <row r="5348" spans="1:9" ht="13.5" thickBot="1">
      <c r="A5348" s="27">
        <v>45853</v>
      </c>
      <c r="B5348" s="29" t="s">
        <v>79</v>
      </c>
      <c r="C5348" s="29" t="s">
        <v>68</v>
      </c>
      <c r="D5348" s="28">
        <v>99</v>
      </c>
      <c r="E5348" s="27">
        <v>2958101</v>
      </c>
      <c r="H5348" s="66"/>
      <c r="I5348" s="66"/>
    </row>
    <row r="5349" spans="1:9" ht="13.5" thickBot="1">
      <c r="A5349" s="27">
        <v>45853</v>
      </c>
      <c r="B5349" s="29" t="s">
        <v>80</v>
      </c>
      <c r="C5349" s="29" t="s">
        <v>68</v>
      </c>
      <c r="D5349" s="28">
        <v>90</v>
      </c>
      <c r="E5349" s="27">
        <v>2958101</v>
      </c>
      <c r="H5349" s="66"/>
      <c r="I5349" s="66"/>
    </row>
    <row r="5350" spans="1:9" ht="13.5" thickBot="1">
      <c r="A5350" s="27">
        <v>45853</v>
      </c>
      <c r="B5350" s="29" t="s">
        <v>81</v>
      </c>
      <c r="C5350" s="29" t="s">
        <v>68</v>
      </c>
      <c r="D5350" s="28">
        <v>39</v>
      </c>
      <c r="E5350" s="27">
        <v>2958101</v>
      </c>
      <c r="H5350" s="66"/>
      <c r="I5350" s="66"/>
    </row>
    <row r="5351" spans="1:9" ht="13.5" thickBot="1">
      <c r="A5351" s="27">
        <v>45853</v>
      </c>
      <c r="B5351" s="29" t="s">
        <v>82</v>
      </c>
      <c r="C5351" s="29" t="s">
        <v>68</v>
      </c>
      <c r="D5351" s="28">
        <v>19</v>
      </c>
      <c r="E5351" s="27">
        <v>2958101</v>
      </c>
      <c r="H5351" s="66"/>
      <c r="I5351" s="66"/>
    </row>
    <row r="5352" spans="1:9" ht="13.5" thickBot="1">
      <c r="A5352" s="27">
        <v>45853</v>
      </c>
      <c r="B5352" s="29" t="s">
        <v>83</v>
      </c>
      <c r="C5352" s="29" t="s">
        <v>68</v>
      </c>
      <c r="D5352" s="28">
        <v>25</v>
      </c>
      <c r="E5352" s="27">
        <v>2958101</v>
      </c>
      <c r="H5352" s="66"/>
      <c r="I5352" s="66"/>
    </row>
    <row r="5353" spans="1:9" ht="13.5" thickBot="1">
      <c r="A5353" s="27">
        <v>45853</v>
      </c>
      <c r="B5353" s="29" t="s">
        <v>84</v>
      </c>
      <c r="C5353" s="29" t="s">
        <v>68</v>
      </c>
      <c r="D5353" s="28">
        <v>14</v>
      </c>
      <c r="E5353" s="27">
        <v>2958101</v>
      </c>
      <c r="H5353" s="66"/>
      <c r="I5353" s="66"/>
    </row>
    <row r="5354" spans="1:9" ht="13.5" thickBot="1">
      <c r="A5354" s="27">
        <v>45853</v>
      </c>
      <c r="B5354" s="29" t="s">
        <v>85</v>
      </c>
      <c r="C5354" s="29" t="s">
        <v>68</v>
      </c>
      <c r="D5354" s="28">
        <v>30</v>
      </c>
      <c r="E5354" s="27">
        <v>2958101</v>
      </c>
      <c r="H5354" s="66"/>
      <c r="I5354" s="66"/>
    </row>
    <row r="5355" spans="1:9" ht="13.5" thickBot="1">
      <c r="A5355" s="27">
        <v>45853</v>
      </c>
      <c r="B5355" s="29" t="s">
        <v>86</v>
      </c>
      <c r="C5355" s="29" t="s">
        <v>68</v>
      </c>
      <c r="D5355" s="28">
        <v>115</v>
      </c>
      <c r="E5355" s="27">
        <v>2958101</v>
      </c>
      <c r="H5355" s="66"/>
      <c r="I5355" s="66"/>
    </row>
    <row r="5356" spans="1:9" ht="13.5" thickBot="1">
      <c r="A5356" s="27">
        <v>45853</v>
      </c>
      <c r="B5356" s="29" t="s">
        <v>87</v>
      </c>
      <c r="C5356" s="29" t="s">
        <v>68</v>
      </c>
      <c r="D5356" s="28">
        <v>110</v>
      </c>
      <c r="E5356" s="27">
        <v>2958101</v>
      </c>
      <c r="H5356" s="66"/>
      <c r="I5356" s="66"/>
    </row>
    <row r="5357" spans="1:9" ht="13.5" thickBot="1">
      <c r="A5357" s="27">
        <v>45853</v>
      </c>
      <c r="B5357" s="29" t="s">
        <v>88</v>
      </c>
      <c r="C5357" s="29" t="s">
        <v>68</v>
      </c>
      <c r="D5357" s="28">
        <v>24</v>
      </c>
      <c r="E5357" s="27">
        <v>2958101</v>
      </c>
      <c r="H5357" s="66"/>
      <c r="I5357" s="66"/>
    </row>
    <row r="5358" spans="1:9" ht="13.5" thickBot="1">
      <c r="A5358" s="27">
        <v>45853</v>
      </c>
      <c r="B5358" s="29" t="s">
        <v>89</v>
      </c>
      <c r="C5358" s="29" t="s">
        <v>68</v>
      </c>
      <c r="D5358" s="28">
        <v>75</v>
      </c>
      <c r="E5358" s="27">
        <v>2958101</v>
      </c>
      <c r="H5358" s="66"/>
      <c r="I5358" s="66"/>
    </row>
    <row r="5359" spans="1:9" ht="13.5" thickBot="1">
      <c r="A5359" s="27">
        <v>45853</v>
      </c>
      <c r="B5359" s="29" t="s">
        <v>90</v>
      </c>
      <c r="C5359" s="29" t="s">
        <v>68</v>
      </c>
      <c r="D5359" s="28">
        <v>158</v>
      </c>
      <c r="E5359" s="27">
        <v>2958101</v>
      </c>
      <c r="H5359" s="66"/>
      <c r="I5359" s="66"/>
    </row>
    <row r="5360" spans="1:9" ht="13.5" thickBot="1">
      <c r="A5360" s="27">
        <v>45853</v>
      </c>
      <c r="B5360" s="29" t="s">
        <v>91</v>
      </c>
      <c r="C5360" s="29" t="s">
        <v>68</v>
      </c>
      <c r="D5360" s="28">
        <v>14</v>
      </c>
      <c r="E5360" s="27">
        <v>2958101</v>
      </c>
      <c r="H5360" s="66"/>
      <c r="I5360" s="66"/>
    </row>
    <row r="5361" spans="1:9" ht="13.5" thickBot="1">
      <c r="A5361" s="27">
        <v>45853</v>
      </c>
      <c r="B5361" s="29" t="s">
        <v>92</v>
      </c>
      <c r="C5361" s="29" t="s">
        <v>66</v>
      </c>
      <c r="D5361" s="28">
        <v>14</v>
      </c>
      <c r="E5361" s="27">
        <v>2958101</v>
      </c>
      <c r="H5361" s="66"/>
      <c r="I5361" s="66"/>
    </row>
    <row r="5362" spans="1:9" ht="13.5" thickBot="1">
      <c r="A5362" s="27">
        <v>45853</v>
      </c>
      <c r="B5362" s="29" t="s">
        <v>93</v>
      </c>
      <c r="C5362" s="29" t="s">
        <v>66</v>
      </c>
      <c r="D5362" s="28">
        <v>135</v>
      </c>
      <c r="E5362" s="27">
        <v>2958101</v>
      </c>
      <c r="H5362" s="66"/>
      <c r="I5362" s="66"/>
    </row>
    <row r="5363" spans="1:9" ht="13.5" thickBot="1">
      <c r="A5363" s="27">
        <v>45853</v>
      </c>
      <c r="B5363" s="29" t="s">
        <v>94</v>
      </c>
      <c r="C5363" s="29" t="s">
        <v>66</v>
      </c>
      <c r="D5363" s="28">
        <v>7</v>
      </c>
      <c r="E5363" s="27">
        <v>2958101</v>
      </c>
      <c r="H5363" s="66"/>
      <c r="I5363" s="66"/>
    </row>
    <row r="5364" spans="1:9" ht="13.5" thickBot="1">
      <c r="A5364" s="27">
        <v>45853</v>
      </c>
      <c r="B5364" s="29" t="s">
        <v>95</v>
      </c>
      <c r="C5364" s="29" t="s">
        <v>66</v>
      </c>
      <c r="D5364" s="28">
        <v>144</v>
      </c>
      <c r="E5364" s="27">
        <v>2958101</v>
      </c>
      <c r="H5364" s="66"/>
      <c r="I5364" s="66"/>
    </row>
    <row r="5365" spans="1:9" ht="13.5" thickBot="1">
      <c r="A5365" s="27">
        <v>45853</v>
      </c>
      <c r="B5365" s="29" t="s">
        <v>96</v>
      </c>
      <c r="C5365" s="29" t="s">
        <v>97</v>
      </c>
      <c r="D5365" s="28">
        <v>163</v>
      </c>
      <c r="E5365" s="27">
        <v>2958101</v>
      </c>
      <c r="H5365" s="66"/>
      <c r="I5365" s="66"/>
    </row>
    <row r="5366" spans="1:9" ht="13.5" thickBot="1">
      <c r="A5366" s="27">
        <v>45853</v>
      </c>
      <c r="B5366" s="29" t="s">
        <v>98</v>
      </c>
      <c r="C5366" s="29" t="s">
        <v>68</v>
      </c>
      <c r="D5366" s="28">
        <v>180</v>
      </c>
      <c r="E5366" s="27">
        <v>2958101</v>
      </c>
      <c r="H5366" s="66"/>
      <c r="I5366" s="66"/>
    </row>
    <row r="5367" spans="1:9" ht="13.5" thickBot="1">
      <c r="A5367" s="27">
        <v>45853</v>
      </c>
      <c r="B5367" s="29" t="s">
        <v>99</v>
      </c>
      <c r="C5367" s="29" t="s">
        <v>68</v>
      </c>
      <c r="D5367" s="28">
        <v>146</v>
      </c>
      <c r="E5367" s="27">
        <v>2958101</v>
      </c>
      <c r="H5367" s="66"/>
      <c r="I5367" s="66"/>
    </row>
    <row r="5368" spans="1:9" ht="13.5" thickBot="1">
      <c r="A5368" s="27">
        <v>45853</v>
      </c>
      <c r="B5368" s="29" t="s">
        <v>100</v>
      </c>
      <c r="C5368" s="29" t="s">
        <v>71</v>
      </c>
      <c r="D5368" s="28">
        <v>100</v>
      </c>
      <c r="E5368" s="27">
        <v>2958101</v>
      </c>
      <c r="H5368" s="66"/>
      <c r="I5368" s="66"/>
    </row>
    <row r="5369" spans="1:9" ht="13.5" thickBot="1">
      <c r="A5369" s="27">
        <v>45853</v>
      </c>
      <c r="B5369" s="29" t="s">
        <v>101</v>
      </c>
      <c r="C5369" s="29" t="s">
        <v>71</v>
      </c>
      <c r="D5369" s="28">
        <v>102</v>
      </c>
      <c r="E5369" s="27">
        <v>2958101</v>
      </c>
      <c r="H5369" s="66"/>
      <c r="I5369" s="66"/>
    </row>
    <row r="5370" spans="1:9" ht="13.5" thickBot="1">
      <c r="A5370" s="27">
        <v>45853</v>
      </c>
      <c r="B5370" s="29" t="s">
        <v>102</v>
      </c>
      <c r="C5370" s="29" t="s">
        <v>68</v>
      </c>
      <c r="D5370" s="28">
        <v>195</v>
      </c>
      <c r="E5370" s="27">
        <v>2958101</v>
      </c>
      <c r="H5370" s="66"/>
      <c r="I5370" s="66"/>
    </row>
    <row r="5371" spans="1:9" ht="13.5" thickBot="1">
      <c r="A5371" s="27">
        <v>45853</v>
      </c>
      <c r="B5371" s="29" t="s">
        <v>103</v>
      </c>
      <c r="C5371" s="29" t="s">
        <v>68</v>
      </c>
      <c r="D5371" s="28">
        <v>145</v>
      </c>
      <c r="E5371" s="27">
        <v>2958101</v>
      </c>
      <c r="H5371" s="66"/>
      <c r="I5371" s="66"/>
    </row>
    <row r="5372" spans="1:9" ht="13.5" thickBot="1">
      <c r="A5372" s="27">
        <v>45853</v>
      </c>
      <c r="B5372" s="29" t="s">
        <v>104</v>
      </c>
      <c r="C5372" s="29" t="s">
        <v>68</v>
      </c>
      <c r="D5372" s="28">
        <v>90</v>
      </c>
      <c r="E5372" s="27">
        <v>2958101</v>
      </c>
      <c r="H5372" s="66"/>
      <c r="I5372" s="66"/>
    </row>
    <row r="5373" spans="1:9" ht="13.5" thickBot="1">
      <c r="A5373" s="27">
        <v>45853</v>
      </c>
      <c r="B5373" s="29" t="s">
        <v>105</v>
      </c>
      <c r="C5373" s="29" t="s">
        <v>68</v>
      </c>
      <c r="D5373" s="28">
        <v>71</v>
      </c>
      <c r="E5373" s="27">
        <v>2958101</v>
      </c>
      <c r="H5373" s="66"/>
      <c r="I5373" s="66"/>
    </row>
    <row r="5374" spans="1:9" ht="13.5" thickBot="1">
      <c r="A5374" s="27">
        <v>45853</v>
      </c>
      <c r="B5374" s="29" t="s">
        <v>106</v>
      </c>
      <c r="C5374" s="29" t="s">
        <v>71</v>
      </c>
      <c r="D5374" s="28">
        <v>120</v>
      </c>
      <c r="E5374" s="27">
        <v>2958101</v>
      </c>
      <c r="H5374" s="66"/>
      <c r="I5374" s="66"/>
    </row>
    <row r="5375" spans="1:9" ht="13.5" thickBot="1">
      <c r="A5375" s="27">
        <v>45853</v>
      </c>
      <c r="B5375" s="29" t="s">
        <v>107</v>
      </c>
      <c r="C5375" s="29" t="s">
        <v>71</v>
      </c>
      <c r="D5375" s="28">
        <v>108</v>
      </c>
      <c r="E5375" s="27">
        <v>2958101</v>
      </c>
      <c r="H5375" s="66"/>
      <c r="I5375" s="66"/>
    </row>
    <row r="5376" spans="1:9" ht="13.5" thickBot="1">
      <c r="A5376" s="27">
        <v>45853</v>
      </c>
      <c r="B5376" s="29" t="s">
        <v>108</v>
      </c>
      <c r="C5376" s="29" t="s">
        <v>68</v>
      </c>
      <c r="D5376" s="28">
        <v>162</v>
      </c>
      <c r="E5376" s="27">
        <v>2958101</v>
      </c>
      <c r="H5376" s="66"/>
      <c r="I5376" s="66"/>
    </row>
    <row r="5377" spans="1:9" ht="13.5" thickBot="1">
      <c r="A5377" s="27">
        <v>45853</v>
      </c>
      <c r="B5377" s="29" t="s">
        <v>52</v>
      </c>
      <c r="C5377" s="29" t="s">
        <v>68</v>
      </c>
      <c r="D5377" s="28">
        <v>133</v>
      </c>
      <c r="E5377" s="27">
        <v>2958101</v>
      </c>
      <c r="H5377" s="66"/>
      <c r="I5377" s="66"/>
    </row>
    <row r="5378" spans="1:9" ht="13.5" thickBot="1">
      <c r="A5378" s="27">
        <v>45853</v>
      </c>
      <c r="B5378" s="29" t="s">
        <v>53</v>
      </c>
      <c r="C5378" s="29" t="s">
        <v>68</v>
      </c>
      <c r="D5378" s="28">
        <v>133</v>
      </c>
      <c r="E5378" s="27">
        <v>2958101</v>
      </c>
      <c r="H5378" s="66"/>
      <c r="I5378" s="66"/>
    </row>
    <row r="5379" spans="1:9" ht="13.5" thickBot="1">
      <c r="A5379" s="27">
        <v>45853</v>
      </c>
      <c r="B5379" s="29" t="s">
        <v>109</v>
      </c>
      <c r="C5379" s="29" t="s">
        <v>77</v>
      </c>
      <c r="D5379" s="28">
        <v>120</v>
      </c>
      <c r="E5379" s="27">
        <v>2958101</v>
      </c>
      <c r="H5379" s="66"/>
      <c r="I5379" s="66"/>
    </row>
    <row r="5380" spans="1:9" ht="13.5" thickBot="1">
      <c r="A5380" s="27">
        <v>45853</v>
      </c>
      <c r="B5380" s="29" t="s">
        <v>110</v>
      </c>
      <c r="C5380" s="29" t="s">
        <v>77</v>
      </c>
      <c r="D5380" s="28">
        <v>120</v>
      </c>
      <c r="E5380" s="27">
        <v>2958101</v>
      </c>
      <c r="H5380" s="66"/>
      <c r="I5380" s="66"/>
    </row>
    <row r="5381" spans="1:9" ht="13.5" thickBot="1">
      <c r="A5381" s="27">
        <v>45853</v>
      </c>
      <c r="B5381" s="29" t="s">
        <v>111</v>
      </c>
      <c r="C5381" s="29" t="s">
        <v>68</v>
      </c>
      <c r="D5381" s="28">
        <v>13</v>
      </c>
      <c r="E5381" s="27">
        <v>2958101</v>
      </c>
      <c r="H5381" s="66"/>
      <c r="I5381" s="66"/>
    </row>
    <row r="5382" spans="1:9" ht="13.5" thickBot="1">
      <c r="A5382" s="27">
        <v>45853</v>
      </c>
      <c r="B5382" s="29" t="s">
        <v>112</v>
      </c>
      <c r="C5382" s="29" t="s">
        <v>68</v>
      </c>
      <c r="D5382" s="28">
        <v>182</v>
      </c>
      <c r="E5382" s="27">
        <v>2958101</v>
      </c>
      <c r="H5382" s="66"/>
      <c r="I5382" s="66"/>
    </row>
    <row r="5383" spans="1:9" ht="13.5" thickBot="1">
      <c r="A5383" s="27">
        <v>45853</v>
      </c>
      <c r="B5383" s="29" t="s">
        <v>113</v>
      </c>
      <c r="C5383" s="29" t="s">
        <v>68</v>
      </c>
      <c r="D5383" s="28">
        <v>133</v>
      </c>
      <c r="E5383" s="27">
        <v>2958101</v>
      </c>
      <c r="H5383" s="66"/>
      <c r="I5383" s="66"/>
    </row>
    <row r="5384" spans="1:9" ht="13.5" thickBot="1">
      <c r="A5384" s="27">
        <v>45853</v>
      </c>
      <c r="B5384" s="29" t="s">
        <v>114</v>
      </c>
      <c r="C5384" s="29" t="s">
        <v>68</v>
      </c>
      <c r="D5384" s="28">
        <v>7</v>
      </c>
      <c r="E5384" s="27">
        <v>2958101</v>
      </c>
      <c r="H5384" s="66"/>
      <c r="I5384" s="66"/>
    </row>
    <row r="5385" spans="1:9" ht="13.5" thickBot="1">
      <c r="A5385" s="27">
        <v>45853</v>
      </c>
      <c r="B5385" s="29" t="s">
        <v>115</v>
      </c>
      <c r="C5385" s="29" t="s">
        <v>68</v>
      </c>
      <c r="D5385" s="28">
        <v>7</v>
      </c>
      <c r="E5385" s="27">
        <v>2958101</v>
      </c>
      <c r="H5385" s="66"/>
      <c r="I5385" s="66"/>
    </row>
    <row r="5386" spans="1:9" ht="13.5" thickBot="1">
      <c r="A5386" s="27">
        <v>45853</v>
      </c>
      <c r="B5386" s="29" t="s">
        <v>116</v>
      </c>
      <c r="C5386" s="29" t="s">
        <v>68</v>
      </c>
      <c r="D5386" s="28">
        <v>93</v>
      </c>
      <c r="E5386" s="27">
        <v>2958101</v>
      </c>
      <c r="H5386" s="66"/>
      <c r="I5386" s="66"/>
    </row>
    <row r="5387" spans="1:9" ht="13.5" thickBot="1">
      <c r="A5387" s="27">
        <v>45853</v>
      </c>
      <c r="B5387" s="29" t="s">
        <v>117</v>
      </c>
      <c r="C5387" s="29" t="s">
        <v>66</v>
      </c>
      <c r="D5387" s="28">
        <v>109</v>
      </c>
      <c r="E5387" s="27">
        <v>2958101</v>
      </c>
      <c r="H5387" s="66"/>
      <c r="I5387" s="66"/>
    </row>
    <row r="5388" spans="1:9" ht="13.5" thickBot="1">
      <c r="A5388" s="27">
        <v>45853</v>
      </c>
      <c r="B5388" s="29" t="s">
        <v>118</v>
      </c>
      <c r="C5388" s="29" t="s">
        <v>66</v>
      </c>
      <c r="D5388" s="28">
        <v>190</v>
      </c>
      <c r="E5388" s="27">
        <v>2958101</v>
      </c>
      <c r="H5388" s="66"/>
      <c r="I5388" s="66"/>
    </row>
    <row r="5389" spans="1:9" ht="13.5" thickBot="1">
      <c r="A5389" s="27">
        <v>45853</v>
      </c>
      <c r="B5389" s="29" t="s">
        <v>119</v>
      </c>
      <c r="C5389" s="29" t="s">
        <v>77</v>
      </c>
      <c r="D5389" s="28">
        <v>96</v>
      </c>
      <c r="E5389" s="27">
        <v>2958101</v>
      </c>
      <c r="H5389" s="66"/>
      <c r="I5389" s="66"/>
    </row>
    <row r="5390" spans="1:9" ht="13.5" thickBot="1">
      <c r="A5390" s="27">
        <v>45853</v>
      </c>
      <c r="B5390" s="29" t="s">
        <v>120</v>
      </c>
      <c r="C5390" s="29" t="s">
        <v>77</v>
      </c>
      <c r="D5390" s="28">
        <v>74</v>
      </c>
      <c r="E5390" s="27">
        <v>2958101</v>
      </c>
      <c r="H5390" s="66"/>
      <c r="I5390" s="66"/>
    </row>
    <row r="5391" spans="1:9" ht="13.5" thickBot="1">
      <c r="A5391" s="27">
        <v>45853</v>
      </c>
      <c r="B5391" s="29" t="s">
        <v>121</v>
      </c>
      <c r="C5391" s="29" t="s">
        <v>77</v>
      </c>
      <c r="D5391" s="28">
        <v>30</v>
      </c>
      <c r="E5391" s="27">
        <v>2958101</v>
      </c>
      <c r="H5391" s="66"/>
      <c r="I5391" s="66"/>
    </row>
    <row r="5392" spans="1:9" ht="13.5" thickBot="1">
      <c r="A5392" s="27">
        <v>45853</v>
      </c>
      <c r="B5392" s="29" t="s">
        <v>122</v>
      </c>
      <c r="C5392" s="29" t="s">
        <v>77</v>
      </c>
      <c r="D5392" s="28">
        <v>20</v>
      </c>
      <c r="E5392" s="27">
        <v>2958101</v>
      </c>
      <c r="H5392" s="66"/>
      <c r="I5392" s="66"/>
    </row>
    <row r="5393" spans="1:9" ht="13.5" thickBot="1">
      <c r="A5393" s="27">
        <v>45853</v>
      </c>
      <c r="B5393" s="29" t="s">
        <v>123</v>
      </c>
      <c r="C5393" s="29" t="s">
        <v>77</v>
      </c>
      <c r="D5393" s="28">
        <v>230</v>
      </c>
      <c r="E5393" s="27">
        <v>2958101</v>
      </c>
      <c r="H5393" s="66"/>
      <c r="I5393" s="66"/>
    </row>
    <row r="5394" spans="1:9" ht="13.5" thickBot="1">
      <c r="A5394" s="27">
        <v>45853</v>
      </c>
      <c r="B5394" s="29" t="s">
        <v>124</v>
      </c>
      <c r="C5394" s="29" t="s">
        <v>68</v>
      </c>
      <c r="D5394" s="28">
        <v>120</v>
      </c>
      <c r="E5394" s="27">
        <v>2958101</v>
      </c>
      <c r="H5394" s="66"/>
      <c r="I5394" s="66"/>
    </row>
    <row r="5395" spans="1:9" ht="13.5" thickBot="1">
      <c r="A5395" s="27">
        <v>45853</v>
      </c>
      <c r="B5395" s="29" t="s">
        <v>125</v>
      </c>
      <c r="C5395" s="29" t="s">
        <v>68</v>
      </c>
      <c r="D5395" s="28">
        <v>62</v>
      </c>
      <c r="E5395" s="27">
        <v>2958101</v>
      </c>
      <c r="H5395" s="66"/>
      <c r="I5395" s="66"/>
    </row>
    <row r="5396" spans="1:9" ht="13.5" thickBot="1">
      <c r="A5396" s="27">
        <v>45853</v>
      </c>
      <c r="B5396" s="29" t="s">
        <v>126</v>
      </c>
      <c r="C5396" s="29" t="s">
        <v>97</v>
      </c>
      <c r="D5396" s="28">
        <v>150</v>
      </c>
      <c r="E5396" s="27">
        <v>2958101</v>
      </c>
      <c r="H5396" s="66"/>
      <c r="I5396" s="66"/>
    </row>
    <row r="5397" spans="1:9" ht="13.5" thickBot="1">
      <c r="A5397" s="27">
        <v>45853</v>
      </c>
      <c r="B5397" s="29" t="s">
        <v>127</v>
      </c>
      <c r="C5397" s="29" t="s">
        <v>66</v>
      </c>
      <c r="D5397" s="28">
        <v>120</v>
      </c>
      <c r="E5397" s="27">
        <v>2958101</v>
      </c>
      <c r="H5397" s="66"/>
      <c r="I5397" s="66"/>
    </row>
    <row r="5398" spans="1:9" ht="13.5" thickBot="1">
      <c r="A5398" s="27">
        <v>45853</v>
      </c>
      <c r="B5398" s="29" t="s">
        <v>128</v>
      </c>
      <c r="C5398" s="29" t="s">
        <v>66</v>
      </c>
      <c r="D5398" s="28">
        <v>45</v>
      </c>
      <c r="E5398" s="27">
        <v>2958101</v>
      </c>
      <c r="H5398" s="66"/>
      <c r="I5398" s="66"/>
    </row>
    <row r="5399" spans="1:9" ht="13.5" thickBot="1">
      <c r="A5399" s="27">
        <v>45853</v>
      </c>
      <c r="B5399" s="29" t="s">
        <v>129</v>
      </c>
      <c r="C5399" s="29" t="s">
        <v>66</v>
      </c>
      <c r="D5399" s="28">
        <v>56</v>
      </c>
      <c r="E5399" s="27">
        <v>2958101</v>
      </c>
      <c r="H5399" s="66"/>
      <c r="I5399" s="66"/>
    </row>
    <row r="5400" spans="1:9" ht="13.5" thickBot="1">
      <c r="A5400" s="27">
        <v>45853</v>
      </c>
      <c r="B5400" s="29" t="s">
        <v>130</v>
      </c>
      <c r="C5400" s="29" t="s">
        <v>68</v>
      </c>
      <c r="D5400" s="28">
        <v>121</v>
      </c>
      <c r="E5400" s="27">
        <v>2958101</v>
      </c>
      <c r="H5400" s="66"/>
      <c r="I5400" s="66"/>
    </row>
    <row r="5401" spans="1:9" ht="13.5" thickBot="1">
      <c r="A5401" s="27">
        <v>45853</v>
      </c>
      <c r="B5401" s="29" t="s">
        <v>131</v>
      </c>
      <c r="C5401" s="29" t="s">
        <v>68</v>
      </c>
      <c r="D5401" s="28">
        <v>116</v>
      </c>
      <c r="E5401" s="27">
        <v>2958101</v>
      </c>
      <c r="H5401" s="66"/>
      <c r="I5401" s="66"/>
    </row>
    <row r="5402" spans="1:9" ht="13.5" thickBot="1">
      <c r="A5402" s="27">
        <v>45853</v>
      </c>
      <c r="B5402" s="29" t="s">
        <v>132</v>
      </c>
      <c r="C5402" s="29" t="s">
        <v>68</v>
      </c>
      <c r="D5402" s="28">
        <v>117</v>
      </c>
      <c r="E5402" s="27">
        <v>2958101</v>
      </c>
      <c r="H5402" s="66"/>
      <c r="I5402" s="66"/>
    </row>
    <row r="5403" spans="1:9" ht="13.5" thickBot="1">
      <c r="A5403" s="27">
        <v>45853</v>
      </c>
      <c r="B5403" s="29" t="s">
        <v>133</v>
      </c>
      <c r="C5403" s="29" t="s">
        <v>68</v>
      </c>
      <c r="D5403" s="28">
        <v>170</v>
      </c>
      <c r="E5403" s="27">
        <v>2958101</v>
      </c>
      <c r="H5403" s="66"/>
      <c r="I5403" s="66"/>
    </row>
    <row r="5404" spans="1:9" ht="13.5" thickBot="1">
      <c r="A5404" s="27">
        <v>45853</v>
      </c>
      <c r="B5404" s="29" t="s">
        <v>134</v>
      </c>
      <c r="C5404" s="29" t="s">
        <v>68</v>
      </c>
      <c r="D5404" s="28">
        <v>88</v>
      </c>
      <c r="E5404" s="27">
        <v>2958101</v>
      </c>
      <c r="H5404" s="66"/>
      <c r="I5404" s="66"/>
    </row>
    <row r="5405" spans="1:9" ht="13.5" thickBot="1">
      <c r="A5405" s="27">
        <v>45853</v>
      </c>
      <c r="B5405" s="29" t="s">
        <v>135</v>
      </c>
      <c r="C5405" s="29" t="s">
        <v>68</v>
      </c>
      <c r="D5405" s="28">
        <v>90</v>
      </c>
      <c r="E5405" s="27">
        <v>2958101</v>
      </c>
      <c r="H5405" s="66"/>
      <c r="I5405" s="66"/>
    </row>
    <row r="5406" spans="1:9" ht="13.5" thickBot="1">
      <c r="A5406" s="27">
        <v>45853</v>
      </c>
      <c r="B5406" s="29" t="s">
        <v>136</v>
      </c>
      <c r="C5406" s="29" t="s">
        <v>77</v>
      </c>
      <c r="D5406" s="28">
        <v>115</v>
      </c>
      <c r="E5406" s="27">
        <v>2958101</v>
      </c>
      <c r="H5406" s="66"/>
      <c r="I5406" s="66"/>
    </row>
    <row r="5407" spans="1:9" ht="13.5" thickBot="1">
      <c r="A5407" s="27">
        <v>45853</v>
      </c>
      <c r="B5407" s="29" t="s">
        <v>137</v>
      </c>
      <c r="C5407" s="29" t="s">
        <v>77</v>
      </c>
      <c r="D5407" s="28">
        <v>122</v>
      </c>
      <c r="E5407" s="27">
        <v>2958101</v>
      </c>
      <c r="H5407" s="66"/>
      <c r="I5407" s="66"/>
    </row>
    <row r="5408" spans="1:9" ht="13.5" thickBot="1">
      <c r="A5408" s="27">
        <v>45853</v>
      </c>
      <c r="B5408" s="29" t="s">
        <v>138</v>
      </c>
      <c r="C5408" s="29" t="s">
        <v>71</v>
      </c>
      <c r="D5408" s="28">
        <v>165</v>
      </c>
      <c r="E5408" s="27">
        <v>2958101</v>
      </c>
      <c r="H5408" s="66"/>
      <c r="I5408" s="66"/>
    </row>
    <row r="5409" spans="1:9" ht="13.5" thickBot="1">
      <c r="A5409" s="27">
        <v>45853</v>
      </c>
      <c r="B5409" s="29" t="s">
        <v>139</v>
      </c>
      <c r="C5409" s="29" t="s">
        <v>68</v>
      </c>
      <c r="D5409" s="28">
        <v>144</v>
      </c>
      <c r="E5409" s="27">
        <v>2958101</v>
      </c>
      <c r="H5409" s="66"/>
      <c r="I5409" s="66"/>
    </row>
    <row r="5410" spans="1:9" ht="13.5" thickBot="1">
      <c r="A5410" s="27">
        <v>45853</v>
      </c>
      <c r="B5410" s="29" t="s">
        <v>140</v>
      </c>
      <c r="C5410" s="29" t="s">
        <v>68</v>
      </c>
      <c r="D5410" s="28">
        <v>2</v>
      </c>
      <c r="E5410" s="27">
        <v>2958101</v>
      </c>
      <c r="H5410" s="66"/>
      <c r="I5410" s="66"/>
    </row>
    <row r="5411" spans="1:9" ht="13.5" thickBot="1">
      <c r="A5411" s="27">
        <v>45853</v>
      </c>
      <c r="B5411" s="29" t="s">
        <v>141</v>
      </c>
      <c r="C5411" s="29" t="s">
        <v>68</v>
      </c>
      <c r="D5411" s="28">
        <v>58</v>
      </c>
      <c r="E5411" s="27">
        <v>2958101</v>
      </c>
      <c r="H5411" s="66"/>
      <c r="I5411" s="66"/>
    </row>
    <row r="5412" spans="1:9" ht="13.5" thickBot="1">
      <c r="A5412" s="27">
        <v>45853</v>
      </c>
      <c r="B5412" s="29" t="s">
        <v>142</v>
      </c>
      <c r="C5412" s="29" t="s">
        <v>68</v>
      </c>
      <c r="D5412" s="28">
        <v>20</v>
      </c>
      <c r="E5412" s="27">
        <v>2958101</v>
      </c>
      <c r="H5412" s="66"/>
      <c r="I5412" s="66"/>
    </row>
    <row r="5413" spans="1:9" ht="13.5" thickBot="1">
      <c r="A5413" s="27">
        <v>45853</v>
      </c>
      <c r="B5413" s="29" t="s">
        <v>143</v>
      </c>
      <c r="C5413" s="29" t="s">
        <v>68</v>
      </c>
      <c r="D5413" s="28">
        <v>66</v>
      </c>
      <c r="E5413" s="27">
        <v>2958101</v>
      </c>
      <c r="H5413" s="66"/>
      <c r="I5413" s="66"/>
    </row>
    <row r="5414" spans="1:9" ht="13.5" thickBot="1">
      <c r="A5414" s="27">
        <v>45853</v>
      </c>
      <c r="B5414" s="29" t="s">
        <v>144</v>
      </c>
      <c r="C5414" s="29" t="s">
        <v>68</v>
      </c>
      <c r="D5414" s="28">
        <v>12</v>
      </c>
      <c r="E5414" s="27">
        <v>2958101</v>
      </c>
      <c r="H5414" s="66"/>
      <c r="I5414" s="66"/>
    </row>
    <row r="5415" spans="1:9" ht="13.5" thickBot="1">
      <c r="A5415" s="27">
        <v>45853</v>
      </c>
      <c r="B5415" s="29" t="s">
        <v>145</v>
      </c>
      <c r="C5415" s="29" t="s">
        <v>68</v>
      </c>
      <c r="D5415" s="28">
        <v>122</v>
      </c>
      <c r="E5415" s="27">
        <v>2958101</v>
      </c>
      <c r="H5415" s="66"/>
      <c r="I5415" s="66"/>
    </row>
    <row r="5416" spans="1:9" ht="13.5" thickBot="1">
      <c r="A5416" s="27">
        <v>45853</v>
      </c>
      <c r="B5416" s="29" t="s">
        <v>146</v>
      </c>
      <c r="C5416" s="29" t="s">
        <v>68</v>
      </c>
      <c r="D5416" s="28">
        <v>232</v>
      </c>
      <c r="E5416" s="27">
        <v>2958101</v>
      </c>
      <c r="H5416" s="66"/>
      <c r="I5416" s="66"/>
    </row>
    <row r="5417" spans="1:9" ht="13.5" thickBot="1">
      <c r="A5417" s="27">
        <v>45853</v>
      </c>
      <c r="B5417" s="29" t="s">
        <v>147</v>
      </c>
      <c r="C5417" s="29" t="s">
        <v>68</v>
      </c>
      <c r="D5417" s="28">
        <v>150</v>
      </c>
      <c r="E5417" s="27">
        <v>2958101</v>
      </c>
      <c r="H5417" s="66"/>
      <c r="I5417" s="66"/>
    </row>
    <row r="5418" spans="1:9" ht="13.5" thickBot="1">
      <c r="A5418" s="27">
        <v>45853</v>
      </c>
      <c r="B5418" s="29" t="s">
        <v>148</v>
      </c>
      <c r="C5418" s="29" t="s">
        <v>68</v>
      </c>
      <c r="D5418" s="28">
        <v>201</v>
      </c>
      <c r="E5418" s="27">
        <v>2958101</v>
      </c>
      <c r="H5418" s="66"/>
      <c r="I5418" s="66"/>
    </row>
    <row r="5419" spans="1:9" ht="13.5" thickBot="1">
      <c r="A5419" s="27">
        <v>45853</v>
      </c>
      <c r="B5419" s="29" t="s">
        <v>149</v>
      </c>
      <c r="C5419" s="29" t="s">
        <v>77</v>
      </c>
      <c r="D5419" s="28">
        <v>78</v>
      </c>
      <c r="E5419" s="27">
        <v>2958101</v>
      </c>
      <c r="H5419" s="66"/>
      <c r="I5419" s="66"/>
    </row>
    <row r="5420" spans="1:9" ht="13.5" thickBot="1">
      <c r="A5420" s="27">
        <v>45853</v>
      </c>
      <c r="B5420" s="29" t="s">
        <v>150</v>
      </c>
      <c r="C5420" s="29" t="s">
        <v>77</v>
      </c>
      <c r="D5420" s="28">
        <v>76</v>
      </c>
      <c r="E5420" s="27">
        <v>2958101</v>
      </c>
      <c r="H5420" s="66"/>
      <c r="I5420" s="66"/>
    </row>
    <row r="5421" spans="1:9" ht="13.5" thickBot="1">
      <c r="A5421" s="27">
        <v>45853</v>
      </c>
      <c r="B5421" s="29" t="s">
        <v>151</v>
      </c>
      <c r="C5421" s="29" t="s">
        <v>68</v>
      </c>
      <c r="D5421" s="28">
        <v>148</v>
      </c>
      <c r="E5421" s="27">
        <v>2958101</v>
      </c>
      <c r="H5421" s="66"/>
      <c r="I5421" s="66"/>
    </row>
    <row r="5422" spans="1:9" ht="13.5" thickBot="1">
      <c r="A5422" s="27">
        <v>45853</v>
      </c>
      <c r="B5422" s="29" t="s">
        <v>152</v>
      </c>
      <c r="C5422" s="29" t="s">
        <v>71</v>
      </c>
      <c r="D5422" s="28">
        <v>173</v>
      </c>
      <c r="E5422" s="27">
        <v>2958101</v>
      </c>
      <c r="H5422" s="66"/>
      <c r="I5422" s="66"/>
    </row>
    <row r="5423" spans="1:9" ht="13.5" thickBot="1">
      <c r="A5423" s="27">
        <v>45853</v>
      </c>
      <c r="B5423" s="29" t="s">
        <v>153</v>
      </c>
      <c r="C5423" s="29" t="s">
        <v>71</v>
      </c>
      <c r="D5423" s="28">
        <v>25</v>
      </c>
      <c r="E5423" s="27">
        <v>2958101</v>
      </c>
      <c r="H5423" s="66"/>
      <c r="I5423" s="66"/>
    </row>
    <row r="5424" spans="1:9" ht="13.5" thickBot="1">
      <c r="A5424" s="27">
        <v>45853</v>
      </c>
      <c r="B5424" s="29" t="s">
        <v>154</v>
      </c>
      <c r="C5424" s="29" t="s">
        <v>68</v>
      </c>
      <c r="D5424" s="28">
        <v>95</v>
      </c>
      <c r="E5424" s="27">
        <v>2958101</v>
      </c>
      <c r="H5424" s="66"/>
      <c r="I5424" s="66"/>
    </row>
    <row r="5425" spans="1:9" ht="13.5" thickBot="1">
      <c r="A5425" s="27">
        <v>45853</v>
      </c>
      <c r="B5425" s="29" t="s">
        <v>155</v>
      </c>
      <c r="C5425" s="29" t="s">
        <v>68</v>
      </c>
      <c r="D5425" s="28">
        <v>18</v>
      </c>
      <c r="E5425" s="27">
        <v>2958101</v>
      </c>
      <c r="H5425" s="66"/>
      <c r="I5425" s="66"/>
    </row>
    <row r="5426" spans="1:9" ht="13.5" thickBot="1">
      <c r="A5426" s="27">
        <v>45853</v>
      </c>
      <c r="B5426" s="29" t="s">
        <v>156</v>
      </c>
      <c r="C5426" s="29" t="s">
        <v>68</v>
      </c>
      <c r="D5426" s="28">
        <v>9</v>
      </c>
      <c r="E5426" s="27">
        <v>2958101</v>
      </c>
      <c r="H5426" s="66"/>
      <c r="I5426" s="66"/>
    </row>
    <row r="5427" spans="1:9" ht="13.5" thickBot="1">
      <c r="A5427" s="27">
        <v>45853</v>
      </c>
      <c r="B5427" s="29" t="s">
        <v>157</v>
      </c>
      <c r="C5427" s="29" t="s">
        <v>97</v>
      </c>
      <c r="D5427" s="28">
        <v>210</v>
      </c>
      <c r="E5427" s="27">
        <v>2958101</v>
      </c>
      <c r="H5427" s="66"/>
      <c r="I5427" s="66"/>
    </row>
    <row r="5428" spans="1:9" ht="13.5" thickBot="1">
      <c r="A5428" s="27">
        <v>45853</v>
      </c>
      <c r="B5428" s="29" t="s">
        <v>158</v>
      </c>
      <c r="C5428" s="29" t="s">
        <v>97</v>
      </c>
      <c r="D5428" s="28">
        <v>50</v>
      </c>
      <c r="E5428" s="27">
        <v>2958101</v>
      </c>
      <c r="H5428" s="66"/>
      <c r="I5428" s="66"/>
    </row>
    <row r="5429" spans="1:9" ht="13.5" thickBot="1">
      <c r="A5429" s="27">
        <v>45853</v>
      </c>
      <c r="B5429" s="29" t="s">
        <v>159</v>
      </c>
      <c r="C5429" s="29" t="s">
        <v>97</v>
      </c>
      <c r="D5429" s="28">
        <v>151</v>
      </c>
      <c r="E5429" s="27">
        <v>2958101</v>
      </c>
      <c r="H5429" s="66"/>
      <c r="I5429" s="66"/>
    </row>
    <row r="5430" spans="1:9" ht="13.5" thickBot="1">
      <c r="A5430" s="27">
        <v>45853</v>
      </c>
      <c r="B5430" s="29" t="s">
        <v>160</v>
      </c>
      <c r="C5430" s="29" t="s">
        <v>71</v>
      </c>
      <c r="D5430" s="28">
        <v>200</v>
      </c>
      <c r="E5430" s="27">
        <v>2958101</v>
      </c>
      <c r="H5430" s="66"/>
      <c r="I5430" s="66"/>
    </row>
    <row r="5431" spans="1:9" ht="13.5" thickBot="1">
      <c r="A5431" s="27">
        <v>45853</v>
      </c>
      <c r="B5431" s="29" t="s">
        <v>161</v>
      </c>
      <c r="C5431" s="29" t="s">
        <v>68</v>
      </c>
      <c r="D5431" s="28">
        <v>90</v>
      </c>
      <c r="E5431" s="27">
        <v>2958101</v>
      </c>
      <c r="H5431" s="66"/>
      <c r="I5431" s="66"/>
    </row>
    <row r="5432" spans="1:9" ht="13.5" thickBot="1">
      <c r="A5432" s="27">
        <v>45853</v>
      </c>
      <c r="B5432" s="29" t="s">
        <v>162</v>
      </c>
      <c r="C5432" s="29" t="s">
        <v>68</v>
      </c>
      <c r="D5432" s="28">
        <v>27</v>
      </c>
      <c r="E5432" s="27">
        <v>2958101</v>
      </c>
      <c r="H5432" s="66"/>
      <c r="I5432" s="66"/>
    </row>
    <row r="5433" spans="1:9" ht="13.5" thickBot="1">
      <c r="A5433" s="27">
        <v>45853</v>
      </c>
      <c r="B5433" s="29" t="s">
        <v>163</v>
      </c>
      <c r="C5433" s="29" t="s">
        <v>68</v>
      </c>
      <c r="D5433" s="28">
        <v>126</v>
      </c>
      <c r="E5433" s="27">
        <v>2958101</v>
      </c>
      <c r="H5433" s="66"/>
      <c r="I5433" s="66"/>
    </row>
    <row r="5434" spans="1:9" ht="13.5" thickBot="1">
      <c r="A5434" s="27">
        <v>45853</v>
      </c>
      <c r="B5434" s="29" t="s">
        <v>164</v>
      </c>
      <c r="C5434" s="29" t="s">
        <v>71</v>
      </c>
      <c r="D5434" s="28">
        <v>220</v>
      </c>
      <c r="E5434" s="27">
        <v>2958101</v>
      </c>
      <c r="H5434" s="66"/>
      <c r="I5434" s="66"/>
    </row>
    <row r="5435" spans="1:9" ht="13.5" thickBot="1">
      <c r="A5435" s="27">
        <v>45853</v>
      </c>
      <c r="B5435" s="29" t="s">
        <v>165</v>
      </c>
      <c r="C5435" s="29" t="s">
        <v>77</v>
      </c>
      <c r="D5435" s="28">
        <v>159</v>
      </c>
      <c r="E5435" s="27">
        <v>2958101</v>
      </c>
      <c r="H5435" s="66"/>
      <c r="I5435" s="66"/>
    </row>
    <row r="5436" spans="1:9" ht="13.5" thickBot="1">
      <c r="A5436" s="27">
        <v>45853</v>
      </c>
      <c r="B5436" s="29" t="s">
        <v>166</v>
      </c>
      <c r="C5436" s="29" t="s">
        <v>68</v>
      </c>
      <c r="D5436" s="28">
        <v>131</v>
      </c>
      <c r="E5436" s="27">
        <v>2958101</v>
      </c>
      <c r="H5436" s="66"/>
      <c r="I5436" s="66"/>
    </row>
    <row r="5437" spans="1:9" ht="13.5" thickBot="1">
      <c r="A5437" s="27">
        <v>45853</v>
      </c>
      <c r="B5437" s="29" t="s">
        <v>167</v>
      </c>
      <c r="C5437" s="29" t="s">
        <v>68</v>
      </c>
      <c r="D5437" s="28">
        <v>120</v>
      </c>
      <c r="E5437" s="27">
        <v>2958101</v>
      </c>
      <c r="H5437" s="66"/>
      <c r="I5437" s="66"/>
    </row>
    <row r="5438" spans="1:9" ht="13.5" thickBot="1">
      <c r="A5438" s="27">
        <v>45853</v>
      </c>
      <c r="B5438" s="29" t="s">
        <v>168</v>
      </c>
      <c r="C5438" s="29" t="s">
        <v>68</v>
      </c>
      <c r="D5438" s="28">
        <v>127</v>
      </c>
      <c r="E5438" s="27">
        <v>2958101</v>
      </c>
      <c r="H5438" s="66"/>
      <c r="I5438" s="66"/>
    </row>
    <row r="5439" spans="1:9" ht="13.5" thickBot="1">
      <c r="A5439" s="27">
        <v>45853</v>
      </c>
      <c r="B5439" s="29" t="s">
        <v>169</v>
      </c>
      <c r="C5439" s="29" t="s">
        <v>68</v>
      </c>
      <c r="D5439" s="28">
        <v>127</v>
      </c>
      <c r="E5439" s="27">
        <v>2958101</v>
      </c>
      <c r="H5439" s="66"/>
      <c r="I5439" s="66"/>
    </row>
    <row r="5440" spans="1:9" ht="13.5" thickBot="1">
      <c r="A5440" s="27">
        <v>45853</v>
      </c>
      <c r="B5440" s="29" t="s">
        <v>170</v>
      </c>
      <c r="C5440" s="29" t="s">
        <v>68</v>
      </c>
      <c r="D5440" s="28">
        <v>199</v>
      </c>
      <c r="E5440" s="27">
        <v>2958101</v>
      </c>
      <c r="H5440" s="66"/>
      <c r="I5440" s="66"/>
    </row>
    <row r="5441" spans="1:9" ht="13.5" thickBot="1">
      <c r="A5441" s="27">
        <v>45853</v>
      </c>
      <c r="B5441" s="29" t="s">
        <v>171</v>
      </c>
      <c r="C5441" s="29" t="s">
        <v>68</v>
      </c>
      <c r="D5441" s="28">
        <v>99</v>
      </c>
      <c r="E5441" s="27">
        <v>2958101</v>
      </c>
      <c r="H5441" s="66"/>
      <c r="I5441" s="66"/>
    </row>
    <row r="5442" spans="1:9" ht="13.5" thickBot="1">
      <c r="A5442" s="27">
        <v>45853</v>
      </c>
      <c r="B5442" s="29" t="s">
        <v>172</v>
      </c>
      <c r="C5442" s="29" t="s">
        <v>68</v>
      </c>
      <c r="D5442" s="28">
        <v>131</v>
      </c>
      <c r="E5442" s="27">
        <v>2958101</v>
      </c>
      <c r="H5442" s="66"/>
      <c r="I5442" s="66"/>
    </row>
    <row r="5443" spans="1:9" ht="13.5" thickBot="1">
      <c r="A5443" s="27">
        <v>45853</v>
      </c>
      <c r="B5443" s="29" t="s">
        <v>173</v>
      </c>
      <c r="C5443" s="29" t="s">
        <v>68</v>
      </c>
      <c r="D5443" s="28">
        <v>53</v>
      </c>
      <c r="E5443" s="27">
        <v>2958101</v>
      </c>
      <c r="H5443" s="66"/>
      <c r="I5443" s="66"/>
    </row>
    <row r="5444" spans="1:9" ht="13.5" thickBot="1">
      <c r="A5444" s="27">
        <v>45853</v>
      </c>
      <c r="B5444" s="29" t="s">
        <v>174</v>
      </c>
      <c r="C5444" s="29" t="s">
        <v>68</v>
      </c>
      <c r="D5444" s="28">
        <v>19</v>
      </c>
      <c r="E5444" s="27">
        <v>2958101</v>
      </c>
      <c r="H5444" s="66"/>
      <c r="I5444" s="66"/>
    </row>
    <row r="5445" spans="1:9" ht="13.5" thickBot="1">
      <c r="A5445" s="27">
        <v>45853</v>
      </c>
      <c r="B5445" s="29" t="s">
        <v>175</v>
      </c>
      <c r="C5445" s="29" t="s">
        <v>68</v>
      </c>
      <c r="D5445" s="28">
        <v>50</v>
      </c>
      <c r="E5445" s="27">
        <v>2958101</v>
      </c>
      <c r="H5445" s="66"/>
      <c r="I5445" s="66"/>
    </row>
    <row r="5446" spans="1:9" ht="13.5" thickBot="1">
      <c r="A5446" s="27">
        <v>45853</v>
      </c>
      <c r="B5446" s="29" t="s">
        <v>176</v>
      </c>
      <c r="C5446" s="29" t="s">
        <v>68</v>
      </c>
      <c r="D5446" s="28">
        <v>8</v>
      </c>
      <c r="E5446" s="27">
        <v>2958101</v>
      </c>
      <c r="H5446" s="66"/>
      <c r="I5446" s="66"/>
    </row>
    <row r="5447" spans="1:9" ht="13.5" thickBot="1">
      <c r="A5447" s="27">
        <v>45853</v>
      </c>
      <c r="B5447" s="29" t="s">
        <v>177</v>
      </c>
      <c r="C5447" s="29" t="s">
        <v>68</v>
      </c>
      <c r="D5447" s="28">
        <v>122</v>
      </c>
      <c r="E5447" s="27">
        <v>2958101</v>
      </c>
      <c r="H5447" s="66"/>
      <c r="I5447" s="66"/>
    </row>
    <row r="5448" spans="1:9" ht="13.5" thickBot="1">
      <c r="A5448" s="27">
        <v>45853</v>
      </c>
      <c r="B5448" s="29" t="s">
        <v>178</v>
      </c>
      <c r="C5448" s="29" t="s">
        <v>71</v>
      </c>
      <c r="D5448" s="28">
        <v>153</v>
      </c>
      <c r="E5448" s="27">
        <v>2958101</v>
      </c>
      <c r="H5448" s="66"/>
      <c r="I5448" s="66"/>
    </row>
    <row r="5449" spans="1:9" ht="13.5" thickBot="1">
      <c r="A5449" s="27">
        <v>45853</v>
      </c>
      <c r="B5449" s="29" t="s">
        <v>179</v>
      </c>
      <c r="C5449" s="29" t="s">
        <v>71</v>
      </c>
      <c r="D5449" s="28">
        <v>149</v>
      </c>
      <c r="E5449" s="27">
        <v>2958101</v>
      </c>
      <c r="H5449" s="66"/>
      <c r="I5449" s="66"/>
    </row>
    <row r="5450" spans="1:9" ht="13.5" thickBot="1">
      <c r="A5450" s="27">
        <v>45853</v>
      </c>
      <c r="B5450" s="29" t="s">
        <v>180</v>
      </c>
      <c r="C5450" s="29" t="s">
        <v>71</v>
      </c>
      <c r="D5450" s="28">
        <v>98</v>
      </c>
      <c r="E5450" s="27">
        <v>2958101</v>
      </c>
      <c r="H5450" s="66"/>
      <c r="I5450" s="66"/>
    </row>
    <row r="5451" spans="1:9" ht="13.5" thickBot="1">
      <c r="A5451" s="27">
        <v>45853</v>
      </c>
      <c r="B5451" s="29" t="s">
        <v>181</v>
      </c>
      <c r="C5451" s="29" t="s">
        <v>71</v>
      </c>
      <c r="D5451" s="28">
        <v>96</v>
      </c>
      <c r="E5451" s="27">
        <v>2958101</v>
      </c>
      <c r="H5451" s="66"/>
      <c r="I5451" s="66"/>
    </row>
    <row r="5452" spans="1:9" ht="13.5" thickBot="1">
      <c r="A5452" s="27">
        <v>45853</v>
      </c>
      <c r="B5452" s="29" t="s">
        <v>182</v>
      </c>
      <c r="C5452" s="29" t="s">
        <v>77</v>
      </c>
      <c r="D5452" s="28">
        <v>78</v>
      </c>
      <c r="E5452" s="27">
        <v>2958101</v>
      </c>
      <c r="H5452" s="66"/>
      <c r="I5452" s="66"/>
    </row>
    <row r="5453" spans="1:9" ht="13.5" thickBot="1">
      <c r="A5453" s="27">
        <v>45853</v>
      </c>
      <c r="B5453" s="29" t="s">
        <v>183</v>
      </c>
      <c r="C5453" s="29" t="s">
        <v>77</v>
      </c>
      <c r="D5453" s="28">
        <v>92</v>
      </c>
      <c r="E5453" s="27">
        <v>2958101</v>
      </c>
      <c r="H5453" s="66"/>
      <c r="I5453" s="66"/>
    </row>
    <row r="5454" spans="1:9" ht="13.5" thickBot="1">
      <c r="A5454" s="27">
        <v>45853</v>
      </c>
      <c r="B5454" s="29" t="s">
        <v>184</v>
      </c>
      <c r="C5454" s="29" t="s">
        <v>68</v>
      </c>
      <c r="D5454" s="28">
        <v>122</v>
      </c>
      <c r="E5454" s="27">
        <v>2958101</v>
      </c>
      <c r="H5454" s="66"/>
      <c r="I5454" s="66"/>
    </row>
    <row r="5455" spans="1:9" ht="13.5" thickBot="1">
      <c r="A5455" s="27">
        <v>45853</v>
      </c>
      <c r="B5455" s="29" t="s">
        <v>185</v>
      </c>
      <c r="C5455" s="29" t="s">
        <v>68</v>
      </c>
      <c r="D5455" s="28">
        <v>27</v>
      </c>
      <c r="E5455" s="27">
        <v>2958101</v>
      </c>
      <c r="H5455" s="66"/>
      <c r="I5455" s="66"/>
    </row>
    <row r="5456" spans="1:9" ht="13.5" thickBot="1">
      <c r="A5456" s="27">
        <v>45853</v>
      </c>
      <c r="B5456" s="29" t="s">
        <v>186</v>
      </c>
      <c r="C5456" s="29" t="s">
        <v>66</v>
      </c>
      <c r="D5456" s="28">
        <v>53</v>
      </c>
      <c r="E5456" s="27">
        <v>2958101</v>
      </c>
      <c r="H5456" s="66"/>
      <c r="I5456" s="66"/>
    </row>
    <row r="5457" spans="1:9" ht="13.5" thickBot="1">
      <c r="A5457" s="27">
        <v>45853</v>
      </c>
      <c r="B5457" s="29" t="s">
        <v>187</v>
      </c>
      <c r="C5457" s="29" t="s">
        <v>68</v>
      </c>
      <c r="D5457" s="28">
        <v>80</v>
      </c>
      <c r="E5457" s="27">
        <v>2958101</v>
      </c>
      <c r="H5457" s="66"/>
      <c r="I5457" s="66"/>
    </row>
    <row r="5458" spans="1:9" ht="13.5" thickBot="1">
      <c r="A5458" s="27">
        <v>45853</v>
      </c>
      <c r="B5458" s="29" t="s">
        <v>188</v>
      </c>
      <c r="C5458" s="29" t="s">
        <v>68</v>
      </c>
      <c r="D5458" s="28">
        <v>76</v>
      </c>
      <c r="E5458" s="27">
        <v>2958101</v>
      </c>
      <c r="H5458" s="66"/>
      <c r="I5458" s="66"/>
    </row>
    <row r="5459" spans="1:9" ht="13.5" thickBot="1">
      <c r="A5459" s="27">
        <v>45853</v>
      </c>
      <c r="B5459" s="29" t="s">
        <v>189</v>
      </c>
      <c r="C5459" s="29" t="s">
        <v>68</v>
      </c>
      <c r="D5459" s="28">
        <v>186</v>
      </c>
      <c r="E5459" s="27">
        <v>2958101</v>
      </c>
      <c r="H5459" s="66"/>
      <c r="I5459" s="66"/>
    </row>
    <row r="5460" spans="1:9" ht="13.5" thickBot="1">
      <c r="A5460" s="27">
        <v>45853</v>
      </c>
      <c r="B5460" s="29" t="s">
        <v>190</v>
      </c>
      <c r="C5460" s="29" t="s">
        <v>68</v>
      </c>
      <c r="D5460" s="28">
        <v>164</v>
      </c>
      <c r="E5460" s="27">
        <v>2958101</v>
      </c>
      <c r="H5460" s="66"/>
      <c r="I5460" s="66"/>
    </row>
    <row r="5461" spans="1:9" ht="13.5" thickBot="1">
      <c r="A5461" s="27">
        <v>45853</v>
      </c>
      <c r="B5461" s="29" t="s">
        <v>191</v>
      </c>
      <c r="C5461" s="29" t="s">
        <v>77</v>
      </c>
      <c r="D5461" s="28">
        <v>112</v>
      </c>
      <c r="E5461" s="27">
        <v>2958101</v>
      </c>
      <c r="H5461" s="66"/>
      <c r="I5461" s="66"/>
    </row>
    <row r="5462" spans="1:9" ht="13.5" thickBot="1">
      <c r="A5462" s="27">
        <v>45853</v>
      </c>
      <c r="B5462" s="29" t="s">
        <v>192</v>
      </c>
      <c r="C5462" s="29" t="s">
        <v>77</v>
      </c>
      <c r="D5462" s="28">
        <v>72</v>
      </c>
      <c r="E5462" s="27">
        <v>2958101</v>
      </c>
      <c r="H5462" s="66"/>
      <c r="I5462" s="66"/>
    </row>
    <row r="5463" spans="1:9" ht="13.5" thickBot="1">
      <c r="A5463" s="27">
        <v>45853</v>
      </c>
      <c r="B5463" s="29" t="s">
        <v>193</v>
      </c>
      <c r="C5463" s="29" t="s">
        <v>77</v>
      </c>
      <c r="D5463" s="28">
        <v>48</v>
      </c>
      <c r="E5463" s="27">
        <v>2958101</v>
      </c>
      <c r="H5463" s="66"/>
      <c r="I5463" s="66"/>
    </row>
    <row r="5464" spans="1:9" ht="13.5" thickBot="1">
      <c r="A5464" s="27">
        <v>45853</v>
      </c>
      <c r="B5464" s="29" t="s">
        <v>194</v>
      </c>
      <c r="C5464" s="29" t="s">
        <v>66</v>
      </c>
      <c r="D5464" s="28">
        <v>200</v>
      </c>
      <c r="E5464" s="27">
        <v>2958101</v>
      </c>
      <c r="H5464" s="66"/>
      <c r="I5464" s="66"/>
    </row>
    <row r="5465" spans="1:9" ht="13.5" thickBot="1">
      <c r="A5465" s="27">
        <v>45853</v>
      </c>
      <c r="B5465" s="29" t="s">
        <v>195</v>
      </c>
      <c r="C5465" s="29" t="s">
        <v>68</v>
      </c>
      <c r="D5465" s="28">
        <v>70</v>
      </c>
      <c r="E5465" s="27">
        <v>2958101</v>
      </c>
      <c r="H5465" s="66"/>
      <c r="I5465" s="66"/>
    </row>
    <row r="5466" spans="1:9" ht="13.5" thickBot="1">
      <c r="A5466" s="27">
        <v>45853</v>
      </c>
      <c r="B5466" s="29" t="s">
        <v>196</v>
      </c>
      <c r="C5466" s="29" t="s">
        <v>68</v>
      </c>
      <c r="D5466" s="28">
        <v>80</v>
      </c>
      <c r="E5466" s="27">
        <v>2958101</v>
      </c>
      <c r="H5466" s="66"/>
      <c r="I5466" s="66"/>
    </row>
    <row r="5467" spans="1:9" ht="13.5" thickBot="1">
      <c r="A5467" s="27">
        <v>45853</v>
      </c>
      <c r="B5467" s="29" t="s">
        <v>197</v>
      </c>
      <c r="C5467" s="29" t="s">
        <v>97</v>
      </c>
      <c r="D5467" s="28">
        <v>121</v>
      </c>
      <c r="E5467" s="27">
        <v>2958101</v>
      </c>
      <c r="H5467" s="66"/>
      <c r="I5467" s="66"/>
    </row>
    <row r="5468" spans="1:9" ht="13.5" thickBot="1">
      <c r="A5468" s="27">
        <v>45853</v>
      </c>
      <c r="B5468" s="29" t="s">
        <v>198</v>
      </c>
      <c r="C5468" s="29" t="s">
        <v>97</v>
      </c>
      <c r="D5468" s="28">
        <v>137</v>
      </c>
      <c r="E5468" s="27">
        <v>2958101</v>
      </c>
      <c r="H5468" s="66"/>
      <c r="I5468" s="66"/>
    </row>
    <row r="5469" spans="1:9" ht="13.5" thickBot="1">
      <c r="A5469" s="27">
        <v>45853</v>
      </c>
      <c r="B5469" s="29" t="s">
        <v>199</v>
      </c>
      <c r="C5469" s="29" t="s">
        <v>68</v>
      </c>
      <c r="D5469" s="28">
        <v>82</v>
      </c>
      <c r="E5469" s="27">
        <v>2958101</v>
      </c>
      <c r="H5469" s="66"/>
      <c r="I5469" s="66"/>
    </row>
    <row r="5470" spans="1:9" ht="13.5" thickBot="1">
      <c r="A5470" s="27">
        <v>45853</v>
      </c>
      <c r="B5470" s="29" t="s">
        <v>200</v>
      </c>
      <c r="C5470" s="29" t="s">
        <v>68</v>
      </c>
      <c r="D5470" s="28">
        <v>76</v>
      </c>
      <c r="E5470" s="27">
        <v>2958101</v>
      </c>
      <c r="H5470" s="66"/>
      <c r="I5470" s="66"/>
    </row>
    <row r="5471" spans="1:9" ht="13.5" thickBot="1">
      <c r="A5471" s="27">
        <v>45853</v>
      </c>
      <c r="B5471" s="29" t="s">
        <v>201</v>
      </c>
      <c r="C5471" s="29" t="s">
        <v>68</v>
      </c>
      <c r="D5471" s="28">
        <v>150</v>
      </c>
      <c r="E5471" s="27">
        <v>2958101</v>
      </c>
      <c r="H5471" s="66"/>
      <c r="I5471" s="66"/>
    </row>
    <row r="5472" spans="1:9" ht="13.5" thickBot="1">
      <c r="A5472" s="27">
        <v>45853</v>
      </c>
      <c r="B5472" s="29" t="s">
        <v>202</v>
      </c>
      <c r="C5472" s="29" t="s">
        <v>97</v>
      </c>
      <c r="D5472" s="28">
        <v>100</v>
      </c>
      <c r="E5472" s="27">
        <v>2958101</v>
      </c>
      <c r="H5472" s="66"/>
      <c r="I5472" s="66"/>
    </row>
    <row r="5473" spans="1:9" ht="13.5" thickBot="1">
      <c r="A5473" s="27">
        <v>45853</v>
      </c>
      <c r="B5473" s="29" t="s">
        <v>203</v>
      </c>
      <c r="C5473" s="29" t="s">
        <v>97</v>
      </c>
      <c r="D5473" s="28">
        <v>100</v>
      </c>
      <c r="E5473" s="27">
        <v>2958101</v>
      </c>
      <c r="H5473" s="66"/>
      <c r="I5473" s="66"/>
    </row>
    <row r="5474" spans="1:9" ht="13.5" thickBot="1">
      <c r="A5474" s="27">
        <v>45853</v>
      </c>
      <c r="B5474" s="29" t="s">
        <v>204</v>
      </c>
      <c r="C5474" s="29" t="s">
        <v>97</v>
      </c>
      <c r="D5474" s="28">
        <v>107</v>
      </c>
      <c r="E5474" s="27">
        <v>2958101</v>
      </c>
      <c r="H5474" s="66"/>
      <c r="I5474" s="66"/>
    </row>
    <row r="5475" spans="1:9" ht="13.5" thickBot="1">
      <c r="A5475" s="27">
        <v>45853</v>
      </c>
      <c r="B5475" s="29" t="s">
        <v>205</v>
      </c>
      <c r="C5475" s="29" t="s">
        <v>97</v>
      </c>
      <c r="D5475" s="28">
        <v>104</v>
      </c>
      <c r="E5475" s="27">
        <v>2958101</v>
      </c>
      <c r="H5475" s="66"/>
      <c r="I5475" s="66"/>
    </row>
    <row r="5476" spans="1:9" ht="13.5" thickBot="1">
      <c r="A5476" s="27">
        <v>45853</v>
      </c>
      <c r="B5476" s="29" t="s">
        <v>206</v>
      </c>
      <c r="C5476" s="29" t="s">
        <v>68</v>
      </c>
      <c r="D5476" s="28">
        <v>99</v>
      </c>
      <c r="E5476" s="27">
        <v>2958101</v>
      </c>
      <c r="H5476" s="66"/>
      <c r="I5476" s="66"/>
    </row>
    <row r="5477" spans="1:9" ht="13.5" thickBot="1">
      <c r="A5477" s="27">
        <v>45853</v>
      </c>
      <c r="B5477" s="29" t="s">
        <v>207</v>
      </c>
      <c r="C5477" s="29" t="s">
        <v>68</v>
      </c>
      <c r="D5477" s="28">
        <v>127</v>
      </c>
      <c r="E5477" s="27">
        <v>2958101</v>
      </c>
      <c r="H5477" s="66"/>
      <c r="I5477" s="66"/>
    </row>
    <row r="5478" spans="1:9" ht="13.5" thickBot="1">
      <c r="A5478" s="27">
        <v>45853</v>
      </c>
      <c r="B5478" s="29" t="s">
        <v>208</v>
      </c>
      <c r="C5478" s="29" t="s">
        <v>68</v>
      </c>
      <c r="D5478" s="28">
        <v>120</v>
      </c>
      <c r="E5478" s="27">
        <v>2958101</v>
      </c>
      <c r="H5478" s="66"/>
      <c r="I5478" s="66"/>
    </row>
    <row r="5479" spans="1:9" ht="13.5" thickBot="1">
      <c r="A5479" s="27">
        <v>45853</v>
      </c>
      <c r="B5479" s="29" t="s">
        <v>209</v>
      </c>
      <c r="C5479" s="29" t="s">
        <v>66</v>
      </c>
      <c r="D5479" s="28">
        <v>149</v>
      </c>
      <c r="E5479" s="27">
        <v>2958101</v>
      </c>
      <c r="H5479" s="66"/>
      <c r="I5479" s="66"/>
    </row>
    <row r="5480" spans="1:9" ht="13.5" thickBot="1">
      <c r="A5480" s="27">
        <v>45853</v>
      </c>
      <c r="B5480" s="29" t="s">
        <v>210</v>
      </c>
      <c r="C5480" s="29" t="s">
        <v>68</v>
      </c>
      <c r="D5480" s="28">
        <v>162</v>
      </c>
      <c r="E5480" s="27">
        <v>2958101</v>
      </c>
      <c r="H5480" s="66"/>
      <c r="I5480" s="66"/>
    </row>
    <row r="5481" spans="1:9" ht="13.5" thickBot="1">
      <c r="A5481" s="27">
        <v>45853</v>
      </c>
      <c r="B5481" s="29" t="s">
        <v>470</v>
      </c>
      <c r="C5481" s="29" t="s">
        <v>97</v>
      </c>
      <c r="D5481" s="28">
        <v>163</v>
      </c>
      <c r="E5481" s="27">
        <v>2958101</v>
      </c>
      <c r="H5481" s="66"/>
      <c r="I5481" s="66"/>
    </row>
    <row r="5482" spans="1:9" ht="13.5" thickBot="1">
      <c r="A5482" s="27">
        <v>45853</v>
      </c>
      <c r="B5482" s="29" t="s">
        <v>211</v>
      </c>
      <c r="C5482" s="29" t="s">
        <v>68</v>
      </c>
      <c r="D5482" s="28">
        <v>114</v>
      </c>
      <c r="E5482" s="27">
        <v>2958101</v>
      </c>
      <c r="H5482" s="66"/>
      <c r="I5482" s="66"/>
    </row>
    <row r="5483" spans="1:9" ht="13.5" thickBot="1">
      <c r="A5483" s="27">
        <v>45853</v>
      </c>
      <c r="B5483" s="29" t="s">
        <v>212</v>
      </c>
      <c r="C5483" s="29" t="s">
        <v>68</v>
      </c>
      <c r="D5483" s="28">
        <v>213</v>
      </c>
      <c r="E5483" s="27">
        <v>2958101</v>
      </c>
      <c r="H5483" s="66"/>
      <c r="I5483" s="66"/>
    </row>
    <row r="5484" spans="1:9" ht="13.5" thickBot="1">
      <c r="A5484" s="27">
        <v>45853</v>
      </c>
      <c r="B5484" s="29" t="s">
        <v>213</v>
      </c>
      <c r="C5484" s="29" t="s">
        <v>68</v>
      </c>
      <c r="D5484" s="28">
        <v>224</v>
      </c>
      <c r="E5484" s="27">
        <v>2958101</v>
      </c>
      <c r="H5484" s="66"/>
      <c r="I5484" s="66"/>
    </row>
    <row r="5485" spans="1:9" ht="13.5" thickBot="1">
      <c r="A5485" s="27">
        <v>45853</v>
      </c>
      <c r="B5485" s="29" t="s">
        <v>214</v>
      </c>
      <c r="C5485" s="29" t="s">
        <v>68</v>
      </c>
      <c r="D5485" s="28">
        <v>115</v>
      </c>
      <c r="E5485" s="27">
        <v>2958101</v>
      </c>
      <c r="H5485" s="66"/>
      <c r="I5485" s="66"/>
    </row>
    <row r="5486" spans="1:9" ht="13.5" thickBot="1">
      <c r="A5486" s="27">
        <v>45853</v>
      </c>
      <c r="B5486" s="29" t="s">
        <v>444</v>
      </c>
      <c r="C5486" s="29" t="s">
        <v>68</v>
      </c>
      <c r="D5486" s="28">
        <v>184</v>
      </c>
      <c r="E5486" s="27">
        <v>2958101</v>
      </c>
      <c r="H5486" s="66"/>
      <c r="I5486" s="66"/>
    </row>
    <row r="5487" spans="1:9" ht="13.5" thickBot="1">
      <c r="A5487" s="27">
        <v>45853</v>
      </c>
      <c r="B5487" s="29" t="s">
        <v>215</v>
      </c>
      <c r="C5487" s="29" t="s">
        <v>68</v>
      </c>
      <c r="D5487" s="28">
        <v>153</v>
      </c>
      <c r="E5487" s="27">
        <v>2958101</v>
      </c>
      <c r="H5487" s="66"/>
      <c r="I5487" s="66"/>
    </row>
    <row r="5488" spans="1:9" ht="13.5" thickBot="1">
      <c r="A5488" s="27">
        <v>45853</v>
      </c>
      <c r="B5488" s="29" t="s">
        <v>216</v>
      </c>
      <c r="C5488" s="29" t="s">
        <v>68</v>
      </c>
      <c r="D5488" s="28">
        <v>148</v>
      </c>
      <c r="E5488" s="27">
        <v>2958101</v>
      </c>
      <c r="H5488" s="66"/>
      <c r="I5488" s="66"/>
    </row>
    <row r="5489" spans="1:9" ht="13.5" thickBot="1">
      <c r="A5489" s="27">
        <v>45853</v>
      </c>
      <c r="B5489" s="29" t="s">
        <v>217</v>
      </c>
      <c r="C5489" s="29" t="s">
        <v>68</v>
      </c>
      <c r="D5489" s="28">
        <v>46</v>
      </c>
      <c r="E5489" s="27">
        <v>2958101</v>
      </c>
      <c r="H5489" s="66"/>
      <c r="I5489" s="66"/>
    </row>
    <row r="5490" spans="1:9" ht="13.5" thickBot="1">
      <c r="A5490" s="27">
        <v>45853</v>
      </c>
      <c r="B5490" s="29" t="s">
        <v>218</v>
      </c>
      <c r="C5490" s="29" t="s">
        <v>68</v>
      </c>
      <c r="D5490" s="28">
        <v>52</v>
      </c>
      <c r="E5490" s="27">
        <v>2958101</v>
      </c>
      <c r="H5490" s="66"/>
      <c r="I5490" s="66"/>
    </row>
    <row r="5491" spans="1:9" ht="13.5" thickBot="1">
      <c r="A5491" s="27">
        <v>45853</v>
      </c>
      <c r="B5491" s="29" t="s">
        <v>219</v>
      </c>
      <c r="C5491" s="29" t="s">
        <v>68</v>
      </c>
      <c r="D5491" s="28">
        <v>25</v>
      </c>
      <c r="E5491" s="27">
        <v>2958101</v>
      </c>
      <c r="H5491" s="66"/>
      <c r="I5491" s="66"/>
    </row>
    <row r="5492" spans="1:9" ht="13.5" thickBot="1">
      <c r="A5492" s="27">
        <v>45853</v>
      </c>
      <c r="B5492" s="29" t="s">
        <v>220</v>
      </c>
      <c r="C5492" s="29" t="s">
        <v>68</v>
      </c>
      <c r="D5492" s="28">
        <v>123</v>
      </c>
      <c r="E5492" s="27">
        <v>2958101</v>
      </c>
      <c r="H5492" s="66"/>
      <c r="I5492" s="66"/>
    </row>
    <row r="5493" spans="1:9" ht="13.5" thickBot="1">
      <c r="A5493" s="27">
        <v>45853</v>
      </c>
      <c r="B5493" s="29" t="s">
        <v>221</v>
      </c>
      <c r="C5493" s="29" t="s">
        <v>68</v>
      </c>
      <c r="D5493" s="28">
        <v>25</v>
      </c>
      <c r="E5493" s="27">
        <v>2958101</v>
      </c>
      <c r="H5493" s="66"/>
      <c r="I5493" s="66"/>
    </row>
    <row r="5494" spans="1:9" ht="13.5" thickBot="1">
      <c r="A5494" s="27">
        <v>45853</v>
      </c>
      <c r="B5494" s="29" t="s">
        <v>222</v>
      </c>
      <c r="C5494" s="29" t="s">
        <v>68</v>
      </c>
      <c r="D5494" s="28">
        <v>128</v>
      </c>
      <c r="E5494" s="27">
        <v>2958101</v>
      </c>
      <c r="H5494" s="66"/>
      <c r="I5494" s="66"/>
    </row>
    <row r="5495" spans="1:9" ht="13.5" thickBot="1">
      <c r="A5495" s="27">
        <v>45853</v>
      </c>
      <c r="B5495" s="29" t="s">
        <v>223</v>
      </c>
      <c r="C5495" s="29" t="s">
        <v>68</v>
      </c>
      <c r="D5495" s="28">
        <v>102</v>
      </c>
      <c r="E5495" s="27">
        <v>2958101</v>
      </c>
      <c r="H5495" s="66"/>
      <c r="I5495" s="66"/>
    </row>
    <row r="5496" spans="1:9" ht="13.5" thickBot="1">
      <c r="A5496" s="27">
        <v>45853</v>
      </c>
      <c r="B5496" s="29" t="s">
        <v>224</v>
      </c>
      <c r="C5496" s="29" t="s">
        <v>68</v>
      </c>
      <c r="D5496" s="28">
        <v>131</v>
      </c>
      <c r="E5496" s="27">
        <v>2958101</v>
      </c>
      <c r="H5496" s="66"/>
      <c r="I5496" s="66"/>
    </row>
    <row r="5497" spans="1:9" ht="13.5" thickBot="1">
      <c r="A5497" s="27">
        <v>45853</v>
      </c>
      <c r="B5497" s="29" t="s">
        <v>225</v>
      </c>
      <c r="C5497" s="29" t="s">
        <v>68</v>
      </c>
      <c r="D5497" s="28">
        <v>99</v>
      </c>
      <c r="E5497" s="27">
        <v>2958101</v>
      </c>
      <c r="H5497" s="66"/>
      <c r="I5497" s="66"/>
    </row>
    <row r="5498" spans="1:9" ht="13.5" thickBot="1">
      <c r="A5498" s="27">
        <v>45853</v>
      </c>
      <c r="B5498" s="29" t="s">
        <v>226</v>
      </c>
      <c r="C5498" s="29" t="s">
        <v>97</v>
      </c>
      <c r="D5498" s="28">
        <v>146</v>
      </c>
      <c r="E5498" s="27">
        <v>2958101</v>
      </c>
      <c r="H5498" s="66"/>
      <c r="I5498" s="66"/>
    </row>
    <row r="5499" spans="1:9" ht="13.5" thickBot="1">
      <c r="A5499" s="27">
        <v>45853</v>
      </c>
      <c r="B5499" s="29" t="s">
        <v>227</v>
      </c>
      <c r="C5499" s="29" t="s">
        <v>97</v>
      </c>
      <c r="D5499" s="28">
        <v>154</v>
      </c>
      <c r="E5499" s="27">
        <v>2958101</v>
      </c>
      <c r="H5499" s="66"/>
      <c r="I5499" s="66"/>
    </row>
    <row r="5500" spans="1:9" ht="13.5" thickBot="1">
      <c r="A5500" s="27">
        <v>45853</v>
      </c>
      <c r="B5500" s="29" t="s">
        <v>228</v>
      </c>
      <c r="C5500" s="29" t="s">
        <v>97</v>
      </c>
      <c r="D5500" s="28">
        <v>100</v>
      </c>
      <c r="E5500" s="27">
        <v>2958101</v>
      </c>
      <c r="H5500" s="66"/>
      <c r="I5500" s="66"/>
    </row>
    <row r="5501" spans="1:9" ht="13.5" thickBot="1">
      <c r="A5501" s="27">
        <v>45853</v>
      </c>
      <c r="B5501" s="29" t="s">
        <v>229</v>
      </c>
      <c r="C5501" s="29" t="s">
        <v>97</v>
      </c>
      <c r="D5501" s="28">
        <v>100</v>
      </c>
      <c r="E5501" s="27">
        <v>2958101</v>
      </c>
      <c r="H5501" s="66"/>
      <c r="I5501" s="66"/>
    </row>
    <row r="5502" spans="1:9" ht="13.5" thickBot="1">
      <c r="A5502" s="27">
        <v>45853</v>
      </c>
      <c r="B5502" s="29" t="s">
        <v>230</v>
      </c>
      <c r="C5502" s="29" t="s">
        <v>68</v>
      </c>
      <c r="D5502" s="28">
        <v>164</v>
      </c>
      <c r="E5502" s="27">
        <v>2958101</v>
      </c>
      <c r="H5502" s="66"/>
      <c r="I5502" s="66"/>
    </row>
    <row r="5503" spans="1:9" ht="13.5" thickBot="1">
      <c r="A5503" s="27">
        <v>45853</v>
      </c>
      <c r="B5503" s="29" t="s">
        <v>231</v>
      </c>
      <c r="C5503" s="29" t="s">
        <v>68</v>
      </c>
      <c r="D5503" s="28">
        <v>95</v>
      </c>
      <c r="E5503" s="27">
        <v>2958101</v>
      </c>
      <c r="H5503" s="66"/>
      <c r="I5503" s="66"/>
    </row>
    <row r="5504" spans="1:9" ht="13.5" thickBot="1">
      <c r="A5504" s="27">
        <v>45853</v>
      </c>
      <c r="B5504" s="29" t="s">
        <v>232</v>
      </c>
      <c r="C5504" s="29" t="s">
        <v>68</v>
      </c>
      <c r="D5504" s="28">
        <v>102</v>
      </c>
      <c r="E5504" s="27">
        <v>2958101</v>
      </c>
      <c r="H5504" s="66"/>
      <c r="I5504" s="66"/>
    </row>
    <row r="5505" spans="1:9" ht="13.5" thickBot="1">
      <c r="A5505" s="27">
        <v>45853</v>
      </c>
      <c r="B5505" s="29" t="s">
        <v>233</v>
      </c>
      <c r="C5505" s="29" t="s">
        <v>68</v>
      </c>
      <c r="D5505" s="28">
        <v>92</v>
      </c>
      <c r="E5505" s="27">
        <v>2958101</v>
      </c>
      <c r="H5505" s="66"/>
      <c r="I5505" s="66"/>
    </row>
    <row r="5506" spans="1:9" ht="13.5" thickBot="1">
      <c r="A5506" s="27">
        <v>45853</v>
      </c>
      <c r="B5506" s="29" t="s">
        <v>234</v>
      </c>
      <c r="C5506" s="29" t="s">
        <v>68</v>
      </c>
      <c r="D5506" s="28">
        <v>68</v>
      </c>
      <c r="E5506" s="27">
        <v>2958101</v>
      </c>
      <c r="H5506" s="66"/>
      <c r="I5506" s="66"/>
    </row>
    <row r="5507" spans="1:9" ht="13.5" thickBot="1">
      <c r="A5507" s="27">
        <v>45853</v>
      </c>
      <c r="B5507" s="29" t="s">
        <v>235</v>
      </c>
      <c r="C5507" s="29" t="s">
        <v>68</v>
      </c>
      <c r="D5507" s="28">
        <v>28</v>
      </c>
      <c r="E5507" s="27">
        <v>2958101</v>
      </c>
      <c r="H5507" s="66"/>
      <c r="I5507" s="66"/>
    </row>
    <row r="5508" spans="1:9" ht="13.5" thickBot="1">
      <c r="A5508" s="27">
        <v>45853</v>
      </c>
      <c r="B5508" s="29" t="s">
        <v>236</v>
      </c>
      <c r="C5508" s="29" t="s">
        <v>68</v>
      </c>
      <c r="D5508" s="28">
        <v>206</v>
      </c>
      <c r="E5508" s="27">
        <v>2958101</v>
      </c>
      <c r="H5508" s="66"/>
      <c r="I5508" s="66"/>
    </row>
    <row r="5509" spans="1:9" ht="13.5" thickBot="1">
      <c r="A5509" s="27">
        <v>45853</v>
      </c>
      <c r="B5509" s="29" t="s">
        <v>237</v>
      </c>
      <c r="C5509" s="29" t="s">
        <v>71</v>
      </c>
      <c r="D5509" s="28">
        <v>103</v>
      </c>
      <c r="E5509" s="27">
        <v>2958101</v>
      </c>
      <c r="H5509" s="66"/>
      <c r="I5509" s="66"/>
    </row>
    <row r="5510" spans="1:9" ht="13.5" thickBot="1">
      <c r="A5510" s="27">
        <v>45853</v>
      </c>
      <c r="B5510" s="29" t="s">
        <v>238</v>
      </c>
      <c r="C5510" s="29" t="s">
        <v>71</v>
      </c>
      <c r="D5510" s="28">
        <v>103</v>
      </c>
      <c r="E5510" s="27">
        <v>2958101</v>
      </c>
      <c r="H5510" s="66"/>
      <c r="I5510" s="66"/>
    </row>
    <row r="5511" spans="1:9" ht="13.5" thickBot="1">
      <c r="A5511" s="27">
        <v>45853</v>
      </c>
      <c r="B5511" s="29" t="s">
        <v>239</v>
      </c>
      <c r="C5511" s="29" t="s">
        <v>71</v>
      </c>
      <c r="D5511" s="28">
        <v>100</v>
      </c>
      <c r="E5511" s="27">
        <v>2958101</v>
      </c>
      <c r="H5511" s="66"/>
      <c r="I5511" s="66"/>
    </row>
    <row r="5512" spans="1:9" ht="13.5" thickBot="1">
      <c r="A5512" s="27">
        <v>45853</v>
      </c>
      <c r="B5512" s="29" t="s">
        <v>240</v>
      </c>
      <c r="C5512" s="29" t="s">
        <v>66</v>
      </c>
      <c r="D5512" s="28">
        <v>110</v>
      </c>
      <c r="E5512" s="27">
        <v>2958101</v>
      </c>
      <c r="H5512" s="66"/>
      <c r="I5512" s="66"/>
    </row>
    <row r="5513" spans="1:9" ht="13.5" thickBot="1">
      <c r="A5513" s="27">
        <v>45853</v>
      </c>
      <c r="B5513" s="29" t="s">
        <v>241</v>
      </c>
      <c r="C5513" s="29" t="s">
        <v>68</v>
      </c>
      <c r="D5513" s="28">
        <v>132</v>
      </c>
      <c r="E5513" s="27">
        <v>2958101</v>
      </c>
      <c r="H5513" s="66"/>
      <c r="I5513" s="66"/>
    </row>
    <row r="5514" spans="1:9" ht="13.5" thickBot="1">
      <c r="A5514" s="27">
        <v>45853</v>
      </c>
      <c r="B5514" s="29" t="s">
        <v>242</v>
      </c>
      <c r="C5514" s="29" t="s">
        <v>68</v>
      </c>
      <c r="D5514" s="28">
        <v>80</v>
      </c>
      <c r="E5514" s="27">
        <v>2958101</v>
      </c>
      <c r="H5514" s="66"/>
      <c r="I5514" s="66"/>
    </row>
    <row r="5515" spans="1:9" ht="13.5" thickBot="1">
      <c r="A5515" s="27">
        <v>45853</v>
      </c>
      <c r="B5515" s="29" t="s">
        <v>243</v>
      </c>
      <c r="C5515" s="29" t="s">
        <v>68</v>
      </c>
      <c r="D5515" s="28">
        <v>80</v>
      </c>
      <c r="E5515" s="27">
        <v>2958101</v>
      </c>
      <c r="H5515" s="66"/>
      <c r="I5515" s="66"/>
    </row>
    <row r="5516" spans="1:9" ht="13.5" thickBot="1">
      <c r="A5516" s="27">
        <v>45853</v>
      </c>
      <c r="B5516" s="29" t="s">
        <v>244</v>
      </c>
      <c r="C5516" s="29" t="s">
        <v>68</v>
      </c>
      <c r="D5516" s="28">
        <v>41</v>
      </c>
      <c r="E5516" s="27">
        <v>2958101</v>
      </c>
      <c r="H5516" s="66"/>
      <c r="I5516" s="66"/>
    </row>
    <row r="5517" spans="1:9" ht="13.5" thickBot="1">
      <c r="A5517" s="27">
        <v>45853</v>
      </c>
      <c r="B5517" s="29" t="s">
        <v>245</v>
      </c>
      <c r="C5517" s="29" t="s">
        <v>68</v>
      </c>
      <c r="D5517" s="28">
        <v>80</v>
      </c>
      <c r="E5517" s="27">
        <v>2958101</v>
      </c>
      <c r="H5517" s="66"/>
      <c r="I5517" s="66"/>
    </row>
    <row r="5518" spans="1:9" ht="13.5" thickBot="1">
      <c r="A5518" s="27">
        <v>45853</v>
      </c>
      <c r="B5518" s="29" t="s">
        <v>246</v>
      </c>
      <c r="C5518" s="29" t="s">
        <v>68</v>
      </c>
      <c r="D5518" s="28">
        <v>135</v>
      </c>
      <c r="E5518" s="27">
        <v>2958101</v>
      </c>
      <c r="H5518" s="66"/>
      <c r="I5518" s="66"/>
    </row>
    <row r="5519" spans="1:9" ht="13.5" thickBot="1">
      <c r="A5519" s="27">
        <v>45853</v>
      </c>
      <c r="B5519" s="29" t="s">
        <v>247</v>
      </c>
      <c r="C5519" s="29" t="s">
        <v>68</v>
      </c>
      <c r="D5519" s="28">
        <v>15</v>
      </c>
      <c r="E5519" s="27">
        <v>2958101</v>
      </c>
      <c r="H5519" s="66"/>
      <c r="I5519" s="66"/>
    </row>
    <row r="5520" spans="1:9" ht="13.5" thickBot="1">
      <c r="A5520" s="27">
        <v>45853</v>
      </c>
      <c r="B5520" s="29" t="s">
        <v>248</v>
      </c>
      <c r="C5520" s="29" t="s">
        <v>68</v>
      </c>
      <c r="D5520" s="28">
        <v>138</v>
      </c>
      <c r="E5520" s="27">
        <v>2958101</v>
      </c>
      <c r="H5520" s="66"/>
      <c r="I5520" s="66"/>
    </row>
    <row r="5521" spans="1:9" ht="13.5" thickBot="1">
      <c r="A5521" s="27">
        <v>45853</v>
      </c>
      <c r="B5521" s="29" t="s">
        <v>249</v>
      </c>
      <c r="C5521" s="29" t="s">
        <v>68</v>
      </c>
      <c r="D5521" s="28">
        <v>10</v>
      </c>
      <c r="E5521" s="27">
        <v>2958101</v>
      </c>
      <c r="H5521" s="66"/>
      <c r="I5521" s="66"/>
    </row>
    <row r="5522" spans="1:9" ht="13.5" thickBot="1">
      <c r="A5522" s="27">
        <v>45853</v>
      </c>
      <c r="B5522" s="29" t="s">
        <v>250</v>
      </c>
      <c r="C5522" s="29" t="s">
        <v>68</v>
      </c>
      <c r="D5522" s="28">
        <v>160</v>
      </c>
      <c r="E5522" s="27">
        <v>2958101</v>
      </c>
      <c r="H5522" s="66"/>
      <c r="I5522" s="66"/>
    </row>
    <row r="5523" spans="1:9" ht="13.5" thickBot="1">
      <c r="A5523" s="27">
        <v>45853</v>
      </c>
      <c r="B5523" s="29" t="s">
        <v>251</v>
      </c>
      <c r="C5523" s="29" t="s">
        <v>66</v>
      </c>
      <c r="D5523" s="28">
        <v>106</v>
      </c>
      <c r="E5523" s="27">
        <v>2958101</v>
      </c>
      <c r="H5523" s="66"/>
      <c r="I5523" s="66"/>
    </row>
    <row r="5524" spans="1:9" ht="13.5" thickBot="1">
      <c r="A5524" s="27">
        <v>45853</v>
      </c>
      <c r="B5524" s="29" t="s">
        <v>252</v>
      </c>
      <c r="C5524" s="29" t="s">
        <v>66</v>
      </c>
      <c r="D5524" s="28">
        <v>104</v>
      </c>
      <c r="E5524" s="27">
        <v>2958101</v>
      </c>
      <c r="H5524" s="66"/>
      <c r="I5524" s="66"/>
    </row>
    <row r="5525" spans="1:9" ht="13.5" thickBot="1">
      <c r="A5525" s="27">
        <v>45853</v>
      </c>
      <c r="B5525" s="29" t="s">
        <v>253</v>
      </c>
      <c r="C5525" s="29" t="s">
        <v>97</v>
      </c>
      <c r="D5525" s="28">
        <v>100</v>
      </c>
      <c r="E5525" s="27">
        <v>2958101</v>
      </c>
      <c r="H5525" s="66"/>
      <c r="I5525" s="66"/>
    </row>
    <row r="5526" spans="1:9" ht="13.5" thickBot="1">
      <c r="A5526" s="27">
        <v>45853</v>
      </c>
      <c r="B5526" s="29" t="s">
        <v>254</v>
      </c>
      <c r="C5526" s="29" t="s">
        <v>97</v>
      </c>
      <c r="D5526" s="28">
        <v>100</v>
      </c>
      <c r="E5526" s="27">
        <v>2958101</v>
      </c>
      <c r="H5526" s="66"/>
      <c r="I5526" s="66"/>
    </row>
    <row r="5527" spans="1:9" ht="13.5" thickBot="1">
      <c r="A5527" s="27">
        <v>45853</v>
      </c>
      <c r="B5527" s="29" t="s">
        <v>255</v>
      </c>
      <c r="C5527" s="29" t="s">
        <v>71</v>
      </c>
      <c r="D5527" s="28">
        <v>110</v>
      </c>
      <c r="E5527" s="27">
        <v>2958101</v>
      </c>
      <c r="H5527" s="66"/>
      <c r="I5527" s="66"/>
    </row>
    <row r="5528" spans="1:9" ht="13.5" thickBot="1">
      <c r="A5528" s="27">
        <v>45853</v>
      </c>
      <c r="B5528" s="29" t="s">
        <v>256</v>
      </c>
      <c r="C5528" s="29" t="s">
        <v>71</v>
      </c>
      <c r="D5528" s="28">
        <v>24</v>
      </c>
      <c r="E5528" s="27">
        <v>2958101</v>
      </c>
      <c r="H5528" s="66"/>
      <c r="I5528" s="66"/>
    </row>
    <row r="5529" spans="1:9" ht="13.5" thickBot="1">
      <c r="A5529" s="27">
        <v>45853</v>
      </c>
      <c r="B5529" s="29" t="s">
        <v>257</v>
      </c>
      <c r="C5529" s="29" t="s">
        <v>71</v>
      </c>
      <c r="D5529" s="28">
        <v>139</v>
      </c>
      <c r="E5529" s="27">
        <v>2958101</v>
      </c>
      <c r="H5529" s="66"/>
      <c r="I5529" s="66"/>
    </row>
    <row r="5530" spans="1:9" ht="13.5" thickBot="1">
      <c r="A5530" s="27">
        <v>45853</v>
      </c>
      <c r="B5530" s="29" t="s">
        <v>258</v>
      </c>
      <c r="C5530" s="29" t="s">
        <v>68</v>
      </c>
      <c r="D5530" s="28">
        <v>98</v>
      </c>
      <c r="E5530" s="27">
        <v>2958101</v>
      </c>
      <c r="H5530" s="66"/>
      <c r="I5530" s="66"/>
    </row>
    <row r="5531" spans="1:9" ht="13.5" thickBot="1">
      <c r="A5531" s="27">
        <v>45853</v>
      </c>
      <c r="B5531" s="29" t="s">
        <v>259</v>
      </c>
      <c r="C5531" s="29" t="s">
        <v>68</v>
      </c>
      <c r="D5531" s="28">
        <v>100</v>
      </c>
      <c r="E5531" s="27">
        <v>2958101</v>
      </c>
      <c r="H5531" s="66"/>
      <c r="I5531" s="66"/>
    </row>
    <row r="5532" spans="1:9" ht="13.5" thickBot="1">
      <c r="A5532" s="27">
        <v>45853</v>
      </c>
      <c r="B5532" s="29" t="s">
        <v>260</v>
      </c>
      <c r="C5532" s="29" t="s">
        <v>68</v>
      </c>
      <c r="D5532" s="28">
        <v>194</v>
      </c>
      <c r="E5532" s="27">
        <v>2958101</v>
      </c>
      <c r="H5532" s="66"/>
      <c r="I5532" s="66"/>
    </row>
    <row r="5533" spans="1:9" ht="13.5" thickBot="1">
      <c r="A5533" s="27">
        <v>45853</v>
      </c>
      <c r="B5533" s="29" t="s">
        <v>261</v>
      </c>
      <c r="C5533" s="29" t="s">
        <v>68</v>
      </c>
      <c r="D5533" s="28">
        <v>184</v>
      </c>
      <c r="E5533" s="27">
        <v>2958101</v>
      </c>
      <c r="H5533" s="66"/>
      <c r="I5533" s="66"/>
    </row>
    <row r="5534" spans="1:9" ht="13.5" thickBot="1">
      <c r="A5534" s="27">
        <v>45853</v>
      </c>
      <c r="B5534" s="29" t="s">
        <v>262</v>
      </c>
      <c r="C5534" s="29" t="s">
        <v>68</v>
      </c>
      <c r="D5534" s="28">
        <v>48</v>
      </c>
      <c r="E5534" s="27">
        <v>2958101</v>
      </c>
      <c r="H5534" s="66"/>
      <c r="I5534" s="66"/>
    </row>
    <row r="5535" spans="1:9" ht="13.5" thickBot="1">
      <c r="A5535" s="27">
        <v>45853</v>
      </c>
      <c r="B5535" s="29" t="s">
        <v>263</v>
      </c>
      <c r="C5535" s="29" t="s">
        <v>68</v>
      </c>
      <c r="D5535" s="28">
        <v>51</v>
      </c>
      <c r="E5535" s="27">
        <v>2958101</v>
      </c>
      <c r="H5535" s="66"/>
      <c r="I5535" s="66"/>
    </row>
    <row r="5536" spans="1:9" ht="13.5" thickBot="1">
      <c r="A5536" s="27">
        <v>45853</v>
      </c>
      <c r="B5536" s="29" t="s">
        <v>264</v>
      </c>
      <c r="C5536" s="29" t="s">
        <v>68</v>
      </c>
      <c r="D5536" s="28">
        <v>26</v>
      </c>
      <c r="E5536" s="27">
        <v>2958101</v>
      </c>
      <c r="H5536" s="66"/>
      <c r="I5536" s="66"/>
    </row>
    <row r="5537" spans="1:9" ht="13.5" thickBot="1">
      <c r="A5537" s="27">
        <v>45853</v>
      </c>
      <c r="B5537" s="29" t="s">
        <v>265</v>
      </c>
      <c r="C5537" s="29" t="s">
        <v>68</v>
      </c>
      <c r="D5537" s="28">
        <v>24</v>
      </c>
      <c r="E5537" s="27">
        <v>2958101</v>
      </c>
      <c r="H5537" s="66"/>
      <c r="I5537" s="66"/>
    </row>
    <row r="5538" spans="1:9" ht="13.5" thickBot="1">
      <c r="A5538" s="27">
        <v>45853</v>
      </c>
      <c r="B5538" s="29" t="s">
        <v>266</v>
      </c>
      <c r="C5538" s="29" t="s">
        <v>71</v>
      </c>
      <c r="D5538" s="28">
        <v>200</v>
      </c>
      <c r="E5538" s="27">
        <v>2958101</v>
      </c>
      <c r="H5538" s="66"/>
      <c r="I5538" s="66"/>
    </row>
    <row r="5539" spans="1:9" ht="13.5" thickBot="1">
      <c r="A5539" s="27">
        <v>45853</v>
      </c>
      <c r="B5539" s="29" t="s">
        <v>267</v>
      </c>
      <c r="C5539" s="29" t="s">
        <v>71</v>
      </c>
      <c r="D5539" s="28">
        <v>202</v>
      </c>
      <c r="E5539" s="27">
        <v>2958101</v>
      </c>
      <c r="H5539" s="66"/>
      <c r="I5539" s="66"/>
    </row>
    <row r="5540" spans="1:9" ht="13.5" thickBot="1">
      <c r="A5540" s="27">
        <v>45853</v>
      </c>
      <c r="B5540" s="29" t="s">
        <v>268</v>
      </c>
      <c r="C5540" s="29" t="s">
        <v>77</v>
      </c>
      <c r="D5540" s="28">
        <v>200</v>
      </c>
      <c r="E5540" s="27">
        <v>2958101</v>
      </c>
      <c r="H5540" s="66"/>
      <c r="I5540" s="66"/>
    </row>
    <row r="5541" spans="1:9" ht="13.5" thickBot="1">
      <c r="A5541" s="27">
        <v>45853</v>
      </c>
      <c r="B5541" s="29" t="s">
        <v>269</v>
      </c>
      <c r="C5541" s="29" t="s">
        <v>77</v>
      </c>
      <c r="D5541" s="28">
        <v>200</v>
      </c>
      <c r="E5541" s="27">
        <v>2958101</v>
      </c>
      <c r="H5541" s="66"/>
      <c r="I5541" s="66"/>
    </row>
    <row r="5542" spans="1:9" ht="13.5" thickBot="1">
      <c r="A5542" s="27">
        <v>45853</v>
      </c>
      <c r="B5542" s="29" t="s">
        <v>270</v>
      </c>
      <c r="C5542" s="29" t="s">
        <v>77</v>
      </c>
      <c r="D5542" s="28">
        <v>110</v>
      </c>
      <c r="E5542" s="27">
        <v>2958101</v>
      </c>
      <c r="H5542" s="66"/>
      <c r="I5542" s="66"/>
    </row>
    <row r="5543" spans="1:9" ht="13.5" thickBot="1">
      <c r="A5543" s="27">
        <v>45853</v>
      </c>
      <c r="B5543" s="29" t="s">
        <v>271</v>
      </c>
      <c r="C5543" s="29" t="s">
        <v>97</v>
      </c>
      <c r="D5543" s="28">
        <v>115</v>
      </c>
      <c r="E5543" s="27">
        <v>2958101</v>
      </c>
      <c r="H5543" s="66"/>
      <c r="I5543" s="66"/>
    </row>
    <row r="5544" spans="1:9" ht="13.5" thickBot="1">
      <c r="A5544" s="27">
        <v>45853</v>
      </c>
      <c r="B5544" s="29" t="s">
        <v>272</v>
      </c>
      <c r="C5544" s="29" t="s">
        <v>97</v>
      </c>
      <c r="D5544" s="28">
        <v>115</v>
      </c>
      <c r="E5544" s="27">
        <v>2958101</v>
      </c>
      <c r="H5544" s="66"/>
      <c r="I5544" s="66"/>
    </row>
    <row r="5545" spans="1:9" ht="13.5" thickBot="1">
      <c r="A5545" s="27">
        <v>45853</v>
      </c>
      <c r="B5545" s="29" t="s">
        <v>273</v>
      </c>
      <c r="C5545" s="29" t="s">
        <v>68</v>
      </c>
      <c r="D5545" s="28">
        <v>182</v>
      </c>
      <c r="E5545" s="27">
        <v>2958101</v>
      </c>
      <c r="H5545" s="66"/>
      <c r="I5545" s="66"/>
    </row>
    <row r="5546" spans="1:9" ht="13.5" thickBot="1">
      <c r="A5546" s="27">
        <v>45853</v>
      </c>
      <c r="B5546" s="29" t="s">
        <v>274</v>
      </c>
      <c r="C5546" s="29" t="s">
        <v>68</v>
      </c>
      <c r="D5546" s="28">
        <v>71</v>
      </c>
      <c r="E5546" s="27">
        <v>2958101</v>
      </c>
      <c r="H5546" s="66"/>
      <c r="I5546" s="66"/>
    </row>
    <row r="5547" spans="1:9" ht="13.5" thickBot="1">
      <c r="A5547" s="27">
        <v>45853</v>
      </c>
      <c r="B5547" s="29" t="s">
        <v>275</v>
      </c>
      <c r="C5547" s="29" t="s">
        <v>68</v>
      </c>
      <c r="D5547" s="28">
        <v>33</v>
      </c>
      <c r="E5547" s="27">
        <v>2958101</v>
      </c>
      <c r="H5547" s="66"/>
      <c r="I5547" s="66"/>
    </row>
    <row r="5548" spans="1:9" ht="13.5" thickBot="1">
      <c r="A5548" s="27">
        <v>45853</v>
      </c>
      <c r="B5548" s="29" t="s">
        <v>276</v>
      </c>
      <c r="C5548" s="29" t="s">
        <v>68</v>
      </c>
      <c r="D5548" s="28">
        <v>22</v>
      </c>
      <c r="E5548" s="27">
        <v>2958101</v>
      </c>
      <c r="H5548" s="66"/>
      <c r="I5548" s="66"/>
    </row>
    <row r="5549" spans="1:9" ht="13.5" thickBot="1">
      <c r="A5549" s="27">
        <v>45853</v>
      </c>
      <c r="B5549" s="29" t="s">
        <v>277</v>
      </c>
      <c r="C5549" s="29" t="s">
        <v>68</v>
      </c>
      <c r="D5549" s="28">
        <v>20</v>
      </c>
      <c r="E5549" s="27">
        <v>2958101</v>
      </c>
      <c r="H5549" s="66"/>
      <c r="I5549" s="66"/>
    </row>
    <row r="5550" spans="1:9" ht="13.5" thickBot="1">
      <c r="A5550" s="27">
        <v>45853</v>
      </c>
      <c r="B5550" s="29" t="s">
        <v>278</v>
      </c>
      <c r="C5550" s="29" t="s">
        <v>68</v>
      </c>
      <c r="D5550" s="28">
        <v>77</v>
      </c>
      <c r="E5550" s="27">
        <v>2958101</v>
      </c>
      <c r="H5550" s="66"/>
      <c r="I5550" s="66"/>
    </row>
    <row r="5551" spans="1:9" ht="13.5" thickBot="1">
      <c r="A5551" s="27">
        <v>45853</v>
      </c>
      <c r="B5551" s="29" t="s">
        <v>279</v>
      </c>
      <c r="C5551" s="29" t="s">
        <v>68</v>
      </c>
      <c r="D5551" s="28">
        <v>202</v>
      </c>
      <c r="E5551" s="27">
        <v>2958101</v>
      </c>
      <c r="H5551" s="66"/>
      <c r="I5551" s="66"/>
    </row>
    <row r="5552" spans="1:9" ht="13.5" thickBot="1">
      <c r="A5552" s="27">
        <v>45853</v>
      </c>
      <c r="B5552" s="29" t="s">
        <v>280</v>
      </c>
      <c r="C5552" s="29" t="s">
        <v>68</v>
      </c>
      <c r="D5552" s="28">
        <v>11</v>
      </c>
      <c r="E5552" s="27">
        <v>2958101</v>
      </c>
      <c r="H5552" s="66"/>
      <c r="I5552" s="66"/>
    </row>
    <row r="5553" spans="1:9" ht="13.5" thickBot="1">
      <c r="A5553" s="27">
        <v>45853</v>
      </c>
      <c r="B5553" s="29" t="s">
        <v>281</v>
      </c>
      <c r="C5553" s="29" t="s">
        <v>68</v>
      </c>
      <c r="D5553" s="28">
        <v>34</v>
      </c>
      <c r="E5553" s="27">
        <v>2958101</v>
      </c>
      <c r="H5553" s="66"/>
      <c r="I5553" s="66"/>
    </row>
    <row r="5554" spans="1:9" ht="13.5" thickBot="1">
      <c r="A5554" s="27">
        <v>45853</v>
      </c>
      <c r="B5554" s="29" t="s">
        <v>282</v>
      </c>
      <c r="C5554" s="29" t="s">
        <v>68</v>
      </c>
      <c r="D5554" s="28">
        <v>22</v>
      </c>
      <c r="E5554" s="27">
        <v>2958101</v>
      </c>
      <c r="H5554" s="66"/>
      <c r="I5554" s="66"/>
    </row>
    <row r="5555" spans="1:9" ht="13.5" thickBot="1">
      <c r="A5555" s="27">
        <v>45853</v>
      </c>
      <c r="B5555" s="29" t="s">
        <v>283</v>
      </c>
      <c r="C5555" s="29" t="s">
        <v>68</v>
      </c>
      <c r="D5555" s="28">
        <v>123</v>
      </c>
      <c r="E5555" s="27">
        <v>2958101</v>
      </c>
      <c r="H5555" s="66"/>
      <c r="I5555" s="66"/>
    </row>
    <row r="5556" spans="1:9" ht="13.5" thickBot="1">
      <c r="A5556" s="27">
        <v>45853</v>
      </c>
      <c r="B5556" s="29" t="s">
        <v>284</v>
      </c>
      <c r="C5556" s="29" t="s">
        <v>68</v>
      </c>
      <c r="D5556" s="28">
        <v>71</v>
      </c>
      <c r="E5556" s="27">
        <v>2958101</v>
      </c>
      <c r="H5556" s="66"/>
      <c r="I5556" s="66"/>
    </row>
    <row r="5557" spans="1:9" ht="13.5" thickBot="1">
      <c r="A5557" s="27">
        <v>45853</v>
      </c>
      <c r="B5557" s="29" t="s">
        <v>285</v>
      </c>
      <c r="C5557" s="29" t="s">
        <v>68</v>
      </c>
      <c r="D5557" s="28">
        <v>14</v>
      </c>
      <c r="E5557" s="27">
        <v>2958101</v>
      </c>
      <c r="H5557" s="66"/>
      <c r="I5557" s="66"/>
    </row>
    <row r="5558" spans="1:9" ht="13.5" thickBot="1">
      <c r="A5558" s="27">
        <v>45853</v>
      </c>
      <c r="B5558" s="29" t="s">
        <v>286</v>
      </c>
      <c r="C5558" s="29" t="s">
        <v>68</v>
      </c>
      <c r="D5558" s="28">
        <v>4</v>
      </c>
      <c r="E5558" s="27">
        <v>2958101</v>
      </c>
      <c r="H5558" s="66"/>
      <c r="I5558" s="66"/>
    </row>
    <row r="5559" spans="1:9" ht="13.5" thickBot="1">
      <c r="A5559" s="27">
        <v>45853</v>
      </c>
      <c r="B5559" s="29" t="s">
        <v>287</v>
      </c>
      <c r="C5559" s="29" t="s">
        <v>68</v>
      </c>
      <c r="D5559" s="28">
        <v>106</v>
      </c>
      <c r="E5559" s="27">
        <v>2958101</v>
      </c>
      <c r="H5559" s="66"/>
      <c r="I5559" s="66"/>
    </row>
    <row r="5560" spans="1:9" ht="13.5" thickBot="1">
      <c r="A5560" s="27">
        <v>45853</v>
      </c>
      <c r="B5560" s="29" t="s">
        <v>288</v>
      </c>
      <c r="C5560" s="29" t="s">
        <v>68</v>
      </c>
      <c r="D5560" s="28">
        <v>106</v>
      </c>
      <c r="E5560" s="27">
        <v>2958101</v>
      </c>
      <c r="H5560" s="66"/>
      <c r="I5560" s="66"/>
    </row>
    <row r="5561" spans="1:9" ht="13.5" thickBot="1">
      <c r="A5561" s="27">
        <v>45853</v>
      </c>
      <c r="B5561" s="29" t="s">
        <v>289</v>
      </c>
      <c r="C5561" s="29" t="s">
        <v>77</v>
      </c>
      <c r="D5561" s="28">
        <v>202</v>
      </c>
      <c r="E5561" s="27">
        <v>2958101</v>
      </c>
      <c r="H5561" s="66"/>
      <c r="I5561" s="66"/>
    </row>
    <row r="5562" spans="1:9" ht="13.5" thickBot="1">
      <c r="A5562" s="27">
        <v>45853</v>
      </c>
      <c r="B5562" s="29" t="s">
        <v>290</v>
      </c>
      <c r="C5562" s="29" t="s">
        <v>97</v>
      </c>
      <c r="D5562" s="28">
        <v>144</v>
      </c>
      <c r="E5562" s="27">
        <v>2958101</v>
      </c>
      <c r="H5562" s="66"/>
      <c r="I5562" s="66"/>
    </row>
    <row r="5563" spans="1:9" ht="13.5" thickBot="1">
      <c r="A5563" s="27">
        <v>45853</v>
      </c>
      <c r="B5563" s="29" t="s">
        <v>291</v>
      </c>
      <c r="C5563" s="29" t="s">
        <v>97</v>
      </c>
      <c r="D5563" s="28">
        <v>144</v>
      </c>
      <c r="E5563" s="27">
        <v>2958101</v>
      </c>
      <c r="H5563" s="66"/>
      <c r="I5563" s="66"/>
    </row>
    <row r="5564" spans="1:9" ht="13.5" thickBot="1">
      <c r="A5564" s="27">
        <v>45853</v>
      </c>
      <c r="B5564" s="29" t="s">
        <v>292</v>
      </c>
      <c r="C5564" s="29" t="s">
        <v>71</v>
      </c>
      <c r="D5564" s="28">
        <v>163</v>
      </c>
      <c r="E5564" s="27">
        <v>2958101</v>
      </c>
      <c r="H5564" s="66"/>
      <c r="I5564" s="66"/>
    </row>
    <row r="5565" spans="1:9" ht="13.5" thickBot="1">
      <c r="A5565" s="27">
        <v>45853</v>
      </c>
      <c r="B5565" s="29" t="s">
        <v>293</v>
      </c>
      <c r="C5565" s="29" t="s">
        <v>77</v>
      </c>
      <c r="D5565" s="28">
        <v>52</v>
      </c>
      <c r="E5565" s="27">
        <v>2958101</v>
      </c>
      <c r="H5565" s="66"/>
      <c r="I5565" s="66"/>
    </row>
    <row r="5566" spans="1:9" ht="13.5" thickBot="1">
      <c r="A5566" s="27">
        <v>45853</v>
      </c>
      <c r="B5566" s="29" t="s">
        <v>294</v>
      </c>
      <c r="C5566" s="29" t="s">
        <v>77</v>
      </c>
      <c r="D5566" s="28">
        <v>98</v>
      </c>
      <c r="E5566" s="27">
        <v>2958101</v>
      </c>
      <c r="H5566" s="66"/>
      <c r="I5566" s="66"/>
    </row>
    <row r="5567" spans="1:9" ht="13.5" thickBot="1">
      <c r="A5567" s="27">
        <v>45853</v>
      </c>
      <c r="B5567" s="29" t="s">
        <v>295</v>
      </c>
      <c r="C5567" s="29" t="s">
        <v>77</v>
      </c>
      <c r="D5567" s="28">
        <v>50</v>
      </c>
      <c r="E5567" s="27">
        <v>2958101</v>
      </c>
      <c r="H5567" s="66"/>
      <c r="I5567" s="66"/>
    </row>
    <row r="5568" spans="1:9" ht="13.5" thickBot="1">
      <c r="A5568" s="27">
        <v>45853</v>
      </c>
      <c r="B5568" s="29" t="s">
        <v>296</v>
      </c>
      <c r="C5568" s="29" t="s">
        <v>77</v>
      </c>
      <c r="D5568" s="28">
        <v>100</v>
      </c>
      <c r="E5568" s="27">
        <v>2958101</v>
      </c>
      <c r="H5568" s="66"/>
      <c r="I5568" s="66"/>
    </row>
    <row r="5569" spans="1:9" ht="13.5" thickBot="1">
      <c r="A5569" s="27">
        <v>45853</v>
      </c>
      <c r="B5569" s="29" t="s">
        <v>297</v>
      </c>
      <c r="C5569" s="29" t="s">
        <v>68</v>
      </c>
      <c r="D5569" s="28">
        <v>106</v>
      </c>
      <c r="E5569" s="27">
        <v>2958101</v>
      </c>
      <c r="H5569" s="66"/>
      <c r="I5569" s="66"/>
    </row>
    <row r="5570" spans="1:9" ht="13.5" thickBot="1">
      <c r="A5570" s="27">
        <v>45853</v>
      </c>
      <c r="B5570" s="29" t="s">
        <v>298</v>
      </c>
      <c r="C5570" s="29" t="s">
        <v>68</v>
      </c>
      <c r="D5570" s="28">
        <v>93</v>
      </c>
      <c r="E5570" s="27">
        <v>2958101</v>
      </c>
      <c r="H5570" s="66"/>
      <c r="I5570" s="66"/>
    </row>
    <row r="5571" spans="1:9" ht="13.5" thickBot="1">
      <c r="A5571" s="27">
        <v>45853</v>
      </c>
      <c r="B5571" s="29" t="s">
        <v>299</v>
      </c>
      <c r="C5571" s="29" t="s">
        <v>68</v>
      </c>
      <c r="D5571" s="28">
        <v>30</v>
      </c>
      <c r="E5571" s="27">
        <v>2958101</v>
      </c>
      <c r="H5571" s="66"/>
      <c r="I5571" s="66"/>
    </row>
    <row r="5572" spans="1:9" ht="13.5" thickBot="1">
      <c r="A5572" s="27">
        <v>45853</v>
      </c>
      <c r="B5572" s="29" t="s">
        <v>300</v>
      </c>
      <c r="C5572" s="29" t="s">
        <v>97</v>
      </c>
      <c r="D5572" s="28">
        <v>150</v>
      </c>
      <c r="E5572" s="27">
        <v>2958101</v>
      </c>
      <c r="H5572" s="66"/>
      <c r="I5572" s="66"/>
    </row>
    <row r="5573" spans="1:9" ht="13.5" thickBot="1">
      <c r="A5573" s="27">
        <v>45853</v>
      </c>
      <c r="B5573" s="29" t="s">
        <v>301</v>
      </c>
      <c r="C5573" s="29" t="s">
        <v>68</v>
      </c>
      <c r="D5573" s="28">
        <v>197</v>
      </c>
      <c r="E5573" s="27">
        <v>2958101</v>
      </c>
      <c r="H5573" s="66"/>
      <c r="I5573" s="66"/>
    </row>
    <row r="5574" spans="1:9" ht="13.5" thickBot="1">
      <c r="A5574" s="27">
        <v>45853</v>
      </c>
      <c r="B5574" s="29" t="s">
        <v>302</v>
      </c>
      <c r="C5574" s="29" t="s">
        <v>68</v>
      </c>
      <c r="D5574" s="28">
        <v>93</v>
      </c>
      <c r="E5574" s="27">
        <v>2958101</v>
      </c>
      <c r="H5574" s="66"/>
      <c r="I5574" s="66"/>
    </row>
    <row r="5575" spans="1:9" ht="13.5" thickBot="1">
      <c r="A5575" s="27">
        <v>45853</v>
      </c>
      <c r="B5575" s="29" t="s">
        <v>303</v>
      </c>
      <c r="C5575" s="29" t="s">
        <v>68</v>
      </c>
      <c r="D5575" s="28">
        <v>60</v>
      </c>
      <c r="E5575" s="27">
        <v>2958101</v>
      </c>
      <c r="H5575" s="66"/>
      <c r="I5575" s="66"/>
    </row>
    <row r="5576" spans="1:9" ht="13.5" thickBot="1">
      <c r="A5576" s="27">
        <v>45853</v>
      </c>
      <c r="B5576" s="29" t="s">
        <v>304</v>
      </c>
      <c r="C5576" s="29" t="s">
        <v>68</v>
      </c>
      <c r="D5576" s="28">
        <v>151</v>
      </c>
      <c r="E5576" s="27">
        <v>2958101</v>
      </c>
      <c r="H5576" s="66"/>
      <c r="I5576" s="66"/>
    </row>
    <row r="5577" spans="1:9" ht="13.5" thickBot="1">
      <c r="A5577" s="27">
        <v>45853</v>
      </c>
      <c r="B5577" s="29" t="s">
        <v>305</v>
      </c>
      <c r="C5577" s="29" t="s">
        <v>68</v>
      </c>
      <c r="D5577" s="28">
        <v>151</v>
      </c>
      <c r="E5577" s="27">
        <v>2958101</v>
      </c>
      <c r="H5577" s="66"/>
      <c r="I5577" s="66"/>
    </row>
    <row r="5578" spans="1:9" ht="13.5" thickBot="1">
      <c r="A5578" s="27">
        <v>45853</v>
      </c>
      <c r="B5578" s="29" t="s">
        <v>306</v>
      </c>
      <c r="C5578" s="29" t="s">
        <v>68</v>
      </c>
      <c r="D5578" s="28">
        <v>55</v>
      </c>
      <c r="E5578" s="27">
        <v>2958101</v>
      </c>
      <c r="H5578" s="66"/>
      <c r="I5578" s="66"/>
    </row>
    <row r="5579" spans="1:9" ht="13.5" thickBot="1">
      <c r="A5579" s="27">
        <v>45853</v>
      </c>
      <c r="B5579" s="29" t="s">
        <v>307</v>
      </c>
      <c r="C5579" s="29" t="s">
        <v>71</v>
      </c>
      <c r="D5579" s="28">
        <v>145</v>
      </c>
      <c r="E5579" s="27">
        <v>2958101</v>
      </c>
      <c r="H5579" s="66"/>
      <c r="I5579" s="66"/>
    </row>
    <row r="5580" spans="1:9" ht="13.5" thickBot="1">
      <c r="A5580" s="27">
        <v>45853</v>
      </c>
      <c r="B5580" s="29" t="s">
        <v>308</v>
      </c>
      <c r="C5580" s="29" t="s">
        <v>71</v>
      </c>
      <c r="D5580" s="28">
        <v>180</v>
      </c>
      <c r="E5580" s="27">
        <v>2958101</v>
      </c>
      <c r="H5580" s="66"/>
      <c r="I5580" s="66"/>
    </row>
    <row r="5581" spans="1:9" ht="13.5" thickBot="1">
      <c r="A5581" s="27">
        <v>45853</v>
      </c>
      <c r="B5581" s="29" t="s">
        <v>309</v>
      </c>
      <c r="C5581" s="29" t="s">
        <v>71</v>
      </c>
      <c r="D5581" s="28">
        <v>234</v>
      </c>
      <c r="E5581" s="27">
        <v>2958101</v>
      </c>
      <c r="H5581" s="66"/>
      <c r="I5581" s="66"/>
    </row>
    <row r="5582" spans="1:9" ht="13.5" thickBot="1">
      <c r="A5582" s="27">
        <v>45853</v>
      </c>
      <c r="B5582" s="29" t="s">
        <v>310</v>
      </c>
      <c r="C5582" s="29" t="s">
        <v>68</v>
      </c>
      <c r="D5582" s="28">
        <v>149</v>
      </c>
      <c r="E5582" s="27">
        <v>2958101</v>
      </c>
      <c r="H5582" s="66"/>
      <c r="I5582" s="66"/>
    </row>
    <row r="5583" spans="1:9" ht="13.5" thickBot="1">
      <c r="A5583" s="27">
        <v>45853</v>
      </c>
      <c r="B5583" s="29" t="s">
        <v>311</v>
      </c>
      <c r="C5583" s="29" t="s">
        <v>68</v>
      </c>
      <c r="D5583" s="28">
        <v>107</v>
      </c>
      <c r="E5583" s="27">
        <v>2958101</v>
      </c>
      <c r="H5583" s="66"/>
      <c r="I5583" s="66"/>
    </row>
    <row r="5584" spans="1:9" ht="13.5" thickBot="1">
      <c r="A5584" s="27">
        <v>45853</v>
      </c>
      <c r="B5584" s="29" t="s">
        <v>312</v>
      </c>
      <c r="C5584" s="29" t="s">
        <v>68</v>
      </c>
      <c r="D5584" s="28">
        <v>109</v>
      </c>
      <c r="E5584" s="27">
        <v>2958101</v>
      </c>
      <c r="H5584" s="66"/>
      <c r="I5584" s="66"/>
    </row>
    <row r="5585" spans="1:9" ht="13.5" thickBot="1">
      <c r="A5585" s="27">
        <v>45853</v>
      </c>
      <c r="B5585" s="29" t="s">
        <v>313</v>
      </c>
      <c r="C5585" s="29" t="s">
        <v>68</v>
      </c>
      <c r="D5585" s="28">
        <v>122</v>
      </c>
      <c r="E5585" s="27">
        <v>2958101</v>
      </c>
      <c r="H5585" s="66"/>
      <c r="I5585" s="66"/>
    </row>
    <row r="5586" spans="1:9" ht="13.5" thickBot="1">
      <c r="A5586" s="27">
        <v>45853</v>
      </c>
      <c r="B5586" s="29" t="s">
        <v>314</v>
      </c>
      <c r="C5586" s="29" t="s">
        <v>71</v>
      </c>
      <c r="D5586" s="28">
        <v>101</v>
      </c>
      <c r="E5586" s="27">
        <v>2958101</v>
      </c>
      <c r="H5586" s="66"/>
      <c r="I5586" s="66"/>
    </row>
    <row r="5587" spans="1:9" ht="13.5" thickBot="1">
      <c r="A5587" s="27">
        <v>45853</v>
      </c>
      <c r="B5587" s="29" t="s">
        <v>315</v>
      </c>
      <c r="C5587" s="29" t="s">
        <v>71</v>
      </c>
      <c r="D5587" s="28">
        <v>161</v>
      </c>
      <c r="E5587" s="27">
        <v>2958101</v>
      </c>
      <c r="H5587" s="66"/>
      <c r="I5587" s="66"/>
    </row>
    <row r="5588" spans="1:9" ht="13.5" thickBot="1">
      <c r="A5588" s="27">
        <v>45853</v>
      </c>
      <c r="B5588" s="29" t="s">
        <v>316</v>
      </c>
      <c r="C5588" s="29" t="s">
        <v>71</v>
      </c>
      <c r="D5588" s="28">
        <v>142</v>
      </c>
      <c r="E5588" s="27">
        <v>2958101</v>
      </c>
      <c r="H5588" s="66"/>
      <c r="I5588" s="66"/>
    </row>
    <row r="5589" spans="1:9" ht="13.5" thickBot="1">
      <c r="A5589" s="27">
        <v>45853</v>
      </c>
      <c r="B5589" s="29" t="s">
        <v>317</v>
      </c>
      <c r="C5589" s="29" t="s">
        <v>71</v>
      </c>
      <c r="D5589" s="28">
        <v>151</v>
      </c>
      <c r="E5589" s="27">
        <v>2958101</v>
      </c>
      <c r="H5589" s="66"/>
      <c r="I5589" s="66"/>
    </row>
    <row r="5590" spans="1:9" ht="13.5" thickBot="1">
      <c r="A5590" s="27">
        <v>45853</v>
      </c>
      <c r="B5590" s="29" t="s">
        <v>318</v>
      </c>
      <c r="C5590" s="29" t="s">
        <v>97</v>
      </c>
      <c r="D5590" s="28">
        <v>109</v>
      </c>
      <c r="E5590" s="27">
        <v>2958101</v>
      </c>
      <c r="H5590" s="66"/>
      <c r="I5590" s="66"/>
    </row>
    <row r="5591" spans="1:9" ht="13.5" thickBot="1">
      <c r="A5591" s="27">
        <v>45853</v>
      </c>
      <c r="B5591" s="29" t="s">
        <v>319</v>
      </c>
      <c r="C5591" s="29" t="s">
        <v>97</v>
      </c>
      <c r="D5591" s="28">
        <v>109</v>
      </c>
      <c r="E5591" s="27">
        <v>2958101</v>
      </c>
      <c r="H5591" s="66"/>
      <c r="I5591" s="66"/>
    </row>
    <row r="5592" spans="1:9" ht="13.5" thickBot="1">
      <c r="A5592" s="27">
        <v>45853</v>
      </c>
      <c r="B5592" s="29" t="s">
        <v>320</v>
      </c>
      <c r="C5592" s="29" t="s">
        <v>97</v>
      </c>
      <c r="D5592" s="28">
        <v>94</v>
      </c>
      <c r="E5592" s="27">
        <v>2958101</v>
      </c>
      <c r="H5592" s="66"/>
      <c r="I5592" s="66"/>
    </row>
    <row r="5593" spans="1:9" ht="13.5" thickBot="1">
      <c r="A5593" s="27">
        <v>45853</v>
      </c>
      <c r="B5593" s="29" t="s">
        <v>321</v>
      </c>
      <c r="C5593" s="29" t="s">
        <v>97</v>
      </c>
      <c r="D5593" s="28">
        <v>97</v>
      </c>
      <c r="E5593" s="27">
        <v>2958101</v>
      </c>
      <c r="H5593" s="66"/>
      <c r="I5593" s="66"/>
    </row>
    <row r="5594" spans="1:9" ht="13.5" thickBot="1">
      <c r="A5594" s="27">
        <v>45853</v>
      </c>
      <c r="B5594" s="29" t="s">
        <v>322</v>
      </c>
      <c r="C5594" s="29" t="s">
        <v>66</v>
      </c>
      <c r="D5594" s="28">
        <v>153</v>
      </c>
      <c r="E5594" s="27">
        <v>2958101</v>
      </c>
      <c r="H5594" s="66"/>
      <c r="I5594" s="66"/>
    </row>
    <row r="5595" spans="1:9" ht="13.5" thickBot="1">
      <c r="A5595" s="27">
        <v>45853</v>
      </c>
      <c r="B5595" s="29" t="s">
        <v>323</v>
      </c>
      <c r="C5595" s="29" t="s">
        <v>66</v>
      </c>
      <c r="D5595" s="28">
        <v>147</v>
      </c>
      <c r="E5595" s="27">
        <v>2958101</v>
      </c>
      <c r="H5595" s="66"/>
      <c r="I5595" s="66"/>
    </row>
    <row r="5596" spans="1:9" ht="13.5" thickBot="1">
      <c r="A5596" s="27">
        <v>45853</v>
      </c>
      <c r="B5596" s="29" t="s">
        <v>324</v>
      </c>
      <c r="C5596" s="29" t="s">
        <v>68</v>
      </c>
      <c r="D5596" s="28">
        <v>124</v>
      </c>
      <c r="E5596" s="27">
        <v>2958101</v>
      </c>
      <c r="H5596" s="66"/>
      <c r="I5596" s="66"/>
    </row>
    <row r="5597" spans="1:9" ht="13.5" thickBot="1">
      <c r="A5597" s="27">
        <v>45853</v>
      </c>
      <c r="B5597" s="29" t="s">
        <v>325</v>
      </c>
      <c r="C5597" s="29" t="s">
        <v>68</v>
      </c>
      <c r="D5597" s="28">
        <v>16</v>
      </c>
      <c r="E5597" s="27">
        <v>2958101</v>
      </c>
      <c r="H5597" s="66"/>
      <c r="I5597" s="66"/>
    </row>
    <row r="5598" spans="1:9" ht="13.5" thickBot="1">
      <c r="A5598" s="27">
        <v>45853</v>
      </c>
      <c r="B5598" s="29" t="s">
        <v>326</v>
      </c>
      <c r="C5598" s="29" t="s">
        <v>66</v>
      </c>
      <c r="D5598" s="28">
        <v>187</v>
      </c>
      <c r="E5598" s="27">
        <v>2958101</v>
      </c>
      <c r="H5598" s="66"/>
      <c r="I5598" s="66"/>
    </row>
    <row r="5599" spans="1:9" ht="13.5" thickBot="1">
      <c r="A5599" s="27">
        <v>45853</v>
      </c>
      <c r="B5599" s="29" t="s">
        <v>327</v>
      </c>
      <c r="C5599" s="29" t="s">
        <v>66</v>
      </c>
      <c r="D5599" s="28">
        <v>115</v>
      </c>
      <c r="E5599" s="27">
        <v>2958101</v>
      </c>
      <c r="H5599" s="66"/>
      <c r="I5599" s="66"/>
    </row>
    <row r="5600" spans="1:9" ht="13.5" thickBot="1">
      <c r="A5600" s="27">
        <v>45853</v>
      </c>
      <c r="B5600" s="29" t="s">
        <v>328</v>
      </c>
      <c r="C5600" s="29" t="s">
        <v>68</v>
      </c>
      <c r="D5600" s="28">
        <v>128</v>
      </c>
      <c r="E5600" s="27">
        <v>2958101</v>
      </c>
      <c r="H5600" s="66"/>
      <c r="I5600" s="66"/>
    </row>
    <row r="5601" spans="1:9" ht="13.5" thickBot="1">
      <c r="A5601" s="27">
        <v>45853</v>
      </c>
      <c r="B5601" s="29" t="s">
        <v>329</v>
      </c>
      <c r="C5601" s="29" t="s">
        <v>68</v>
      </c>
      <c r="D5601" s="28">
        <v>134</v>
      </c>
      <c r="E5601" s="27">
        <v>2958101</v>
      </c>
      <c r="H5601" s="66"/>
      <c r="I5601" s="66"/>
    </row>
    <row r="5602" spans="1:9" ht="13.5" thickBot="1">
      <c r="A5602" s="27">
        <v>45853</v>
      </c>
      <c r="B5602" s="29" t="s">
        <v>330</v>
      </c>
      <c r="C5602" s="29" t="s">
        <v>68</v>
      </c>
      <c r="D5602" s="28">
        <v>150</v>
      </c>
      <c r="E5602" s="27">
        <v>2958101</v>
      </c>
      <c r="H5602" s="66"/>
      <c r="I5602" s="66"/>
    </row>
    <row r="5603" spans="1:9" ht="13.5" thickBot="1">
      <c r="A5603" s="27">
        <v>45853</v>
      </c>
      <c r="B5603" s="29" t="s">
        <v>331</v>
      </c>
      <c r="C5603" s="29" t="s">
        <v>68</v>
      </c>
      <c r="D5603" s="28">
        <v>150</v>
      </c>
      <c r="E5603" s="27">
        <v>2958101</v>
      </c>
      <c r="H5603" s="66"/>
      <c r="I5603" s="66"/>
    </row>
    <row r="5604" spans="1:9" ht="13.5" thickBot="1">
      <c r="A5604" s="27">
        <v>45853</v>
      </c>
      <c r="B5604" s="29" t="s">
        <v>332</v>
      </c>
      <c r="C5604" s="29" t="s">
        <v>68</v>
      </c>
      <c r="D5604" s="28">
        <v>90</v>
      </c>
      <c r="E5604" s="27">
        <v>2958101</v>
      </c>
      <c r="H5604" s="66"/>
      <c r="I5604" s="66"/>
    </row>
    <row r="5605" spans="1:9" ht="13.5" thickBot="1">
      <c r="A5605" s="27">
        <v>45853</v>
      </c>
      <c r="B5605" s="29" t="s">
        <v>333</v>
      </c>
      <c r="C5605" s="29" t="s">
        <v>71</v>
      </c>
      <c r="D5605" s="28">
        <v>100</v>
      </c>
      <c r="E5605" s="27">
        <v>2958101</v>
      </c>
      <c r="H5605" s="66"/>
      <c r="I5605" s="66"/>
    </row>
    <row r="5606" spans="1:9" ht="13.5" thickBot="1">
      <c r="A5606" s="27">
        <v>45853</v>
      </c>
      <c r="B5606" s="29" t="s">
        <v>334</v>
      </c>
      <c r="C5606" s="29" t="s">
        <v>71</v>
      </c>
      <c r="D5606" s="28">
        <v>104</v>
      </c>
      <c r="E5606" s="27">
        <v>2958101</v>
      </c>
      <c r="H5606" s="66"/>
      <c r="I5606" s="66"/>
    </row>
    <row r="5607" spans="1:9" ht="13.5" thickBot="1">
      <c r="A5607" s="27">
        <v>45853</v>
      </c>
      <c r="B5607" s="29" t="s">
        <v>335</v>
      </c>
      <c r="C5607" s="29" t="s">
        <v>77</v>
      </c>
      <c r="D5607" s="28">
        <v>55</v>
      </c>
      <c r="E5607" s="27">
        <v>2958101</v>
      </c>
      <c r="H5607" s="66"/>
      <c r="I5607" s="66"/>
    </row>
    <row r="5608" spans="1:9" ht="13.5" thickBot="1">
      <c r="A5608" s="27">
        <v>45853</v>
      </c>
      <c r="B5608" s="29" t="s">
        <v>336</v>
      </c>
      <c r="C5608" s="29" t="s">
        <v>77</v>
      </c>
      <c r="D5608" s="28">
        <v>48</v>
      </c>
      <c r="E5608" s="27">
        <v>2958101</v>
      </c>
      <c r="H5608" s="66"/>
      <c r="I5608" s="66"/>
    </row>
    <row r="5609" spans="1:9" ht="13.5" thickBot="1">
      <c r="A5609" s="27">
        <v>45853</v>
      </c>
      <c r="B5609" s="29" t="s">
        <v>337</v>
      </c>
      <c r="C5609" s="29" t="s">
        <v>77</v>
      </c>
      <c r="D5609" s="28">
        <v>83</v>
      </c>
      <c r="E5609" s="27">
        <v>2958101</v>
      </c>
      <c r="H5609" s="66"/>
      <c r="I5609" s="66"/>
    </row>
    <row r="5610" spans="1:9" ht="13.5" thickBot="1">
      <c r="A5610" s="27">
        <v>45853</v>
      </c>
      <c r="B5610" s="29" t="s">
        <v>338</v>
      </c>
      <c r="C5610" s="29" t="s">
        <v>77</v>
      </c>
      <c r="D5610" s="28">
        <v>23</v>
      </c>
      <c r="E5610" s="27">
        <v>2958101</v>
      </c>
      <c r="H5610" s="66"/>
      <c r="I5610" s="66"/>
    </row>
    <row r="5611" spans="1:9" ht="13.5" thickBot="1">
      <c r="A5611" s="27">
        <v>45853</v>
      </c>
      <c r="B5611" s="29" t="s">
        <v>339</v>
      </c>
      <c r="C5611" s="29" t="s">
        <v>97</v>
      </c>
      <c r="D5611" s="28">
        <v>150</v>
      </c>
      <c r="E5611" s="27">
        <v>2958101</v>
      </c>
      <c r="H5611" s="66"/>
      <c r="I5611" s="66"/>
    </row>
    <row r="5612" spans="1:9" ht="13.5" thickBot="1">
      <c r="A5612" s="27">
        <v>45853</v>
      </c>
      <c r="B5612" s="29" t="s">
        <v>340</v>
      </c>
      <c r="C5612" s="29" t="s">
        <v>66</v>
      </c>
      <c r="D5612" s="28">
        <v>99</v>
      </c>
      <c r="E5612" s="27">
        <v>2958101</v>
      </c>
      <c r="H5612" s="66"/>
      <c r="I5612" s="66"/>
    </row>
    <row r="5613" spans="1:9" ht="13.5" thickBot="1">
      <c r="A5613" s="27">
        <v>45853</v>
      </c>
      <c r="B5613" s="29" t="s">
        <v>341</v>
      </c>
      <c r="C5613" s="29" t="s">
        <v>66</v>
      </c>
      <c r="D5613" s="28">
        <v>28</v>
      </c>
      <c r="E5613" s="27">
        <v>2958101</v>
      </c>
      <c r="H5613" s="66"/>
      <c r="I5613" s="66"/>
    </row>
    <row r="5614" spans="1:9" ht="13.5" thickBot="1">
      <c r="A5614" s="27">
        <v>45853</v>
      </c>
      <c r="B5614" s="29" t="s">
        <v>342</v>
      </c>
      <c r="C5614" s="29" t="s">
        <v>66</v>
      </c>
      <c r="D5614" s="28">
        <v>127</v>
      </c>
      <c r="E5614" s="27">
        <v>2958101</v>
      </c>
      <c r="H5614" s="66"/>
      <c r="I5614" s="66"/>
    </row>
    <row r="5615" spans="1:9" ht="13.5" thickBot="1">
      <c r="A5615" s="27">
        <v>45853</v>
      </c>
      <c r="B5615" s="29" t="s">
        <v>343</v>
      </c>
      <c r="C5615" s="29" t="s">
        <v>68</v>
      </c>
      <c r="D5615" s="28">
        <v>105</v>
      </c>
      <c r="E5615" s="27">
        <v>2958101</v>
      </c>
      <c r="H5615" s="66"/>
      <c r="I5615" s="66"/>
    </row>
    <row r="5616" spans="1:9" ht="13.5" thickBot="1">
      <c r="A5616" s="27">
        <v>45853</v>
      </c>
      <c r="B5616" s="29" t="s">
        <v>344</v>
      </c>
      <c r="C5616" s="29" t="s">
        <v>68</v>
      </c>
      <c r="D5616" s="28">
        <v>103</v>
      </c>
      <c r="E5616" s="27">
        <v>2958101</v>
      </c>
      <c r="H5616" s="66"/>
      <c r="I5616" s="66"/>
    </row>
    <row r="5617" spans="1:9" ht="13.5" thickBot="1">
      <c r="A5617" s="27">
        <v>45853</v>
      </c>
      <c r="B5617" s="29" t="s">
        <v>345</v>
      </c>
      <c r="C5617" s="29" t="s">
        <v>77</v>
      </c>
      <c r="D5617" s="28">
        <v>90</v>
      </c>
      <c r="E5617" s="27">
        <v>2958101</v>
      </c>
      <c r="H5617" s="66"/>
      <c r="I5617" s="66"/>
    </row>
    <row r="5618" spans="1:9" ht="13.5" thickBot="1">
      <c r="A5618" s="27">
        <v>45853</v>
      </c>
      <c r="B5618" s="29" t="s">
        <v>346</v>
      </c>
      <c r="C5618" s="29" t="s">
        <v>77</v>
      </c>
      <c r="D5618" s="28">
        <v>90</v>
      </c>
      <c r="E5618" s="27">
        <v>2958101</v>
      </c>
      <c r="H5618" s="66"/>
      <c r="I5618" s="66"/>
    </row>
    <row r="5619" spans="1:9" ht="13.5" thickBot="1">
      <c r="A5619" s="27">
        <v>45853</v>
      </c>
      <c r="B5619" s="29" t="s">
        <v>347</v>
      </c>
      <c r="C5619" s="29" t="s">
        <v>77</v>
      </c>
      <c r="D5619" s="28">
        <v>160</v>
      </c>
      <c r="E5619" s="27">
        <v>2958101</v>
      </c>
      <c r="H5619" s="66"/>
      <c r="I5619" s="66"/>
    </row>
    <row r="5620" spans="1:9" ht="13.5" thickBot="1">
      <c r="A5620" s="27">
        <v>45853</v>
      </c>
      <c r="B5620" s="29" t="s">
        <v>348</v>
      </c>
      <c r="C5620" s="29" t="s">
        <v>68</v>
      </c>
      <c r="D5620" s="28">
        <v>169</v>
      </c>
      <c r="E5620" s="27">
        <v>2958101</v>
      </c>
      <c r="H5620" s="66"/>
      <c r="I5620" s="66"/>
    </row>
    <row r="5621" spans="1:9" ht="13.5" thickBot="1">
      <c r="A5621" s="27">
        <v>45853</v>
      </c>
      <c r="B5621" s="29" t="s">
        <v>349</v>
      </c>
      <c r="C5621" s="29" t="s">
        <v>68</v>
      </c>
      <c r="D5621" s="28">
        <v>169</v>
      </c>
      <c r="E5621" s="27">
        <v>2958101</v>
      </c>
      <c r="H5621" s="66"/>
      <c r="I5621" s="66"/>
    </row>
    <row r="5622" spans="1:9" ht="13.5" thickBot="1">
      <c r="A5622" s="27">
        <v>45853</v>
      </c>
      <c r="B5622" s="29" t="s">
        <v>350</v>
      </c>
      <c r="C5622" s="29" t="s">
        <v>97</v>
      </c>
      <c r="D5622" s="28">
        <v>64</v>
      </c>
      <c r="E5622" s="27">
        <v>2958101</v>
      </c>
      <c r="H5622" s="66"/>
      <c r="I5622" s="66"/>
    </row>
    <row r="5623" spans="1:9" ht="13.5" thickBot="1">
      <c r="A5623" s="27">
        <v>45853</v>
      </c>
      <c r="B5623" s="29" t="s">
        <v>351</v>
      </c>
      <c r="C5623" s="29" t="s">
        <v>97</v>
      </c>
      <c r="D5623" s="28">
        <v>110</v>
      </c>
      <c r="E5623" s="27">
        <v>2958101</v>
      </c>
      <c r="H5623" s="66"/>
      <c r="I5623" s="66"/>
    </row>
    <row r="5624" spans="1:9" ht="13.5" thickBot="1">
      <c r="A5624" s="27">
        <v>45853</v>
      </c>
      <c r="B5624" s="29" t="s">
        <v>352</v>
      </c>
      <c r="C5624" s="29" t="s">
        <v>68</v>
      </c>
      <c r="D5624" s="28">
        <v>125</v>
      </c>
      <c r="E5624" s="27">
        <v>2958101</v>
      </c>
      <c r="H5624" s="66"/>
      <c r="I5624" s="66"/>
    </row>
    <row r="5625" spans="1:9" ht="13.5" thickBot="1">
      <c r="A5625" s="27">
        <v>45853</v>
      </c>
      <c r="B5625" s="29" t="s">
        <v>353</v>
      </c>
      <c r="C5625" s="29" t="s">
        <v>68</v>
      </c>
      <c r="D5625" s="28">
        <v>125</v>
      </c>
      <c r="E5625" s="27">
        <v>2958101</v>
      </c>
      <c r="H5625" s="66"/>
      <c r="I5625" s="66"/>
    </row>
    <row r="5626" spans="1:9" ht="13.5" thickBot="1">
      <c r="A5626" s="27">
        <v>45853</v>
      </c>
      <c r="B5626" s="29" t="s">
        <v>354</v>
      </c>
      <c r="C5626" s="29" t="s">
        <v>71</v>
      </c>
      <c r="D5626" s="28">
        <v>95</v>
      </c>
      <c r="E5626" s="27">
        <v>2958101</v>
      </c>
      <c r="H5626" s="66"/>
      <c r="I5626" s="66"/>
    </row>
    <row r="5627" spans="1:9" ht="13.5" thickBot="1">
      <c r="A5627" s="27">
        <v>45853</v>
      </c>
      <c r="B5627" s="29" t="s">
        <v>355</v>
      </c>
      <c r="C5627" s="29" t="s">
        <v>71</v>
      </c>
      <c r="D5627" s="28">
        <v>151</v>
      </c>
      <c r="E5627" s="27">
        <v>2958101</v>
      </c>
      <c r="H5627" s="66"/>
      <c r="I5627" s="66"/>
    </row>
    <row r="5628" spans="1:9" ht="13.5" thickBot="1">
      <c r="A5628" s="27">
        <v>45853</v>
      </c>
      <c r="B5628" s="29" t="s">
        <v>356</v>
      </c>
      <c r="C5628" s="29" t="s">
        <v>71</v>
      </c>
      <c r="D5628" s="28">
        <v>98</v>
      </c>
      <c r="E5628" s="27">
        <v>2958101</v>
      </c>
      <c r="H5628" s="66"/>
      <c r="I5628" s="66"/>
    </row>
    <row r="5629" spans="1:9" ht="13.5" thickBot="1">
      <c r="A5629" s="27">
        <v>45853</v>
      </c>
      <c r="B5629" s="29" t="s">
        <v>357</v>
      </c>
      <c r="C5629" s="29" t="s">
        <v>66</v>
      </c>
      <c r="D5629" s="28">
        <v>150</v>
      </c>
      <c r="E5629" s="27">
        <v>2958101</v>
      </c>
      <c r="H5629" s="66"/>
      <c r="I5629" s="66"/>
    </row>
    <row r="5630" spans="1:9" ht="13.5" thickBot="1">
      <c r="A5630" s="27">
        <v>45853</v>
      </c>
      <c r="B5630" s="29" t="s">
        <v>358</v>
      </c>
      <c r="C5630" s="29" t="s">
        <v>68</v>
      </c>
      <c r="D5630" s="28">
        <v>28</v>
      </c>
      <c r="E5630" s="27">
        <v>2958101</v>
      </c>
      <c r="H5630" s="66"/>
      <c r="I5630" s="66"/>
    </row>
    <row r="5631" spans="1:9" ht="13.5" thickBot="1">
      <c r="A5631" s="27">
        <v>45853</v>
      </c>
      <c r="B5631" s="29" t="s">
        <v>359</v>
      </c>
      <c r="C5631" s="29" t="s">
        <v>71</v>
      </c>
      <c r="D5631" s="28">
        <v>226</v>
      </c>
      <c r="E5631" s="27">
        <v>2958101</v>
      </c>
      <c r="H5631" s="66"/>
      <c r="I5631" s="66"/>
    </row>
    <row r="5632" spans="1:9" ht="13.5" thickBot="1">
      <c r="A5632" s="27">
        <v>45853</v>
      </c>
      <c r="B5632" s="29" t="s">
        <v>360</v>
      </c>
      <c r="C5632" s="29" t="s">
        <v>68</v>
      </c>
      <c r="D5632" s="28">
        <v>203</v>
      </c>
      <c r="E5632" s="27">
        <v>2958101</v>
      </c>
      <c r="H5632" s="66"/>
      <c r="I5632" s="66"/>
    </row>
    <row r="5633" spans="1:9" ht="13.5" thickBot="1">
      <c r="A5633" s="27">
        <v>45853</v>
      </c>
      <c r="B5633" s="29" t="s">
        <v>361</v>
      </c>
      <c r="C5633" s="29" t="s">
        <v>68</v>
      </c>
      <c r="D5633" s="28">
        <v>21</v>
      </c>
      <c r="E5633" s="27">
        <v>2958101</v>
      </c>
      <c r="H5633" s="66"/>
      <c r="I5633" s="66"/>
    </row>
    <row r="5634" spans="1:9" ht="13.5" thickBot="1">
      <c r="A5634" s="27">
        <v>45853</v>
      </c>
      <c r="B5634" s="29" t="s">
        <v>362</v>
      </c>
      <c r="C5634" s="29" t="s">
        <v>68</v>
      </c>
      <c r="D5634" s="28">
        <v>204</v>
      </c>
      <c r="E5634" s="27">
        <v>2958101</v>
      </c>
      <c r="H5634" s="66"/>
      <c r="I5634" s="66"/>
    </row>
    <row r="5635" spans="1:9" ht="13.5" thickBot="1">
      <c r="A5635" s="27">
        <v>45853</v>
      </c>
      <c r="B5635" s="29" t="s">
        <v>363</v>
      </c>
      <c r="C5635" s="29" t="s">
        <v>66</v>
      </c>
      <c r="D5635" s="28">
        <v>150</v>
      </c>
      <c r="E5635" s="27">
        <v>2958101</v>
      </c>
      <c r="H5635" s="66"/>
      <c r="I5635" s="66"/>
    </row>
    <row r="5636" spans="1:9" ht="13.5" thickBot="1">
      <c r="A5636" s="27">
        <v>45853</v>
      </c>
      <c r="B5636" s="29" t="s">
        <v>364</v>
      </c>
      <c r="C5636" s="29" t="s">
        <v>97</v>
      </c>
      <c r="D5636" s="28">
        <v>102</v>
      </c>
      <c r="E5636" s="27">
        <v>2958101</v>
      </c>
      <c r="H5636" s="66"/>
      <c r="I5636" s="66"/>
    </row>
    <row r="5637" spans="1:9" ht="13.5" thickBot="1">
      <c r="A5637" s="27">
        <v>45853</v>
      </c>
      <c r="B5637" s="29" t="s">
        <v>365</v>
      </c>
      <c r="C5637" s="29" t="s">
        <v>97</v>
      </c>
      <c r="D5637" s="28">
        <v>98</v>
      </c>
      <c r="E5637" s="27">
        <v>2958101</v>
      </c>
      <c r="H5637" s="66"/>
      <c r="I5637" s="66"/>
    </row>
    <row r="5638" spans="1:9" ht="13.5" thickBot="1">
      <c r="A5638" s="27">
        <v>45853</v>
      </c>
      <c r="B5638" s="29" t="s">
        <v>366</v>
      </c>
      <c r="C5638" s="29" t="s">
        <v>97</v>
      </c>
      <c r="D5638" s="28">
        <v>149</v>
      </c>
      <c r="E5638" s="27">
        <v>2958101</v>
      </c>
      <c r="H5638" s="66"/>
      <c r="I5638" s="66"/>
    </row>
    <row r="5639" spans="1:9" ht="13.5" thickBot="1">
      <c r="A5639" s="27">
        <v>45853</v>
      </c>
      <c r="B5639" s="29" t="s">
        <v>367</v>
      </c>
      <c r="C5639" s="29" t="s">
        <v>97</v>
      </c>
      <c r="D5639" s="28">
        <v>152</v>
      </c>
      <c r="E5639" s="27">
        <v>2958101</v>
      </c>
      <c r="H5639" s="66"/>
      <c r="I5639" s="66"/>
    </row>
    <row r="5640" spans="1:9" ht="13.5" thickBot="1">
      <c r="A5640" s="27">
        <v>45853</v>
      </c>
      <c r="B5640" s="29" t="s">
        <v>368</v>
      </c>
      <c r="C5640" s="29" t="s">
        <v>68</v>
      </c>
      <c r="D5640" s="28">
        <v>165</v>
      </c>
      <c r="E5640" s="27">
        <v>2958101</v>
      </c>
      <c r="H5640" s="66"/>
      <c r="I5640" s="66"/>
    </row>
    <row r="5641" spans="1:9" ht="13.5" thickBot="1">
      <c r="A5641" s="27">
        <v>45853</v>
      </c>
      <c r="B5641" s="29" t="s">
        <v>369</v>
      </c>
      <c r="C5641" s="29" t="s">
        <v>68</v>
      </c>
      <c r="D5641" s="28">
        <v>211</v>
      </c>
      <c r="E5641" s="27">
        <v>2958101</v>
      </c>
      <c r="H5641" s="66"/>
      <c r="I5641" s="66"/>
    </row>
    <row r="5642" spans="1:9" ht="13.5" thickBot="1">
      <c r="A5642" s="27">
        <v>45853</v>
      </c>
      <c r="B5642" s="29" t="s">
        <v>370</v>
      </c>
      <c r="C5642" s="29" t="s">
        <v>97</v>
      </c>
      <c r="D5642" s="28">
        <v>96</v>
      </c>
      <c r="E5642" s="27">
        <v>2958101</v>
      </c>
      <c r="H5642" s="66"/>
      <c r="I5642" s="66"/>
    </row>
    <row r="5643" spans="1:9" ht="13.5" thickBot="1">
      <c r="A5643" s="27">
        <v>45853</v>
      </c>
      <c r="B5643" s="29" t="s">
        <v>371</v>
      </c>
      <c r="C5643" s="29" t="s">
        <v>97</v>
      </c>
      <c r="D5643" s="28">
        <v>98</v>
      </c>
      <c r="E5643" s="27">
        <v>2958101</v>
      </c>
      <c r="H5643" s="66"/>
      <c r="I5643" s="66"/>
    </row>
    <row r="5644" spans="1:9" ht="13.5" thickBot="1">
      <c r="A5644" s="27">
        <v>45853</v>
      </c>
      <c r="B5644" s="29" t="s">
        <v>372</v>
      </c>
      <c r="C5644" s="29" t="s">
        <v>97</v>
      </c>
      <c r="D5644" s="28">
        <v>161</v>
      </c>
      <c r="E5644" s="27">
        <v>2958101</v>
      </c>
      <c r="H5644" s="66"/>
      <c r="I5644" s="66"/>
    </row>
    <row r="5645" spans="1:9" ht="13.5" thickBot="1">
      <c r="A5645" s="27">
        <v>45853</v>
      </c>
      <c r="B5645" s="29" t="s">
        <v>373</v>
      </c>
      <c r="C5645" s="29" t="s">
        <v>71</v>
      </c>
      <c r="D5645" s="28">
        <v>201</v>
      </c>
      <c r="E5645" s="27">
        <v>2958101</v>
      </c>
      <c r="H5645" s="66"/>
      <c r="I5645" s="66"/>
    </row>
    <row r="5646" spans="1:9" ht="13.5" thickBot="1">
      <c r="A5646" s="27">
        <v>45853</v>
      </c>
      <c r="B5646" s="29" t="s">
        <v>374</v>
      </c>
      <c r="C5646" s="29" t="s">
        <v>68</v>
      </c>
      <c r="D5646" s="28">
        <v>98</v>
      </c>
      <c r="E5646" s="27">
        <v>2958101</v>
      </c>
      <c r="H5646" s="66"/>
      <c r="I5646" s="66"/>
    </row>
    <row r="5647" spans="1:9" ht="13.5" thickBot="1">
      <c r="A5647" s="27">
        <v>45853</v>
      </c>
      <c r="B5647" s="29" t="s">
        <v>375</v>
      </c>
      <c r="C5647" s="29" t="s">
        <v>68</v>
      </c>
      <c r="D5647" s="28">
        <v>120</v>
      </c>
      <c r="E5647" s="27">
        <v>2958101</v>
      </c>
      <c r="H5647" s="66"/>
      <c r="I5647" s="66"/>
    </row>
    <row r="5648" spans="1:9" ht="13.5" thickBot="1">
      <c r="A5648" s="27">
        <v>45853</v>
      </c>
      <c r="B5648" s="29" t="s">
        <v>376</v>
      </c>
      <c r="C5648" s="29" t="s">
        <v>68</v>
      </c>
      <c r="D5648" s="28">
        <v>111</v>
      </c>
      <c r="E5648" s="27">
        <v>2958101</v>
      </c>
      <c r="H5648" s="66"/>
      <c r="I5648" s="66"/>
    </row>
    <row r="5649" spans="1:9" ht="13.5" thickBot="1">
      <c r="A5649" s="27">
        <v>45853</v>
      </c>
      <c r="B5649" s="29" t="s">
        <v>377</v>
      </c>
      <c r="C5649" s="29" t="s">
        <v>68</v>
      </c>
      <c r="D5649" s="28">
        <v>17</v>
      </c>
      <c r="E5649" s="27">
        <v>2958101</v>
      </c>
      <c r="H5649" s="66"/>
      <c r="I5649" s="66"/>
    </row>
    <row r="5650" spans="1:9" ht="13.5" thickBot="1">
      <c r="A5650" s="27">
        <v>45853</v>
      </c>
      <c r="B5650" s="29" t="s">
        <v>378</v>
      </c>
      <c r="C5650" s="29" t="s">
        <v>68</v>
      </c>
      <c r="D5650" s="28">
        <v>34</v>
      </c>
      <c r="E5650" s="27">
        <v>2958101</v>
      </c>
      <c r="H5650" s="66"/>
      <c r="I5650" s="66"/>
    </row>
    <row r="5651" spans="1:9" ht="13.5" thickBot="1">
      <c r="A5651" s="27">
        <v>45853</v>
      </c>
      <c r="B5651" s="29" t="s">
        <v>379</v>
      </c>
      <c r="C5651" s="29" t="s">
        <v>68</v>
      </c>
      <c r="D5651" s="28">
        <v>119</v>
      </c>
      <c r="E5651" s="27">
        <v>2958101</v>
      </c>
      <c r="H5651" s="66"/>
      <c r="I5651" s="66"/>
    </row>
    <row r="5652" spans="1:9" ht="13.5" thickBot="1">
      <c r="A5652" s="27">
        <v>45853</v>
      </c>
      <c r="B5652" s="29" t="s">
        <v>380</v>
      </c>
      <c r="C5652" s="29" t="s">
        <v>68</v>
      </c>
      <c r="D5652" s="28">
        <v>125</v>
      </c>
      <c r="E5652" s="27">
        <v>2958101</v>
      </c>
      <c r="H5652" s="66"/>
      <c r="I5652" s="66"/>
    </row>
    <row r="5653" spans="1:9" ht="13.5" thickBot="1">
      <c r="A5653" s="27">
        <v>45853</v>
      </c>
      <c r="B5653" s="29" t="s">
        <v>381</v>
      </c>
      <c r="C5653" s="29" t="s">
        <v>68</v>
      </c>
      <c r="D5653" s="28">
        <v>112</v>
      </c>
      <c r="E5653" s="27">
        <v>2958101</v>
      </c>
      <c r="H5653" s="66"/>
      <c r="I5653" s="66"/>
    </row>
    <row r="5654" spans="1:9" ht="13.5" thickBot="1">
      <c r="A5654" s="27">
        <v>45853</v>
      </c>
      <c r="B5654" s="29" t="s">
        <v>382</v>
      </c>
      <c r="C5654" s="29" t="s">
        <v>68</v>
      </c>
      <c r="D5654" s="28">
        <v>85</v>
      </c>
      <c r="E5654" s="27">
        <v>2958101</v>
      </c>
      <c r="H5654" s="66"/>
      <c r="I5654" s="66"/>
    </row>
    <row r="5655" spans="1:9" ht="13.5" thickBot="1">
      <c r="A5655" s="27">
        <v>45853</v>
      </c>
      <c r="B5655" s="29" t="s">
        <v>383</v>
      </c>
      <c r="C5655" s="29" t="s">
        <v>68</v>
      </c>
      <c r="D5655" s="28">
        <v>43</v>
      </c>
      <c r="E5655" s="27">
        <v>2958101</v>
      </c>
      <c r="H5655" s="66"/>
      <c r="I5655" s="66"/>
    </row>
    <row r="5656" spans="1:9" ht="13.5" thickBot="1">
      <c r="A5656" s="27">
        <v>45853</v>
      </c>
      <c r="B5656" s="29" t="s">
        <v>384</v>
      </c>
      <c r="C5656" s="29" t="s">
        <v>68</v>
      </c>
      <c r="D5656" s="28">
        <v>30</v>
      </c>
      <c r="E5656" s="27">
        <v>2958101</v>
      </c>
      <c r="H5656" s="66"/>
      <c r="I5656" s="66"/>
    </row>
    <row r="5657" spans="1:9" ht="13.5" thickBot="1">
      <c r="A5657" s="27">
        <v>45853</v>
      </c>
      <c r="B5657" s="29" t="s">
        <v>385</v>
      </c>
      <c r="C5657" s="29" t="s">
        <v>68</v>
      </c>
      <c r="D5657" s="28">
        <v>150</v>
      </c>
      <c r="E5657" s="27">
        <v>2958101</v>
      </c>
      <c r="H5657" s="66"/>
      <c r="I5657" s="66"/>
    </row>
    <row r="5658" spans="1:9" ht="13.5" thickBot="1">
      <c r="A5658" s="27">
        <v>45853</v>
      </c>
      <c r="B5658" s="29" t="s">
        <v>386</v>
      </c>
      <c r="C5658" s="29" t="s">
        <v>68</v>
      </c>
      <c r="D5658" s="28">
        <v>150</v>
      </c>
      <c r="E5658" s="27">
        <v>2958101</v>
      </c>
      <c r="H5658" s="66"/>
      <c r="I5658" s="66"/>
    </row>
    <row r="5659" spans="1:9" ht="13.5" thickBot="1">
      <c r="A5659" s="27">
        <v>45853</v>
      </c>
      <c r="B5659" s="29" t="s">
        <v>387</v>
      </c>
      <c r="C5659" s="29" t="s">
        <v>71</v>
      </c>
      <c r="D5659" s="28">
        <v>142</v>
      </c>
      <c r="E5659" s="27">
        <v>2958101</v>
      </c>
      <c r="H5659" s="66"/>
      <c r="I5659" s="66"/>
    </row>
    <row r="5660" spans="1:9" ht="13.5" thickBot="1">
      <c r="A5660" s="27">
        <v>45853</v>
      </c>
      <c r="B5660" s="29" t="s">
        <v>388</v>
      </c>
      <c r="C5660" s="29" t="s">
        <v>71</v>
      </c>
      <c r="D5660" s="28">
        <v>142</v>
      </c>
      <c r="E5660" s="27">
        <v>2958101</v>
      </c>
      <c r="H5660" s="66"/>
      <c r="I5660" s="66"/>
    </row>
    <row r="5661" spans="1:9" ht="13.5" thickBot="1">
      <c r="A5661" s="27">
        <v>45853</v>
      </c>
      <c r="B5661" s="29" t="s">
        <v>389</v>
      </c>
      <c r="C5661" s="29" t="s">
        <v>68</v>
      </c>
      <c r="D5661" s="28">
        <v>114</v>
      </c>
      <c r="E5661" s="27">
        <v>2958101</v>
      </c>
      <c r="H5661" s="66"/>
      <c r="I5661" s="66"/>
    </row>
    <row r="5662" spans="1:9" ht="13.5" thickBot="1">
      <c r="A5662" s="27">
        <v>45853</v>
      </c>
      <c r="B5662" s="29" t="s">
        <v>390</v>
      </c>
      <c r="C5662" s="29" t="s">
        <v>68</v>
      </c>
      <c r="D5662" s="28">
        <v>95</v>
      </c>
      <c r="E5662" s="27">
        <v>2958101</v>
      </c>
      <c r="H5662" s="66"/>
      <c r="I5662" s="66"/>
    </row>
    <row r="5663" spans="1:9" ht="13.5" thickBot="1">
      <c r="A5663" s="27">
        <v>45853</v>
      </c>
      <c r="B5663" s="29" t="s">
        <v>391</v>
      </c>
      <c r="C5663" s="29" t="s">
        <v>77</v>
      </c>
      <c r="D5663" s="28">
        <v>150</v>
      </c>
      <c r="E5663" s="27">
        <v>2958101</v>
      </c>
      <c r="H5663" s="66"/>
      <c r="I5663" s="66"/>
    </row>
    <row r="5664" spans="1:9" ht="13.5" thickBot="1">
      <c r="A5664" s="27">
        <v>45853</v>
      </c>
      <c r="B5664" s="29" t="s">
        <v>392</v>
      </c>
      <c r="C5664" s="29" t="s">
        <v>77</v>
      </c>
      <c r="D5664" s="28">
        <v>23</v>
      </c>
      <c r="E5664" s="27">
        <v>2958101</v>
      </c>
      <c r="H5664" s="66"/>
      <c r="I5664" s="66"/>
    </row>
    <row r="5665" spans="1:9" ht="13.5" thickBot="1">
      <c r="A5665" s="27">
        <v>45853</v>
      </c>
      <c r="B5665" s="29" t="s">
        <v>393</v>
      </c>
      <c r="C5665" s="29" t="s">
        <v>77</v>
      </c>
      <c r="D5665" s="28">
        <v>128</v>
      </c>
      <c r="E5665" s="27">
        <v>2958101</v>
      </c>
      <c r="H5665" s="66"/>
      <c r="I5665" s="66"/>
    </row>
    <row r="5666" spans="1:9" ht="13.5" thickBot="1">
      <c r="A5666" s="27">
        <v>45853</v>
      </c>
      <c r="B5666" s="29" t="s">
        <v>394</v>
      </c>
      <c r="C5666" s="29" t="s">
        <v>68</v>
      </c>
      <c r="D5666" s="28">
        <v>38</v>
      </c>
      <c r="E5666" s="27">
        <v>2958101</v>
      </c>
      <c r="H5666" s="66"/>
      <c r="I5666" s="66"/>
    </row>
    <row r="5667" spans="1:9" ht="13.5" thickBot="1">
      <c r="A5667" s="27">
        <v>45853</v>
      </c>
      <c r="B5667" s="29" t="s">
        <v>395</v>
      </c>
      <c r="C5667" s="29" t="s">
        <v>68</v>
      </c>
      <c r="D5667" s="28">
        <v>16</v>
      </c>
      <c r="E5667" s="27">
        <v>2958101</v>
      </c>
      <c r="H5667" s="66"/>
      <c r="I5667" s="66"/>
    </row>
    <row r="5668" spans="1:9" ht="13.5" thickBot="1">
      <c r="A5668" s="27">
        <v>45853</v>
      </c>
      <c r="B5668" s="29" t="s">
        <v>396</v>
      </c>
      <c r="C5668" s="29" t="s">
        <v>68</v>
      </c>
      <c r="D5668" s="28">
        <v>50</v>
      </c>
      <c r="E5668" s="27">
        <v>2958101</v>
      </c>
      <c r="H5668" s="66"/>
      <c r="I5668" s="66"/>
    </row>
    <row r="5669" spans="1:9" ht="13.5" thickBot="1">
      <c r="A5669" s="27">
        <v>45853</v>
      </c>
      <c r="B5669" s="29" t="s">
        <v>397</v>
      </c>
      <c r="C5669" s="29" t="s">
        <v>68</v>
      </c>
      <c r="D5669" s="28">
        <v>38</v>
      </c>
      <c r="E5669" s="27">
        <v>2958101</v>
      </c>
      <c r="H5669" s="66"/>
      <c r="I5669" s="66"/>
    </row>
    <row r="5670" spans="1:9" ht="13.5" thickBot="1">
      <c r="A5670" s="27">
        <v>45853</v>
      </c>
      <c r="B5670" s="29" t="s">
        <v>398</v>
      </c>
      <c r="C5670" s="29" t="s">
        <v>68</v>
      </c>
      <c r="D5670" s="28">
        <v>14</v>
      </c>
      <c r="E5670" s="27">
        <v>2958101</v>
      </c>
      <c r="H5670" s="66"/>
      <c r="I5670" s="66"/>
    </row>
    <row r="5671" spans="1:9" ht="13.5" thickBot="1">
      <c r="A5671" s="27">
        <v>45853</v>
      </c>
      <c r="B5671" s="29" t="s">
        <v>399</v>
      </c>
      <c r="C5671" s="29" t="s">
        <v>68</v>
      </c>
      <c r="D5671" s="28">
        <v>103</v>
      </c>
      <c r="E5671" s="27">
        <v>2958101</v>
      </c>
      <c r="H5671" s="66"/>
      <c r="I5671" s="66"/>
    </row>
    <row r="5672" spans="1:9" ht="13.5" thickBot="1">
      <c r="A5672" s="27">
        <v>45853</v>
      </c>
      <c r="B5672" s="29" t="s">
        <v>400</v>
      </c>
      <c r="C5672" s="29" t="s">
        <v>68</v>
      </c>
      <c r="D5672" s="28">
        <v>95</v>
      </c>
      <c r="E5672" s="27">
        <v>2958101</v>
      </c>
      <c r="H5672" s="66"/>
      <c r="I5672" s="66"/>
    </row>
    <row r="5673" spans="1:9" ht="13.5" thickBot="1">
      <c r="A5673" s="27">
        <v>45853</v>
      </c>
      <c r="B5673" s="29" t="s">
        <v>401</v>
      </c>
      <c r="C5673" s="29" t="s">
        <v>71</v>
      </c>
      <c r="D5673" s="28">
        <v>117</v>
      </c>
      <c r="E5673" s="27">
        <v>2958101</v>
      </c>
      <c r="H5673" s="66"/>
      <c r="I5673" s="66"/>
    </row>
    <row r="5674" spans="1:9" ht="13.5" thickBot="1">
      <c r="A5674" s="27">
        <v>45853</v>
      </c>
      <c r="B5674" s="29" t="s">
        <v>402</v>
      </c>
      <c r="C5674" s="29" t="s">
        <v>71</v>
      </c>
      <c r="D5674" s="28">
        <v>123</v>
      </c>
      <c r="E5674" s="27">
        <v>2958101</v>
      </c>
      <c r="H5674" s="66"/>
      <c r="I5674" s="66"/>
    </row>
    <row r="5675" spans="1:9" ht="13.5" thickBot="1">
      <c r="A5675" s="27">
        <v>45853</v>
      </c>
      <c r="B5675" s="29" t="s">
        <v>403</v>
      </c>
      <c r="C5675" s="29" t="s">
        <v>68</v>
      </c>
      <c r="D5675" s="28">
        <v>42</v>
      </c>
      <c r="E5675" s="27">
        <v>2958101</v>
      </c>
      <c r="H5675" s="66"/>
      <c r="I5675" s="66"/>
    </row>
    <row r="5676" spans="1:9" ht="13.5" thickBot="1">
      <c r="A5676" s="27">
        <v>45853</v>
      </c>
      <c r="B5676" s="29" t="s">
        <v>404</v>
      </c>
      <c r="C5676" s="29" t="s">
        <v>68</v>
      </c>
      <c r="D5676" s="28">
        <v>45</v>
      </c>
      <c r="E5676" s="27">
        <v>2958101</v>
      </c>
      <c r="H5676" s="66"/>
      <c r="I5676" s="66"/>
    </row>
    <row r="5677" spans="1:9" ht="13.5" thickBot="1">
      <c r="A5677" s="27">
        <v>45853</v>
      </c>
      <c r="B5677" s="29" t="s">
        <v>405</v>
      </c>
      <c r="C5677" s="29" t="s">
        <v>68</v>
      </c>
      <c r="D5677" s="28">
        <v>42</v>
      </c>
      <c r="E5677" s="27">
        <v>2958101</v>
      </c>
      <c r="H5677" s="66"/>
      <c r="I5677" s="66"/>
    </row>
    <row r="5678" spans="1:9" ht="13.5" thickBot="1">
      <c r="A5678" s="27">
        <v>45853</v>
      </c>
      <c r="B5678" s="29" t="s">
        <v>406</v>
      </c>
      <c r="C5678" s="29" t="s">
        <v>68</v>
      </c>
      <c r="D5678" s="28">
        <v>207</v>
      </c>
      <c r="E5678" s="27">
        <v>2958101</v>
      </c>
      <c r="H5678" s="66"/>
      <c r="I5678" s="66"/>
    </row>
    <row r="5679" spans="1:9" ht="13.5" thickBot="1">
      <c r="A5679" s="27">
        <v>45853</v>
      </c>
      <c r="B5679" s="29" t="s">
        <v>407</v>
      </c>
      <c r="C5679" s="29" t="s">
        <v>68</v>
      </c>
      <c r="D5679" s="28">
        <v>170</v>
      </c>
      <c r="E5679" s="27">
        <v>2958101</v>
      </c>
      <c r="H5679" s="66"/>
      <c r="I5679" s="66"/>
    </row>
    <row r="5680" spans="1:9" ht="13.5" thickBot="1">
      <c r="A5680" s="27">
        <v>45853</v>
      </c>
      <c r="B5680" s="29" t="s">
        <v>408</v>
      </c>
      <c r="C5680" s="29" t="s">
        <v>66</v>
      </c>
      <c r="D5680" s="28">
        <v>126</v>
      </c>
      <c r="E5680" s="27">
        <v>2958101</v>
      </c>
      <c r="H5680" s="66"/>
      <c r="I5680" s="66"/>
    </row>
    <row r="5681" spans="1:9" ht="13.5" thickBot="1">
      <c r="A5681" s="27">
        <v>45853</v>
      </c>
      <c r="B5681" s="29" t="s">
        <v>409</v>
      </c>
      <c r="C5681" s="29" t="s">
        <v>77</v>
      </c>
      <c r="D5681" s="28">
        <v>105</v>
      </c>
      <c r="E5681" s="27">
        <v>2958101</v>
      </c>
      <c r="H5681" s="66"/>
      <c r="I5681" s="66"/>
    </row>
    <row r="5682" spans="1:9" ht="13.5" thickBot="1">
      <c r="A5682" s="27">
        <v>45853</v>
      </c>
      <c r="B5682" s="29" t="s">
        <v>410</v>
      </c>
      <c r="C5682" s="29" t="s">
        <v>77</v>
      </c>
      <c r="D5682" s="28">
        <v>97</v>
      </c>
      <c r="E5682" s="27">
        <v>2958101</v>
      </c>
      <c r="H5682" s="66"/>
      <c r="I5682" s="66"/>
    </row>
    <row r="5683" spans="1:9" ht="13.5" thickBot="1">
      <c r="A5683" s="27">
        <v>45853</v>
      </c>
      <c r="B5683" s="29" t="s">
        <v>411</v>
      </c>
      <c r="C5683" s="29" t="s">
        <v>68</v>
      </c>
      <c r="D5683" s="28">
        <v>12</v>
      </c>
      <c r="E5683" s="27">
        <v>2958101</v>
      </c>
      <c r="H5683" s="66"/>
      <c r="I5683" s="66"/>
    </row>
    <row r="5684" spans="1:9" ht="13.5" thickBot="1">
      <c r="A5684" s="27">
        <v>45853</v>
      </c>
      <c r="B5684" s="29" t="s">
        <v>412</v>
      </c>
      <c r="C5684" s="29" t="s">
        <v>68</v>
      </c>
      <c r="D5684" s="28">
        <v>7</v>
      </c>
      <c r="E5684" s="27">
        <v>2958101</v>
      </c>
      <c r="H5684" s="66"/>
      <c r="I5684" s="66"/>
    </row>
    <row r="5685" spans="1:9" ht="13.5" thickBot="1">
      <c r="A5685" s="27">
        <v>45853</v>
      </c>
      <c r="B5685" s="29" t="s">
        <v>413</v>
      </c>
      <c r="C5685" s="29" t="s">
        <v>68</v>
      </c>
      <c r="D5685" s="28">
        <v>101</v>
      </c>
      <c r="E5685" s="27">
        <v>2958101</v>
      </c>
      <c r="H5685" s="66"/>
      <c r="I5685" s="66"/>
    </row>
    <row r="5686" spans="1:9" ht="13.5" thickBot="1">
      <c r="A5686" s="27">
        <v>45853</v>
      </c>
      <c r="B5686" s="29" t="s">
        <v>414</v>
      </c>
      <c r="C5686" s="29" t="s">
        <v>68</v>
      </c>
      <c r="D5686" s="28">
        <v>22</v>
      </c>
      <c r="E5686" s="27">
        <v>2958101</v>
      </c>
      <c r="H5686" s="66"/>
      <c r="I5686" s="66"/>
    </row>
    <row r="5687" spans="1:9" ht="13.5" thickBot="1">
      <c r="A5687" s="27">
        <v>45853</v>
      </c>
      <c r="B5687" s="29" t="s">
        <v>415</v>
      </c>
      <c r="C5687" s="29" t="s">
        <v>68</v>
      </c>
      <c r="D5687" s="28">
        <v>101</v>
      </c>
      <c r="E5687" s="27">
        <v>2958101</v>
      </c>
      <c r="H5687" s="66"/>
      <c r="I5687" s="66"/>
    </row>
    <row r="5688" spans="1:9" ht="13.5" thickBot="1">
      <c r="A5688" s="27">
        <v>45853</v>
      </c>
      <c r="B5688" s="29" t="s">
        <v>416</v>
      </c>
      <c r="C5688" s="29" t="s">
        <v>68</v>
      </c>
      <c r="D5688" s="28">
        <v>150</v>
      </c>
      <c r="E5688" s="27">
        <v>2958101</v>
      </c>
      <c r="H5688" s="66"/>
      <c r="I5688" s="66"/>
    </row>
    <row r="5689" spans="1:9" ht="13.5" thickBot="1">
      <c r="A5689" s="27">
        <v>45853</v>
      </c>
      <c r="B5689" s="29" t="s">
        <v>417</v>
      </c>
      <c r="C5689" s="29" t="s">
        <v>68</v>
      </c>
      <c r="D5689" s="28">
        <v>154</v>
      </c>
      <c r="E5689" s="27">
        <v>2958101</v>
      </c>
      <c r="H5689" s="66"/>
      <c r="I5689" s="66"/>
    </row>
    <row r="5690" spans="1:9" ht="13.5" thickBot="1">
      <c r="A5690" s="27">
        <v>45853</v>
      </c>
      <c r="B5690" s="29" t="s">
        <v>418</v>
      </c>
      <c r="C5690" s="29" t="s">
        <v>68</v>
      </c>
      <c r="D5690" s="28">
        <v>24</v>
      </c>
      <c r="E5690" s="27">
        <v>2958101</v>
      </c>
      <c r="H5690" s="66"/>
      <c r="I5690" s="66"/>
    </row>
    <row r="5691" spans="1:9" ht="13.5" thickBot="1">
      <c r="A5691" s="27">
        <v>45853</v>
      </c>
      <c r="B5691" s="29" t="s">
        <v>419</v>
      </c>
      <c r="C5691" s="29" t="s">
        <v>68</v>
      </c>
      <c r="D5691" s="28">
        <v>158</v>
      </c>
      <c r="E5691" s="27">
        <v>2958101</v>
      </c>
      <c r="H5691" s="66"/>
      <c r="I5691" s="66"/>
    </row>
    <row r="5692" spans="1:9" ht="13.5" thickBot="1">
      <c r="A5692" s="27">
        <v>45853</v>
      </c>
      <c r="B5692" s="29" t="s">
        <v>420</v>
      </c>
      <c r="C5692" s="29" t="s">
        <v>68</v>
      </c>
      <c r="D5692" s="28">
        <v>14</v>
      </c>
      <c r="E5692" s="27">
        <v>2958101</v>
      </c>
      <c r="H5692" s="66"/>
      <c r="I5692" s="66"/>
    </row>
    <row r="5693" spans="1:9" ht="13.5" thickBot="1">
      <c r="A5693" s="27">
        <v>45853</v>
      </c>
      <c r="B5693" s="29" t="s">
        <v>421</v>
      </c>
      <c r="C5693" s="29" t="s">
        <v>97</v>
      </c>
      <c r="D5693" s="28">
        <v>115</v>
      </c>
      <c r="E5693" s="27">
        <v>2958101</v>
      </c>
      <c r="H5693" s="66"/>
      <c r="I5693" s="66"/>
    </row>
    <row r="5694" spans="1:9" ht="13.5" thickBot="1">
      <c r="A5694" s="27">
        <v>45853</v>
      </c>
      <c r="B5694" s="29" t="s">
        <v>422</v>
      </c>
      <c r="C5694" s="29" t="s">
        <v>97</v>
      </c>
      <c r="D5694" s="28">
        <v>142</v>
      </c>
      <c r="E5694" s="27">
        <v>2958101</v>
      </c>
      <c r="H5694" s="66"/>
      <c r="I5694" s="66"/>
    </row>
    <row r="5695" spans="1:9" ht="13.5" thickBot="1">
      <c r="A5695" s="27">
        <v>45853</v>
      </c>
      <c r="B5695" s="29" t="s">
        <v>423</v>
      </c>
      <c r="C5695" s="29" t="s">
        <v>97</v>
      </c>
      <c r="D5695" s="28">
        <v>57</v>
      </c>
      <c r="E5695" s="27">
        <v>2958101</v>
      </c>
      <c r="H5695" s="66"/>
      <c r="I5695" s="66"/>
    </row>
    <row r="5696" spans="1:9" ht="13.5" thickBot="1">
      <c r="A5696" s="27">
        <v>45853</v>
      </c>
      <c r="B5696" s="29" t="s">
        <v>424</v>
      </c>
      <c r="C5696" s="29" t="s">
        <v>68</v>
      </c>
      <c r="D5696" s="28">
        <v>152</v>
      </c>
      <c r="E5696" s="27">
        <v>2958101</v>
      </c>
      <c r="H5696" s="66"/>
      <c r="I5696" s="66"/>
    </row>
    <row r="5697" spans="1:9" ht="13.5" thickBot="1">
      <c r="A5697" s="27">
        <v>45853</v>
      </c>
      <c r="B5697" s="29" t="s">
        <v>425</v>
      </c>
      <c r="C5697" s="29" t="s">
        <v>68</v>
      </c>
      <c r="D5697" s="28">
        <v>14</v>
      </c>
      <c r="E5697" s="27">
        <v>2958101</v>
      </c>
      <c r="H5697" s="66"/>
      <c r="I5697" s="66"/>
    </row>
    <row r="5698" spans="1:9" ht="13.5" thickBot="1">
      <c r="A5698" s="27">
        <v>45853</v>
      </c>
      <c r="B5698" s="29" t="s">
        <v>426</v>
      </c>
      <c r="C5698" s="29" t="s">
        <v>68</v>
      </c>
      <c r="D5698" s="28">
        <v>183</v>
      </c>
      <c r="E5698" s="27">
        <v>2958101</v>
      </c>
      <c r="H5698" s="66"/>
      <c r="I5698" s="66"/>
    </row>
    <row r="5699" spans="1:9" ht="13.5" thickBot="1">
      <c r="A5699" s="27">
        <v>45853</v>
      </c>
      <c r="B5699" s="29" t="s">
        <v>427</v>
      </c>
      <c r="C5699" s="29" t="s">
        <v>68</v>
      </c>
      <c r="D5699" s="28">
        <v>19</v>
      </c>
      <c r="E5699" s="27">
        <v>2958101</v>
      </c>
      <c r="H5699" s="66"/>
      <c r="I5699" s="66"/>
    </row>
    <row r="5700" spans="1:9" ht="13.5" thickBot="1">
      <c r="A5700" s="27">
        <v>45853</v>
      </c>
      <c r="B5700" s="29" t="s">
        <v>428</v>
      </c>
      <c r="C5700" s="29" t="s">
        <v>68</v>
      </c>
      <c r="D5700" s="28">
        <v>133</v>
      </c>
      <c r="E5700" s="27">
        <v>2958101</v>
      </c>
      <c r="H5700" s="66"/>
      <c r="I5700" s="66"/>
    </row>
    <row r="5701" spans="1:9" ht="13.5" thickBot="1">
      <c r="A5701" s="27">
        <v>45853</v>
      </c>
      <c r="B5701" s="29" t="s">
        <v>429</v>
      </c>
      <c r="C5701" s="29" t="s">
        <v>66</v>
      </c>
      <c r="D5701" s="28">
        <v>122</v>
      </c>
      <c r="E5701" s="27">
        <v>2958101</v>
      </c>
      <c r="H5701" s="66"/>
      <c r="I5701" s="66"/>
    </row>
    <row r="5702" spans="1:9" ht="13.5" thickBot="1">
      <c r="A5702" s="27">
        <v>45853</v>
      </c>
      <c r="B5702" s="29" t="s">
        <v>430</v>
      </c>
      <c r="C5702" s="29" t="s">
        <v>68</v>
      </c>
      <c r="D5702" s="28">
        <v>209</v>
      </c>
      <c r="E5702" s="27">
        <v>2958101</v>
      </c>
      <c r="H5702" s="66"/>
      <c r="I5702" s="66"/>
    </row>
    <row r="5703" spans="1:9" ht="13.5" thickBot="1">
      <c r="A5703" s="27">
        <v>45853</v>
      </c>
      <c r="B5703" s="29" t="s">
        <v>431</v>
      </c>
      <c r="C5703" s="29" t="s">
        <v>68</v>
      </c>
      <c r="D5703" s="28">
        <v>210</v>
      </c>
      <c r="E5703" s="27">
        <v>2958101</v>
      </c>
      <c r="H5703" s="66"/>
      <c r="I5703" s="66"/>
    </row>
    <row r="5704" spans="1:9" ht="13.5" thickBot="1">
      <c r="A5704" s="27">
        <v>45853</v>
      </c>
      <c r="B5704" s="29" t="s">
        <v>432</v>
      </c>
      <c r="C5704" s="29" t="s">
        <v>66</v>
      </c>
      <c r="D5704" s="28">
        <v>18</v>
      </c>
      <c r="E5704" s="27">
        <v>2958101</v>
      </c>
      <c r="H5704" s="66"/>
      <c r="I5704" s="66"/>
    </row>
    <row r="5705" spans="1:9" ht="13.5" thickBot="1">
      <c r="A5705" s="27">
        <v>45853</v>
      </c>
      <c r="B5705" s="29" t="s">
        <v>433</v>
      </c>
      <c r="C5705" s="29" t="s">
        <v>66</v>
      </c>
      <c r="D5705" s="28">
        <v>48</v>
      </c>
      <c r="E5705" s="27">
        <v>2958101</v>
      </c>
      <c r="H5705" s="66"/>
      <c r="I5705" s="66"/>
    </row>
    <row r="5706" spans="1:9" ht="13.5" thickBot="1">
      <c r="A5706" s="27">
        <v>45853</v>
      </c>
      <c r="B5706" s="29" t="s">
        <v>434</v>
      </c>
      <c r="C5706" s="29" t="s">
        <v>66</v>
      </c>
      <c r="D5706" s="28">
        <v>6</v>
      </c>
      <c r="E5706" s="27">
        <v>2958101</v>
      </c>
      <c r="H5706" s="66"/>
      <c r="I5706" s="66"/>
    </row>
    <row r="5707" spans="1:9" ht="13.5" thickBot="1">
      <c r="A5707" s="27">
        <v>45853</v>
      </c>
      <c r="B5707" s="29" t="s">
        <v>435</v>
      </c>
      <c r="C5707" s="29" t="s">
        <v>66</v>
      </c>
      <c r="D5707" s="28">
        <v>55</v>
      </c>
      <c r="E5707" s="27">
        <v>2958101</v>
      </c>
      <c r="H5707" s="66"/>
      <c r="I5707" s="66"/>
    </row>
    <row r="5708" spans="1:9" ht="13.5" thickBot="1">
      <c r="A5708" s="27">
        <v>45853</v>
      </c>
      <c r="B5708" s="29" t="s">
        <v>436</v>
      </c>
      <c r="C5708" s="29" t="s">
        <v>66</v>
      </c>
      <c r="D5708" s="28">
        <v>53</v>
      </c>
      <c r="E5708" s="27">
        <v>2958101</v>
      </c>
      <c r="H5708" s="66"/>
      <c r="I5708" s="66"/>
    </row>
    <row r="5709" spans="1:9" ht="13.5" thickBot="1">
      <c r="A5709" s="27">
        <v>45853</v>
      </c>
      <c r="B5709" s="29" t="s">
        <v>437</v>
      </c>
      <c r="C5709" s="29" t="s">
        <v>68</v>
      </c>
      <c r="D5709" s="28">
        <v>200</v>
      </c>
      <c r="E5709" s="27">
        <v>2958101</v>
      </c>
      <c r="H5709" s="66"/>
      <c r="I5709" s="66"/>
    </row>
    <row r="5710" spans="1:9" ht="13.5" thickBot="1">
      <c r="A5710" s="27">
        <v>45853</v>
      </c>
      <c r="B5710" s="29" t="s">
        <v>438</v>
      </c>
      <c r="C5710" s="29" t="s">
        <v>68</v>
      </c>
      <c r="D5710" s="28">
        <v>68</v>
      </c>
      <c r="E5710" s="27">
        <v>2958101</v>
      </c>
      <c r="H5710" s="66"/>
      <c r="I5710" s="66"/>
    </row>
    <row r="5711" spans="1:9" ht="13.5" thickBot="1">
      <c r="A5711" s="27">
        <v>45853</v>
      </c>
      <c r="B5711" s="29" t="s">
        <v>439</v>
      </c>
      <c r="C5711" s="29" t="s">
        <v>68</v>
      </c>
      <c r="D5711" s="28">
        <v>92</v>
      </c>
      <c r="E5711" s="27">
        <v>2958101</v>
      </c>
      <c r="H5711" s="66"/>
      <c r="I5711" s="66"/>
    </row>
    <row r="5712" spans="1:9" ht="13.5" thickBot="1">
      <c r="A5712" s="27">
        <v>45853</v>
      </c>
      <c r="B5712" s="29" t="s">
        <v>440</v>
      </c>
      <c r="C5712" s="29" t="s">
        <v>68</v>
      </c>
      <c r="D5712" s="28">
        <v>86</v>
      </c>
      <c r="E5712" s="27">
        <v>2958101</v>
      </c>
      <c r="H5712" s="66"/>
      <c r="I5712" s="66"/>
    </row>
    <row r="5713" spans="1:9" ht="13.5" thickBot="1">
      <c r="A5713" s="27">
        <v>45853</v>
      </c>
      <c r="B5713" s="29" t="s">
        <v>441</v>
      </c>
      <c r="C5713" s="29" t="s">
        <v>68</v>
      </c>
      <c r="D5713" s="28">
        <v>197</v>
      </c>
      <c r="E5713" s="27">
        <v>2958101</v>
      </c>
      <c r="H5713" s="66"/>
      <c r="I5713" s="66"/>
    </row>
    <row r="5714" spans="1:9" ht="13.5" thickBot="1">
      <c r="A5714" s="27">
        <v>45853</v>
      </c>
      <c r="B5714" s="29" t="s">
        <v>442</v>
      </c>
      <c r="C5714" s="29" t="s">
        <v>68</v>
      </c>
      <c r="D5714" s="28">
        <v>152</v>
      </c>
      <c r="E5714" s="27">
        <v>2958101</v>
      </c>
      <c r="H5714" s="66"/>
      <c r="I5714" s="66"/>
    </row>
    <row r="5715" spans="1:9" ht="13.5" thickBot="1">
      <c r="A5715" s="27">
        <v>45853</v>
      </c>
      <c r="B5715" s="29" t="s">
        <v>443</v>
      </c>
      <c r="C5715" s="29" t="s">
        <v>68</v>
      </c>
      <c r="D5715" s="28">
        <v>149</v>
      </c>
      <c r="E5715" s="27">
        <v>2958101</v>
      </c>
      <c r="H5715" s="66"/>
      <c r="I5715" s="66"/>
    </row>
    <row r="5716" spans="1:9" ht="13.5" thickBot="1">
      <c r="A5716" s="27">
        <v>45854</v>
      </c>
      <c r="B5716" s="29" t="s">
        <v>65</v>
      </c>
      <c r="C5716" s="29" t="s">
        <v>66</v>
      </c>
      <c r="D5716" s="28">
        <v>193</v>
      </c>
      <c r="E5716" s="27">
        <v>2958101</v>
      </c>
      <c r="H5716" s="66"/>
      <c r="I5716" s="66"/>
    </row>
    <row r="5717" spans="1:9" ht="13.5" thickBot="1">
      <c r="A5717" s="27">
        <v>45854</v>
      </c>
      <c r="B5717" s="29" t="s">
        <v>67</v>
      </c>
      <c r="C5717" s="29" t="s">
        <v>68</v>
      </c>
      <c r="D5717" s="28">
        <v>226</v>
      </c>
      <c r="E5717" s="27">
        <v>2958101</v>
      </c>
      <c r="H5717" s="66"/>
      <c r="I5717" s="66"/>
    </row>
    <row r="5718" spans="1:9" ht="13.5" thickBot="1">
      <c r="A5718" s="27">
        <v>45854</v>
      </c>
      <c r="B5718" s="29" t="s">
        <v>69</v>
      </c>
      <c r="C5718" s="29" t="s">
        <v>68</v>
      </c>
      <c r="D5718" s="28">
        <v>141</v>
      </c>
      <c r="E5718" s="27">
        <v>2958101</v>
      </c>
      <c r="H5718" s="66"/>
      <c r="I5718" s="66"/>
    </row>
    <row r="5719" spans="1:9" ht="13.5" thickBot="1">
      <c r="A5719" s="27">
        <v>45854</v>
      </c>
      <c r="B5719" s="29" t="s">
        <v>70</v>
      </c>
      <c r="C5719" s="29" t="s">
        <v>71</v>
      </c>
      <c r="D5719" s="28">
        <v>172</v>
      </c>
      <c r="E5719" s="27">
        <v>2958101</v>
      </c>
      <c r="H5719" s="66"/>
      <c r="I5719" s="66"/>
    </row>
    <row r="5720" spans="1:9" ht="13.5" thickBot="1">
      <c r="A5720" s="27">
        <v>45854</v>
      </c>
      <c r="B5720" s="29" t="s">
        <v>72</v>
      </c>
      <c r="C5720" s="29" t="s">
        <v>71</v>
      </c>
      <c r="D5720" s="28">
        <v>29</v>
      </c>
      <c r="E5720" s="27">
        <v>2958101</v>
      </c>
      <c r="H5720" s="66"/>
      <c r="I5720" s="66"/>
    </row>
    <row r="5721" spans="1:9" ht="13.5" thickBot="1">
      <c r="A5721" s="27">
        <v>45854</v>
      </c>
      <c r="B5721" s="29" t="s">
        <v>73</v>
      </c>
      <c r="C5721" s="29" t="s">
        <v>68</v>
      </c>
      <c r="D5721" s="28">
        <v>37</v>
      </c>
      <c r="E5721" s="27">
        <v>2958101</v>
      </c>
      <c r="H5721" s="66"/>
      <c r="I5721" s="66"/>
    </row>
    <row r="5722" spans="1:9" ht="13.5" thickBot="1">
      <c r="A5722" s="27">
        <v>45854</v>
      </c>
      <c r="B5722" s="29" t="s">
        <v>74</v>
      </c>
      <c r="C5722" s="29" t="s">
        <v>68</v>
      </c>
      <c r="D5722" s="28">
        <v>36</v>
      </c>
      <c r="E5722" s="27">
        <v>2958101</v>
      </c>
      <c r="H5722" s="66"/>
      <c r="I5722" s="66"/>
    </row>
    <row r="5723" spans="1:9" ht="13.5" thickBot="1">
      <c r="A5723" s="27">
        <v>45854</v>
      </c>
      <c r="B5723" s="29" t="s">
        <v>75</v>
      </c>
      <c r="C5723" s="29" t="s">
        <v>68</v>
      </c>
      <c r="D5723" s="28">
        <v>178</v>
      </c>
      <c r="E5723" s="27">
        <v>2958101</v>
      </c>
      <c r="H5723" s="66"/>
      <c r="I5723" s="66"/>
    </row>
    <row r="5724" spans="1:9" ht="13.5" thickBot="1">
      <c r="A5724" s="27">
        <v>45854</v>
      </c>
      <c r="B5724" s="29" t="s">
        <v>76</v>
      </c>
      <c r="C5724" s="29" t="s">
        <v>77</v>
      </c>
      <c r="D5724" s="28">
        <v>100</v>
      </c>
      <c r="E5724" s="27">
        <v>2958101</v>
      </c>
      <c r="H5724" s="66"/>
      <c r="I5724" s="66"/>
    </row>
    <row r="5725" spans="1:9" ht="13.5" thickBot="1">
      <c r="A5725" s="27">
        <v>45854</v>
      </c>
      <c r="B5725" s="29" t="s">
        <v>78</v>
      </c>
      <c r="C5725" s="29" t="s">
        <v>68</v>
      </c>
      <c r="D5725" s="28">
        <v>16</v>
      </c>
      <c r="E5725" s="27">
        <v>2958101</v>
      </c>
      <c r="H5725" s="66"/>
      <c r="I5725" s="66"/>
    </row>
    <row r="5726" spans="1:9" ht="13.5" thickBot="1">
      <c r="A5726" s="27">
        <v>45854</v>
      </c>
      <c r="B5726" s="29" t="s">
        <v>79</v>
      </c>
      <c r="C5726" s="29" t="s">
        <v>68</v>
      </c>
      <c r="D5726" s="28">
        <v>99</v>
      </c>
      <c r="E5726" s="27">
        <v>2958101</v>
      </c>
      <c r="H5726" s="66"/>
      <c r="I5726" s="66"/>
    </row>
    <row r="5727" spans="1:9" ht="13.5" thickBot="1">
      <c r="A5727" s="27">
        <v>45854</v>
      </c>
      <c r="B5727" s="29" t="s">
        <v>80</v>
      </c>
      <c r="C5727" s="29" t="s">
        <v>68</v>
      </c>
      <c r="D5727" s="28">
        <v>90</v>
      </c>
      <c r="E5727" s="27">
        <v>2958101</v>
      </c>
      <c r="H5727" s="66"/>
      <c r="I5727" s="66"/>
    </row>
    <row r="5728" spans="1:9" ht="13.5" thickBot="1">
      <c r="A5728" s="27">
        <v>45854</v>
      </c>
      <c r="B5728" s="29" t="s">
        <v>81</v>
      </c>
      <c r="C5728" s="29" t="s">
        <v>68</v>
      </c>
      <c r="D5728" s="28">
        <v>39</v>
      </c>
      <c r="E5728" s="27">
        <v>2958101</v>
      </c>
      <c r="H5728" s="66"/>
      <c r="I5728" s="66"/>
    </row>
    <row r="5729" spans="1:9" ht="13.5" thickBot="1">
      <c r="A5729" s="27">
        <v>45854</v>
      </c>
      <c r="B5729" s="29" t="s">
        <v>82</v>
      </c>
      <c r="C5729" s="29" t="s">
        <v>68</v>
      </c>
      <c r="D5729" s="28">
        <v>19</v>
      </c>
      <c r="E5729" s="27">
        <v>2958101</v>
      </c>
      <c r="H5729" s="66"/>
      <c r="I5729" s="66"/>
    </row>
    <row r="5730" spans="1:9" ht="13.5" thickBot="1">
      <c r="A5730" s="27">
        <v>45854</v>
      </c>
      <c r="B5730" s="29" t="s">
        <v>83</v>
      </c>
      <c r="C5730" s="29" t="s">
        <v>68</v>
      </c>
      <c r="D5730" s="28">
        <v>25</v>
      </c>
      <c r="E5730" s="27">
        <v>2958101</v>
      </c>
      <c r="H5730" s="66"/>
      <c r="I5730" s="66"/>
    </row>
    <row r="5731" spans="1:9" ht="13.5" thickBot="1">
      <c r="A5731" s="27">
        <v>45854</v>
      </c>
      <c r="B5731" s="29" t="s">
        <v>84</v>
      </c>
      <c r="C5731" s="29" t="s">
        <v>68</v>
      </c>
      <c r="D5731" s="28">
        <v>14</v>
      </c>
      <c r="E5731" s="27">
        <v>2958101</v>
      </c>
      <c r="H5731" s="66"/>
      <c r="I5731" s="66"/>
    </row>
    <row r="5732" spans="1:9" ht="13.5" thickBot="1">
      <c r="A5732" s="27">
        <v>45854</v>
      </c>
      <c r="B5732" s="29" t="s">
        <v>85</v>
      </c>
      <c r="C5732" s="29" t="s">
        <v>68</v>
      </c>
      <c r="D5732" s="28">
        <v>30</v>
      </c>
      <c r="E5732" s="27">
        <v>2958101</v>
      </c>
      <c r="H5732" s="66"/>
      <c r="I5732" s="66"/>
    </row>
    <row r="5733" spans="1:9" ht="13.5" thickBot="1">
      <c r="A5733" s="27">
        <v>45854</v>
      </c>
      <c r="B5733" s="29" t="s">
        <v>86</v>
      </c>
      <c r="C5733" s="29" t="s">
        <v>68</v>
      </c>
      <c r="D5733" s="28">
        <v>115</v>
      </c>
      <c r="E5733" s="27">
        <v>2958101</v>
      </c>
      <c r="H5733" s="66"/>
      <c r="I5733" s="66"/>
    </row>
    <row r="5734" spans="1:9" ht="13.5" thickBot="1">
      <c r="A5734" s="27">
        <v>45854</v>
      </c>
      <c r="B5734" s="29" t="s">
        <v>87</v>
      </c>
      <c r="C5734" s="29" t="s">
        <v>68</v>
      </c>
      <c r="D5734" s="28">
        <v>110</v>
      </c>
      <c r="E5734" s="27">
        <v>2958101</v>
      </c>
      <c r="H5734" s="66"/>
      <c r="I5734" s="66"/>
    </row>
    <row r="5735" spans="1:9" ht="13.5" thickBot="1">
      <c r="A5735" s="27">
        <v>45854</v>
      </c>
      <c r="B5735" s="29" t="s">
        <v>88</v>
      </c>
      <c r="C5735" s="29" t="s">
        <v>68</v>
      </c>
      <c r="D5735" s="28">
        <v>24</v>
      </c>
      <c r="E5735" s="27">
        <v>2958101</v>
      </c>
      <c r="H5735" s="66"/>
      <c r="I5735" s="66"/>
    </row>
    <row r="5736" spans="1:9" ht="13.5" thickBot="1">
      <c r="A5736" s="27">
        <v>45854</v>
      </c>
      <c r="B5736" s="29" t="s">
        <v>89</v>
      </c>
      <c r="C5736" s="29" t="s">
        <v>68</v>
      </c>
      <c r="D5736" s="28">
        <v>75</v>
      </c>
      <c r="E5736" s="27">
        <v>2958101</v>
      </c>
      <c r="H5736" s="66"/>
      <c r="I5736" s="66"/>
    </row>
    <row r="5737" spans="1:9" ht="13.5" thickBot="1">
      <c r="A5737" s="27">
        <v>45854</v>
      </c>
      <c r="B5737" s="29" t="s">
        <v>90</v>
      </c>
      <c r="C5737" s="29" t="s">
        <v>68</v>
      </c>
      <c r="D5737" s="28">
        <v>158</v>
      </c>
      <c r="E5737" s="27">
        <v>2958101</v>
      </c>
      <c r="H5737" s="66"/>
      <c r="I5737" s="66"/>
    </row>
    <row r="5738" spans="1:9" ht="13.5" thickBot="1">
      <c r="A5738" s="27">
        <v>45854</v>
      </c>
      <c r="B5738" s="29" t="s">
        <v>91</v>
      </c>
      <c r="C5738" s="29" t="s">
        <v>68</v>
      </c>
      <c r="D5738" s="28">
        <v>14</v>
      </c>
      <c r="E5738" s="27">
        <v>2958101</v>
      </c>
      <c r="H5738" s="66"/>
      <c r="I5738" s="66"/>
    </row>
    <row r="5739" spans="1:9" ht="13.5" thickBot="1">
      <c r="A5739" s="27">
        <v>45854</v>
      </c>
      <c r="B5739" s="29" t="s">
        <v>92</v>
      </c>
      <c r="C5739" s="29" t="s">
        <v>66</v>
      </c>
      <c r="D5739" s="28">
        <v>14</v>
      </c>
      <c r="E5739" s="27">
        <v>2958101</v>
      </c>
      <c r="H5739" s="66"/>
      <c r="I5739" s="66"/>
    </row>
    <row r="5740" spans="1:9" ht="13.5" thickBot="1">
      <c r="A5740" s="27">
        <v>45854</v>
      </c>
      <c r="B5740" s="29" t="s">
        <v>93</v>
      </c>
      <c r="C5740" s="29" t="s">
        <v>66</v>
      </c>
      <c r="D5740" s="28">
        <v>135</v>
      </c>
      <c r="E5740" s="27">
        <v>2958101</v>
      </c>
      <c r="H5740" s="66"/>
      <c r="I5740" s="66"/>
    </row>
    <row r="5741" spans="1:9" ht="13.5" thickBot="1">
      <c r="A5741" s="27">
        <v>45854</v>
      </c>
      <c r="B5741" s="29" t="s">
        <v>94</v>
      </c>
      <c r="C5741" s="29" t="s">
        <v>66</v>
      </c>
      <c r="D5741" s="28">
        <v>7</v>
      </c>
      <c r="E5741" s="27">
        <v>2958101</v>
      </c>
      <c r="H5741" s="66"/>
      <c r="I5741" s="66"/>
    </row>
    <row r="5742" spans="1:9" ht="13.5" thickBot="1">
      <c r="A5742" s="27">
        <v>45854</v>
      </c>
      <c r="B5742" s="29" t="s">
        <v>95</v>
      </c>
      <c r="C5742" s="29" t="s">
        <v>66</v>
      </c>
      <c r="D5742" s="28">
        <v>144</v>
      </c>
      <c r="E5742" s="27">
        <v>2958101</v>
      </c>
      <c r="H5742" s="66"/>
      <c r="I5742" s="66"/>
    </row>
    <row r="5743" spans="1:9" ht="13.5" thickBot="1">
      <c r="A5743" s="27">
        <v>45854</v>
      </c>
      <c r="B5743" s="29" t="s">
        <v>96</v>
      </c>
      <c r="C5743" s="29" t="s">
        <v>97</v>
      </c>
      <c r="D5743" s="28">
        <v>163</v>
      </c>
      <c r="E5743" s="27">
        <v>2958101</v>
      </c>
      <c r="H5743" s="66"/>
      <c r="I5743" s="66"/>
    </row>
    <row r="5744" spans="1:9" ht="13.5" thickBot="1">
      <c r="A5744" s="27">
        <v>45854</v>
      </c>
      <c r="B5744" s="29" t="s">
        <v>98</v>
      </c>
      <c r="C5744" s="29" t="s">
        <v>68</v>
      </c>
      <c r="D5744" s="28">
        <v>180</v>
      </c>
      <c r="E5744" s="27">
        <v>2958101</v>
      </c>
      <c r="H5744" s="66"/>
      <c r="I5744" s="66"/>
    </row>
    <row r="5745" spans="1:9" ht="13.5" thickBot="1">
      <c r="A5745" s="27">
        <v>45854</v>
      </c>
      <c r="B5745" s="29" t="s">
        <v>99</v>
      </c>
      <c r="C5745" s="29" t="s">
        <v>68</v>
      </c>
      <c r="D5745" s="28">
        <v>146</v>
      </c>
      <c r="E5745" s="27">
        <v>2958101</v>
      </c>
      <c r="H5745" s="66"/>
      <c r="I5745" s="66"/>
    </row>
    <row r="5746" spans="1:9" ht="13.5" thickBot="1">
      <c r="A5746" s="27">
        <v>45854</v>
      </c>
      <c r="B5746" s="29" t="s">
        <v>100</v>
      </c>
      <c r="C5746" s="29" t="s">
        <v>71</v>
      </c>
      <c r="D5746" s="28">
        <v>100</v>
      </c>
      <c r="E5746" s="27">
        <v>2958101</v>
      </c>
      <c r="H5746" s="66"/>
      <c r="I5746" s="66"/>
    </row>
    <row r="5747" spans="1:9" ht="13.5" thickBot="1">
      <c r="A5747" s="27">
        <v>45854</v>
      </c>
      <c r="B5747" s="29" t="s">
        <v>101</v>
      </c>
      <c r="C5747" s="29" t="s">
        <v>71</v>
      </c>
      <c r="D5747" s="28">
        <v>102</v>
      </c>
      <c r="E5747" s="27">
        <v>2958101</v>
      </c>
      <c r="H5747" s="66"/>
      <c r="I5747" s="66"/>
    </row>
    <row r="5748" spans="1:9" ht="13.5" thickBot="1">
      <c r="A5748" s="27">
        <v>45854</v>
      </c>
      <c r="B5748" s="29" t="s">
        <v>102</v>
      </c>
      <c r="C5748" s="29" t="s">
        <v>68</v>
      </c>
      <c r="D5748" s="28">
        <v>195</v>
      </c>
      <c r="E5748" s="27">
        <v>2958101</v>
      </c>
      <c r="H5748" s="66"/>
      <c r="I5748" s="66"/>
    </row>
    <row r="5749" spans="1:9" ht="13.5" thickBot="1">
      <c r="A5749" s="27">
        <v>45854</v>
      </c>
      <c r="B5749" s="29" t="s">
        <v>103</v>
      </c>
      <c r="C5749" s="29" t="s">
        <v>68</v>
      </c>
      <c r="D5749" s="28">
        <v>145</v>
      </c>
      <c r="E5749" s="27">
        <v>2958101</v>
      </c>
      <c r="H5749" s="66"/>
      <c r="I5749" s="66"/>
    </row>
    <row r="5750" spans="1:9" ht="13.5" thickBot="1">
      <c r="A5750" s="27">
        <v>45854</v>
      </c>
      <c r="B5750" s="29" t="s">
        <v>104</v>
      </c>
      <c r="C5750" s="29" t="s">
        <v>68</v>
      </c>
      <c r="D5750" s="28">
        <v>90</v>
      </c>
      <c r="E5750" s="27">
        <v>2958101</v>
      </c>
      <c r="H5750" s="66"/>
      <c r="I5750" s="66"/>
    </row>
    <row r="5751" spans="1:9" ht="13.5" thickBot="1">
      <c r="A5751" s="27">
        <v>45854</v>
      </c>
      <c r="B5751" s="29" t="s">
        <v>105</v>
      </c>
      <c r="C5751" s="29" t="s">
        <v>68</v>
      </c>
      <c r="D5751" s="28">
        <v>71</v>
      </c>
      <c r="E5751" s="27">
        <v>2958101</v>
      </c>
      <c r="H5751" s="66"/>
      <c r="I5751" s="66"/>
    </row>
    <row r="5752" spans="1:9" ht="13.5" thickBot="1">
      <c r="A5752" s="27">
        <v>45854</v>
      </c>
      <c r="B5752" s="29" t="s">
        <v>106</v>
      </c>
      <c r="C5752" s="29" t="s">
        <v>71</v>
      </c>
      <c r="D5752" s="28">
        <v>120</v>
      </c>
      <c r="E5752" s="27">
        <v>2958101</v>
      </c>
      <c r="H5752" s="66"/>
      <c r="I5752" s="66"/>
    </row>
    <row r="5753" spans="1:9" ht="13.5" thickBot="1">
      <c r="A5753" s="27">
        <v>45854</v>
      </c>
      <c r="B5753" s="29" t="s">
        <v>107</v>
      </c>
      <c r="C5753" s="29" t="s">
        <v>71</v>
      </c>
      <c r="D5753" s="28">
        <v>108</v>
      </c>
      <c r="E5753" s="27">
        <v>2958101</v>
      </c>
      <c r="H5753" s="66"/>
      <c r="I5753" s="66"/>
    </row>
    <row r="5754" spans="1:9" ht="13.5" thickBot="1">
      <c r="A5754" s="27">
        <v>45854</v>
      </c>
      <c r="B5754" s="29" t="s">
        <v>108</v>
      </c>
      <c r="C5754" s="29" t="s">
        <v>68</v>
      </c>
      <c r="D5754" s="28">
        <v>162</v>
      </c>
      <c r="E5754" s="27">
        <v>2958101</v>
      </c>
      <c r="H5754" s="66"/>
      <c r="I5754" s="66"/>
    </row>
    <row r="5755" spans="1:9" ht="13.5" thickBot="1">
      <c r="A5755" s="27">
        <v>45854</v>
      </c>
      <c r="B5755" s="29" t="s">
        <v>52</v>
      </c>
      <c r="C5755" s="29" t="s">
        <v>68</v>
      </c>
      <c r="D5755" s="28">
        <v>133</v>
      </c>
      <c r="E5755" s="27">
        <v>2958101</v>
      </c>
      <c r="H5755" s="66"/>
      <c r="I5755" s="66"/>
    </row>
    <row r="5756" spans="1:9" ht="13.5" thickBot="1">
      <c r="A5756" s="27">
        <v>45854</v>
      </c>
      <c r="B5756" s="29" t="s">
        <v>53</v>
      </c>
      <c r="C5756" s="29" t="s">
        <v>68</v>
      </c>
      <c r="D5756" s="28">
        <v>133</v>
      </c>
      <c r="E5756" s="27">
        <v>2958101</v>
      </c>
      <c r="H5756" s="66"/>
      <c r="I5756" s="66"/>
    </row>
    <row r="5757" spans="1:9" ht="13.5" thickBot="1">
      <c r="A5757" s="27">
        <v>45854</v>
      </c>
      <c r="B5757" s="29" t="s">
        <v>109</v>
      </c>
      <c r="C5757" s="29" t="s">
        <v>77</v>
      </c>
      <c r="D5757" s="28">
        <v>120</v>
      </c>
      <c r="E5757" s="27">
        <v>2958101</v>
      </c>
      <c r="H5757" s="66"/>
      <c r="I5757" s="66"/>
    </row>
    <row r="5758" spans="1:9" ht="13.5" thickBot="1">
      <c r="A5758" s="27">
        <v>45854</v>
      </c>
      <c r="B5758" s="29" t="s">
        <v>110</v>
      </c>
      <c r="C5758" s="29" t="s">
        <v>77</v>
      </c>
      <c r="D5758" s="28">
        <v>120</v>
      </c>
      <c r="E5758" s="27">
        <v>2958101</v>
      </c>
      <c r="H5758" s="66"/>
      <c r="I5758" s="66"/>
    </row>
    <row r="5759" spans="1:9" ht="13.5" thickBot="1">
      <c r="A5759" s="27">
        <v>45854</v>
      </c>
      <c r="B5759" s="29" t="s">
        <v>111</v>
      </c>
      <c r="C5759" s="29" t="s">
        <v>68</v>
      </c>
      <c r="D5759" s="28">
        <v>13</v>
      </c>
      <c r="E5759" s="27">
        <v>2958101</v>
      </c>
      <c r="H5759" s="66"/>
      <c r="I5759" s="66"/>
    </row>
    <row r="5760" spans="1:9" ht="13.5" thickBot="1">
      <c r="A5760" s="27">
        <v>45854</v>
      </c>
      <c r="B5760" s="29" t="s">
        <v>112</v>
      </c>
      <c r="C5760" s="29" t="s">
        <v>68</v>
      </c>
      <c r="D5760" s="28">
        <v>182</v>
      </c>
      <c r="E5760" s="27">
        <v>2958101</v>
      </c>
      <c r="H5760" s="66"/>
      <c r="I5760" s="66"/>
    </row>
    <row r="5761" spans="1:9" ht="13.5" thickBot="1">
      <c r="A5761" s="27">
        <v>45854</v>
      </c>
      <c r="B5761" s="29" t="s">
        <v>113</v>
      </c>
      <c r="C5761" s="29" t="s">
        <v>68</v>
      </c>
      <c r="D5761" s="28">
        <v>133</v>
      </c>
      <c r="E5761" s="27">
        <v>2958101</v>
      </c>
      <c r="H5761" s="66"/>
      <c r="I5761" s="66"/>
    </row>
    <row r="5762" spans="1:9" ht="13.5" thickBot="1">
      <c r="A5762" s="27">
        <v>45854</v>
      </c>
      <c r="B5762" s="29" t="s">
        <v>114</v>
      </c>
      <c r="C5762" s="29" t="s">
        <v>68</v>
      </c>
      <c r="D5762" s="28">
        <v>7</v>
      </c>
      <c r="E5762" s="27">
        <v>2958101</v>
      </c>
      <c r="H5762" s="66"/>
      <c r="I5762" s="66"/>
    </row>
    <row r="5763" spans="1:9" ht="13.5" thickBot="1">
      <c r="A5763" s="27">
        <v>45854</v>
      </c>
      <c r="B5763" s="29" t="s">
        <v>115</v>
      </c>
      <c r="C5763" s="29" t="s">
        <v>68</v>
      </c>
      <c r="D5763" s="28">
        <v>7</v>
      </c>
      <c r="E5763" s="27">
        <v>2958101</v>
      </c>
      <c r="H5763" s="66"/>
      <c r="I5763" s="66"/>
    </row>
    <row r="5764" spans="1:9" ht="13.5" thickBot="1">
      <c r="A5764" s="27">
        <v>45854</v>
      </c>
      <c r="B5764" s="29" t="s">
        <v>116</v>
      </c>
      <c r="C5764" s="29" t="s">
        <v>68</v>
      </c>
      <c r="D5764" s="28">
        <v>93</v>
      </c>
      <c r="E5764" s="27">
        <v>2958101</v>
      </c>
      <c r="H5764" s="66"/>
      <c r="I5764" s="66"/>
    </row>
    <row r="5765" spans="1:9" ht="13.5" thickBot="1">
      <c r="A5765" s="27">
        <v>45854</v>
      </c>
      <c r="B5765" s="29" t="s">
        <v>117</v>
      </c>
      <c r="C5765" s="29" t="s">
        <v>66</v>
      </c>
      <c r="D5765" s="28">
        <v>109</v>
      </c>
      <c r="E5765" s="27">
        <v>2958101</v>
      </c>
      <c r="H5765" s="66"/>
      <c r="I5765" s="66"/>
    </row>
    <row r="5766" spans="1:9" ht="13.5" thickBot="1">
      <c r="A5766" s="27">
        <v>45854</v>
      </c>
      <c r="B5766" s="29" t="s">
        <v>118</v>
      </c>
      <c r="C5766" s="29" t="s">
        <v>66</v>
      </c>
      <c r="D5766" s="28">
        <v>190</v>
      </c>
      <c r="E5766" s="27">
        <v>2958101</v>
      </c>
      <c r="H5766" s="66"/>
      <c r="I5766" s="66"/>
    </row>
    <row r="5767" spans="1:9" ht="13.5" thickBot="1">
      <c r="A5767" s="27">
        <v>45854</v>
      </c>
      <c r="B5767" s="29" t="s">
        <v>119</v>
      </c>
      <c r="C5767" s="29" t="s">
        <v>77</v>
      </c>
      <c r="D5767" s="28">
        <v>96</v>
      </c>
      <c r="E5767" s="27">
        <v>2958101</v>
      </c>
      <c r="H5767" s="66"/>
      <c r="I5767" s="66"/>
    </row>
    <row r="5768" spans="1:9" ht="13.5" thickBot="1">
      <c r="A5768" s="27">
        <v>45854</v>
      </c>
      <c r="B5768" s="29" t="s">
        <v>120</v>
      </c>
      <c r="C5768" s="29" t="s">
        <v>77</v>
      </c>
      <c r="D5768" s="28">
        <v>74</v>
      </c>
      <c r="E5768" s="27">
        <v>2958101</v>
      </c>
      <c r="H5768" s="66"/>
      <c r="I5768" s="66"/>
    </row>
    <row r="5769" spans="1:9" ht="13.5" thickBot="1">
      <c r="A5769" s="27">
        <v>45854</v>
      </c>
      <c r="B5769" s="29" t="s">
        <v>121</v>
      </c>
      <c r="C5769" s="29" t="s">
        <v>77</v>
      </c>
      <c r="D5769" s="28">
        <v>30</v>
      </c>
      <c r="E5769" s="27">
        <v>2958101</v>
      </c>
      <c r="H5769" s="66"/>
      <c r="I5769" s="66"/>
    </row>
    <row r="5770" spans="1:9" ht="13.5" thickBot="1">
      <c r="A5770" s="27">
        <v>45854</v>
      </c>
      <c r="B5770" s="29" t="s">
        <v>122</v>
      </c>
      <c r="C5770" s="29" t="s">
        <v>77</v>
      </c>
      <c r="D5770" s="28">
        <v>20</v>
      </c>
      <c r="E5770" s="27">
        <v>2958101</v>
      </c>
      <c r="H5770" s="66"/>
      <c r="I5770" s="66"/>
    </row>
    <row r="5771" spans="1:9" ht="13.5" thickBot="1">
      <c r="A5771" s="27">
        <v>45854</v>
      </c>
      <c r="B5771" s="29" t="s">
        <v>123</v>
      </c>
      <c r="C5771" s="29" t="s">
        <v>77</v>
      </c>
      <c r="D5771" s="28">
        <v>230</v>
      </c>
      <c r="E5771" s="27">
        <v>2958101</v>
      </c>
      <c r="H5771" s="66"/>
      <c r="I5771" s="66"/>
    </row>
    <row r="5772" spans="1:9" ht="13.5" thickBot="1">
      <c r="A5772" s="27">
        <v>45854</v>
      </c>
      <c r="B5772" s="29" t="s">
        <v>124</v>
      </c>
      <c r="C5772" s="29" t="s">
        <v>68</v>
      </c>
      <c r="D5772" s="28">
        <v>120</v>
      </c>
      <c r="E5772" s="27">
        <v>2958101</v>
      </c>
      <c r="H5772" s="66"/>
      <c r="I5772" s="66"/>
    </row>
    <row r="5773" spans="1:9" ht="13.5" thickBot="1">
      <c r="A5773" s="27">
        <v>45854</v>
      </c>
      <c r="B5773" s="29" t="s">
        <v>125</v>
      </c>
      <c r="C5773" s="29" t="s">
        <v>68</v>
      </c>
      <c r="D5773" s="28">
        <v>62</v>
      </c>
      <c r="E5773" s="27">
        <v>2958101</v>
      </c>
      <c r="H5773" s="66"/>
      <c r="I5773" s="66"/>
    </row>
    <row r="5774" spans="1:9" ht="13.5" thickBot="1">
      <c r="A5774" s="27">
        <v>45854</v>
      </c>
      <c r="B5774" s="29" t="s">
        <v>126</v>
      </c>
      <c r="C5774" s="29" t="s">
        <v>97</v>
      </c>
      <c r="D5774" s="28">
        <v>150</v>
      </c>
      <c r="E5774" s="27">
        <v>2958101</v>
      </c>
      <c r="H5774" s="66"/>
      <c r="I5774" s="66"/>
    </row>
    <row r="5775" spans="1:9" ht="13.5" thickBot="1">
      <c r="A5775" s="27">
        <v>45854</v>
      </c>
      <c r="B5775" s="29" t="s">
        <v>127</v>
      </c>
      <c r="C5775" s="29" t="s">
        <v>66</v>
      </c>
      <c r="D5775" s="28">
        <v>120</v>
      </c>
      <c r="E5775" s="27">
        <v>2958101</v>
      </c>
      <c r="H5775" s="66"/>
      <c r="I5775" s="66"/>
    </row>
    <row r="5776" spans="1:9" ht="13.5" thickBot="1">
      <c r="A5776" s="27">
        <v>45854</v>
      </c>
      <c r="B5776" s="29" t="s">
        <v>128</v>
      </c>
      <c r="C5776" s="29" t="s">
        <v>66</v>
      </c>
      <c r="D5776" s="28">
        <v>45</v>
      </c>
      <c r="E5776" s="27">
        <v>2958101</v>
      </c>
      <c r="H5776" s="66"/>
      <c r="I5776" s="66"/>
    </row>
    <row r="5777" spans="1:9" ht="13.5" thickBot="1">
      <c r="A5777" s="27">
        <v>45854</v>
      </c>
      <c r="B5777" s="29" t="s">
        <v>129</v>
      </c>
      <c r="C5777" s="29" t="s">
        <v>66</v>
      </c>
      <c r="D5777" s="28">
        <v>56</v>
      </c>
      <c r="E5777" s="27">
        <v>2958101</v>
      </c>
      <c r="H5777" s="66"/>
      <c r="I5777" s="66"/>
    </row>
    <row r="5778" spans="1:9" ht="13.5" thickBot="1">
      <c r="A5778" s="27">
        <v>45854</v>
      </c>
      <c r="B5778" s="29" t="s">
        <v>130</v>
      </c>
      <c r="C5778" s="29" t="s">
        <v>68</v>
      </c>
      <c r="D5778" s="28">
        <v>121</v>
      </c>
      <c r="E5778" s="27">
        <v>2958101</v>
      </c>
      <c r="H5778" s="66"/>
      <c r="I5778" s="66"/>
    </row>
    <row r="5779" spans="1:9" ht="13.5" thickBot="1">
      <c r="A5779" s="27">
        <v>45854</v>
      </c>
      <c r="B5779" s="29" t="s">
        <v>131</v>
      </c>
      <c r="C5779" s="29" t="s">
        <v>68</v>
      </c>
      <c r="D5779" s="28">
        <v>116</v>
      </c>
      <c r="E5779" s="27">
        <v>2958101</v>
      </c>
      <c r="H5779" s="66"/>
      <c r="I5779" s="66"/>
    </row>
    <row r="5780" spans="1:9" ht="13.5" thickBot="1">
      <c r="A5780" s="27">
        <v>45854</v>
      </c>
      <c r="B5780" s="29" t="s">
        <v>132</v>
      </c>
      <c r="C5780" s="29" t="s">
        <v>68</v>
      </c>
      <c r="D5780" s="28">
        <v>117</v>
      </c>
      <c r="E5780" s="27">
        <v>2958101</v>
      </c>
      <c r="H5780" s="66"/>
      <c r="I5780" s="66"/>
    </row>
    <row r="5781" spans="1:9" ht="13.5" thickBot="1">
      <c r="A5781" s="27">
        <v>45854</v>
      </c>
      <c r="B5781" s="29" t="s">
        <v>133</v>
      </c>
      <c r="C5781" s="29" t="s">
        <v>68</v>
      </c>
      <c r="D5781" s="28">
        <v>170</v>
      </c>
      <c r="E5781" s="27">
        <v>2958101</v>
      </c>
      <c r="H5781" s="66"/>
      <c r="I5781" s="66"/>
    </row>
    <row r="5782" spans="1:9" ht="13.5" thickBot="1">
      <c r="A5782" s="27">
        <v>45854</v>
      </c>
      <c r="B5782" s="29" t="s">
        <v>134</v>
      </c>
      <c r="C5782" s="29" t="s">
        <v>68</v>
      </c>
      <c r="D5782" s="28">
        <v>88</v>
      </c>
      <c r="E5782" s="27">
        <v>2958101</v>
      </c>
      <c r="H5782" s="66"/>
      <c r="I5782" s="66"/>
    </row>
    <row r="5783" spans="1:9" ht="13.5" thickBot="1">
      <c r="A5783" s="27">
        <v>45854</v>
      </c>
      <c r="B5783" s="29" t="s">
        <v>135</v>
      </c>
      <c r="C5783" s="29" t="s">
        <v>68</v>
      </c>
      <c r="D5783" s="28">
        <v>90</v>
      </c>
      <c r="E5783" s="27">
        <v>2958101</v>
      </c>
      <c r="H5783" s="66"/>
      <c r="I5783" s="66"/>
    </row>
    <row r="5784" spans="1:9" ht="13.5" thickBot="1">
      <c r="A5784" s="27">
        <v>45854</v>
      </c>
      <c r="B5784" s="29" t="s">
        <v>136</v>
      </c>
      <c r="C5784" s="29" t="s">
        <v>77</v>
      </c>
      <c r="D5784" s="28">
        <v>115</v>
      </c>
      <c r="E5784" s="27">
        <v>2958101</v>
      </c>
      <c r="H5784" s="66"/>
      <c r="I5784" s="66"/>
    </row>
    <row r="5785" spans="1:9" ht="13.5" thickBot="1">
      <c r="A5785" s="27">
        <v>45854</v>
      </c>
      <c r="B5785" s="29" t="s">
        <v>137</v>
      </c>
      <c r="C5785" s="29" t="s">
        <v>77</v>
      </c>
      <c r="D5785" s="28">
        <v>122</v>
      </c>
      <c r="E5785" s="27">
        <v>2958101</v>
      </c>
      <c r="H5785" s="66"/>
      <c r="I5785" s="66"/>
    </row>
    <row r="5786" spans="1:9" ht="13.5" thickBot="1">
      <c r="A5786" s="27">
        <v>45854</v>
      </c>
      <c r="B5786" s="29" t="s">
        <v>138</v>
      </c>
      <c r="C5786" s="29" t="s">
        <v>71</v>
      </c>
      <c r="D5786" s="28">
        <v>165</v>
      </c>
      <c r="E5786" s="27">
        <v>2958101</v>
      </c>
      <c r="H5786" s="66"/>
      <c r="I5786" s="66"/>
    </row>
    <row r="5787" spans="1:9" ht="13.5" thickBot="1">
      <c r="A5787" s="27">
        <v>45854</v>
      </c>
      <c r="B5787" s="29" t="s">
        <v>139</v>
      </c>
      <c r="C5787" s="29" t="s">
        <v>68</v>
      </c>
      <c r="D5787" s="28">
        <v>144</v>
      </c>
      <c r="E5787" s="27">
        <v>2958101</v>
      </c>
      <c r="H5787" s="66"/>
      <c r="I5787" s="66"/>
    </row>
    <row r="5788" spans="1:9" ht="13.5" thickBot="1">
      <c r="A5788" s="27">
        <v>45854</v>
      </c>
      <c r="B5788" s="29" t="s">
        <v>140</v>
      </c>
      <c r="C5788" s="29" t="s">
        <v>68</v>
      </c>
      <c r="D5788" s="28">
        <v>2</v>
      </c>
      <c r="E5788" s="27">
        <v>2958101</v>
      </c>
      <c r="H5788" s="66"/>
      <c r="I5788" s="66"/>
    </row>
    <row r="5789" spans="1:9" ht="13.5" thickBot="1">
      <c r="A5789" s="27">
        <v>45854</v>
      </c>
      <c r="B5789" s="29" t="s">
        <v>141</v>
      </c>
      <c r="C5789" s="29" t="s">
        <v>68</v>
      </c>
      <c r="D5789" s="28">
        <v>58</v>
      </c>
      <c r="E5789" s="27">
        <v>2958101</v>
      </c>
      <c r="H5789" s="66"/>
      <c r="I5789" s="66"/>
    </row>
    <row r="5790" spans="1:9" ht="13.5" thickBot="1">
      <c r="A5790" s="27">
        <v>45854</v>
      </c>
      <c r="B5790" s="29" t="s">
        <v>142</v>
      </c>
      <c r="C5790" s="29" t="s">
        <v>68</v>
      </c>
      <c r="D5790" s="28">
        <v>20</v>
      </c>
      <c r="E5790" s="27">
        <v>2958101</v>
      </c>
      <c r="H5790" s="66"/>
      <c r="I5790" s="66"/>
    </row>
    <row r="5791" spans="1:9" ht="13.5" thickBot="1">
      <c r="A5791" s="27">
        <v>45854</v>
      </c>
      <c r="B5791" s="29" t="s">
        <v>143</v>
      </c>
      <c r="C5791" s="29" t="s">
        <v>68</v>
      </c>
      <c r="D5791" s="28">
        <v>66</v>
      </c>
      <c r="E5791" s="27">
        <v>2958101</v>
      </c>
      <c r="H5791" s="66"/>
      <c r="I5791" s="66"/>
    </row>
    <row r="5792" spans="1:9" ht="13.5" thickBot="1">
      <c r="A5792" s="27">
        <v>45854</v>
      </c>
      <c r="B5792" s="29" t="s">
        <v>144</v>
      </c>
      <c r="C5792" s="29" t="s">
        <v>68</v>
      </c>
      <c r="D5792" s="28">
        <v>12</v>
      </c>
      <c r="E5792" s="27">
        <v>2958101</v>
      </c>
      <c r="H5792" s="66"/>
      <c r="I5792" s="66"/>
    </row>
    <row r="5793" spans="1:9" ht="13.5" thickBot="1">
      <c r="A5793" s="27">
        <v>45854</v>
      </c>
      <c r="B5793" s="29" t="s">
        <v>145</v>
      </c>
      <c r="C5793" s="29" t="s">
        <v>68</v>
      </c>
      <c r="D5793" s="28">
        <v>122</v>
      </c>
      <c r="E5793" s="27">
        <v>2958101</v>
      </c>
      <c r="H5793" s="66"/>
      <c r="I5793" s="66"/>
    </row>
    <row r="5794" spans="1:9" ht="13.5" thickBot="1">
      <c r="A5794" s="27">
        <v>45854</v>
      </c>
      <c r="B5794" s="29" t="s">
        <v>146</v>
      </c>
      <c r="C5794" s="29" t="s">
        <v>68</v>
      </c>
      <c r="D5794" s="28">
        <v>232</v>
      </c>
      <c r="E5794" s="27">
        <v>2958101</v>
      </c>
      <c r="H5794" s="66"/>
      <c r="I5794" s="66"/>
    </row>
    <row r="5795" spans="1:9" ht="13.5" thickBot="1">
      <c r="A5795" s="27">
        <v>45854</v>
      </c>
      <c r="B5795" s="29" t="s">
        <v>147</v>
      </c>
      <c r="C5795" s="29" t="s">
        <v>68</v>
      </c>
      <c r="D5795" s="28">
        <v>150</v>
      </c>
      <c r="E5795" s="27">
        <v>2958101</v>
      </c>
      <c r="H5795" s="66"/>
      <c r="I5795" s="66"/>
    </row>
    <row r="5796" spans="1:9" ht="13.5" thickBot="1">
      <c r="A5796" s="27">
        <v>45854</v>
      </c>
      <c r="B5796" s="29" t="s">
        <v>148</v>
      </c>
      <c r="C5796" s="29" t="s">
        <v>68</v>
      </c>
      <c r="D5796" s="28">
        <v>201</v>
      </c>
      <c r="E5796" s="27">
        <v>2958101</v>
      </c>
      <c r="H5796" s="66"/>
      <c r="I5796" s="66"/>
    </row>
    <row r="5797" spans="1:9" ht="13.5" thickBot="1">
      <c r="A5797" s="27">
        <v>45854</v>
      </c>
      <c r="B5797" s="29" t="s">
        <v>149</v>
      </c>
      <c r="C5797" s="29" t="s">
        <v>77</v>
      </c>
      <c r="D5797" s="28">
        <v>78</v>
      </c>
      <c r="E5797" s="27">
        <v>2958101</v>
      </c>
      <c r="H5797" s="66"/>
      <c r="I5797" s="66"/>
    </row>
    <row r="5798" spans="1:9" ht="13.5" thickBot="1">
      <c r="A5798" s="27">
        <v>45854</v>
      </c>
      <c r="B5798" s="29" t="s">
        <v>150</v>
      </c>
      <c r="C5798" s="29" t="s">
        <v>77</v>
      </c>
      <c r="D5798" s="28">
        <v>76</v>
      </c>
      <c r="E5798" s="27">
        <v>2958101</v>
      </c>
      <c r="H5798" s="66"/>
      <c r="I5798" s="66"/>
    </row>
    <row r="5799" spans="1:9" ht="13.5" thickBot="1">
      <c r="A5799" s="27">
        <v>45854</v>
      </c>
      <c r="B5799" s="29" t="s">
        <v>151</v>
      </c>
      <c r="C5799" s="29" t="s">
        <v>68</v>
      </c>
      <c r="D5799" s="28">
        <v>148</v>
      </c>
      <c r="E5799" s="27">
        <v>2958101</v>
      </c>
      <c r="H5799" s="66"/>
      <c r="I5799" s="66"/>
    </row>
    <row r="5800" spans="1:9" ht="13.5" thickBot="1">
      <c r="A5800" s="27">
        <v>45854</v>
      </c>
      <c r="B5800" s="29" t="s">
        <v>152</v>
      </c>
      <c r="C5800" s="29" t="s">
        <v>71</v>
      </c>
      <c r="D5800" s="28">
        <v>173</v>
      </c>
      <c r="E5800" s="27">
        <v>2958101</v>
      </c>
      <c r="H5800" s="66"/>
      <c r="I5800" s="66"/>
    </row>
    <row r="5801" spans="1:9" ht="13.5" thickBot="1">
      <c r="A5801" s="27">
        <v>45854</v>
      </c>
      <c r="B5801" s="29" t="s">
        <v>153</v>
      </c>
      <c r="C5801" s="29" t="s">
        <v>71</v>
      </c>
      <c r="D5801" s="28">
        <v>25</v>
      </c>
      <c r="E5801" s="27">
        <v>2958101</v>
      </c>
      <c r="H5801" s="66"/>
      <c r="I5801" s="66"/>
    </row>
    <row r="5802" spans="1:9" ht="13.5" thickBot="1">
      <c r="A5802" s="27">
        <v>45854</v>
      </c>
      <c r="B5802" s="29" t="s">
        <v>154</v>
      </c>
      <c r="C5802" s="29" t="s">
        <v>68</v>
      </c>
      <c r="D5802" s="28">
        <v>95</v>
      </c>
      <c r="E5802" s="27">
        <v>2958101</v>
      </c>
      <c r="H5802" s="66"/>
      <c r="I5802" s="66"/>
    </row>
    <row r="5803" spans="1:9" ht="13.5" thickBot="1">
      <c r="A5803" s="27">
        <v>45854</v>
      </c>
      <c r="B5803" s="29" t="s">
        <v>155</v>
      </c>
      <c r="C5803" s="29" t="s">
        <v>68</v>
      </c>
      <c r="D5803" s="28">
        <v>18</v>
      </c>
      <c r="E5803" s="27">
        <v>2958101</v>
      </c>
      <c r="H5803" s="66"/>
      <c r="I5803" s="66"/>
    </row>
    <row r="5804" spans="1:9" ht="13.5" thickBot="1">
      <c r="A5804" s="27">
        <v>45854</v>
      </c>
      <c r="B5804" s="29" t="s">
        <v>156</v>
      </c>
      <c r="C5804" s="29" t="s">
        <v>68</v>
      </c>
      <c r="D5804" s="28">
        <v>9</v>
      </c>
      <c r="E5804" s="27">
        <v>2958101</v>
      </c>
      <c r="H5804" s="66"/>
      <c r="I5804" s="66"/>
    </row>
    <row r="5805" spans="1:9" ht="13.5" thickBot="1">
      <c r="A5805" s="27">
        <v>45854</v>
      </c>
      <c r="B5805" s="29" t="s">
        <v>157</v>
      </c>
      <c r="C5805" s="29" t="s">
        <v>97</v>
      </c>
      <c r="D5805" s="28">
        <v>210</v>
      </c>
      <c r="E5805" s="27">
        <v>2958101</v>
      </c>
      <c r="H5805" s="66"/>
      <c r="I5805" s="66"/>
    </row>
    <row r="5806" spans="1:9" ht="13.5" thickBot="1">
      <c r="A5806" s="27">
        <v>45854</v>
      </c>
      <c r="B5806" s="29" t="s">
        <v>158</v>
      </c>
      <c r="C5806" s="29" t="s">
        <v>97</v>
      </c>
      <c r="D5806" s="28">
        <v>50</v>
      </c>
      <c r="E5806" s="27">
        <v>2958101</v>
      </c>
      <c r="H5806" s="66"/>
      <c r="I5806" s="66"/>
    </row>
    <row r="5807" spans="1:9" ht="13.5" thickBot="1">
      <c r="A5807" s="27">
        <v>45854</v>
      </c>
      <c r="B5807" s="29" t="s">
        <v>159</v>
      </c>
      <c r="C5807" s="29" t="s">
        <v>97</v>
      </c>
      <c r="D5807" s="28">
        <v>151</v>
      </c>
      <c r="E5807" s="27">
        <v>2958101</v>
      </c>
      <c r="H5807" s="66"/>
      <c r="I5807" s="66"/>
    </row>
    <row r="5808" spans="1:9" ht="13.5" thickBot="1">
      <c r="A5808" s="27">
        <v>45854</v>
      </c>
      <c r="B5808" s="29" t="s">
        <v>160</v>
      </c>
      <c r="C5808" s="29" t="s">
        <v>71</v>
      </c>
      <c r="D5808" s="28">
        <v>200</v>
      </c>
      <c r="E5808" s="27">
        <v>2958101</v>
      </c>
      <c r="H5808" s="66"/>
      <c r="I5808" s="66"/>
    </row>
    <row r="5809" spans="1:9" ht="13.5" thickBot="1">
      <c r="A5809" s="27">
        <v>45854</v>
      </c>
      <c r="B5809" s="29" t="s">
        <v>161</v>
      </c>
      <c r="C5809" s="29" t="s">
        <v>68</v>
      </c>
      <c r="D5809" s="28">
        <v>90</v>
      </c>
      <c r="E5809" s="27">
        <v>2958101</v>
      </c>
      <c r="H5809" s="66"/>
      <c r="I5809" s="66"/>
    </row>
    <row r="5810" spans="1:9" ht="13.5" thickBot="1">
      <c r="A5810" s="27">
        <v>45854</v>
      </c>
      <c r="B5810" s="29" t="s">
        <v>162</v>
      </c>
      <c r="C5810" s="29" t="s">
        <v>68</v>
      </c>
      <c r="D5810" s="28">
        <v>27</v>
      </c>
      <c r="E5810" s="27">
        <v>2958101</v>
      </c>
      <c r="H5810" s="66"/>
      <c r="I5810" s="66"/>
    </row>
    <row r="5811" spans="1:9" ht="13.5" thickBot="1">
      <c r="A5811" s="27">
        <v>45854</v>
      </c>
      <c r="B5811" s="29" t="s">
        <v>163</v>
      </c>
      <c r="C5811" s="29" t="s">
        <v>68</v>
      </c>
      <c r="D5811" s="28">
        <v>126</v>
      </c>
      <c r="E5811" s="27">
        <v>2958101</v>
      </c>
      <c r="H5811" s="66"/>
      <c r="I5811" s="66"/>
    </row>
    <row r="5812" spans="1:9" ht="13.5" thickBot="1">
      <c r="A5812" s="27">
        <v>45854</v>
      </c>
      <c r="B5812" s="29" t="s">
        <v>164</v>
      </c>
      <c r="C5812" s="29" t="s">
        <v>71</v>
      </c>
      <c r="D5812" s="28">
        <v>220</v>
      </c>
      <c r="E5812" s="27">
        <v>2958101</v>
      </c>
      <c r="H5812" s="66"/>
      <c r="I5812" s="66"/>
    </row>
    <row r="5813" spans="1:9" ht="13.5" thickBot="1">
      <c r="A5813" s="27">
        <v>45854</v>
      </c>
      <c r="B5813" s="29" t="s">
        <v>165</v>
      </c>
      <c r="C5813" s="29" t="s">
        <v>77</v>
      </c>
      <c r="D5813" s="28">
        <v>159</v>
      </c>
      <c r="E5813" s="27">
        <v>2958101</v>
      </c>
      <c r="H5813" s="66"/>
      <c r="I5813" s="66"/>
    </row>
    <row r="5814" spans="1:9" ht="13.5" thickBot="1">
      <c r="A5814" s="27">
        <v>45854</v>
      </c>
      <c r="B5814" s="29" t="s">
        <v>166</v>
      </c>
      <c r="C5814" s="29" t="s">
        <v>68</v>
      </c>
      <c r="D5814" s="28">
        <v>131</v>
      </c>
      <c r="E5814" s="27">
        <v>2958101</v>
      </c>
      <c r="H5814" s="66"/>
      <c r="I5814" s="66"/>
    </row>
    <row r="5815" spans="1:9" ht="13.5" thickBot="1">
      <c r="A5815" s="27">
        <v>45854</v>
      </c>
      <c r="B5815" s="29" t="s">
        <v>167</v>
      </c>
      <c r="C5815" s="29" t="s">
        <v>68</v>
      </c>
      <c r="D5815" s="28">
        <v>120</v>
      </c>
      <c r="E5815" s="27">
        <v>2958101</v>
      </c>
      <c r="H5815" s="66"/>
      <c r="I5815" s="66"/>
    </row>
    <row r="5816" spans="1:9" ht="13.5" thickBot="1">
      <c r="A5816" s="27">
        <v>45854</v>
      </c>
      <c r="B5816" s="29" t="s">
        <v>168</v>
      </c>
      <c r="C5816" s="29" t="s">
        <v>68</v>
      </c>
      <c r="D5816" s="28">
        <v>127</v>
      </c>
      <c r="E5816" s="27">
        <v>2958101</v>
      </c>
      <c r="H5816" s="66"/>
      <c r="I5816" s="66"/>
    </row>
    <row r="5817" spans="1:9" ht="13.5" thickBot="1">
      <c r="A5817" s="27">
        <v>45854</v>
      </c>
      <c r="B5817" s="29" t="s">
        <v>169</v>
      </c>
      <c r="C5817" s="29" t="s">
        <v>68</v>
      </c>
      <c r="D5817" s="28">
        <v>127</v>
      </c>
      <c r="E5817" s="27">
        <v>2958101</v>
      </c>
      <c r="H5817" s="66"/>
      <c r="I5817" s="66"/>
    </row>
    <row r="5818" spans="1:9" ht="13.5" thickBot="1">
      <c r="A5818" s="27">
        <v>45854</v>
      </c>
      <c r="B5818" s="29" t="s">
        <v>170</v>
      </c>
      <c r="C5818" s="29" t="s">
        <v>68</v>
      </c>
      <c r="D5818" s="28">
        <v>199</v>
      </c>
      <c r="E5818" s="27">
        <v>2958101</v>
      </c>
      <c r="H5818" s="66"/>
      <c r="I5818" s="66"/>
    </row>
    <row r="5819" spans="1:9" ht="13.5" thickBot="1">
      <c r="A5819" s="27">
        <v>45854</v>
      </c>
      <c r="B5819" s="29" t="s">
        <v>171</v>
      </c>
      <c r="C5819" s="29" t="s">
        <v>68</v>
      </c>
      <c r="D5819" s="28">
        <v>99</v>
      </c>
      <c r="E5819" s="27">
        <v>2958101</v>
      </c>
      <c r="H5819" s="66"/>
      <c r="I5819" s="66"/>
    </row>
    <row r="5820" spans="1:9" ht="13.5" thickBot="1">
      <c r="A5820" s="27">
        <v>45854</v>
      </c>
      <c r="B5820" s="29" t="s">
        <v>172</v>
      </c>
      <c r="C5820" s="29" t="s">
        <v>68</v>
      </c>
      <c r="D5820" s="28">
        <v>131</v>
      </c>
      <c r="E5820" s="27">
        <v>2958101</v>
      </c>
      <c r="H5820" s="66"/>
      <c r="I5820" s="66"/>
    </row>
    <row r="5821" spans="1:9" ht="13.5" thickBot="1">
      <c r="A5821" s="27">
        <v>45854</v>
      </c>
      <c r="B5821" s="29" t="s">
        <v>173</v>
      </c>
      <c r="C5821" s="29" t="s">
        <v>68</v>
      </c>
      <c r="D5821" s="28">
        <v>53</v>
      </c>
      <c r="E5821" s="27">
        <v>2958101</v>
      </c>
      <c r="H5821" s="66"/>
      <c r="I5821" s="66"/>
    </row>
    <row r="5822" spans="1:9" ht="13.5" thickBot="1">
      <c r="A5822" s="27">
        <v>45854</v>
      </c>
      <c r="B5822" s="29" t="s">
        <v>174</v>
      </c>
      <c r="C5822" s="29" t="s">
        <v>68</v>
      </c>
      <c r="D5822" s="28">
        <v>19</v>
      </c>
      <c r="E5822" s="27">
        <v>2958101</v>
      </c>
      <c r="H5822" s="66"/>
      <c r="I5822" s="66"/>
    </row>
    <row r="5823" spans="1:9" ht="13.5" thickBot="1">
      <c r="A5823" s="27">
        <v>45854</v>
      </c>
      <c r="B5823" s="29" t="s">
        <v>175</v>
      </c>
      <c r="C5823" s="29" t="s">
        <v>68</v>
      </c>
      <c r="D5823" s="28">
        <v>50</v>
      </c>
      <c r="E5823" s="27">
        <v>2958101</v>
      </c>
      <c r="H5823" s="66"/>
      <c r="I5823" s="66"/>
    </row>
    <row r="5824" spans="1:9" ht="13.5" thickBot="1">
      <c r="A5824" s="27">
        <v>45854</v>
      </c>
      <c r="B5824" s="29" t="s">
        <v>176</v>
      </c>
      <c r="C5824" s="29" t="s">
        <v>68</v>
      </c>
      <c r="D5824" s="28">
        <v>8</v>
      </c>
      <c r="E5824" s="27">
        <v>2958101</v>
      </c>
      <c r="H5824" s="66"/>
      <c r="I5824" s="66"/>
    </row>
    <row r="5825" spans="1:9" ht="13.5" thickBot="1">
      <c r="A5825" s="27">
        <v>45854</v>
      </c>
      <c r="B5825" s="29" t="s">
        <v>177</v>
      </c>
      <c r="C5825" s="29" t="s">
        <v>68</v>
      </c>
      <c r="D5825" s="28">
        <v>122</v>
      </c>
      <c r="E5825" s="27">
        <v>2958101</v>
      </c>
      <c r="H5825" s="66"/>
      <c r="I5825" s="66"/>
    </row>
    <row r="5826" spans="1:9" ht="13.5" thickBot="1">
      <c r="A5826" s="27">
        <v>45854</v>
      </c>
      <c r="B5826" s="29" t="s">
        <v>178</v>
      </c>
      <c r="C5826" s="29" t="s">
        <v>71</v>
      </c>
      <c r="D5826" s="28">
        <v>153</v>
      </c>
      <c r="E5826" s="27">
        <v>2958101</v>
      </c>
      <c r="H5826" s="66"/>
      <c r="I5826" s="66"/>
    </row>
    <row r="5827" spans="1:9" ht="13.5" thickBot="1">
      <c r="A5827" s="27">
        <v>45854</v>
      </c>
      <c r="B5827" s="29" t="s">
        <v>179</v>
      </c>
      <c r="C5827" s="29" t="s">
        <v>71</v>
      </c>
      <c r="D5827" s="28">
        <v>149</v>
      </c>
      <c r="E5827" s="27">
        <v>2958101</v>
      </c>
      <c r="H5827" s="66"/>
      <c r="I5827" s="66"/>
    </row>
    <row r="5828" spans="1:9" ht="13.5" thickBot="1">
      <c r="A5828" s="27">
        <v>45854</v>
      </c>
      <c r="B5828" s="29" t="s">
        <v>180</v>
      </c>
      <c r="C5828" s="29" t="s">
        <v>71</v>
      </c>
      <c r="D5828" s="28">
        <v>98</v>
      </c>
      <c r="E5828" s="27">
        <v>2958101</v>
      </c>
      <c r="H5828" s="66"/>
      <c r="I5828" s="66"/>
    </row>
    <row r="5829" spans="1:9" ht="13.5" thickBot="1">
      <c r="A5829" s="27">
        <v>45854</v>
      </c>
      <c r="B5829" s="29" t="s">
        <v>181</v>
      </c>
      <c r="C5829" s="29" t="s">
        <v>71</v>
      </c>
      <c r="D5829" s="28">
        <v>96</v>
      </c>
      <c r="E5829" s="27">
        <v>2958101</v>
      </c>
      <c r="H5829" s="66"/>
      <c r="I5829" s="66"/>
    </row>
    <row r="5830" spans="1:9" ht="13.5" thickBot="1">
      <c r="A5830" s="27">
        <v>45854</v>
      </c>
      <c r="B5830" s="29" t="s">
        <v>182</v>
      </c>
      <c r="C5830" s="29" t="s">
        <v>77</v>
      </c>
      <c r="D5830" s="28">
        <v>78</v>
      </c>
      <c r="E5830" s="27">
        <v>2958101</v>
      </c>
      <c r="H5830" s="66"/>
      <c r="I5830" s="66"/>
    </row>
    <row r="5831" spans="1:9" ht="13.5" thickBot="1">
      <c r="A5831" s="27">
        <v>45854</v>
      </c>
      <c r="B5831" s="29" t="s">
        <v>183</v>
      </c>
      <c r="C5831" s="29" t="s">
        <v>77</v>
      </c>
      <c r="D5831" s="28">
        <v>92</v>
      </c>
      <c r="E5831" s="27">
        <v>2958101</v>
      </c>
      <c r="H5831" s="66"/>
      <c r="I5831" s="66"/>
    </row>
    <row r="5832" spans="1:9" ht="13.5" thickBot="1">
      <c r="A5832" s="27">
        <v>45854</v>
      </c>
      <c r="B5832" s="29" t="s">
        <v>184</v>
      </c>
      <c r="C5832" s="29" t="s">
        <v>68</v>
      </c>
      <c r="D5832" s="28">
        <v>122</v>
      </c>
      <c r="E5832" s="27">
        <v>2958101</v>
      </c>
      <c r="H5832" s="66"/>
      <c r="I5832" s="66"/>
    </row>
    <row r="5833" spans="1:9" ht="13.5" thickBot="1">
      <c r="A5833" s="27">
        <v>45854</v>
      </c>
      <c r="B5833" s="29" t="s">
        <v>185</v>
      </c>
      <c r="C5833" s="29" t="s">
        <v>68</v>
      </c>
      <c r="D5833" s="28">
        <v>27</v>
      </c>
      <c r="E5833" s="27">
        <v>2958101</v>
      </c>
      <c r="H5833" s="66"/>
      <c r="I5833" s="66"/>
    </row>
    <row r="5834" spans="1:9" ht="13.5" thickBot="1">
      <c r="A5834" s="27">
        <v>45854</v>
      </c>
      <c r="B5834" s="29" t="s">
        <v>186</v>
      </c>
      <c r="C5834" s="29" t="s">
        <v>66</v>
      </c>
      <c r="D5834" s="28">
        <v>53</v>
      </c>
      <c r="E5834" s="27">
        <v>2958101</v>
      </c>
      <c r="H5834" s="66"/>
      <c r="I5834" s="66"/>
    </row>
    <row r="5835" spans="1:9" ht="13.5" thickBot="1">
      <c r="A5835" s="27">
        <v>45854</v>
      </c>
      <c r="B5835" s="29" t="s">
        <v>187</v>
      </c>
      <c r="C5835" s="29" t="s">
        <v>68</v>
      </c>
      <c r="D5835" s="28">
        <v>80</v>
      </c>
      <c r="E5835" s="27">
        <v>2958101</v>
      </c>
      <c r="H5835" s="66"/>
      <c r="I5835" s="66"/>
    </row>
    <row r="5836" spans="1:9" ht="13.5" thickBot="1">
      <c r="A5836" s="27">
        <v>45854</v>
      </c>
      <c r="B5836" s="29" t="s">
        <v>188</v>
      </c>
      <c r="C5836" s="29" t="s">
        <v>68</v>
      </c>
      <c r="D5836" s="28">
        <v>76</v>
      </c>
      <c r="E5836" s="27">
        <v>2958101</v>
      </c>
      <c r="H5836" s="66"/>
      <c r="I5836" s="66"/>
    </row>
    <row r="5837" spans="1:9" ht="13.5" thickBot="1">
      <c r="A5837" s="27">
        <v>45854</v>
      </c>
      <c r="B5837" s="29" t="s">
        <v>189</v>
      </c>
      <c r="C5837" s="29" t="s">
        <v>68</v>
      </c>
      <c r="D5837" s="28">
        <v>186</v>
      </c>
      <c r="E5837" s="27">
        <v>2958101</v>
      </c>
      <c r="H5837" s="66"/>
      <c r="I5837" s="66"/>
    </row>
    <row r="5838" spans="1:9" ht="13.5" thickBot="1">
      <c r="A5838" s="27">
        <v>45854</v>
      </c>
      <c r="B5838" s="29" t="s">
        <v>190</v>
      </c>
      <c r="C5838" s="29" t="s">
        <v>68</v>
      </c>
      <c r="D5838" s="28">
        <v>164</v>
      </c>
      <c r="E5838" s="27">
        <v>2958101</v>
      </c>
      <c r="H5838" s="66"/>
      <c r="I5838" s="66"/>
    </row>
    <row r="5839" spans="1:9" ht="13.5" thickBot="1">
      <c r="A5839" s="27">
        <v>45854</v>
      </c>
      <c r="B5839" s="29" t="s">
        <v>191</v>
      </c>
      <c r="C5839" s="29" t="s">
        <v>77</v>
      </c>
      <c r="D5839" s="28">
        <v>112</v>
      </c>
      <c r="E5839" s="27">
        <v>2958101</v>
      </c>
      <c r="H5839" s="66"/>
      <c r="I5839" s="66"/>
    </row>
    <row r="5840" spans="1:9" ht="13.5" thickBot="1">
      <c r="A5840" s="27">
        <v>45854</v>
      </c>
      <c r="B5840" s="29" t="s">
        <v>192</v>
      </c>
      <c r="C5840" s="29" t="s">
        <v>77</v>
      </c>
      <c r="D5840" s="28">
        <v>72</v>
      </c>
      <c r="E5840" s="27">
        <v>2958101</v>
      </c>
      <c r="H5840" s="66"/>
      <c r="I5840" s="66"/>
    </row>
    <row r="5841" spans="1:9" ht="13.5" thickBot="1">
      <c r="A5841" s="27">
        <v>45854</v>
      </c>
      <c r="B5841" s="29" t="s">
        <v>193</v>
      </c>
      <c r="C5841" s="29" t="s">
        <v>77</v>
      </c>
      <c r="D5841" s="28">
        <v>48</v>
      </c>
      <c r="E5841" s="27">
        <v>2958101</v>
      </c>
      <c r="H5841" s="66"/>
      <c r="I5841" s="66"/>
    </row>
    <row r="5842" spans="1:9" ht="13.5" thickBot="1">
      <c r="A5842" s="27">
        <v>45854</v>
      </c>
      <c r="B5842" s="29" t="s">
        <v>194</v>
      </c>
      <c r="C5842" s="29" t="s">
        <v>66</v>
      </c>
      <c r="D5842" s="28">
        <v>200</v>
      </c>
      <c r="E5842" s="27">
        <v>2958101</v>
      </c>
      <c r="H5842" s="66"/>
      <c r="I5842" s="66"/>
    </row>
    <row r="5843" spans="1:9" ht="13.5" thickBot="1">
      <c r="A5843" s="27">
        <v>45854</v>
      </c>
      <c r="B5843" s="29" t="s">
        <v>195</v>
      </c>
      <c r="C5843" s="29" t="s">
        <v>68</v>
      </c>
      <c r="D5843" s="28">
        <v>70</v>
      </c>
      <c r="E5843" s="27">
        <v>2958101</v>
      </c>
      <c r="H5843" s="66"/>
      <c r="I5843" s="66"/>
    </row>
    <row r="5844" spans="1:9" ht="13.5" thickBot="1">
      <c r="A5844" s="27">
        <v>45854</v>
      </c>
      <c r="B5844" s="29" t="s">
        <v>196</v>
      </c>
      <c r="C5844" s="29" t="s">
        <v>68</v>
      </c>
      <c r="D5844" s="28">
        <v>80</v>
      </c>
      <c r="E5844" s="27">
        <v>2958101</v>
      </c>
      <c r="H5844" s="66"/>
      <c r="I5844" s="66"/>
    </row>
    <row r="5845" spans="1:9" ht="13.5" thickBot="1">
      <c r="A5845" s="27">
        <v>45854</v>
      </c>
      <c r="B5845" s="29" t="s">
        <v>197</v>
      </c>
      <c r="C5845" s="29" t="s">
        <v>97</v>
      </c>
      <c r="D5845" s="28">
        <v>121</v>
      </c>
      <c r="E5845" s="27">
        <v>2958101</v>
      </c>
      <c r="H5845" s="66"/>
      <c r="I5845" s="66"/>
    </row>
    <row r="5846" spans="1:9" ht="13.5" thickBot="1">
      <c r="A5846" s="27">
        <v>45854</v>
      </c>
      <c r="B5846" s="29" t="s">
        <v>198</v>
      </c>
      <c r="C5846" s="29" t="s">
        <v>97</v>
      </c>
      <c r="D5846" s="28">
        <v>137</v>
      </c>
      <c r="E5846" s="27">
        <v>2958101</v>
      </c>
      <c r="H5846" s="66"/>
      <c r="I5846" s="66"/>
    </row>
    <row r="5847" spans="1:9" ht="13.5" thickBot="1">
      <c r="A5847" s="27">
        <v>45854</v>
      </c>
      <c r="B5847" s="29" t="s">
        <v>199</v>
      </c>
      <c r="C5847" s="29" t="s">
        <v>68</v>
      </c>
      <c r="D5847" s="28">
        <v>82</v>
      </c>
      <c r="E5847" s="27">
        <v>2958101</v>
      </c>
      <c r="H5847" s="66"/>
      <c r="I5847" s="66"/>
    </row>
    <row r="5848" spans="1:9" ht="13.5" thickBot="1">
      <c r="A5848" s="27">
        <v>45854</v>
      </c>
      <c r="B5848" s="29" t="s">
        <v>200</v>
      </c>
      <c r="C5848" s="29" t="s">
        <v>68</v>
      </c>
      <c r="D5848" s="28">
        <v>76</v>
      </c>
      <c r="E5848" s="27">
        <v>2958101</v>
      </c>
      <c r="H5848" s="66"/>
      <c r="I5848" s="66"/>
    </row>
    <row r="5849" spans="1:9" ht="13.5" thickBot="1">
      <c r="A5849" s="27">
        <v>45854</v>
      </c>
      <c r="B5849" s="29" t="s">
        <v>201</v>
      </c>
      <c r="C5849" s="29" t="s">
        <v>68</v>
      </c>
      <c r="D5849" s="28">
        <v>150</v>
      </c>
      <c r="E5849" s="27">
        <v>2958101</v>
      </c>
      <c r="H5849" s="66"/>
      <c r="I5849" s="66"/>
    </row>
    <row r="5850" spans="1:9" ht="13.5" thickBot="1">
      <c r="A5850" s="27">
        <v>45854</v>
      </c>
      <c r="B5850" s="29" t="s">
        <v>202</v>
      </c>
      <c r="C5850" s="29" t="s">
        <v>97</v>
      </c>
      <c r="D5850" s="28">
        <v>100</v>
      </c>
      <c r="E5850" s="27">
        <v>2958101</v>
      </c>
      <c r="H5850" s="66"/>
      <c r="I5850" s="66"/>
    </row>
    <row r="5851" spans="1:9" ht="13.5" thickBot="1">
      <c r="A5851" s="27">
        <v>45854</v>
      </c>
      <c r="B5851" s="29" t="s">
        <v>203</v>
      </c>
      <c r="C5851" s="29" t="s">
        <v>97</v>
      </c>
      <c r="D5851" s="28">
        <v>100</v>
      </c>
      <c r="E5851" s="27">
        <v>2958101</v>
      </c>
      <c r="H5851" s="66"/>
      <c r="I5851" s="66"/>
    </row>
    <row r="5852" spans="1:9" ht="13.5" thickBot="1">
      <c r="A5852" s="27">
        <v>45854</v>
      </c>
      <c r="B5852" s="29" t="s">
        <v>204</v>
      </c>
      <c r="C5852" s="29" t="s">
        <v>97</v>
      </c>
      <c r="D5852" s="28">
        <v>107</v>
      </c>
      <c r="E5852" s="27">
        <v>2958101</v>
      </c>
      <c r="H5852" s="66"/>
      <c r="I5852" s="66"/>
    </row>
    <row r="5853" spans="1:9" ht="13.5" thickBot="1">
      <c r="A5853" s="27">
        <v>45854</v>
      </c>
      <c r="B5853" s="29" t="s">
        <v>205</v>
      </c>
      <c r="C5853" s="29" t="s">
        <v>97</v>
      </c>
      <c r="D5853" s="28">
        <v>104</v>
      </c>
      <c r="E5853" s="27">
        <v>2958101</v>
      </c>
      <c r="H5853" s="66"/>
      <c r="I5853" s="66"/>
    </row>
    <row r="5854" spans="1:9" ht="13.5" thickBot="1">
      <c r="A5854" s="27">
        <v>45854</v>
      </c>
      <c r="B5854" s="29" t="s">
        <v>206</v>
      </c>
      <c r="C5854" s="29" t="s">
        <v>68</v>
      </c>
      <c r="D5854" s="28">
        <v>99</v>
      </c>
      <c r="E5854" s="27">
        <v>2958101</v>
      </c>
      <c r="H5854" s="66"/>
      <c r="I5854" s="66"/>
    </row>
    <row r="5855" spans="1:9" ht="13.5" thickBot="1">
      <c r="A5855" s="27">
        <v>45854</v>
      </c>
      <c r="B5855" s="29" t="s">
        <v>207</v>
      </c>
      <c r="C5855" s="29" t="s">
        <v>68</v>
      </c>
      <c r="D5855" s="28">
        <v>127</v>
      </c>
      <c r="E5855" s="27">
        <v>2958101</v>
      </c>
      <c r="H5855" s="66"/>
      <c r="I5855" s="66"/>
    </row>
    <row r="5856" spans="1:9" ht="13.5" thickBot="1">
      <c r="A5856" s="27">
        <v>45854</v>
      </c>
      <c r="B5856" s="29" t="s">
        <v>208</v>
      </c>
      <c r="C5856" s="29" t="s">
        <v>68</v>
      </c>
      <c r="D5856" s="28">
        <v>120</v>
      </c>
      <c r="E5856" s="27">
        <v>2958101</v>
      </c>
      <c r="H5856" s="66"/>
      <c r="I5856" s="66"/>
    </row>
    <row r="5857" spans="1:9" ht="13.5" thickBot="1">
      <c r="A5857" s="27">
        <v>45854</v>
      </c>
      <c r="B5857" s="29" t="s">
        <v>209</v>
      </c>
      <c r="C5857" s="29" t="s">
        <v>66</v>
      </c>
      <c r="D5857" s="28">
        <v>149</v>
      </c>
      <c r="E5857" s="27">
        <v>2958101</v>
      </c>
      <c r="H5857" s="66"/>
      <c r="I5857" s="66"/>
    </row>
    <row r="5858" spans="1:9" ht="13.5" thickBot="1">
      <c r="A5858" s="27">
        <v>45854</v>
      </c>
      <c r="B5858" s="29" t="s">
        <v>210</v>
      </c>
      <c r="C5858" s="29" t="s">
        <v>68</v>
      </c>
      <c r="D5858" s="28">
        <v>162</v>
      </c>
      <c r="E5858" s="27">
        <v>2958101</v>
      </c>
      <c r="H5858" s="66"/>
      <c r="I5858" s="66"/>
    </row>
    <row r="5859" spans="1:9" ht="13.5" thickBot="1">
      <c r="A5859" s="27">
        <v>45854</v>
      </c>
      <c r="B5859" s="29" t="s">
        <v>470</v>
      </c>
      <c r="C5859" s="29" t="s">
        <v>97</v>
      </c>
      <c r="D5859" s="28">
        <v>163</v>
      </c>
      <c r="E5859" s="27">
        <v>2958101</v>
      </c>
      <c r="H5859" s="66"/>
      <c r="I5859" s="66"/>
    </row>
    <row r="5860" spans="1:9" ht="13.5" thickBot="1">
      <c r="A5860" s="27">
        <v>45854</v>
      </c>
      <c r="B5860" s="29" t="s">
        <v>211</v>
      </c>
      <c r="C5860" s="29" t="s">
        <v>68</v>
      </c>
      <c r="D5860" s="28">
        <v>114</v>
      </c>
      <c r="E5860" s="27">
        <v>2958101</v>
      </c>
      <c r="H5860" s="66"/>
      <c r="I5860" s="66"/>
    </row>
    <row r="5861" spans="1:9" ht="13.5" thickBot="1">
      <c r="A5861" s="27">
        <v>45854</v>
      </c>
      <c r="B5861" s="29" t="s">
        <v>212</v>
      </c>
      <c r="C5861" s="29" t="s">
        <v>68</v>
      </c>
      <c r="D5861" s="28">
        <v>213</v>
      </c>
      <c r="E5861" s="27">
        <v>2958101</v>
      </c>
      <c r="H5861" s="66"/>
      <c r="I5861" s="66"/>
    </row>
    <row r="5862" spans="1:9" ht="13.5" thickBot="1">
      <c r="A5862" s="27">
        <v>45854</v>
      </c>
      <c r="B5862" s="29" t="s">
        <v>213</v>
      </c>
      <c r="C5862" s="29" t="s">
        <v>68</v>
      </c>
      <c r="D5862" s="28">
        <v>224</v>
      </c>
      <c r="E5862" s="27">
        <v>2958101</v>
      </c>
      <c r="H5862" s="66"/>
      <c r="I5862" s="66"/>
    </row>
    <row r="5863" spans="1:9" ht="13.5" thickBot="1">
      <c r="A5863" s="27">
        <v>45854</v>
      </c>
      <c r="B5863" s="29" t="s">
        <v>214</v>
      </c>
      <c r="C5863" s="29" t="s">
        <v>68</v>
      </c>
      <c r="D5863" s="28">
        <v>115</v>
      </c>
      <c r="E5863" s="27">
        <v>2958101</v>
      </c>
      <c r="H5863" s="66"/>
      <c r="I5863" s="66"/>
    </row>
    <row r="5864" spans="1:9" ht="13.5" thickBot="1">
      <c r="A5864" s="27">
        <v>45854</v>
      </c>
      <c r="B5864" s="29" t="s">
        <v>444</v>
      </c>
      <c r="C5864" s="29" t="s">
        <v>68</v>
      </c>
      <c r="D5864" s="28">
        <v>184</v>
      </c>
      <c r="E5864" s="27">
        <v>2958101</v>
      </c>
      <c r="H5864" s="66"/>
      <c r="I5864" s="66"/>
    </row>
    <row r="5865" spans="1:9" ht="13.5" thickBot="1">
      <c r="A5865" s="27">
        <v>45854</v>
      </c>
      <c r="B5865" s="29" t="s">
        <v>215</v>
      </c>
      <c r="C5865" s="29" t="s">
        <v>68</v>
      </c>
      <c r="D5865" s="28">
        <v>153</v>
      </c>
      <c r="E5865" s="27">
        <v>2958101</v>
      </c>
      <c r="H5865" s="66"/>
      <c r="I5865" s="66"/>
    </row>
    <row r="5866" spans="1:9" ht="13.5" thickBot="1">
      <c r="A5866" s="27">
        <v>45854</v>
      </c>
      <c r="B5866" s="29" t="s">
        <v>216</v>
      </c>
      <c r="C5866" s="29" t="s">
        <v>68</v>
      </c>
      <c r="D5866" s="28">
        <v>148</v>
      </c>
      <c r="E5866" s="27">
        <v>2958101</v>
      </c>
      <c r="H5866" s="66"/>
      <c r="I5866" s="66"/>
    </row>
    <row r="5867" spans="1:9" ht="13.5" thickBot="1">
      <c r="A5867" s="27">
        <v>45854</v>
      </c>
      <c r="B5867" s="29" t="s">
        <v>217</v>
      </c>
      <c r="C5867" s="29" t="s">
        <v>68</v>
      </c>
      <c r="D5867" s="28">
        <v>46</v>
      </c>
      <c r="E5867" s="27">
        <v>2958101</v>
      </c>
      <c r="H5867" s="66"/>
      <c r="I5867" s="66"/>
    </row>
    <row r="5868" spans="1:9" ht="13.5" thickBot="1">
      <c r="A5868" s="27">
        <v>45854</v>
      </c>
      <c r="B5868" s="29" t="s">
        <v>218</v>
      </c>
      <c r="C5868" s="29" t="s">
        <v>68</v>
      </c>
      <c r="D5868" s="28">
        <v>52</v>
      </c>
      <c r="E5868" s="27">
        <v>2958101</v>
      </c>
      <c r="H5868" s="66"/>
      <c r="I5868" s="66"/>
    </row>
    <row r="5869" spans="1:9" ht="13.5" thickBot="1">
      <c r="A5869" s="27">
        <v>45854</v>
      </c>
      <c r="B5869" s="29" t="s">
        <v>219</v>
      </c>
      <c r="C5869" s="29" t="s">
        <v>68</v>
      </c>
      <c r="D5869" s="28">
        <v>25</v>
      </c>
      <c r="E5869" s="27">
        <v>2958101</v>
      </c>
      <c r="H5869" s="66"/>
      <c r="I5869" s="66"/>
    </row>
    <row r="5870" spans="1:9" ht="13.5" thickBot="1">
      <c r="A5870" s="27">
        <v>45854</v>
      </c>
      <c r="B5870" s="29" t="s">
        <v>220</v>
      </c>
      <c r="C5870" s="29" t="s">
        <v>68</v>
      </c>
      <c r="D5870" s="28">
        <v>123</v>
      </c>
      <c r="E5870" s="27">
        <v>2958101</v>
      </c>
      <c r="H5870" s="66"/>
      <c r="I5870" s="66"/>
    </row>
    <row r="5871" spans="1:9" ht="13.5" thickBot="1">
      <c r="A5871" s="27">
        <v>45854</v>
      </c>
      <c r="B5871" s="29" t="s">
        <v>221</v>
      </c>
      <c r="C5871" s="29" t="s">
        <v>68</v>
      </c>
      <c r="D5871" s="28">
        <v>25</v>
      </c>
      <c r="E5871" s="27">
        <v>2958101</v>
      </c>
      <c r="H5871" s="66"/>
      <c r="I5871" s="66"/>
    </row>
    <row r="5872" spans="1:9" ht="13.5" thickBot="1">
      <c r="A5872" s="27">
        <v>45854</v>
      </c>
      <c r="B5872" s="29" t="s">
        <v>222</v>
      </c>
      <c r="C5872" s="29" t="s">
        <v>68</v>
      </c>
      <c r="D5872" s="28">
        <v>128</v>
      </c>
      <c r="E5872" s="27">
        <v>2958101</v>
      </c>
      <c r="H5872" s="66"/>
      <c r="I5872" s="66"/>
    </row>
    <row r="5873" spans="1:9" ht="13.5" thickBot="1">
      <c r="A5873" s="27">
        <v>45854</v>
      </c>
      <c r="B5873" s="29" t="s">
        <v>223</v>
      </c>
      <c r="C5873" s="29" t="s">
        <v>68</v>
      </c>
      <c r="D5873" s="28">
        <v>102</v>
      </c>
      <c r="E5873" s="27">
        <v>2958101</v>
      </c>
      <c r="H5873" s="66"/>
      <c r="I5873" s="66"/>
    </row>
    <row r="5874" spans="1:9" ht="13.5" thickBot="1">
      <c r="A5874" s="27">
        <v>45854</v>
      </c>
      <c r="B5874" s="29" t="s">
        <v>224</v>
      </c>
      <c r="C5874" s="29" t="s">
        <v>68</v>
      </c>
      <c r="D5874" s="28">
        <v>131</v>
      </c>
      <c r="E5874" s="27">
        <v>2958101</v>
      </c>
      <c r="H5874" s="66"/>
      <c r="I5874" s="66"/>
    </row>
    <row r="5875" spans="1:9" ht="13.5" thickBot="1">
      <c r="A5875" s="27">
        <v>45854</v>
      </c>
      <c r="B5875" s="29" t="s">
        <v>225</v>
      </c>
      <c r="C5875" s="29" t="s">
        <v>68</v>
      </c>
      <c r="D5875" s="28">
        <v>99</v>
      </c>
      <c r="E5875" s="27">
        <v>2958101</v>
      </c>
      <c r="H5875" s="66"/>
      <c r="I5875" s="66"/>
    </row>
    <row r="5876" spans="1:9" ht="13.5" thickBot="1">
      <c r="A5876" s="27">
        <v>45854</v>
      </c>
      <c r="B5876" s="29" t="s">
        <v>226</v>
      </c>
      <c r="C5876" s="29" t="s">
        <v>97</v>
      </c>
      <c r="D5876" s="28">
        <v>146</v>
      </c>
      <c r="E5876" s="27">
        <v>2958101</v>
      </c>
      <c r="H5876" s="66"/>
      <c r="I5876" s="66"/>
    </row>
    <row r="5877" spans="1:9" ht="13.5" thickBot="1">
      <c r="A5877" s="27">
        <v>45854</v>
      </c>
      <c r="B5877" s="29" t="s">
        <v>227</v>
      </c>
      <c r="C5877" s="29" t="s">
        <v>97</v>
      </c>
      <c r="D5877" s="28">
        <v>154</v>
      </c>
      <c r="E5877" s="27">
        <v>2958101</v>
      </c>
      <c r="H5877" s="66"/>
      <c r="I5877" s="66"/>
    </row>
    <row r="5878" spans="1:9" ht="13.5" thickBot="1">
      <c r="A5878" s="27">
        <v>45854</v>
      </c>
      <c r="B5878" s="29" t="s">
        <v>228</v>
      </c>
      <c r="C5878" s="29" t="s">
        <v>97</v>
      </c>
      <c r="D5878" s="28">
        <v>100</v>
      </c>
      <c r="E5878" s="27">
        <v>2958101</v>
      </c>
      <c r="H5878" s="66"/>
      <c r="I5878" s="66"/>
    </row>
    <row r="5879" spans="1:9" ht="13.5" thickBot="1">
      <c r="A5879" s="27">
        <v>45854</v>
      </c>
      <c r="B5879" s="29" t="s">
        <v>229</v>
      </c>
      <c r="C5879" s="29" t="s">
        <v>97</v>
      </c>
      <c r="D5879" s="28">
        <v>100</v>
      </c>
      <c r="E5879" s="27">
        <v>2958101</v>
      </c>
      <c r="H5879" s="66"/>
      <c r="I5879" s="66"/>
    </row>
    <row r="5880" spans="1:9" ht="13.5" thickBot="1">
      <c r="A5880" s="27">
        <v>45854</v>
      </c>
      <c r="B5880" s="29" t="s">
        <v>230</v>
      </c>
      <c r="C5880" s="29" t="s">
        <v>68</v>
      </c>
      <c r="D5880" s="28">
        <v>164</v>
      </c>
      <c r="E5880" s="27">
        <v>2958101</v>
      </c>
      <c r="H5880" s="66"/>
      <c r="I5880" s="66"/>
    </row>
    <row r="5881" spans="1:9" ht="13.5" thickBot="1">
      <c r="A5881" s="27">
        <v>45854</v>
      </c>
      <c r="B5881" s="29" t="s">
        <v>231</v>
      </c>
      <c r="C5881" s="29" t="s">
        <v>68</v>
      </c>
      <c r="D5881" s="28">
        <v>95</v>
      </c>
      <c r="E5881" s="27">
        <v>2958101</v>
      </c>
      <c r="H5881" s="66"/>
      <c r="I5881" s="66"/>
    </row>
    <row r="5882" spans="1:9" ht="13.5" thickBot="1">
      <c r="A5882" s="27">
        <v>45854</v>
      </c>
      <c r="B5882" s="29" t="s">
        <v>232</v>
      </c>
      <c r="C5882" s="29" t="s">
        <v>68</v>
      </c>
      <c r="D5882" s="28">
        <v>102</v>
      </c>
      <c r="E5882" s="27">
        <v>2958101</v>
      </c>
      <c r="H5882" s="66"/>
      <c r="I5882" s="66"/>
    </row>
    <row r="5883" spans="1:9" ht="13.5" thickBot="1">
      <c r="A5883" s="27">
        <v>45854</v>
      </c>
      <c r="B5883" s="29" t="s">
        <v>233</v>
      </c>
      <c r="C5883" s="29" t="s">
        <v>68</v>
      </c>
      <c r="D5883" s="28">
        <v>92</v>
      </c>
      <c r="E5883" s="27">
        <v>2958101</v>
      </c>
      <c r="H5883" s="66"/>
      <c r="I5883" s="66"/>
    </row>
    <row r="5884" spans="1:9" ht="13.5" thickBot="1">
      <c r="A5884" s="27">
        <v>45854</v>
      </c>
      <c r="B5884" s="29" t="s">
        <v>234</v>
      </c>
      <c r="C5884" s="29" t="s">
        <v>68</v>
      </c>
      <c r="D5884" s="28">
        <v>68</v>
      </c>
      <c r="E5884" s="27">
        <v>2958101</v>
      </c>
      <c r="H5884" s="66"/>
      <c r="I5884" s="66"/>
    </row>
    <row r="5885" spans="1:9" ht="13.5" thickBot="1">
      <c r="A5885" s="27">
        <v>45854</v>
      </c>
      <c r="B5885" s="29" t="s">
        <v>235</v>
      </c>
      <c r="C5885" s="29" t="s">
        <v>68</v>
      </c>
      <c r="D5885" s="28">
        <v>28</v>
      </c>
      <c r="E5885" s="27">
        <v>2958101</v>
      </c>
      <c r="H5885" s="66"/>
      <c r="I5885" s="66"/>
    </row>
    <row r="5886" spans="1:9" ht="13.5" thickBot="1">
      <c r="A5886" s="27">
        <v>45854</v>
      </c>
      <c r="B5886" s="29" t="s">
        <v>236</v>
      </c>
      <c r="C5886" s="29" t="s">
        <v>68</v>
      </c>
      <c r="D5886" s="28">
        <v>206</v>
      </c>
      <c r="E5886" s="27">
        <v>2958101</v>
      </c>
      <c r="H5886" s="66"/>
      <c r="I5886" s="66"/>
    </row>
    <row r="5887" spans="1:9" ht="13.5" thickBot="1">
      <c r="A5887" s="27">
        <v>45854</v>
      </c>
      <c r="B5887" s="29" t="s">
        <v>237</v>
      </c>
      <c r="C5887" s="29" t="s">
        <v>71</v>
      </c>
      <c r="D5887" s="28">
        <v>103</v>
      </c>
      <c r="E5887" s="27">
        <v>2958101</v>
      </c>
      <c r="H5887" s="66"/>
      <c r="I5887" s="66"/>
    </row>
    <row r="5888" spans="1:9" ht="13.5" thickBot="1">
      <c r="A5888" s="27">
        <v>45854</v>
      </c>
      <c r="B5888" s="29" t="s">
        <v>238</v>
      </c>
      <c r="C5888" s="29" t="s">
        <v>71</v>
      </c>
      <c r="D5888" s="28">
        <v>103</v>
      </c>
      <c r="E5888" s="27">
        <v>2958101</v>
      </c>
      <c r="H5888" s="66"/>
      <c r="I5888" s="66"/>
    </row>
    <row r="5889" spans="1:9" ht="13.5" thickBot="1">
      <c r="A5889" s="27">
        <v>45854</v>
      </c>
      <c r="B5889" s="29" t="s">
        <v>239</v>
      </c>
      <c r="C5889" s="29" t="s">
        <v>71</v>
      </c>
      <c r="D5889" s="28">
        <v>100</v>
      </c>
      <c r="E5889" s="27">
        <v>2958101</v>
      </c>
      <c r="H5889" s="66"/>
      <c r="I5889" s="66"/>
    </row>
    <row r="5890" spans="1:9" ht="13.5" thickBot="1">
      <c r="A5890" s="27">
        <v>45854</v>
      </c>
      <c r="B5890" s="29" t="s">
        <v>240</v>
      </c>
      <c r="C5890" s="29" t="s">
        <v>66</v>
      </c>
      <c r="D5890" s="28">
        <v>110</v>
      </c>
      <c r="E5890" s="27">
        <v>2958101</v>
      </c>
      <c r="H5890" s="66"/>
      <c r="I5890" s="66"/>
    </row>
    <row r="5891" spans="1:9" ht="13.5" thickBot="1">
      <c r="A5891" s="27">
        <v>45854</v>
      </c>
      <c r="B5891" s="29" t="s">
        <v>241</v>
      </c>
      <c r="C5891" s="29" t="s">
        <v>68</v>
      </c>
      <c r="D5891" s="28">
        <v>132</v>
      </c>
      <c r="E5891" s="27">
        <v>2958101</v>
      </c>
      <c r="H5891" s="66"/>
      <c r="I5891" s="66"/>
    </row>
    <row r="5892" spans="1:9" ht="13.5" thickBot="1">
      <c r="A5892" s="27">
        <v>45854</v>
      </c>
      <c r="B5892" s="29" t="s">
        <v>242</v>
      </c>
      <c r="C5892" s="29" t="s">
        <v>68</v>
      </c>
      <c r="D5892" s="28">
        <v>80</v>
      </c>
      <c r="E5892" s="27">
        <v>2958101</v>
      </c>
      <c r="H5892" s="66"/>
      <c r="I5892" s="66"/>
    </row>
    <row r="5893" spans="1:9" ht="13.5" thickBot="1">
      <c r="A5893" s="27">
        <v>45854</v>
      </c>
      <c r="B5893" s="29" t="s">
        <v>243</v>
      </c>
      <c r="C5893" s="29" t="s">
        <v>68</v>
      </c>
      <c r="D5893" s="28">
        <v>80</v>
      </c>
      <c r="E5893" s="27">
        <v>2958101</v>
      </c>
      <c r="H5893" s="66"/>
      <c r="I5893" s="66"/>
    </row>
    <row r="5894" spans="1:9" ht="13.5" thickBot="1">
      <c r="A5894" s="27">
        <v>45854</v>
      </c>
      <c r="B5894" s="29" t="s">
        <v>244</v>
      </c>
      <c r="C5894" s="29" t="s">
        <v>68</v>
      </c>
      <c r="D5894" s="28">
        <v>41</v>
      </c>
      <c r="E5894" s="27">
        <v>2958101</v>
      </c>
      <c r="H5894" s="66"/>
      <c r="I5894" s="66"/>
    </row>
    <row r="5895" spans="1:9" ht="13.5" thickBot="1">
      <c r="A5895" s="27">
        <v>45854</v>
      </c>
      <c r="B5895" s="29" t="s">
        <v>245</v>
      </c>
      <c r="C5895" s="29" t="s">
        <v>68</v>
      </c>
      <c r="D5895" s="28">
        <v>80</v>
      </c>
      <c r="E5895" s="27">
        <v>2958101</v>
      </c>
      <c r="H5895" s="66"/>
      <c r="I5895" s="66"/>
    </row>
    <row r="5896" spans="1:9" ht="13.5" thickBot="1">
      <c r="A5896" s="27">
        <v>45854</v>
      </c>
      <c r="B5896" s="29" t="s">
        <v>246</v>
      </c>
      <c r="C5896" s="29" t="s">
        <v>68</v>
      </c>
      <c r="D5896" s="28">
        <v>135</v>
      </c>
      <c r="E5896" s="27">
        <v>2958101</v>
      </c>
      <c r="H5896" s="66"/>
      <c r="I5896" s="66"/>
    </row>
    <row r="5897" spans="1:9" ht="13.5" thickBot="1">
      <c r="A5897" s="27">
        <v>45854</v>
      </c>
      <c r="B5897" s="29" t="s">
        <v>247</v>
      </c>
      <c r="C5897" s="29" t="s">
        <v>68</v>
      </c>
      <c r="D5897" s="28">
        <v>15</v>
      </c>
      <c r="E5897" s="27">
        <v>2958101</v>
      </c>
      <c r="H5897" s="66"/>
      <c r="I5897" s="66"/>
    </row>
    <row r="5898" spans="1:9" ht="13.5" thickBot="1">
      <c r="A5898" s="27">
        <v>45854</v>
      </c>
      <c r="B5898" s="29" t="s">
        <v>248</v>
      </c>
      <c r="C5898" s="29" t="s">
        <v>68</v>
      </c>
      <c r="D5898" s="28">
        <v>138</v>
      </c>
      <c r="E5898" s="27">
        <v>2958101</v>
      </c>
      <c r="H5898" s="66"/>
      <c r="I5898" s="66"/>
    </row>
    <row r="5899" spans="1:9" ht="13.5" thickBot="1">
      <c r="A5899" s="27">
        <v>45854</v>
      </c>
      <c r="B5899" s="29" t="s">
        <v>249</v>
      </c>
      <c r="C5899" s="29" t="s">
        <v>68</v>
      </c>
      <c r="D5899" s="28">
        <v>10</v>
      </c>
      <c r="E5899" s="27">
        <v>2958101</v>
      </c>
      <c r="H5899" s="66"/>
      <c r="I5899" s="66"/>
    </row>
    <row r="5900" spans="1:9" ht="13.5" thickBot="1">
      <c r="A5900" s="27">
        <v>45854</v>
      </c>
      <c r="B5900" s="29" t="s">
        <v>250</v>
      </c>
      <c r="C5900" s="29" t="s">
        <v>68</v>
      </c>
      <c r="D5900" s="28">
        <v>160</v>
      </c>
      <c r="E5900" s="27">
        <v>2958101</v>
      </c>
      <c r="H5900" s="66"/>
      <c r="I5900" s="66"/>
    </row>
    <row r="5901" spans="1:9" ht="13.5" thickBot="1">
      <c r="A5901" s="27">
        <v>45854</v>
      </c>
      <c r="B5901" s="29" t="s">
        <v>251</v>
      </c>
      <c r="C5901" s="29" t="s">
        <v>66</v>
      </c>
      <c r="D5901" s="28">
        <v>106</v>
      </c>
      <c r="E5901" s="27">
        <v>2958101</v>
      </c>
      <c r="H5901" s="66"/>
      <c r="I5901" s="66"/>
    </row>
    <row r="5902" spans="1:9" ht="13.5" thickBot="1">
      <c r="A5902" s="27">
        <v>45854</v>
      </c>
      <c r="B5902" s="29" t="s">
        <v>252</v>
      </c>
      <c r="C5902" s="29" t="s">
        <v>66</v>
      </c>
      <c r="D5902" s="28">
        <v>104</v>
      </c>
      <c r="E5902" s="27">
        <v>2958101</v>
      </c>
      <c r="H5902" s="66"/>
      <c r="I5902" s="66"/>
    </row>
    <row r="5903" spans="1:9" ht="13.5" thickBot="1">
      <c r="A5903" s="27">
        <v>45854</v>
      </c>
      <c r="B5903" s="29" t="s">
        <v>253</v>
      </c>
      <c r="C5903" s="29" t="s">
        <v>97</v>
      </c>
      <c r="D5903" s="28">
        <v>100</v>
      </c>
      <c r="E5903" s="27">
        <v>2958101</v>
      </c>
      <c r="H5903" s="66"/>
      <c r="I5903" s="66"/>
    </row>
    <row r="5904" spans="1:9" ht="13.5" thickBot="1">
      <c r="A5904" s="27">
        <v>45854</v>
      </c>
      <c r="B5904" s="29" t="s">
        <v>254</v>
      </c>
      <c r="C5904" s="29" t="s">
        <v>97</v>
      </c>
      <c r="D5904" s="28">
        <v>100</v>
      </c>
      <c r="E5904" s="27">
        <v>2958101</v>
      </c>
      <c r="H5904" s="66"/>
      <c r="I5904" s="66"/>
    </row>
    <row r="5905" spans="1:9" ht="13.5" thickBot="1">
      <c r="A5905" s="27">
        <v>45854</v>
      </c>
      <c r="B5905" s="29" t="s">
        <v>255</v>
      </c>
      <c r="C5905" s="29" t="s">
        <v>71</v>
      </c>
      <c r="D5905" s="28">
        <v>110</v>
      </c>
      <c r="E5905" s="27">
        <v>2958101</v>
      </c>
      <c r="H5905" s="66"/>
      <c r="I5905" s="66"/>
    </row>
    <row r="5906" spans="1:9" ht="13.5" thickBot="1">
      <c r="A5906" s="27">
        <v>45854</v>
      </c>
      <c r="B5906" s="29" t="s">
        <v>256</v>
      </c>
      <c r="C5906" s="29" t="s">
        <v>71</v>
      </c>
      <c r="D5906" s="28">
        <v>24</v>
      </c>
      <c r="E5906" s="27">
        <v>2958101</v>
      </c>
      <c r="H5906" s="66"/>
      <c r="I5906" s="66"/>
    </row>
    <row r="5907" spans="1:9" ht="13.5" thickBot="1">
      <c r="A5907" s="27">
        <v>45854</v>
      </c>
      <c r="B5907" s="29" t="s">
        <v>257</v>
      </c>
      <c r="C5907" s="29" t="s">
        <v>71</v>
      </c>
      <c r="D5907" s="28">
        <v>139</v>
      </c>
      <c r="E5907" s="27">
        <v>2958101</v>
      </c>
      <c r="H5907" s="66"/>
      <c r="I5907" s="66"/>
    </row>
    <row r="5908" spans="1:9" ht="13.5" thickBot="1">
      <c r="A5908" s="27">
        <v>45854</v>
      </c>
      <c r="B5908" s="29" t="s">
        <v>258</v>
      </c>
      <c r="C5908" s="29" t="s">
        <v>68</v>
      </c>
      <c r="D5908" s="28">
        <v>98</v>
      </c>
      <c r="E5908" s="27">
        <v>2958101</v>
      </c>
      <c r="H5908" s="66"/>
      <c r="I5908" s="66"/>
    </row>
    <row r="5909" spans="1:9" ht="13.5" thickBot="1">
      <c r="A5909" s="27">
        <v>45854</v>
      </c>
      <c r="B5909" s="29" t="s">
        <v>259</v>
      </c>
      <c r="C5909" s="29" t="s">
        <v>68</v>
      </c>
      <c r="D5909" s="28">
        <v>100</v>
      </c>
      <c r="E5909" s="27">
        <v>2958101</v>
      </c>
      <c r="H5909" s="66"/>
      <c r="I5909" s="66"/>
    </row>
    <row r="5910" spans="1:9" ht="13.5" thickBot="1">
      <c r="A5910" s="27">
        <v>45854</v>
      </c>
      <c r="B5910" s="29" t="s">
        <v>260</v>
      </c>
      <c r="C5910" s="29" t="s">
        <v>68</v>
      </c>
      <c r="D5910" s="28">
        <v>194</v>
      </c>
      <c r="E5910" s="27">
        <v>2958101</v>
      </c>
      <c r="H5910" s="66"/>
      <c r="I5910" s="66"/>
    </row>
    <row r="5911" spans="1:9" ht="13.5" thickBot="1">
      <c r="A5911" s="27">
        <v>45854</v>
      </c>
      <c r="B5911" s="29" t="s">
        <v>261</v>
      </c>
      <c r="C5911" s="29" t="s">
        <v>68</v>
      </c>
      <c r="D5911" s="28">
        <v>184</v>
      </c>
      <c r="E5911" s="27">
        <v>2958101</v>
      </c>
      <c r="H5911" s="66"/>
      <c r="I5911" s="66"/>
    </row>
    <row r="5912" spans="1:9" ht="13.5" thickBot="1">
      <c r="A5912" s="27">
        <v>45854</v>
      </c>
      <c r="B5912" s="29" t="s">
        <v>262</v>
      </c>
      <c r="C5912" s="29" t="s">
        <v>68</v>
      </c>
      <c r="D5912" s="28">
        <v>48</v>
      </c>
      <c r="E5912" s="27">
        <v>2958101</v>
      </c>
      <c r="H5912" s="66"/>
      <c r="I5912" s="66"/>
    </row>
    <row r="5913" spans="1:9" ht="13.5" thickBot="1">
      <c r="A5913" s="27">
        <v>45854</v>
      </c>
      <c r="B5913" s="29" t="s">
        <v>263</v>
      </c>
      <c r="C5913" s="29" t="s">
        <v>68</v>
      </c>
      <c r="D5913" s="28">
        <v>51</v>
      </c>
      <c r="E5913" s="27">
        <v>2958101</v>
      </c>
      <c r="H5913" s="66"/>
      <c r="I5913" s="66"/>
    </row>
    <row r="5914" spans="1:9" ht="13.5" thickBot="1">
      <c r="A5914" s="27">
        <v>45854</v>
      </c>
      <c r="B5914" s="29" t="s">
        <v>264</v>
      </c>
      <c r="C5914" s="29" t="s">
        <v>68</v>
      </c>
      <c r="D5914" s="28">
        <v>26</v>
      </c>
      <c r="E5914" s="27">
        <v>2958101</v>
      </c>
      <c r="H5914" s="66"/>
      <c r="I5914" s="66"/>
    </row>
    <row r="5915" spans="1:9" ht="13.5" thickBot="1">
      <c r="A5915" s="27">
        <v>45854</v>
      </c>
      <c r="B5915" s="29" t="s">
        <v>265</v>
      </c>
      <c r="C5915" s="29" t="s">
        <v>68</v>
      </c>
      <c r="D5915" s="28">
        <v>24</v>
      </c>
      <c r="E5915" s="27">
        <v>2958101</v>
      </c>
      <c r="H5915" s="66"/>
      <c r="I5915" s="66"/>
    </row>
    <row r="5916" spans="1:9" ht="13.5" thickBot="1">
      <c r="A5916" s="27">
        <v>45854</v>
      </c>
      <c r="B5916" s="29" t="s">
        <v>266</v>
      </c>
      <c r="C5916" s="29" t="s">
        <v>71</v>
      </c>
      <c r="D5916" s="28">
        <v>200</v>
      </c>
      <c r="E5916" s="27">
        <v>2958101</v>
      </c>
      <c r="H5916" s="66"/>
      <c r="I5916" s="66"/>
    </row>
    <row r="5917" spans="1:9" ht="13.5" thickBot="1">
      <c r="A5917" s="27">
        <v>45854</v>
      </c>
      <c r="B5917" s="29" t="s">
        <v>267</v>
      </c>
      <c r="C5917" s="29" t="s">
        <v>71</v>
      </c>
      <c r="D5917" s="28">
        <v>202</v>
      </c>
      <c r="E5917" s="27">
        <v>2958101</v>
      </c>
      <c r="H5917" s="66"/>
      <c r="I5917" s="66"/>
    </row>
    <row r="5918" spans="1:9" ht="13.5" thickBot="1">
      <c r="A5918" s="27">
        <v>45854</v>
      </c>
      <c r="B5918" s="29" t="s">
        <v>268</v>
      </c>
      <c r="C5918" s="29" t="s">
        <v>77</v>
      </c>
      <c r="D5918" s="28">
        <v>200</v>
      </c>
      <c r="E5918" s="27">
        <v>2958101</v>
      </c>
      <c r="H5918" s="66"/>
      <c r="I5918" s="66"/>
    </row>
    <row r="5919" spans="1:9" ht="13.5" thickBot="1">
      <c r="A5919" s="27">
        <v>45854</v>
      </c>
      <c r="B5919" s="29" t="s">
        <v>269</v>
      </c>
      <c r="C5919" s="29" t="s">
        <v>77</v>
      </c>
      <c r="D5919" s="28">
        <v>200</v>
      </c>
      <c r="E5919" s="27">
        <v>2958101</v>
      </c>
      <c r="H5919" s="66"/>
      <c r="I5919" s="66"/>
    </row>
    <row r="5920" spans="1:9" ht="13.5" thickBot="1">
      <c r="A5920" s="27">
        <v>45854</v>
      </c>
      <c r="B5920" s="29" t="s">
        <v>270</v>
      </c>
      <c r="C5920" s="29" t="s">
        <v>77</v>
      </c>
      <c r="D5920" s="28">
        <v>110</v>
      </c>
      <c r="E5920" s="27">
        <v>2958101</v>
      </c>
      <c r="H5920" s="66"/>
      <c r="I5920" s="66"/>
    </row>
    <row r="5921" spans="1:9" ht="13.5" thickBot="1">
      <c r="A5921" s="27">
        <v>45854</v>
      </c>
      <c r="B5921" s="29" t="s">
        <v>271</v>
      </c>
      <c r="C5921" s="29" t="s">
        <v>97</v>
      </c>
      <c r="D5921" s="28">
        <v>115</v>
      </c>
      <c r="E5921" s="27">
        <v>2958101</v>
      </c>
      <c r="H5921" s="66"/>
      <c r="I5921" s="66"/>
    </row>
    <row r="5922" spans="1:9" ht="13.5" thickBot="1">
      <c r="A5922" s="27">
        <v>45854</v>
      </c>
      <c r="B5922" s="29" t="s">
        <v>272</v>
      </c>
      <c r="C5922" s="29" t="s">
        <v>97</v>
      </c>
      <c r="D5922" s="28">
        <v>115</v>
      </c>
      <c r="E5922" s="27">
        <v>2958101</v>
      </c>
      <c r="H5922" s="66"/>
      <c r="I5922" s="66"/>
    </row>
    <row r="5923" spans="1:9" ht="13.5" thickBot="1">
      <c r="A5923" s="27">
        <v>45854</v>
      </c>
      <c r="B5923" s="29" t="s">
        <v>273</v>
      </c>
      <c r="C5923" s="29" t="s">
        <v>68</v>
      </c>
      <c r="D5923" s="28">
        <v>182</v>
      </c>
      <c r="E5923" s="27">
        <v>2958101</v>
      </c>
      <c r="H5923" s="66"/>
      <c r="I5923" s="66"/>
    </row>
    <row r="5924" spans="1:9" ht="13.5" thickBot="1">
      <c r="A5924" s="27">
        <v>45854</v>
      </c>
      <c r="B5924" s="29" t="s">
        <v>274</v>
      </c>
      <c r="C5924" s="29" t="s">
        <v>68</v>
      </c>
      <c r="D5924" s="28">
        <v>71</v>
      </c>
      <c r="E5924" s="27">
        <v>2958101</v>
      </c>
      <c r="H5924" s="66"/>
      <c r="I5924" s="66"/>
    </row>
    <row r="5925" spans="1:9" ht="13.5" thickBot="1">
      <c r="A5925" s="27">
        <v>45854</v>
      </c>
      <c r="B5925" s="29" t="s">
        <v>275</v>
      </c>
      <c r="C5925" s="29" t="s">
        <v>68</v>
      </c>
      <c r="D5925" s="28">
        <v>33</v>
      </c>
      <c r="E5925" s="27">
        <v>2958101</v>
      </c>
      <c r="H5925" s="66"/>
      <c r="I5925" s="66"/>
    </row>
    <row r="5926" spans="1:9" ht="13.5" thickBot="1">
      <c r="A5926" s="27">
        <v>45854</v>
      </c>
      <c r="B5926" s="29" t="s">
        <v>276</v>
      </c>
      <c r="C5926" s="29" t="s">
        <v>68</v>
      </c>
      <c r="D5926" s="28">
        <v>22</v>
      </c>
      <c r="E5926" s="27">
        <v>2958101</v>
      </c>
      <c r="H5926" s="66"/>
      <c r="I5926" s="66"/>
    </row>
    <row r="5927" spans="1:9" ht="13.5" thickBot="1">
      <c r="A5927" s="27">
        <v>45854</v>
      </c>
      <c r="B5927" s="29" t="s">
        <v>277</v>
      </c>
      <c r="C5927" s="29" t="s">
        <v>68</v>
      </c>
      <c r="D5927" s="28">
        <v>20</v>
      </c>
      <c r="E5927" s="27">
        <v>2958101</v>
      </c>
      <c r="H5927" s="66"/>
      <c r="I5927" s="66"/>
    </row>
    <row r="5928" spans="1:9" ht="13.5" thickBot="1">
      <c r="A5928" s="27">
        <v>45854</v>
      </c>
      <c r="B5928" s="29" t="s">
        <v>278</v>
      </c>
      <c r="C5928" s="29" t="s">
        <v>68</v>
      </c>
      <c r="D5928" s="28">
        <v>77</v>
      </c>
      <c r="E5928" s="27">
        <v>2958101</v>
      </c>
      <c r="H5928" s="66"/>
      <c r="I5928" s="66"/>
    </row>
    <row r="5929" spans="1:9" ht="13.5" thickBot="1">
      <c r="A5929" s="27">
        <v>45854</v>
      </c>
      <c r="B5929" s="29" t="s">
        <v>279</v>
      </c>
      <c r="C5929" s="29" t="s">
        <v>68</v>
      </c>
      <c r="D5929" s="28">
        <v>202</v>
      </c>
      <c r="E5929" s="27">
        <v>2958101</v>
      </c>
      <c r="H5929" s="66"/>
      <c r="I5929" s="66"/>
    </row>
    <row r="5930" spans="1:9" ht="13.5" thickBot="1">
      <c r="A5930" s="27">
        <v>45854</v>
      </c>
      <c r="B5930" s="29" t="s">
        <v>280</v>
      </c>
      <c r="C5930" s="29" t="s">
        <v>68</v>
      </c>
      <c r="D5930" s="28">
        <v>11</v>
      </c>
      <c r="E5930" s="27">
        <v>2958101</v>
      </c>
      <c r="H5930" s="66"/>
      <c r="I5930" s="66"/>
    </row>
    <row r="5931" spans="1:9" ht="13.5" thickBot="1">
      <c r="A5931" s="27">
        <v>45854</v>
      </c>
      <c r="B5931" s="29" t="s">
        <v>281</v>
      </c>
      <c r="C5931" s="29" t="s">
        <v>68</v>
      </c>
      <c r="D5931" s="28">
        <v>34</v>
      </c>
      <c r="E5931" s="27">
        <v>2958101</v>
      </c>
      <c r="H5931" s="66"/>
      <c r="I5931" s="66"/>
    </row>
    <row r="5932" spans="1:9" ht="13.5" thickBot="1">
      <c r="A5932" s="27">
        <v>45854</v>
      </c>
      <c r="B5932" s="29" t="s">
        <v>282</v>
      </c>
      <c r="C5932" s="29" t="s">
        <v>68</v>
      </c>
      <c r="D5932" s="28">
        <v>22</v>
      </c>
      <c r="E5932" s="27">
        <v>2958101</v>
      </c>
      <c r="H5932" s="66"/>
      <c r="I5932" s="66"/>
    </row>
    <row r="5933" spans="1:9" ht="13.5" thickBot="1">
      <c r="A5933" s="27">
        <v>45854</v>
      </c>
      <c r="B5933" s="29" t="s">
        <v>283</v>
      </c>
      <c r="C5933" s="29" t="s">
        <v>68</v>
      </c>
      <c r="D5933" s="28">
        <v>123</v>
      </c>
      <c r="E5933" s="27">
        <v>2958101</v>
      </c>
      <c r="H5933" s="66"/>
      <c r="I5933" s="66"/>
    </row>
    <row r="5934" spans="1:9" ht="13.5" thickBot="1">
      <c r="A5934" s="27">
        <v>45854</v>
      </c>
      <c r="B5934" s="29" t="s">
        <v>284</v>
      </c>
      <c r="C5934" s="29" t="s">
        <v>68</v>
      </c>
      <c r="D5934" s="28">
        <v>71</v>
      </c>
      <c r="E5934" s="27">
        <v>2958101</v>
      </c>
      <c r="H5934" s="66"/>
      <c r="I5934" s="66"/>
    </row>
    <row r="5935" spans="1:9" ht="13.5" thickBot="1">
      <c r="A5935" s="27">
        <v>45854</v>
      </c>
      <c r="B5935" s="29" t="s">
        <v>285</v>
      </c>
      <c r="C5935" s="29" t="s">
        <v>68</v>
      </c>
      <c r="D5935" s="28">
        <v>14</v>
      </c>
      <c r="E5935" s="27">
        <v>2958101</v>
      </c>
      <c r="H5935" s="66"/>
      <c r="I5935" s="66"/>
    </row>
    <row r="5936" spans="1:9" ht="13.5" thickBot="1">
      <c r="A5936" s="27">
        <v>45854</v>
      </c>
      <c r="B5936" s="29" t="s">
        <v>286</v>
      </c>
      <c r="C5936" s="29" t="s">
        <v>68</v>
      </c>
      <c r="D5936" s="28">
        <v>4</v>
      </c>
      <c r="E5936" s="27">
        <v>2958101</v>
      </c>
      <c r="H5936" s="66"/>
      <c r="I5936" s="66"/>
    </row>
    <row r="5937" spans="1:9" ht="13.5" thickBot="1">
      <c r="A5937" s="27">
        <v>45854</v>
      </c>
      <c r="B5937" s="29" t="s">
        <v>287</v>
      </c>
      <c r="C5937" s="29" t="s">
        <v>68</v>
      </c>
      <c r="D5937" s="28">
        <v>106</v>
      </c>
      <c r="E5937" s="27">
        <v>2958101</v>
      </c>
      <c r="H5937" s="66"/>
      <c r="I5937" s="66"/>
    </row>
    <row r="5938" spans="1:9" ht="13.5" thickBot="1">
      <c r="A5938" s="27">
        <v>45854</v>
      </c>
      <c r="B5938" s="29" t="s">
        <v>288</v>
      </c>
      <c r="C5938" s="29" t="s">
        <v>68</v>
      </c>
      <c r="D5938" s="28">
        <v>106</v>
      </c>
      <c r="E5938" s="27">
        <v>2958101</v>
      </c>
      <c r="H5938" s="66"/>
      <c r="I5938" s="66"/>
    </row>
    <row r="5939" spans="1:9" ht="13.5" thickBot="1">
      <c r="A5939" s="27">
        <v>45854</v>
      </c>
      <c r="B5939" s="29" t="s">
        <v>289</v>
      </c>
      <c r="C5939" s="29" t="s">
        <v>77</v>
      </c>
      <c r="D5939" s="28">
        <v>202</v>
      </c>
      <c r="E5939" s="27">
        <v>2958101</v>
      </c>
      <c r="H5939" s="66"/>
      <c r="I5939" s="66"/>
    </row>
    <row r="5940" spans="1:9" ht="13.5" thickBot="1">
      <c r="A5940" s="27">
        <v>45854</v>
      </c>
      <c r="B5940" s="29" t="s">
        <v>290</v>
      </c>
      <c r="C5940" s="29" t="s">
        <v>97</v>
      </c>
      <c r="D5940" s="28">
        <v>144</v>
      </c>
      <c r="E5940" s="27">
        <v>2958101</v>
      </c>
      <c r="H5940" s="66"/>
      <c r="I5940" s="66"/>
    </row>
    <row r="5941" spans="1:9" ht="13.5" thickBot="1">
      <c r="A5941" s="27">
        <v>45854</v>
      </c>
      <c r="B5941" s="29" t="s">
        <v>291</v>
      </c>
      <c r="C5941" s="29" t="s">
        <v>97</v>
      </c>
      <c r="D5941" s="28">
        <v>144</v>
      </c>
      <c r="E5941" s="27">
        <v>2958101</v>
      </c>
      <c r="H5941" s="66"/>
      <c r="I5941" s="66"/>
    </row>
    <row r="5942" spans="1:9" ht="13.5" thickBot="1">
      <c r="A5942" s="27">
        <v>45854</v>
      </c>
      <c r="B5942" s="29" t="s">
        <v>292</v>
      </c>
      <c r="C5942" s="29" t="s">
        <v>71</v>
      </c>
      <c r="D5942" s="28">
        <v>163</v>
      </c>
      <c r="E5942" s="27">
        <v>2958101</v>
      </c>
      <c r="H5942" s="66"/>
      <c r="I5942" s="66"/>
    </row>
    <row r="5943" spans="1:9" ht="13.5" thickBot="1">
      <c r="A5943" s="27">
        <v>45854</v>
      </c>
      <c r="B5943" s="29" t="s">
        <v>293</v>
      </c>
      <c r="C5943" s="29" t="s">
        <v>77</v>
      </c>
      <c r="D5943" s="28">
        <v>52</v>
      </c>
      <c r="E5943" s="27">
        <v>2958101</v>
      </c>
      <c r="H5943" s="66"/>
      <c r="I5943" s="66"/>
    </row>
    <row r="5944" spans="1:9" ht="13.5" thickBot="1">
      <c r="A5944" s="27">
        <v>45854</v>
      </c>
      <c r="B5944" s="29" t="s">
        <v>294</v>
      </c>
      <c r="C5944" s="29" t="s">
        <v>77</v>
      </c>
      <c r="D5944" s="28">
        <v>98</v>
      </c>
      <c r="E5944" s="27">
        <v>2958101</v>
      </c>
      <c r="H5944" s="66"/>
      <c r="I5944" s="66"/>
    </row>
    <row r="5945" spans="1:9" ht="13.5" thickBot="1">
      <c r="A5945" s="27">
        <v>45854</v>
      </c>
      <c r="B5945" s="29" t="s">
        <v>295</v>
      </c>
      <c r="C5945" s="29" t="s">
        <v>77</v>
      </c>
      <c r="D5945" s="28">
        <v>50</v>
      </c>
      <c r="E5945" s="27">
        <v>2958101</v>
      </c>
      <c r="H5945" s="66"/>
      <c r="I5945" s="66"/>
    </row>
    <row r="5946" spans="1:9" ht="13.5" thickBot="1">
      <c r="A5946" s="27">
        <v>45854</v>
      </c>
      <c r="B5946" s="29" t="s">
        <v>296</v>
      </c>
      <c r="C5946" s="29" t="s">
        <v>77</v>
      </c>
      <c r="D5946" s="28">
        <v>100</v>
      </c>
      <c r="E5946" s="27">
        <v>2958101</v>
      </c>
      <c r="H5946" s="66"/>
      <c r="I5946" s="66"/>
    </row>
    <row r="5947" spans="1:9" ht="13.5" thickBot="1">
      <c r="A5947" s="27">
        <v>45854</v>
      </c>
      <c r="B5947" s="29" t="s">
        <v>297</v>
      </c>
      <c r="C5947" s="29" t="s">
        <v>68</v>
      </c>
      <c r="D5947" s="28">
        <v>106</v>
      </c>
      <c r="E5947" s="27">
        <v>2958101</v>
      </c>
      <c r="H5947" s="66"/>
      <c r="I5947" s="66"/>
    </row>
    <row r="5948" spans="1:9" ht="13.5" thickBot="1">
      <c r="A5948" s="27">
        <v>45854</v>
      </c>
      <c r="B5948" s="29" t="s">
        <v>298</v>
      </c>
      <c r="C5948" s="29" t="s">
        <v>68</v>
      </c>
      <c r="D5948" s="28">
        <v>93</v>
      </c>
      <c r="E5948" s="27">
        <v>2958101</v>
      </c>
      <c r="H5948" s="66"/>
      <c r="I5948" s="66"/>
    </row>
    <row r="5949" spans="1:9" ht="13.5" thickBot="1">
      <c r="A5949" s="27">
        <v>45854</v>
      </c>
      <c r="B5949" s="29" t="s">
        <v>299</v>
      </c>
      <c r="C5949" s="29" t="s">
        <v>68</v>
      </c>
      <c r="D5949" s="28">
        <v>30</v>
      </c>
      <c r="E5949" s="27">
        <v>2958101</v>
      </c>
      <c r="H5949" s="66"/>
      <c r="I5949" s="66"/>
    </row>
    <row r="5950" spans="1:9" ht="13.5" thickBot="1">
      <c r="A5950" s="27">
        <v>45854</v>
      </c>
      <c r="B5950" s="29" t="s">
        <v>300</v>
      </c>
      <c r="C5950" s="29" t="s">
        <v>97</v>
      </c>
      <c r="D5950" s="28">
        <v>150</v>
      </c>
      <c r="E5950" s="27">
        <v>2958101</v>
      </c>
      <c r="H5950" s="66"/>
      <c r="I5950" s="66"/>
    </row>
    <row r="5951" spans="1:9" ht="13.5" thickBot="1">
      <c r="A5951" s="27">
        <v>45854</v>
      </c>
      <c r="B5951" s="29" t="s">
        <v>301</v>
      </c>
      <c r="C5951" s="29" t="s">
        <v>68</v>
      </c>
      <c r="D5951" s="28">
        <v>197</v>
      </c>
      <c r="E5951" s="27">
        <v>2958101</v>
      </c>
      <c r="H5951" s="66"/>
      <c r="I5951" s="66"/>
    </row>
    <row r="5952" spans="1:9" ht="13.5" thickBot="1">
      <c r="A5952" s="27">
        <v>45854</v>
      </c>
      <c r="B5952" s="29" t="s">
        <v>302</v>
      </c>
      <c r="C5952" s="29" t="s">
        <v>68</v>
      </c>
      <c r="D5952" s="28">
        <v>93</v>
      </c>
      <c r="E5952" s="27">
        <v>2958101</v>
      </c>
      <c r="H5952" s="66"/>
      <c r="I5952" s="66"/>
    </row>
    <row r="5953" spans="1:9" ht="13.5" thickBot="1">
      <c r="A5953" s="27">
        <v>45854</v>
      </c>
      <c r="B5953" s="29" t="s">
        <v>303</v>
      </c>
      <c r="C5953" s="29" t="s">
        <v>68</v>
      </c>
      <c r="D5953" s="28">
        <v>60</v>
      </c>
      <c r="E5953" s="27">
        <v>2958101</v>
      </c>
      <c r="H5953" s="66"/>
      <c r="I5953" s="66"/>
    </row>
    <row r="5954" spans="1:9" ht="13.5" thickBot="1">
      <c r="A5954" s="27">
        <v>45854</v>
      </c>
      <c r="B5954" s="29" t="s">
        <v>304</v>
      </c>
      <c r="C5954" s="29" t="s">
        <v>68</v>
      </c>
      <c r="D5954" s="28">
        <v>151</v>
      </c>
      <c r="E5954" s="27">
        <v>2958101</v>
      </c>
      <c r="H5954" s="66"/>
      <c r="I5954" s="66"/>
    </row>
    <row r="5955" spans="1:9" ht="13.5" thickBot="1">
      <c r="A5955" s="27">
        <v>45854</v>
      </c>
      <c r="B5955" s="29" t="s">
        <v>305</v>
      </c>
      <c r="C5955" s="29" t="s">
        <v>68</v>
      </c>
      <c r="D5955" s="28">
        <v>151</v>
      </c>
      <c r="E5955" s="27">
        <v>2958101</v>
      </c>
      <c r="H5955" s="66"/>
      <c r="I5955" s="66"/>
    </row>
    <row r="5956" spans="1:9" ht="13.5" thickBot="1">
      <c r="A5956" s="27">
        <v>45854</v>
      </c>
      <c r="B5956" s="29" t="s">
        <v>306</v>
      </c>
      <c r="C5956" s="29" t="s">
        <v>68</v>
      </c>
      <c r="D5956" s="28">
        <v>55</v>
      </c>
      <c r="E5956" s="27">
        <v>2958101</v>
      </c>
      <c r="H5956" s="66"/>
      <c r="I5956" s="66"/>
    </row>
    <row r="5957" spans="1:9" ht="13.5" thickBot="1">
      <c r="A5957" s="27">
        <v>45854</v>
      </c>
      <c r="B5957" s="29" t="s">
        <v>307</v>
      </c>
      <c r="C5957" s="29" t="s">
        <v>71</v>
      </c>
      <c r="D5957" s="28">
        <v>145</v>
      </c>
      <c r="E5957" s="27">
        <v>2958101</v>
      </c>
      <c r="H5957" s="66"/>
      <c r="I5957" s="66"/>
    </row>
    <row r="5958" spans="1:9" ht="13.5" thickBot="1">
      <c r="A5958" s="27">
        <v>45854</v>
      </c>
      <c r="B5958" s="29" t="s">
        <v>308</v>
      </c>
      <c r="C5958" s="29" t="s">
        <v>71</v>
      </c>
      <c r="D5958" s="28">
        <v>180</v>
      </c>
      <c r="E5958" s="27">
        <v>2958101</v>
      </c>
      <c r="H5958" s="66"/>
      <c r="I5958" s="66"/>
    </row>
    <row r="5959" spans="1:9" ht="13.5" thickBot="1">
      <c r="A5959" s="27">
        <v>45854</v>
      </c>
      <c r="B5959" s="29" t="s">
        <v>309</v>
      </c>
      <c r="C5959" s="29" t="s">
        <v>71</v>
      </c>
      <c r="D5959" s="28">
        <v>234</v>
      </c>
      <c r="E5959" s="27">
        <v>2958101</v>
      </c>
      <c r="H5959" s="66"/>
      <c r="I5959" s="66"/>
    </row>
    <row r="5960" spans="1:9" ht="13.5" thickBot="1">
      <c r="A5960" s="27">
        <v>45854</v>
      </c>
      <c r="B5960" s="29" t="s">
        <v>310</v>
      </c>
      <c r="C5960" s="29" t="s">
        <v>68</v>
      </c>
      <c r="D5960" s="28">
        <v>149</v>
      </c>
      <c r="E5960" s="27">
        <v>2958101</v>
      </c>
      <c r="H5960" s="66"/>
      <c r="I5960" s="66"/>
    </row>
    <row r="5961" spans="1:9" ht="13.5" thickBot="1">
      <c r="A5961" s="27">
        <v>45854</v>
      </c>
      <c r="B5961" s="29" t="s">
        <v>311</v>
      </c>
      <c r="C5961" s="29" t="s">
        <v>68</v>
      </c>
      <c r="D5961" s="28">
        <v>107</v>
      </c>
      <c r="E5961" s="27">
        <v>2958101</v>
      </c>
      <c r="H5961" s="66"/>
      <c r="I5961" s="66"/>
    </row>
    <row r="5962" spans="1:9" ht="13.5" thickBot="1">
      <c r="A5962" s="27">
        <v>45854</v>
      </c>
      <c r="B5962" s="29" t="s">
        <v>312</v>
      </c>
      <c r="C5962" s="29" t="s">
        <v>68</v>
      </c>
      <c r="D5962" s="28">
        <v>109</v>
      </c>
      <c r="E5962" s="27">
        <v>2958101</v>
      </c>
      <c r="H5962" s="66"/>
      <c r="I5962" s="66"/>
    </row>
    <row r="5963" spans="1:9" ht="13.5" thickBot="1">
      <c r="A5963" s="27">
        <v>45854</v>
      </c>
      <c r="B5963" s="29" t="s">
        <v>313</v>
      </c>
      <c r="C5963" s="29" t="s">
        <v>68</v>
      </c>
      <c r="D5963" s="28">
        <v>122</v>
      </c>
      <c r="E5963" s="27">
        <v>2958101</v>
      </c>
      <c r="H5963" s="66"/>
      <c r="I5963" s="66"/>
    </row>
    <row r="5964" spans="1:9" ht="13.5" thickBot="1">
      <c r="A5964" s="27">
        <v>45854</v>
      </c>
      <c r="B5964" s="29" t="s">
        <v>314</v>
      </c>
      <c r="C5964" s="29" t="s">
        <v>71</v>
      </c>
      <c r="D5964" s="28">
        <v>101</v>
      </c>
      <c r="E5964" s="27">
        <v>2958101</v>
      </c>
      <c r="H5964" s="66"/>
      <c r="I5964" s="66"/>
    </row>
    <row r="5965" spans="1:9" ht="13.5" thickBot="1">
      <c r="A5965" s="27">
        <v>45854</v>
      </c>
      <c r="B5965" s="29" t="s">
        <v>315</v>
      </c>
      <c r="C5965" s="29" t="s">
        <v>71</v>
      </c>
      <c r="D5965" s="28">
        <v>161</v>
      </c>
      <c r="E5965" s="27">
        <v>2958101</v>
      </c>
      <c r="H5965" s="66"/>
      <c r="I5965" s="66"/>
    </row>
    <row r="5966" spans="1:9" ht="13.5" thickBot="1">
      <c r="A5966" s="27">
        <v>45854</v>
      </c>
      <c r="B5966" s="29" t="s">
        <v>316</v>
      </c>
      <c r="C5966" s="29" t="s">
        <v>71</v>
      </c>
      <c r="D5966" s="28">
        <v>142</v>
      </c>
      <c r="E5966" s="27">
        <v>2958101</v>
      </c>
      <c r="H5966" s="66"/>
      <c r="I5966" s="66"/>
    </row>
    <row r="5967" spans="1:9" ht="13.5" thickBot="1">
      <c r="A5967" s="27">
        <v>45854</v>
      </c>
      <c r="B5967" s="29" t="s">
        <v>317</v>
      </c>
      <c r="C5967" s="29" t="s">
        <v>71</v>
      </c>
      <c r="D5967" s="28">
        <v>151</v>
      </c>
      <c r="E5967" s="27">
        <v>2958101</v>
      </c>
      <c r="H5967" s="66"/>
      <c r="I5967" s="66"/>
    </row>
    <row r="5968" spans="1:9" ht="13.5" thickBot="1">
      <c r="A5968" s="27">
        <v>45854</v>
      </c>
      <c r="B5968" s="29" t="s">
        <v>318</v>
      </c>
      <c r="C5968" s="29" t="s">
        <v>97</v>
      </c>
      <c r="D5968" s="28">
        <v>109</v>
      </c>
      <c r="E5968" s="27">
        <v>2958101</v>
      </c>
      <c r="H5968" s="66"/>
      <c r="I5968" s="66"/>
    </row>
    <row r="5969" spans="1:9" ht="13.5" thickBot="1">
      <c r="A5969" s="27">
        <v>45854</v>
      </c>
      <c r="B5969" s="29" t="s">
        <v>319</v>
      </c>
      <c r="C5969" s="29" t="s">
        <v>97</v>
      </c>
      <c r="D5969" s="28">
        <v>109</v>
      </c>
      <c r="E5969" s="27">
        <v>2958101</v>
      </c>
      <c r="H5969" s="66"/>
      <c r="I5969" s="66"/>
    </row>
    <row r="5970" spans="1:9" ht="13.5" thickBot="1">
      <c r="A5970" s="27">
        <v>45854</v>
      </c>
      <c r="B5970" s="29" t="s">
        <v>320</v>
      </c>
      <c r="C5970" s="29" t="s">
        <v>97</v>
      </c>
      <c r="D5970" s="28">
        <v>94</v>
      </c>
      <c r="E5970" s="27">
        <v>2958101</v>
      </c>
      <c r="H5970" s="66"/>
      <c r="I5970" s="66"/>
    </row>
    <row r="5971" spans="1:9" ht="13.5" thickBot="1">
      <c r="A5971" s="27">
        <v>45854</v>
      </c>
      <c r="B5971" s="29" t="s">
        <v>321</v>
      </c>
      <c r="C5971" s="29" t="s">
        <v>97</v>
      </c>
      <c r="D5971" s="28">
        <v>97</v>
      </c>
      <c r="E5971" s="27">
        <v>2958101</v>
      </c>
      <c r="H5971" s="66"/>
      <c r="I5971" s="66"/>
    </row>
    <row r="5972" spans="1:9" ht="13.5" thickBot="1">
      <c r="A5972" s="27">
        <v>45854</v>
      </c>
      <c r="B5972" s="29" t="s">
        <v>322</v>
      </c>
      <c r="C5972" s="29" t="s">
        <v>66</v>
      </c>
      <c r="D5972" s="28">
        <v>153</v>
      </c>
      <c r="E5972" s="27">
        <v>2958101</v>
      </c>
      <c r="H5972" s="66"/>
      <c r="I5972" s="66"/>
    </row>
    <row r="5973" spans="1:9" ht="13.5" thickBot="1">
      <c r="A5973" s="27">
        <v>45854</v>
      </c>
      <c r="B5973" s="29" t="s">
        <v>323</v>
      </c>
      <c r="C5973" s="29" t="s">
        <v>66</v>
      </c>
      <c r="D5973" s="28">
        <v>147</v>
      </c>
      <c r="E5973" s="27">
        <v>2958101</v>
      </c>
      <c r="H5973" s="66"/>
      <c r="I5973" s="66"/>
    </row>
    <row r="5974" spans="1:9" ht="13.5" thickBot="1">
      <c r="A5974" s="27">
        <v>45854</v>
      </c>
      <c r="B5974" s="29" t="s">
        <v>324</v>
      </c>
      <c r="C5974" s="29" t="s">
        <v>68</v>
      </c>
      <c r="D5974" s="28">
        <v>124</v>
      </c>
      <c r="E5974" s="27">
        <v>2958101</v>
      </c>
      <c r="H5974" s="66"/>
      <c r="I5974" s="66"/>
    </row>
    <row r="5975" spans="1:9" ht="13.5" thickBot="1">
      <c r="A5975" s="27">
        <v>45854</v>
      </c>
      <c r="B5975" s="29" t="s">
        <v>325</v>
      </c>
      <c r="C5975" s="29" t="s">
        <v>68</v>
      </c>
      <c r="D5975" s="28">
        <v>16</v>
      </c>
      <c r="E5975" s="27">
        <v>2958101</v>
      </c>
      <c r="H5975" s="66"/>
      <c r="I5975" s="66"/>
    </row>
    <row r="5976" spans="1:9" ht="13.5" thickBot="1">
      <c r="A5976" s="27">
        <v>45854</v>
      </c>
      <c r="B5976" s="29" t="s">
        <v>326</v>
      </c>
      <c r="C5976" s="29" t="s">
        <v>66</v>
      </c>
      <c r="D5976" s="28">
        <v>187</v>
      </c>
      <c r="E5976" s="27">
        <v>2958101</v>
      </c>
      <c r="H5976" s="66"/>
      <c r="I5976" s="66"/>
    </row>
    <row r="5977" spans="1:9" ht="13.5" thickBot="1">
      <c r="A5977" s="27">
        <v>45854</v>
      </c>
      <c r="B5977" s="29" t="s">
        <v>327</v>
      </c>
      <c r="C5977" s="29" t="s">
        <v>66</v>
      </c>
      <c r="D5977" s="28">
        <v>115</v>
      </c>
      <c r="E5977" s="27">
        <v>2958101</v>
      </c>
      <c r="H5977" s="66"/>
      <c r="I5977" s="66"/>
    </row>
    <row r="5978" spans="1:9" ht="13.5" thickBot="1">
      <c r="A5978" s="27">
        <v>45854</v>
      </c>
      <c r="B5978" s="29" t="s">
        <v>328</v>
      </c>
      <c r="C5978" s="29" t="s">
        <v>68</v>
      </c>
      <c r="D5978" s="28">
        <v>128</v>
      </c>
      <c r="E5978" s="27">
        <v>2958101</v>
      </c>
      <c r="H5978" s="66"/>
      <c r="I5978" s="66"/>
    </row>
    <row r="5979" spans="1:9" ht="13.5" thickBot="1">
      <c r="A5979" s="27">
        <v>45854</v>
      </c>
      <c r="B5979" s="29" t="s">
        <v>329</v>
      </c>
      <c r="C5979" s="29" t="s">
        <v>68</v>
      </c>
      <c r="D5979" s="28">
        <v>134</v>
      </c>
      <c r="E5979" s="27">
        <v>2958101</v>
      </c>
      <c r="H5979" s="66"/>
      <c r="I5979" s="66"/>
    </row>
    <row r="5980" spans="1:9" ht="13.5" thickBot="1">
      <c r="A5980" s="27">
        <v>45854</v>
      </c>
      <c r="B5980" s="29" t="s">
        <v>330</v>
      </c>
      <c r="C5980" s="29" t="s">
        <v>68</v>
      </c>
      <c r="D5980" s="28">
        <v>150</v>
      </c>
      <c r="E5980" s="27">
        <v>2958101</v>
      </c>
      <c r="H5980" s="66"/>
      <c r="I5980" s="66"/>
    </row>
    <row r="5981" spans="1:9" ht="13.5" thickBot="1">
      <c r="A5981" s="27">
        <v>45854</v>
      </c>
      <c r="B5981" s="29" t="s">
        <v>331</v>
      </c>
      <c r="C5981" s="29" t="s">
        <v>68</v>
      </c>
      <c r="D5981" s="28">
        <v>150</v>
      </c>
      <c r="E5981" s="27">
        <v>2958101</v>
      </c>
      <c r="H5981" s="66"/>
      <c r="I5981" s="66"/>
    </row>
    <row r="5982" spans="1:9" ht="13.5" thickBot="1">
      <c r="A5982" s="27">
        <v>45854</v>
      </c>
      <c r="B5982" s="29" t="s">
        <v>332</v>
      </c>
      <c r="C5982" s="29" t="s">
        <v>68</v>
      </c>
      <c r="D5982" s="28">
        <v>90</v>
      </c>
      <c r="E5982" s="27">
        <v>2958101</v>
      </c>
      <c r="H5982" s="66"/>
      <c r="I5982" s="66"/>
    </row>
    <row r="5983" spans="1:9" ht="13.5" thickBot="1">
      <c r="A5983" s="27">
        <v>45854</v>
      </c>
      <c r="B5983" s="29" t="s">
        <v>333</v>
      </c>
      <c r="C5983" s="29" t="s">
        <v>71</v>
      </c>
      <c r="D5983" s="28">
        <v>100</v>
      </c>
      <c r="E5983" s="27">
        <v>2958101</v>
      </c>
      <c r="H5983" s="66"/>
      <c r="I5983" s="66"/>
    </row>
    <row r="5984" spans="1:9" ht="13.5" thickBot="1">
      <c r="A5984" s="27">
        <v>45854</v>
      </c>
      <c r="B5984" s="29" t="s">
        <v>334</v>
      </c>
      <c r="C5984" s="29" t="s">
        <v>71</v>
      </c>
      <c r="D5984" s="28">
        <v>104</v>
      </c>
      <c r="E5984" s="27">
        <v>2958101</v>
      </c>
      <c r="H5984" s="66"/>
      <c r="I5984" s="66"/>
    </row>
    <row r="5985" spans="1:9" ht="13.5" thickBot="1">
      <c r="A5985" s="27">
        <v>45854</v>
      </c>
      <c r="B5985" s="29" t="s">
        <v>335</v>
      </c>
      <c r="C5985" s="29" t="s">
        <v>77</v>
      </c>
      <c r="D5985" s="28">
        <v>55</v>
      </c>
      <c r="E5985" s="27">
        <v>2958101</v>
      </c>
      <c r="H5985" s="66"/>
      <c r="I5985" s="66"/>
    </row>
    <row r="5986" spans="1:9" ht="13.5" thickBot="1">
      <c r="A5986" s="27">
        <v>45854</v>
      </c>
      <c r="B5986" s="29" t="s">
        <v>336</v>
      </c>
      <c r="C5986" s="29" t="s">
        <v>77</v>
      </c>
      <c r="D5986" s="28">
        <v>48</v>
      </c>
      <c r="E5986" s="27">
        <v>2958101</v>
      </c>
      <c r="H5986" s="66"/>
      <c r="I5986" s="66"/>
    </row>
    <row r="5987" spans="1:9" ht="13.5" thickBot="1">
      <c r="A5987" s="27">
        <v>45854</v>
      </c>
      <c r="B5987" s="29" t="s">
        <v>337</v>
      </c>
      <c r="C5987" s="29" t="s">
        <v>77</v>
      </c>
      <c r="D5987" s="28">
        <v>83</v>
      </c>
      <c r="E5987" s="27">
        <v>2958101</v>
      </c>
      <c r="H5987" s="66"/>
      <c r="I5987" s="66"/>
    </row>
    <row r="5988" spans="1:9" ht="13.5" thickBot="1">
      <c r="A5988" s="27">
        <v>45854</v>
      </c>
      <c r="B5988" s="29" t="s">
        <v>338</v>
      </c>
      <c r="C5988" s="29" t="s">
        <v>77</v>
      </c>
      <c r="D5988" s="28">
        <v>23</v>
      </c>
      <c r="E5988" s="27">
        <v>2958101</v>
      </c>
      <c r="H5988" s="66"/>
      <c r="I5988" s="66"/>
    </row>
    <row r="5989" spans="1:9" ht="13.5" thickBot="1">
      <c r="A5989" s="27">
        <v>45854</v>
      </c>
      <c r="B5989" s="29" t="s">
        <v>339</v>
      </c>
      <c r="C5989" s="29" t="s">
        <v>97</v>
      </c>
      <c r="D5989" s="28">
        <v>150</v>
      </c>
      <c r="E5989" s="27">
        <v>2958101</v>
      </c>
      <c r="H5989" s="66"/>
      <c r="I5989" s="66"/>
    </row>
    <row r="5990" spans="1:9" ht="13.5" thickBot="1">
      <c r="A5990" s="27">
        <v>45854</v>
      </c>
      <c r="B5990" s="29" t="s">
        <v>340</v>
      </c>
      <c r="C5990" s="29" t="s">
        <v>66</v>
      </c>
      <c r="D5990" s="28">
        <v>99</v>
      </c>
      <c r="E5990" s="27">
        <v>2958101</v>
      </c>
      <c r="H5990" s="66"/>
      <c r="I5990" s="66"/>
    </row>
    <row r="5991" spans="1:9" ht="13.5" thickBot="1">
      <c r="A5991" s="27">
        <v>45854</v>
      </c>
      <c r="B5991" s="29" t="s">
        <v>341</v>
      </c>
      <c r="C5991" s="29" t="s">
        <v>66</v>
      </c>
      <c r="D5991" s="28">
        <v>28</v>
      </c>
      <c r="E5991" s="27">
        <v>2958101</v>
      </c>
      <c r="H5991" s="66"/>
      <c r="I5991" s="66"/>
    </row>
    <row r="5992" spans="1:9" ht="13.5" thickBot="1">
      <c r="A5992" s="27">
        <v>45854</v>
      </c>
      <c r="B5992" s="29" t="s">
        <v>342</v>
      </c>
      <c r="C5992" s="29" t="s">
        <v>66</v>
      </c>
      <c r="D5992" s="28">
        <v>127</v>
      </c>
      <c r="E5992" s="27">
        <v>2958101</v>
      </c>
      <c r="H5992" s="66"/>
      <c r="I5992" s="66"/>
    </row>
    <row r="5993" spans="1:9" ht="13.5" thickBot="1">
      <c r="A5993" s="27">
        <v>45854</v>
      </c>
      <c r="B5993" s="29" t="s">
        <v>343</v>
      </c>
      <c r="C5993" s="29" t="s">
        <v>68</v>
      </c>
      <c r="D5993" s="28">
        <v>105</v>
      </c>
      <c r="E5993" s="27">
        <v>2958101</v>
      </c>
      <c r="H5993" s="66"/>
      <c r="I5993" s="66"/>
    </row>
    <row r="5994" spans="1:9" ht="13.5" thickBot="1">
      <c r="A5994" s="27">
        <v>45854</v>
      </c>
      <c r="B5994" s="29" t="s">
        <v>344</v>
      </c>
      <c r="C5994" s="29" t="s">
        <v>68</v>
      </c>
      <c r="D5994" s="28">
        <v>103</v>
      </c>
      <c r="E5994" s="27">
        <v>2958101</v>
      </c>
      <c r="H5994" s="66"/>
      <c r="I5994" s="66"/>
    </row>
    <row r="5995" spans="1:9" ht="13.5" thickBot="1">
      <c r="A5995" s="27">
        <v>45854</v>
      </c>
      <c r="B5995" s="29" t="s">
        <v>345</v>
      </c>
      <c r="C5995" s="29" t="s">
        <v>77</v>
      </c>
      <c r="D5995" s="28">
        <v>90</v>
      </c>
      <c r="E5995" s="27">
        <v>2958101</v>
      </c>
      <c r="H5995" s="66"/>
      <c r="I5995" s="66"/>
    </row>
    <row r="5996" spans="1:9" ht="13.5" thickBot="1">
      <c r="A5996" s="27">
        <v>45854</v>
      </c>
      <c r="B5996" s="29" t="s">
        <v>346</v>
      </c>
      <c r="C5996" s="29" t="s">
        <v>77</v>
      </c>
      <c r="D5996" s="28">
        <v>90</v>
      </c>
      <c r="E5996" s="27">
        <v>2958101</v>
      </c>
      <c r="H5996" s="66"/>
      <c r="I5996" s="66"/>
    </row>
    <row r="5997" spans="1:9" ht="13.5" thickBot="1">
      <c r="A5997" s="27">
        <v>45854</v>
      </c>
      <c r="B5997" s="29" t="s">
        <v>347</v>
      </c>
      <c r="C5997" s="29" t="s">
        <v>77</v>
      </c>
      <c r="D5997" s="28">
        <v>160</v>
      </c>
      <c r="E5997" s="27">
        <v>2958101</v>
      </c>
      <c r="H5997" s="66"/>
      <c r="I5997" s="66"/>
    </row>
    <row r="5998" spans="1:9" ht="13.5" thickBot="1">
      <c r="A5998" s="27">
        <v>45854</v>
      </c>
      <c r="B5998" s="29" t="s">
        <v>348</v>
      </c>
      <c r="C5998" s="29" t="s">
        <v>68</v>
      </c>
      <c r="D5998" s="28">
        <v>169</v>
      </c>
      <c r="E5998" s="27">
        <v>2958101</v>
      </c>
      <c r="H5998" s="66"/>
      <c r="I5998" s="66"/>
    </row>
    <row r="5999" spans="1:9" ht="13.5" thickBot="1">
      <c r="A5999" s="27">
        <v>45854</v>
      </c>
      <c r="B5999" s="29" t="s">
        <v>349</v>
      </c>
      <c r="C5999" s="29" t="s">
        <v>68</v>
      </c>
      <c r="D5999" s="28">
        <v>169</v>
      </c>
      <c r="E5999" s="27">
        <v>2958101</v>
      </c>
      <c r="H5999" s="66"/>
      <c r="I5999" s="66"/>
    </row>
    <row r="6000" spans="1:9" ht="13.5" thickBot="1">
      <c r="A6000" s="27">
        <v>45854</v>
      </c>
      <c r="B6000" s="29" t="s">
        <v>350</v>
      </c>
      <c r="C6000" s="29" t="s">
        <v>97</v>
      </c>
      <c r="D6000" s="28">
        <v>64</v>
      </c>
      <c r="E6000" s="27">
        <v>2958101</v>
      </c>
      <c r="H6000" s="66"/>
      <c r="I6000" s="66"/>
    </row>
    <row r="6001" spans="1:9" ht="13.5" thickBot="1">
      <c r="A6001" s="27">
        <v>45854</v>
      </c>
      <c r="B6001" s="29" t="s">
        <v>351</v>
      </c>
      <c r="C6001" s="29" t="s">
        <v>97</v>
      </c>
      <c r="D6001" s="28">
        <v>110</v>
      </c>
      <c r="E6001" s="27">
        <v>2958101</v>
      </c>
      <c r="H6001" s="66"/>
      <c r="I6001" s="66"/>
    </row>
    <row r="6002" spans="1:9" ht="13.5" thickBot="1">
      <c r="A6002" s="27">
        <v>45854</v>
      </c>
      <c r="B6002" s="29" t="s">
        <v>352</v>
      </c>
      <c r="C6002" s="29" t="s">
        <v>68</v>
      </c>
      <c r="D6002" s="28">
        <v>125</v>
      </c>
      <c r="E6002" s="27">
        <v>2958101</v>
      </c>
      <c r="H6002" s="66"/>
      <c r="I6002" s="66"/>
    </row>
    <row r="6003" spans="1:9" ht="13.5" thickBot="1">
      <c r="A6003" s="27">
        <v>45854</v>
      </c>
      <c r="B6003" s="29" t="s">
        <v>353</v>
      </c>
      <c r="C6003" s="29" t="s">
        <v>68</v>
      </c>
      <c r="D6003" s="28">
        <v>125</v>
      </c>
      <c r="E6003" s="27">
        <v>2958101</v>
      </c>
      <c r="H6003" s="66"/>
      <c r="I6003" s="66"/>
    </row>
    <row r="6004" spans="1:9" ht="13.5" thickBot="1">
      <c r="A6004" s="27">
        <v>45854</v>
      </c>
      <c r="B6004" s="29" t="s">
        <v>354</v>
      </c>
      <c r="C6004" s="29" t="s">
        <v>71</v>
      </c>
      <c r="D6004" s="28">
        <v>95</v>
      </c>
      <c r="E6004" s="27">
        <v>2958101</v>
      </c>
      <c r="H6004" s="66"/>
      <c r="I6004" s="66"/>
    </row>
    <row r="6005" spans="1:9" ht="13.5" thickBot="1">
      <c r="A6005" s="27">
        <v>45854</v>
      </c>
      <c r="B6005" s="29" t="s">
        <v>355</v>
      </c>
      <c r="C6005" s="29" t="s">
        <v>71</v>
      </c>
      <c r="D6005" s="28">
        <v>151</v>
      </c>
      <c r="E6005" s="27">
        <v>2958101</v>
      </c>
      <c r="H6005" s="66"/>
      <c r="I6005" s="66"/>
    </row>
    <row r="6006" spans="1:9" ht="13.5" thickBot="1">
      <c r="A6006" s="27">
        <v>45854</v>
      </c>
      <c r="B6006" s="29" t="s">
        <v>356</v>
      </c>
      <c r="C6006" s="29" t="s">
        <v>71</v>
      </c>
      <c r="D6006" s="28">
        <v>98</v>
      </c>
      <c r="E6006" s="27">
        <v>2958101</v>
      </c>
      <c r="H6006" s="66"/>
      <c r="I6006" s="66"/>
    </row>
    <row r="6007" spans="1:9" ht="13.5" thickBot="1">
      <c r="A6007" s="27">
        <v>45854</v>
      </c>
      <c r="B6007" s="29" t="s">
        <v>357</v>
      </c>
      <c r="C6007" s="29" t="s">
        <v>66</v>
      </c>
      <c r="D6007" s="28">
        <v>150</v>
      </c>
      <c r="E6007" s="27">
        <v>2958101</v>
      </c>
      <c r="H6007" s="66"/>
      <c r="I6007" s="66"/>
    </row>
    <row r="6008" spans="1:9" ht="13.5" thickBot="1">
      <c r="A6008" s="27">
        <v>45854</v>
      </c>
      <c r="B6008" s="29" t="s">
        <v>358</v>
      </c>
      <c r="C6008" s="29" t="s">
        <v>68</v>
      </c>
      <c r="D6008" s="28">
        <v>28</v>
      </c>
      <c r="E6008" s="27">
        <v>2958101</v>
      </c>
      <c r="H6008" s="66"/>
      <c r="I6008" s="66"/>
    </row>
    <row r="6009" spans="1:9" ht="13.5" thickBot="1">
      <c r="A6009" s="27">
        <v>45854</v>
      </c>
      <c r="B6009" s="29" t="s">
        <v>359</v>
      </c>
      <c r="C6009" s="29" t="s">
        <v>71</v>
      </c>
      <c r="D6009" s="28">
        <v>226</v>
      </c>
      <c r="E6009" s="27">
        <v>2958101</v>
      </c>
      <c r="H6009" s="66"/>
      <c r="I6009" s="66"/>
    </row>
    <row r="6010" spans="1:9" ht="13.5" thickBot="1">
      <c r="A6010" s="27">
        <v>45854</v>
      </c>
      <c r="B6010" s="29" t="s">
        <v>360</v>
      </c>
      <c r="C6010" s="29" t="s">
        <v>68</v>
      </c>
      <c r="D6010" s="28">
        <v>203</v>
      </c>
      <c r="E6010" s="27">
        <v>2958101</v>
      </c>
      <c r="H6010" s="66"/>
      <c r="I6010" s="66"/>
    </row>
    <row r="6011" spans="1:9" ht="13.5" thickBot="1">
      <c r="A6011" s="27">
        <v>45854</v>
      </c>
      <c r="B6011" s="29" t="s">
        <v>361</v>
      </c>
      <c r="C6011" s="29" t="s">
        <v>68</v>
      </c>
      <c r="D6011" s="28">
        <v>21</v>
      </c>
      <c r="E6011" s="27">
        <v>2958101</v>
      </c>
      <c r="H6011" s="66"/>
      <c r="I6011" s="66"/>
    </row>
    <row r="6012" spans="1:9" ht="13.5" thickBot="1">
      <c r="A6012" s="27">
        <v>45854</v>
      </c>
      <c r="B6012" s="29" t="s">
        <v>362</v>
      </c>
      <c r="C6012" s="29" t="s">
        <v>68</v>
      </c>
      <c r="D6012" s="28">
        <v>204</v>
      </c>
      <c r="E6012" s="27">
        <v>2958101</v>
      </c>
      <c r="H6012" s="66"/>
      <c r="I6012" s="66"/>
    </row>
    <row r="6013" spans="1:9" ht="13.5" thickBot="1">
      <c r="A6013" s="27">
        <v>45854</v>
      </c>
      <c r="B6013" s="29" t="s">
        <v>363</v>
      </c>
      <c r="C6013" s="29" t="s">
        <v>66</v>
      </c>
      <c r="D6013" s="28">
        <v>150</v>
      </c>
      <c r="E6013" s="27">
        <v>2958101</v>
      </c>
      <c r="H6013" s="66"/>
      <c r="I6013" s="66"/>
    </row>
    <row r="6014" spans="1:9" ht="13.5" thickBot="1">
      <c r="A6014" s="27">
        <v>45854</v>
      </c>
      <c r="B6014" s="29" t="s">
        <v>364</v>
      </c>
      <c r="C6014" s="29" t="s">
        <v>97</v>
      </c>
      <c r="D6014" s="28">
        <v>102</v>
      </c>
      <c r="E6014" s="27">
        <v>2958101</v>
      </c>
      <c r="H6014" s="66"/>
      <c r="I6014" s="66"/>
    </row>
    <row r="6015" spans="1:9" ht="13.5" thickBot="1">
      <c r="A6015" s="27">
        <v>45854</v>
      </c>
      <c r="B6015" s="29" t="s">
        <v>365</v>
      </c>
      <c r="C6015" s="29" t="s">
        <v>97</v>
      </c>
      <c r="D6015" s="28">
        <v>98</v>
      </c>
      <c r="E6015" s="27">
        <v>2958101</v>
      </c>
      <c r="H6015" s="66"/>
      <c r="I6015" s="66"/>
    </row>
    <row r="6016" spans="1:9" ht="13.5" thickBot="1">
      <c r="A6016" s="27">
        <v>45854</v>
      </c>
      <c r="B6016" s="29" t="s">
        <v>366</v>
      </c>
      <c r="C6016" s="29" t="s">
        <v>97</v>
      </c>
      <c r="D6016" s="28">
        <v>149</v>
      </c>
      <c r="E6016" s="27">
        <v>2958101</v>
      </c>
      <c r="H6016" s="66"/>
      <c r="I6016" s="66"/>
    </row>
    <row r="6017" spans="1:9" ht="13.5" thickBot="1">
      <c r="A6017" s="27">
        <v>45854</v>
      </c>
      <c r="B6017" s="29" t="s">
        <v>367</v>
      </c>
      <c r="C6017" s="29" t="s">
        <v>97</v>
      </c>
      <c r="D6017" s="28">
        <v>152</v>
      </c>
      <c r="E6017" s="27">
        <v>2958101</v>
      </c>
      <c r="H6017" s="66"/>
      <c r="I6017" s="66"/>
    </row>
    <row r="6018" spans="1:9" ht="13.5" thickBot="1">
      <c r="A6018" s="27">
        <v>45854</v>
      </c>
      <c r="B6018" s="29" t="s">
        <v>368</v>
      </c>
      <c r="C6018" s="29" t="s">
        <v>68</v>
      </c>
      <c r="D6018" s="28">
        <v>165</v>
      </c>
      <c r="E6018" s="27">
        <v>2958101</v>
      </c>
      <c r="H6018" s="66"/>
      <c r="I6018" s="66"/>
    </row>
    <row r="6019" spans="1:9" ht="13.5" thickBot="1">
      <c r="A6019" s="27">
        <v>45854</v>
      </c>
      <c r="B6019" s="29" t="s">
        <v>369</v>
      </c>
      <c r="C6019" s="29" t="s">
        <v>68</v>
      </c>
      <c r="D6019" s="28">
        <v>211</v>
      </c>
      <c r="E6019" s="27">
        <v>2958101</v>
      </c>
      <c r="H6019" s="66"/>
      <c r="I6019" s="66"/>
    </row>
    <row r="6020" spans="1:9" ht="13.5" thickBot="1">
      <c r="A6020" s="27">
        <v>45854</v>
      </c>
      <c r="B6020" s="29" t="s">
        <v>370</v>
      </c>
      <c r="C6020" s="29" t="s">
        <v>97</v>
      </c>
      <c r="D6020" s="28">
        <v>96</v>
      </c>
      <c r="E6020" s="27">
        <v>2958101</v>
      </c>
      <c r="H6020" s="66"/>
      <c r="I6020" s="66"/>
    </row>
    <row r="6021" spans="1:9" ht="13.5" thickBot="1">
      <c r="A6021" s="27">
        <v>45854</v>
      </c>
      <c r="B6021" s="29" t="s">
        <v>371</v>
      </c>
      <c r="C6021" s="29" t="s">
        <v>97</v>
      </c>
      <c r="D6021" s="28">
        <v>98</v>
      </c>
      <c r="E6021" s="27">
        <v>2958101</v>
      </c>
      <c r="H6021" s="66"/>
      <c r="I6021" s="66"/>
    </row>
    <row r="6022" spans="1:9" ht="13.5" thickBot="1">
      <c r="A6022" s="27">
        <v>45854</v>
      </c>
      <c r="B6022" s="29" t="s">
        <v>372</v>
      </c>
      <c r="C6022" s="29" t="s">
        <v>97</v>
      </c>
      <c r="D6022" s="28">
        <v>161</v>
      </c>
      <c r="E6022" s="27">
        <v>2958101</v>
      </c>
      <c r="H6022" s="66"/>
      <c r="I6022" s="66"/>
    </row>
    <row r="6023" spans="1:9" ht="13.5" thickBot="1">
      <c r="A6023" s="27">
        <v>45854</v>
      </c>
      <c r="B6023" s="29" t="s">
        <v>373</v>
      </c>
      <c r="C6023" s="29" t="s">
        <v>71</v>
      </c>
      <c r="D6023" s="28">
        <v>201</v>
      </c>
      <c r="E6023" s="27">
        <v>2958101</v>
      </c>
      <c r="H6023" s="66"/>
      <c r="I6023" s="66"/>
    </row>
    <row r="6024" spans="1:9" ht="13.5" thickBot="1">
      <c r="A6024" s="27">
        <v>45854</v>
      </c>
      <c r="B6024" s="29" t="s">
        <v>374</v>
      </c>
      <c r="C6024" s="29" t="s">
        <v>68</v>
      </c>
      <c r="D6024" s="28">
        <v>98</v>
      </c>
      <c r="E6024" s="27">
        <v>2958101</v>
      </c>
      <c r="H6024" s="66"/>
      <c r="I6024" s="66"/>
    </row>
    <row r="6025" spans="1:9" ht="13.5" thickBot="1">
      <c r="A6025" s="27">
        <v>45854</v>
      </c>
      <c r="B6025" s="29" t="s">
        <v>375</v>
      </c>
      <c r="C6025" s="29" t="s">
        <v>68</v>
      </c>
      <c r="D6025" s="28">
        <v>120</v>
      </c>
      <c r="E6025" s="27">
        <v>2958101</v>
      </c>
      <c r="H6025" s="66"/>
      <c r="I6025" s="66"/>
    </row>
    <row r="6026" spans="1:9" ht="13.5" thickBot="1">
      <c r="A6026" s="27">
        <v>45854</v>
      </c>
      <c r="B6026" s="29" t="s">
        <v>376</v>
      </c>
      <c r="C6026" s="29" t="s">
        <v>68</v>
      </c>
      <c r="D6026" s="28">
        <v>111</v>
      </c>
      <c r="E6026" s="27">
        <v>2958101</v>
      </c>
      <c r="H6026" s="66"/>
      <c r="I6026" s="66"/>
    </row>
    <row r="6027" spans="1:9" ht="13.5" thickBot="1">
      <c r="A6027" s="27">
        <v>45854</v>
      </c>
      <c r="B6027" s="29" t="s">
        <v>377</v>
      </c>
      <c r="C6027" s="29" t="s">
        <v>68</v>
      </c>
      <c r="D6027" s="28">
        <v>17</v>
      </c>
      <c r="E6027" s="27">
        <v>2958101</v>
      </c>
      <c r="H6027" s="66"/>
      <c r="I6027" s="66"/>
    </row>
    <row r="6028" spans="1:9" ht="13.5" thickBot="1">
      <c r="A6028" s="27">
        <v>45854</v>
      </c>
      <c r="B6028" s="29" t="s">
        <v>378</v>
      </c>
      <c r="C6028" s="29" t="s">
        <v>68</v>
      </c>
      <c r="D6028" s="28">
        <v>34</v>
      </c>
      <c r="E6028" s="27">
        <v>2958101</v>
      </c>
      <c r="H6028" s="66"/>
      <c r="I6028" s="66"/>
    </row>
    <row r="6029" spans="1:9" ht="13.5" thickBot="1">
      <c r="A6029" s="27">
        <v>45854</v>
      </c>
      <c r="B6029" s="29" t="s">
        <v>379</v>
      </c>
      <c r="C6029" s="29" t="s">
        <v>68</v>
      </c>
      <c r="D6029" s="28">
        <v>119</v>
      </c>
      <c r="E6029" s="27">
        <v>2958101</v>
      </c>
      <c r="H6029" s="66"/>
      <c r="I6029" s="66"/>
    </row>
    <row r="6030" spans="1:9" ht="13.5" thickBot="1">
      <c r="A6030" s="27">
        <v>45854</v>
      </c>
      <c r="B6030" s="29" t="s">
        <v>380</v>
      </c>
      <c r="C6030" s="29" t="s">
        <v>68</v>
      </c>
      <c r="D6030" s="28">
        <v>125</v>
      </c>
      <c r="E6030" s="27">
        <v>2958101</v>
      </c>
      <c r="H6030" s="66"/>
      <c r="I6030" s="66"/>
    </row>
    <row r="6031" spans="1:9" ht="13.5" thickBot="1">
      <c r="A6031" s="27">
        <v>45854</v>
      </c>
      <c r="B6031" s="29" t="s">
        <v>381</v>
      </c>
      <c r="C6031" s="29" t="s">
        <v>68</v>
      </c>
      <c r="D6031" s="28">
        <v>112</v>
      </c>
      <c r="E6031" s="27">
        <v>2958101</v>
      </c>
      <c r="H6031" s="66"/>
      <c r="I6031" s="66"/>
    </row>
    <row r="6032" spans="1:9" ht="13.5" thickBot="1">
      <c r="A6032" s="27">
        <v>45854</v>
      </c>
      <c r="B6032" s="29" t="s">
        <v>382</v>
      </c>
      <c r="C6032" s="29" t="s">
        <v>68</v>
      </c>
      <c r="D6032" s="28">
        <v>85</v>
      </c>
      <c r="E6032" s="27">
        <v>2958101</v>
      </c>
      <c r="H6032" s="66"/>
      <c r="I6032" s="66"/>
    </row>
    <row r="6033" spans="1:9" ht="13.5" thickBot="1">
      <c r="A6033" s="27">
        <v>45854</v>
      </c>
      <c r="B6033" s="29" t="s">
        <v>383</v>
      </c>
      <c r="C6033" s="29" t="s">
        <v>68</v>
      </c>
      <c r="D6033" s="28">
        <v>43</v>
      </c>
      <c r="E6033" s="27">
        <v>2958101</v>
      </c>
      <c r="H6033" s="66"/>
      <c r="I6033" s="66"/>
    </row>
    <row r="6034" spans="1:9" ht="13.5" thickBot="1">
      <c r="A6034" s="27">
        <v>45854</v>
      </c>
      <c r="B6034" s="29" t="s">
        <v>384</v>
      </c>
      <c r="C6034" s="29" t="s">
        <v>68</v>
      </c>
      <c r="D6034" s="28">
        <v>30</v>
      </c>
      <c r="E6034" s="27">
        <v>2958101</v>
      </c>
      <c r="H6034" s="66"/>
      <c r="I6034" s="66"/>
    </row>
    <row r="6035" spans="1:9" ht="13.5" thickBot="1">
      <c r="A6035" s="27">
        <v>45854</v>
      </c>
      <c r="B6035" s="29" t="s">
        <v>385</v>
      </c>
      <c r="C6035" s="29" t="s">
        <v>68</v>
      </c>
      <c r="D6035" s="28">
        <v>150</v>
      </c>
      <c r="E6035" s="27">
        <v>2958101</v>
      </c>
      <c r="H6035" s="66"/>
      <c r="I6035" s="66"/>
    </row>
    <row r="6036" spans="1:9" ht="13.5" thickBot="1">
      <c r="A6036" s="27">
        <v>45854</v>
      </c>
      <c r="B6036" s="29" t="s">
        <v>386</v>
      </c>
      <c r="C6036" s="29" t="s">
        <v>68</v>
      </c>
      <c r="D6036" s="28">
        <v>150</v>
      </c>
      <c r="E6036" s="27">
        <v>2958101</v>
      </c>
      <c r="H6036" s="66"/>
      <c r="I6036" s="66"/>
    </row>
    <row r="6037" spans="1:9" ht="13.5" thickBot="1">
      <c r="A6037" s="27">
        <v>45854</v>
      </c>
      <c r="B6037" s="29" t="s">
        <v>387</v>
      </c>
      <c r="C6037" s="29" t="s">
        <v>71</v>
      </c>
      <c r="D6037" s="28">
        <v>142</v>
      </c>
      <c r="E6037" s="27">
        <v>2958101</v>
      </c>
      <c r="H6037" s="66"/>
      <c r="I6037" s="66"/>
    </row>
    <row r="6038" spans="1:9" ht="13.5" thickBot="1">
      <c r="A6038" s="27">
        <v>45854</v>
      </c>
      <c r="B6038" s="29" t="s">
        <v>388</v>
      </c>
      <c r="C6038" s="29" t="s">
        <v>71</v>
      </c>
      <c r="D6038" s="28">
        <v>142</v>
      </c>
      <c r="E6038" s="27">
        <v>2958101</v>
      </c>
      <c r="H6038" s="66"/>
      <c r="I6038" s="66"/>
    </row>
    <row r="6039" spans="1:9" ht="13.5" thickBot="1">
      <c r="A6039" s="27">
        <v>45854</v>
      </c>
      <c r="B6039" s="29" t="s">
        <v>389</v>
      </c>
      <c r="C6039" s="29" t="s">
        <v>68</v>
      </c>
      <c r="D6039" s="28">
        <v>114</v>
      </c>
      <c r="E6039" s="27">
        <v>2958101</v>
      </c>
      <c r="H6039" s="66"/>
      <c r="I6039" s="66"/>
    </row>
    <row r="6040" spans="1:9" ht="13.5" thickBot="1">
      <c r="A6040" s="27">
        <v>45854</v>
      </c>
      <c r="B6040" s="29" t="s">
        <v>390</v>
      </c>
      <c r="C6040" s="29" t="s">
        <v>68</v>
      </c>
      <c r="D6040" s="28">
        <v>95</v>
      </c>
      <c r="E6040" s="27">
        <v>2958101</v>
      </c>
      <c r="H6040" s="66"/>
      <c r="I6040" s="66"/>
    </row>
    <row r="6041" spans="1:9" ht="13.5" thickBot="1">
      <c r="A6041" s="27">
        <v>45854</v>
      </c>
      <c r="B6041" s="29" t="s">
        <v>391</v>
      </c>
      <c r="C6041" s="29" t="s">
        <v>77</v>
      </c>
      <c r="D6041" s="28">
        <v>150</v>
      </c>
      <c r="E6041" s="27">
        <v>2958101</v>
      </c>
      <c r="H6041" s="66"/>
      <c r="I6041" s="66"/>
    </row>
    <row r="6042" spans="1:9" ht="13.5" thickBot="1">
      <c r="A6042" s="27">
        <v>45854</v>
      </c>
      <c r="B6042" s="29" t="s">
        <v>392</v>
      </c>
      <c r="C6042" s="29" t="s">
        <v>77</v>
      </c>
      <c r="D6042" s="28">
        <v>23</v>
      </c>
      <c r="E6042" s="27">
        <v>2958101</v>
      </c>
      <c r="H6042" s="66"/>
      <c r="I6042" s="66"/>
    </row>
    <row r="6043" spans="1:9" ht="13.5" thickBot="1">
      <c r="A6043" s="27">
        <v>45854</v>
      </c>
      <c r="B6043" s="29" t="s">
        <v>393</v>
      </c>
      <c r="C6043" s="29" t="s">
        <v>77</v>
      </c>
      <c r="D6043" s="28">
        <v>128</v>
      </c>
      <c r="E6043" s="27">
        <v>2958101</v>
      </c>
      <c r="H6043" s="66"/>
      <c r="I6043" s="66"/>
    </row>
    <row r="6044" spans="1:9" ht="13.5" thickBot="1">
      <c r="A6044" s="27">
        <v>45854</v>
      </c>
      <c r="B6044" s="29" t="s">
        <v>394</v>
      </c>
      <c r="C6044" s="29" t="s">
        <v>68</v>
      </c>
      <c r="D6044" s="28">
        <v>38</v>
      </c>
      <c r="E6044" s="27">
        <v>2958101</v>
      </c>
      <c r="H6044" s="66"/>
      <c r="I6044" s="66"/>
    </row>
    <row r="6045" spans="1:9" ht="13.5" thickBot="1">
      <c r="A6045" s="27">
        <v>45854</v>
      </c>
      <c r="B6045" s="29" t="s">
        <v>395</v>
      </c>
      <c r="C6045" s="29" t="s">
        <v>68</v>
      </c>
      <c r="D6045" s="28">
        <v>16</v>
      </c>
      <c r="E6045" s="27">
        <v>2958101</v>
      </c>
      <c r="H6045" s="66"/>
      <c r="I6045" s="66"/>
    </row>
    <row r="6046" spans="1:9" ht="13.5" thickBot="1">
      <c r="A6046" s="27">
        <v>45854</v>
      </c>
      <c r="B6046" s="29" t="s">
        <v>396</v>
      </c>
      <c r="C6046" s="29" t="s">
        <v>68</v>
      </c>
      <c r="D6046" s="28">
        <v>50</v>
      </c>
      <c r="E6046" s="27">
        <v>2958101</v>
      </c>
      <c r="H6046" s="66"/>
      <c r="I6046" s="66"/>
    </row>
    <row r="6047" spans="1:9" ht="13.5" thickBot="1">
      <c r="A6047" s="27">
        <v>45854</v>
      </c>
      <c r="B6047" s="29" t="s">
        <v>397</v>
      </c>
      <c r="C6047" s="29" t="s">
        <v>68</v>
      </c>
      <c r="D6047" s="28">
        <v>38</v>
      </c>
      <c r="E6047" s="27">
        <v>2958101</v>
      </c>
      <c r="H6047" s="66"/>
      <c r="I6047" s="66"/>
    </row>
    <row r="6048" spans="1:9" ht="13.5" thickBot="1">
      <c r="A6048" s="27">
        <v>45854</v>
      </c>
      <c r="B6048" s="29" t="s">
        <v>398</v>
      </c>
      <c r="C6048" s="29" t="s">
        <v>68</v>
      </c>
      <c r="D6048" s="28">
        <v>14</v>
      </c>
      <c r="E6048" s="27">
        <v>2958101</v>
      </c>
      <c r="H6048" s="66"/>
      <c r="I6048" s="66"/>
    </row>
    <row r="6049" spans="1:9" ht="13.5" thickBot="1">
      <c r="A6049" s="27">
        <v>45854</v>
      </c>
      <c r="B6049" s="29" t="s">
        <v>399</v>
      </c>
      <c r="C6049" s="29" t="s">
        <v>68</v>
      </c>
      <c r="D6049" s="28">
        <v>103</v>
      </c>
      <c r="E6049" s="27">
        <v>2958101</v>
      </c>
      <c r="H6049" s="66"/>
      <c r="I6049" s="66"/>
    </row>
    <row r="6050" spans="1:9" ht="13.5" thickBot="1">
      <c r="A6050" s="27">
        <v>45854</v>
      </c>
      <c r="B6050" s="29" t="s">
        <v>400</v>
      </c>
      <c r="C6050" s="29" t="s">
        <v>68</v>
      </c>
      <c r="D6050" s="28">
        <v>95</v>
      </c>
      <c r="E6050" s="27">
        <v>2958101</v>
      </c>
      <c r="H6050" s="66"/>
      <c r="I6050" s="66"/>
    </row>
    <row r="6051" spans="1:9" ht="13.5" thickBot="1">
      <c r="A6051" s="27">
        <v>45854</v>
      </c>
      <c r="B6051" s="29" t="s">
        <v>401</v>
      </c>
      <c r="C6051" s="29" t="s">
        <v>71</v>
      </c>
      <c r="D6051" s="28">
        <v>117</v>
      </c>
      <c r="E6051" s="27">
        <v>2958101</v>
      </c>
      <c r="H6051" s="66"/>
      <c r="I6051" s="66"/>
    </row>
    <row r="6052" spans="1:9" ht="13.5" thickBot="1">
      <c r="A6052" s="27">
        <v>45854</v>
      </c>
      <c r="B6052" s="29" t="s">
        <v>402</v>
      </c>
      <c r="C6052" s="29" t="s">
        <v>71</v>
      </c>
      <c r="D6052" s="28">
        <v>123</v>
      </c>
      <c r="E6052" s="27">
        <v>2958101</v>
      </c>
      <c r="H6052" s="66"/>
      <c r="I6052" s="66"/>
    </row>
    <row r="6053" spans="1:9" ht="13.5" thickBot="1">
      <c r="A6053" s="27">
        <v>45854</v>
      </c>
      <c r="B6053" s="29" t="s">
        <v>403</v>
      </c>
      <c r="C6053" s="29" t="s">
        <v>68</v>
      </c>
      <c r="D6053" s="28">
        <v>42</v>
      </c>
      <c r="E6053" s="27">
        <v>2958101</v>
      </c>
      <c r="H6053" s="66"/>
      <c r="I6053" s="66"/>
    </row>
    <row r="6054" spans="1:9" ht="13.5" thickBot="1">
      <c r="A6054" s="27">
        <v>45854</v>
      </c>
      <c r="B6054" s="29" t="s">
        <v>404</v>
      </c>
      <c r="C6054" s="29" t="s">
        <v>68</v>
      </c>
      <c r="D6054" s="28">
        <v>45</v>
      </c>
      <c r="E6054" s="27">
        <v>2958101</v>
      </c>
      <c r="H6054" s="66"/>
      <c r="I6054" s="66"/>
    </row>
    <row r="6055" spans="1:9" ht="13.5" thickBot="1">
      <c r="A6055" s="27">
        <v>45854</v>
      </c>
      <c r="B6055" s="29" t="s">
        <v>405</v>
      </c>
      <c r="C6055" s="29" t="s">
        <v>68</v>
      </c>
      <c r="D6055" s="28">
        <v>42</v>
      </c>
      <c r="E6055" s="27">
        <v>2958101</v>
      </c>
      <c r="H6055" s="66"/>
      <c r="I6055" s="66"/>
    </row>
    <row r="6056" spans="1:9" ht="13.5" thickBot="1">
      <c r="A6056" s="27">
        <v>45854</v>
      </c>
      <c r="B6056" s="29" t="s">
        <v>406</v>
      </c>
      <c r="C6056" s="29" t="s">
        <v>68</v>
      </c>
      <c r="D6056" s="28">
        <v>207</v>
      </c>
      <c r="E6056" s="27">
        <v>2958101</v>
      </c>
      <c r="H6056" s="66"/>
      <c r="I6056" s="66"/>
    </row>
    <row r="6057" spans="1:9" ht="13.5" thickBot="1">
      <c r="A6057" s="27">
        <v>45854</v>
      </c>
      <c r="B6057" s="29" t="s">
        <v>407</v>
      </c>
      <c r="C6057" s="29" t="s">
        <v>68</v>
      </c>
      <c r="D6057" s="28">
        <v>170</v>
      </c>
      <c r="E6057" s="27">
        <v>2958101</v>
      </c>
      <c r="H6057" s="66"/>
      <c r="I6057" s="66"/>
    </row>
    <row r="6058" spans="1:9" ht="13.5" thickBot="1">
      <c r="A6058" s="27">
        <v>45854</v>
      </c>
      <c r="B6058" s="29" t="s">
        <v>408</v>
      </c>
      <c r="C6058" s="29" t="s">
        <v>66</v>
      </c>
      <c r="D6058" s="28">
        <v>126</v>
      </c>
      <c r="E6058" s="27">
        <v>2958101</v>
      </c>
      <c r="H6058" s="66"/>
      <c r="I6058" s="66"/>
    </row>
    <row r="6059" spans="1:9" ht="13.5" thickBot="1">
      <c r="A6059" s="27">
        <v>45854</v>
      </c>
      <c r="B6059" s="29" t="s">
        <v>409</v>
      </c>
      <c r="C6059" s="29" t="s">
        <v>77</v>
      </c>
      <c r="D6059" s="28">
        <v>105</v>
      </c>
      <c r="E6059" s="27">
        <v>2958101</v>
      </c>
      <c r="H6059" s="66"/>
      <c r="I6059" s="66"/>
    </row>
    <row r="6060" spans="1:9" ht="13.5" thickBot="1">
      <c r="A6060" s="27">
        <v>45854</v>
      </c>
      <c r="B6060" s="29" t="s">
        <v>410</v>
      </c>
      <c r="C6060" s="29" t="s">
        <v>77</v>
      </c>
      <c r="D6060" s="28">
        <v>97</v>
      </c>
      <c r="E6060" s="27">
        <v>2958101</v>
      </c>
      <c r="H6060" s="66"/>
      <c r="I6060" s="66"/>
    </row>
    <row r="6061" spans="1:9" ht="13.5" thickBot="1">
      <c r="A6061" s="27">
        <v>45854</v>
      </c>
      <c r="B6061" s="29" t="s">
        <v>411</v>
      </c>
      <c r="C6061" s="29" t="s">
        <v>68</v>
      </c>
      <c r="D6061" s="28">
        <v>12</v>
      </c>
      <c r="E6061" s="27">
        <v>2958101</v>
      </c>
      <c r="H6061" s="66"/>
      <c r="I6061" s="66"/>
    </row>
    <row r="6062" spans="1:9" ht="13.5" thickBot="1">
      <c r="A6062" s="27">
        <v>45854</v>
      </c>
      <c r="B6062" s="29" t="s">
        <v>412</v>
      </c>
      <c r="C6062" s="29" t="s">
        <v>68</v>
      </c>
      <c r="D6062" s="28">
        <v>7</v>
      </c>
      <c r="E6062" s="27">
        <v>2958101</v>
      </c>
      <c r="H6062" s="66"/>
      <c r="I6062" s="66"/>
    </row>
    <row r="6063" spans="1:9" ht="13.5" thickBot="1">
      <c r="A6063" s="27">
        <v>45854</v>
      </c>
      <c r="B6063" s="29" t="s">
        <v>413</v>
      </c>
      <c r="C6063" s="29" t="s">
        <v>68</v>
      </c>
      <c r="D6063" s="28">
        <v>101</v>
      </c>
      <c r="E6063" s="27">
        <v>2958101</v>
      </c>
      <c r="H6063" s="66"/>
      <c r="I6063" s="66"/>
    </row>
    <row r="6064" spans="1:9" ht="13.5" thickBot="1">
      <c r="A6064" s="27">
        <v>45854</v>
      </c>
      <c r="B6064" s="29" t="s">
        <v>414</v>
      </c>
      <c r="C6064" s="29" t="s">
        <v>68</v>
      </c>
      <c r="D6064" s="28">
        <v>22</v>
      </c>
      <c r="E6064" s="27">
        <v>2958101</v>
      </c>
      <c r="H6064" s="66"/>
      <c r="I6064" s="66"/>
    </row>
    <row r="6065" spans="1:9" ht="13.5" thickBot="1">
      <c r="A6065" s="27">
        <v>45854</v>
      </c>
      <c r="B6065" s="29" t="s">
        <v>415</v>
      </c>
      <c r="C6065" s="29" t="s">
        <v>68</v>
      </c>
      <c r="D6065" s="28">
        <v>101</v>
      </c>
      <c r="E6065" s="27">
        <v>2958101</v>
      </c>
      <c r="H6065" s="66"/>
      <c r="I6065" s="66"/>
    </row>
    <row r="6066" spans="1:9" ht="13.5" thickBot="1">
      <c r="A6066" s="27">
        <v>45854</v>
      </c>
      <c r="B6066" s="29" t="s">
        <v>416</v>
      </c>
      <c r="C6066" s="29" t="s">
        <v>68</v>
      </c>
      <c r="D6066" s="28">
        <v>150</v>
      </c>
      <c r="E6066" s="27">
        <v>2958101</v>
      </c>
      <c r="H6066" s="66"/>
      <c r="I6066" s="66"/>
    </row>
    <row r="6067" spans="1:9" ht="13.5" thickBot="1">
      <c r="A6067" s="27">
        <v>45854</v>
      </c>
      <c r="B6067" s="29" t="s">
        <v>417</v>
      </c>
      <c r="C6067" s="29" t="s">
        <v>68</v>
      </c>
      <c r="D6067" s="28">
        <v>154</v>
      </c>
      <c r="E6067" s="27">
        <v>2958101</v>
      </c>
      <c r="H6067" s="66"/>
      <c r="I6067" s="66"/>
    </row>
    <row r="6068" spans="1:9" ht="13.5" thickBot="1">
      <c r="A6068" s="27">
        <v>45854</v>
      </c>
      <c r="B6068" s="29" t="s">
        <v>418</v>
      </c>
      <c r="C6068" s="29" t="s">
        <v>68</v>
      </c>
      <c r="D6068" s="28">
        <v>24</v>
      </c>
      <c r="E6068" s="27">
        <v>2958101</v>
      </c>
      <c r="H6068" s="66"/>
      <c r="I6068" s="66"/>
    </row>
    <row r="6069" spans="1:9" ht="13.5" thickBot="1">
      <c r="A6069" s="27">
        <v>45854</v>
      </c>
      <c r="B6069" s="29" t="s">
        <v>419</v>
      </c>
      <c r="C6069" s="29" t="s">
        <v>68</v>
      </c>
      <c r="D6069" s="28">
        <v>158</v>
      </c>
      <c r="E6069" s="27">
        <v>2958101</v>
      </c>
      <c r="H6069" s="66"/>
      <c r="I6069" s="66"/>
    </row>
    <row r="6070" spans="1:9" ht="13.5" thickBot="1">
      <c r="A6070" s="27">
        <v>45854</v>
      </c>
      <c r="B6070" s="29" t="s">
        <v>420</v>
      </c>
      <c r="C6070" s="29" t="s">
        <v>68</v>
      </c>
      <c r="D6070" s="28">
        <v>14</v>
      </c>
      <c r="E6070" s="27">
        <v>2958101</v>
      </c>
      <c r="H6070" s="66"/>
      <c r="I6070" s="66"/>
    </row>
    <row r="6071" spans="1:9" ht="13.5" thickBot="1">
      <c r="A6071" s="27">
        <v>45854</v>
      </c>
      <c r="B6071" s="29" t="s">
        <v>421</v>
      </c>
      <c r="C6071" s="29" t="s">
        <v>97</v>
      </c>
      <c r="D6071" s="28">
        <v>115</v>
      </c>
      <c r="E6071" s="27">
        <v>2958101</v>
      </c>
      <c r="H6071" s="66"/>
      <c r="I6071" s="66"/>
    </row>
    <row r="6072" spans="1:9" ht="13.5" thickBot="1">
      <c r="A6072" s="27">
        <v>45854</v>
      </c>
      <c r="B6072" s="29" t="s">
        <v>422</v>
      </c>
      <c r="C6072" s="29" t="s">
        <v>97</v>
      </c>
      <c r="D6072" s="28">
        <v>142</v>
      </c>
      <c r="E6072" s="27">
        <v>2958101</v>
      </c>
      <c r="H6072" s="66"/>
      <c r="I6072" s="66"/>
    </row>
    <row r="6073" spans="1:9" ht="13.5" thickBot="1">
      <c r="A6073" s="27">
        <v>45854</v>
      </c>
      <c r="B6073" s="29" t="s">
        <v>423</v>
      </c>
      <c r="C6073" s="29" t="s">
        <v>97</v>
      </c>
      <c r="D6073" s="28">
        <v>57</v>
      </c>
      <c r="E6073" s="27">
        <v>2958101</v>
      </c>
      <c r="H6073" s="66"/>
      <c r="I6073" s="66"/>
    </row>
    <row r="6074" spans="1:9" ht="13.5" thickBot="1">
      <c r="A6074" s="27">
        <v>45854</v>
      </c>
      <c r="B6074" s="29" t="s">
        <v>424</v>
      </c>
      <c r="C6074" s="29" t="s">
        <v>68</v>
      </c>
      <c r="D6074" s="28">
        <v>152</v>
      </c>
      <c r="E6074" s="27">
        <v>2958101</v>
      </c>
      <c r="H6074" s="66"/>
      <c r="I6074" s="66"/>
    </row>
    <row r="6075" spans="1:9" ht="13.5" thickBot="1">
      <c r="A6075" s="27">
        <v>45854</v>
      </c>
      <c r="B6075" s="29" t="s">
        <v>425</v>
      </c>
      <c r="C6075" s="29" t="s">
        <v>68</v>
      </c>
      <c r="D6075" s="28">
        <v>14</v>
      </c>
      <c r="E6075" s="27">
        <v>2958101</v>
      </c>
      <c r="H6075" s="66"/>
      <c r="I6075" s="66"/>
    </row>
    <row r="6076" spans="1:9" ht="13.5" thickBot="1">
      <c r="A6076" s="27">
        <v>45854</v>
      </c>
      <c r="B6076" s="29" t="s">
        <v>426</v>
      </c>
      <c r="C6076" s="29" t="s">
        <v>68</v>
      </c>
      <c r="D6076" s="28">
        <v>183</v>
      </c>
      <c r="E6076" s="27">
        <v>2958101</v>
      </c>
      <c r="H6076" s="66"/>
      <c r="I6076" s="66"/>
    </row>
    <row r="6077" spans="1:9" ht="13.5" thickBot="1">
      <c r="A6077" s="27">
        <v>45854</v>
      </c>
      <c r="B6077" s="29" t="s">
        <v>427</v>
      </c>
      <c r="C6077" s="29" t="s">
        <v>68</v>
      </c>
      <c r="D6077" s="28">
        <v>19</v>
      </c>
      <c r="E6077" s="27">
        <v>2958101</v>
      </c>
      <c r="H6077" s="66"/>
      <c r="I6077" s="66"/>
    </row>
    <row r="6078" spans="1:9" ht="13.5" thickBot="1">
      <c r="A6078" s="27">
        <v>45854</v>
      </c>
      <c r="B6078" s="29" t="s">
        <v>428</v>
      </c>
      <c r="C6078" s="29" t="s">
        <v>68</v>
      </c>
      <c r="D6078" s="28">
        <v>133</v>
      </c>
      <c r="E6078" s="27">
        <v>2958101</v>
      </c>
      <c r="H6078" s="66"/>
      <c r="I6078" s="66"/>
    </row>
    <row r="6079" spans="1:9" ht="13.5" thickBot="1">
      <c r="A6079" s="27">
        <v>45854</v>
      </c>
      <c r="B6079" s="29" t="s">
        <v>429</v>
      </c>
      <c r="C6079" s="29" t="s">
        <v>66</v>
      </c>
      <c r="D6079" s="28">
        <v>122</v>
      </c>
      <c r="E6079" s="27">
        <v>2958101</v>
      </c>
      <c r="H6079" s="66"/>
      <c r="I6079" s="66"/>
    </row>
    <row r="6080" spans="1:9" ht="13.5" thickBot="1">
      <c r="A6080" s="27">
        <v>45854</v>
      </c>
      <c r="B6080" s="29" t="s">
        <v>430</v>
      </c>
      <c r="C6080" s="29" t="s">
        <v>68</v>
      </c>
      <c r="D6080" s="28">
        <v>209</v>
      </c>
      <c r="E6080" s="27">
        <v>2958101</v>
      </c>
      <c r="H6080" s="66"/>
      <c r="I6080" s="66"/>
    </row>
    <row r="6081" spans="1:9" ht="13.5" thickBot="1">
      <c r="A6081" s="27">
        <v>45854</v>
      </c>
      <c r="B6081" s="29" t="s">
        <v>431</v>
      </c>
      <c r="C6081" s="29" t="s">
        <v>68</v>
      </c>
      <c r="D6081" s="28">
        <v>210</v>
      </c>
      <c r="E6081" s="27">
        <v>2958101</v>
      </c>
      <c r="H6081" s="66"/>
      <c r="I6081" s="66"/>
    </row>
    <row r="6082" spans="1:9" ht="13.5" thickBot="1">
      <c r="A6082" s="27">
        <v>45854</v>
      </c>
      <c r="B6082" s="29" t="s">
        <v>432</v>
      </c>
      <c r="C6082" s="29" t="s">
        <v>66</v>
      </c>
      <c r="D6082" s="28">
        <v>18</v>
      </c>
      <c r="E6082" s="27">
        <v>2958101</v>
      </c>
      <c r="H6082" s="66"/>
      <c r="I6082" s="66"/>
    </row>
    <row r="6083" spans="1:9" ht="13.5" thickBot="1">
      <c r="A6083" s="27">
        <v>45854</v>
      </c>
      <c r="B6083" s="29" t="s">
        <v>433</v>
      </c>
      <c r="C6083" s="29" t="s">
        <v>66</v>
      </c>
      <c r="D6083" s="28">
        <v>48</v>
      </c>
      <c r="E6083" s="27">
        <v>2958101</v>
      </c>
      <c r="H6083" s="66"/>
      <c r="I6083" s="66"/>
    </row>
    <row r="6084" spans="1:9" ht="13.5" thickBot="1">
      <c r="A6084" s="27">
        <v>45854</v>
      </c>
      <c r="B6084" s="29" t="s">
        <v>434</v>
      </c>
      <c r="C6084" s="29" t="s">
        <v>66</v>
      </c>
      <c r="D6084" s="28">
        <v>6</v>
      </c>
      <c r="E6084" s="27">
        <v>2958101</v>
      </c>
      <c r="H6084" s="66"/>
      <c r="I6084" s="66"/>
    </row>
    <row r="6085" spans="1:9" ht="13.5" thickBot="1">
      <c r="A6085" s="27">
        <v>45854</v>
      </c>
      <c r="B6085" s="29" t="s">
        <v>435</v>
      </c>
      <c r="C6085" s="29" t="s">
        <v>66</v>
      </c>
      <c r="D6085" s="28">
        <v>55</v>
      </c>
      <c r="E6085" s="27">
        <v>2958101</v>
      </c>
      <c r="H6085" s="66"/>
      <c r="I6085" s="66"/>
    </row>
    <row r="6086" spans="1:9" ht="13.5" thickBot="1">
      <c r="A6086" s="27">
        <v>45854</v>
      </c>
      <c r="B6086" s="29" t="s">
        <v>436</v>
      </c>
      <c r="C6086" s="29" t="s">
        <v>66</v>
      </c>
      <c r="D6086" s="28">
        <v>53</v>
      </c>
      <c r="E6086" s="27">
        <v>2958101</v>
      </c>
      <c r="H6086" s="66"/>
      <c r="I6086" s="66"/>
    </row>
    <row r="6087" spans="1:9" ht="13.5" thickBot="1">
      <c r="A6087" s="27">
        <v>45854</v>
      </c>
      <c r="B6087" s="29" t="s">
        <v>437</v>
      </c>
      <c r="C6087" s="29" t="s">
        <v>68</v>
      </c>
      <c r="D6087" s="28">
        <v>200</v>
      </c>
      <c r="E6087" s="27">
        <v>2958101</v>
      </c>
      <c r="H6087" s="66"/>
      <c r="I6087" s="66"/>
    </row>
    <row r="6088" spans="1:9" ht="13.5" thickBot="1">
      <c r="A6088" s="27">
        <v>45854</v>
      </c>
      <c r="B6088" s="29" t="s">
        <v>438</v>
      </c>
      <c r="C6088" s="29" t="s">
        <v>68</v>
      </c>
      <c r="D6088" s="28">
        <v>68</v>
      </c>
      <c r="E6088" s="27">
        <v>2958101</v>
      </c>
      <c r="H6088" s="66"/>
      <c r="I6088" s="66"/>
    </row>
    <row r="6089" spans="1:9" ht="13.5" thickBot="1">
      <c r="A6089" s="27">
        <v>45854</v>
      </c>
      <c r="B6089" s="29" t="s">
        <v>439</v>
      </c>
      <c r="C6089" s="29" t="s">
        <v>68</v>
      </c>
      <c r="D6089" s="28">
        <v>92</v>
      </c>
      <c r="E6089" s="27">
        <v>2958101</v>
      </c>
      <c r="H6089" s="66"/>
      <c r="I6089" s="66"/>
    </row>
    <row r="6090" spans="1:9" ht="13.5" thickBot="1">
      <c r="A6090" s="27">
        <v>45854</v>
      </c>
      <c r="B6090" s="29" t="s">
        <v>440</v>
      </c>
      <c r="C6090" s="29" t="s">
        <v>68</v>
      </c>
      <c r="D6090" s="28">
        <v>86</v>
      </c>
      <c r="E6090" s="27">
        <v>2958101</v>
      </c>
      <c r="H6090" s="66"/>
      <c r="I6090" s="66"/>
    </row>
    <row r="6091" spans="1:9" ht="13.5" thickBot="1">
      <c r="A6091" s="27">
        <v>45854</v>
      </c>
      <c r="B6091" s="29" t="s">
        <v>441</v>
      </c>
      <c r="C6091" s="29" t="s">
        <v>68</v>
      </c>
      <c r="D6091" s="28">
        <v>197</v>
      </c>
      <c r="E6091" s="27">
        <v>2958101</v>
      </c>
      <c r="H6091" s="66"/>
      <c r="I6091" s="66"/>
    </row>
    <row r="6092" spans="1:9" ht="13.5" thickBot="1">
      <c r="A6092" s="27">
        <v>45854</v>
      </c>
      <c r="B6092" s="29" t="s">
        <v>442</v>
      </c>
      <c r="C6092" s="29" t="s">
        <v>68</v>
      </c>
      <c r="D6092" s="28">
        <v>152</v>
      </c>
      <c r="E6092" s="27">
        <v>2958101</v>
      </c>
      <c r="H6092" s="66"/>
      <c r="I6092" s="66"/>
    </row>
    <row r="6093" spans="1:9" ht="13.5" thickBot="1">
      <c r="A6093" s="27">
        <v>45854</v>
      </c>
      <c r="B6093" s="29" t="s">
        <v>443</v>
      </c>
      <c r="C6093" s="29" t="s">
        <v>68</v>
      </c>
      <c r="D6093" s="28">
        <v>149</v>
      </c>
      <c r="E6093" s="27">
        <v>2958101</v>
      </c>
      <c r="H6093" s="66"/>
      <c r="I6093" s="66"/>
    </row>
    <row r="6094" spans="1:9" ht="13.5" thickBot="1">
      <c r="A6094" s="27">
        <v>45855</v>
      </c>
      <c r="B6094" s="29" t="s">
        <v>65</v>
      </c>
      <c r="C6094" s="29" t="s">
        <v>66</v>
      </c>
      <c r="D6094" s="28">
        <v>193</v>
      </c>
      <c r="E6094" s="27">
        <v>2958101</v>
      </c>
      <c r="H6094" s="66"/>
      <c r="I6094" s="66"/>
    </row>
    <row r="6095" spans="1:9" ht="13.5" thickBot="1">
      <c r="A6095" s="27">
        <v>45855</v>
      </c>
      <c r="B6095" s="29" t="s">
        <v>67</v>
      </c>
      <c r="C6095" s="29" t="s">
        <v>68</v>
      </c>
      <c r="D6095" s="28">
        <v>226</v>
      </c>
      <c r="E6095" s="27">
        <v>2958101</v>
      </c>
      <c r="H6095" s="66"/>
      <c r="I6095" s="66"/>
    </row>
    <row r="6096" spans="1:9" ht="13.5" thickBot="1">
      <c r="A6096" s="27">
        <v>45855</v>
      </c>
      <c r="B6096" s="29" t="s">
        <v>69</v>
      </c>
      <c r="C6096" s="29" t="s">
        <v>68</v>
      </c>
      <c r="D6096" s="28">
        <v>141</v>
      </c>
      <c r="E6096" s="27">
        <v>2958101</v>
      </c>
      <c r="H6096" s="66"/>
      <c r="I6096" s="66"/>
    </row>
    <row r="6097" spans="1:9" ht="13.5" thickBot="1">
      <c r="A6097" s="27">
        <v>45855</v>
      </c>
      <c r="B6097" s="29" t="s">
        <v>70</v>
      </c>
      <c r="C6097" s="29" t="s">
        <v>71</v>
      </c>
      <c r="D6097" s="28">
        <v>172</v>
      </c>
      <c r="E6097" s="27">
        <v>2958101</v>
      </c>
      <c r="H6097" s="66"/>
      <c r="I6097" s="66"/>
    </row>
    <row r="6098" spans="1:9" ht="13.5" thickBot="1">
      <c r="A6098" s="27">
        <v>45855</v>
      </c>
      <c r="B6098" s="29" t="s">
        <v>72</v>
      </c>
      <c r="C6098" s="29" t="s">
        <v>71</v>
      </c>
      <c r="D6098" s="28">
        <v>29</v>
      </c>
      <c r="E6098" s="27">
        <v>2958101</v>
      </c>
      <c r="H6098" s="66"/>
      <c r="I6098" s="66"/>
    </row>
    <row r="6099" spans="1:9" ht="13.5" thickBot="1">
      <c r="A6099" s="27">
        <v>45855</v>
      </c>
      <c r="B6099" s="29" t="s">
        <v>73</v>
      </c>
      <c r="C6099" s="29" t="s">
        <v>68</v>
      </c>
      <c r="D6099" s="28">
        <v>37</v>
      </c>
      <c r="E6099" s="27">
        <v>2958101</v>
      </c>
      <c r="H6099" s="66"/>
      <c r="I6099" s="66"/>
    </row>
    <row r="6100" spans="1:9" ht="13.5" thickBot="1">
      <c r="A6100" s="27">
        <v>45855</v>
      </c>
      <c r="B6100" s="29" t="s">
        <v>74</v>
      </c>
      <c r="C6100" s="29" t="s">
        <v>68</v>
      </c>
      <c r="D6100" s="28">
        <v>36</v>
      </c>
      <c r="E6100" s="27">
        <v>2958101</v>
      </c>
      <c r="H6100" s="66"/>
      <c r="I6100" s="66"/>
    </row>
    <row r="6101" spans="1:9" ht="13.5" thickBot="1">
      <c r="A6101" s="27">
        <v>45855</v>
      </c>
      <c r="B6101" s="29" t="s">
        <v>75</v>
      </c>
      <c r="C6101" s="29" t="s">
        <v>68</v>
      </c>
      <c r="D6101" s="28">
        <v>178</v>
      </c>
      <c r="E6101" s="27">
        <v>2958101</v>
      </c>
      <c r="H6101" s="66"/>
      <c r="I6101" s="66"/>
    </row>
    <row r="6102" spans="1:9" ht="13.5" thickBot="1">
      <c r="A6102" s="27">
        <v>45855</v>
      </c>
      <c r="B6102" s="29" t="s">
        <v>76</v>
      </c>
      <c r="C6102" s="29" t="s">
        <v>77</v>
      </c>
      <c r="D6102" s="28">
        <v>100</v>
      </c>
      <c r="E6102" s="27">
        <v>2958101</v>
      </c>
      <c r="H6102" s="66"/>
      <c r="I6102" s="66"/>
    </row>
    <row r="6103" spans="1:9" ht="13.5" thickBot="1">
      <c r="A6103" s="27">
        <v>45855</v>
      </c>
      <c r="B6103" s="29" t="s">
        <v>78</v>
      </c>
      <c r="C6103" s="29" t="s">
        <v>68</v>
      </c>
      <c r="D6103" s="28">
        <v>16</v>
      </c>
      <c r="E6103" s="27">
        <v>2958101</v>
      </c>
      <c r="H6103" s="66"/>
      <c r="I6103" s="66"/>
    </row>
    <row r="6104" spans="1:9" ht="13.5" thickBot="1">
      <c r="A6104" s="27">
        <v>45855</v>
      </c>
      <c r="B6104" s="29" t="s">
        <v>79</v>
      </c>
      <c r="C6104" s="29" t="s">
        <v>68</v>
      </c>
      <c r="D6104" s="28">
        <v>99</v>
      </c>
      <c r="E6104" s="27">
        <v>2958101</v>
      </c>
      <c r="H6104" s="66"/>
      <c r="I6104" s="66"/>
    </row>
    <row r="6105" spans="1:9" ht="13.5" thickBot="1">
      <c r="A6105" s="27">
        <v>45855</v>
      </c>
      <c r="B6105" s="29" t="s">
        <v>80</v>
      </c>
      <c r="C6105" s="29" t="s">
        <v>68</v>
      </c>
      <c r="D6105" s="28">
        <v>90</v>
      </c>
      <c r="E6105" s="27">
        <v>2958101</v>
      </c>
      <c r="H6105" s="66"/>
      <c r="I6105" s="66"/>
    </row>
    <row r="6106" spans="1:9" ht="13.5" thickBot="1">
      <c r="A6106" s="27">
        <v>45855</v>
      </c>
      <c r="B6106" s="29" t="s">
        <v>81</v>
      </c>
      <c r="C6106" s="29" t="s">
        <v>68</v>
      </c>
      <c r="D6106" s="28">
        <v>39</v>
      </c>
      <c r="E6106" s="27">
        <v>2958101</v>
      </c>
      <c r="H6106" s="66"/>
      <c r="I6106" s="66"/>
    </row>
    <row r="6107" spans="1:9" ht="13.5" thickBot="1">
      <c r="A6107" s="27">
        <v>45855</v>
      </c>
      <c r="B6107" s="29" t="s">
        <v>82</v>
      </c>
      <c r="C6107" s="29" t="s">
        <v>68</v>
      </c>
      <c r="D6107" s="28">
        <v>19</v>
      </c>
      <c r="E6107" s="27">
        <v>2958101</v>
      </c>
      <c r="H6107" s="66"/>
      <c r="I6107" s="66"/>
    </row>
    <row r="6108" spans="1:9" ht="13.5" thickBot="1">
      <c r="A6108" s="27">
        <v>45855</v>
      </c>
      <c r="B6108" s="29" t="s">
        <v>83</v>
      </c>
      <c r="C6108" s="29" t="s">
        <v>68</v>
      </c>
      <c r="D6108" s="28">
        <v>25</v>
      </c>
      <c r="E6108" s="27">
        <v>2958101</v>
      </c>
      <c r="H6108" s="66"/>
      <c r="I6108" s="66"/>
    </row>
    <row r="6109" spans="1:9" ht="13.5" thickBot="1">
      <c r="A6109" s="27">
        <v>45855</v>
      </c>
      <c r="B6109" s="29" t="s">
        <v>84</v>
      </c>
      <c r="C6109" s="29" t="s">
        <v>68</v>
      </c>
      <c r="D6109" s="28">
        <v>14</v>
      </c>
      <c r="E6109" s="27">
        <v>2958101</v>
      </c>
      <c r="H6109" s="66"/>
      <c r="I6109" s="66"/>
    </row>
    <row r="6110" spans="1:9" ht="13.5" thickBot="1">
      <c r="A6110" s="27">
        <v>45855</v>
      </c>
      <c r="B6110" s="29" t="s">
        <v>85</v>
      </c>
      <c r="C6110" s="29" t="s">
        <v>68</v>
      </c>
      <c r="D6110" s="28">
        <v>30</v>
      </c>
      <c r="E6110" s="27">
        <v>2958101</v>
      </c>
      <c r="H6110" s="66"/>
      <c r="I6110" s="66"/>
    </row>
    <row r="6111" spans="1:9" ht="13.5" thickBot="1">
      <c r="A6111" s="27">
        <v>45855</v>
      </c>
      <c r="B6111" s="29" t="s">
        <v>86</v>
      </c>
      <c r="C6111" s="29" t="s">
        <v>68</v>
      </c>
      <c r="D6111" s="28">
        <v>115</v>
      </c>
      <c r="E6111" s="27">
        <v>2958101</v>
      </c>
      <c r="H6111" s="66"/>
      <c r="I6111" s="66"/>
    </row>
    <row r="6112" spans="1:9" ht="13.5" thickBot="1">
      <c r="A6112" s="27">
        <v>45855</v>
      </c>
      <c r="B6112" s="29" t="s">
        <v>87</v>
      </c>
      <c r="C6112" s="29" t="s">
        <v>68</v>
      </c>
      <c r="D6112" s="28">
        <v>110</v>
      </c>
      <c r="E6112" s="27">
        <v>2958101</v>
      </c>
      <c r="H6112" s="66"/>
      <c r="I6112" s="66"/>
    </row>
    <row r="6113" spans="1:9" ht="13.5" thickBot="1">
      <c r="A6113" s="27">
        <v>45855</v>
      </c>
      <c r="B6113" s="29" t="s">
        <v>88</v>
      </c>
      <c r="C6113" s="29" t="s">
        <v>68</v>
      </c>
      <c r="D6113" s="28">
        <v>24</v>
      </c>
      <c r="E6113" s="27">
        <v>2958101</v>
      </c>
      <c r="H6113" s="66"/>
      <c r="I6113" s="66"/>
    </row>
    <row r="6114" spans="1:9" ht="13.5" thickBot="1">
      <c r="A6114" s="27">
        <v>45855</v>
      </c>
      <c r="B6114" s="29" t="s">
        <v>89</v>
      </c>
      <c r="C6114" s="29" t="s">
        <v>68</v>
      </c>
      <c r="D6114" s="28">
        <v>75</v>
      </c>
      <c r="E6114" s="27">
        <v>2958101</v>
      </c>
      <c r="H6114" s="66"/>
      <c r="I6114" s="66"/>
    </row>
    <row r="6115" spans="1:9" ht="13.5" thickBot="1">
      <c r="A6115" s="27">
        <v>45855</v>
      </c>
      <c r="B6115" s="29" t="s">
        <v>90</v>
      </c>
      <c r="C6115" s="29" t="s">
        <v>68</v>
      </c>
      <c r="D6115" s="28">
        <v>158</v>
      </c>
      <c r="E6115" s="27">
        <v>2958101</v>
      </c>
      <c r="H6115" s="66"/>
      <c r="I6115" s="66"/>
    </row>
    <row r="6116" spans="1:9" ht="13.5" thickBot="1">
      <c r="A6116" s="27">
        <v>45855</v>
      </c>
      <c r="B6116" s="29" t="s">
        <v>91</v>
      </c>
      <c r="C6116" s="29" t="s">
        <v>68</v>
      </c>
      <c r="D6116" s="28">
        <v>14</v>
      </c>
      <c r="E6116" s="27">
        <v>2958101</v>
      </c>
      <c r="H6116" s="66"/>
      <c r="I6116" s="66"/>
    </row>
    <row r="6117" spans="1:9" ht="13.5" thickBot="1">
      <c r="A6117" s="27">
        <v>45855</v>
      </c>
      <c r="B6117" s="29" t="s">
        <v>92</v>
      </c>
      <c r="C6117" s="29" t="s">
        <v>66</v>
      </c>
      <c r="D6117" s="28">
        <v>14</v>
      </c>
      <c r="E6117" s="27">
        <v>2958101</v>
      </c>
      <c r="H6117" s="66"/>
      <c r="I6117" s="66"/>
    </row>
    <row r="6118" spans="1:9" ht="13.5" thickBot="1">
      <c r="A6118" s="27">
        <v>45855</v>
      </c>
      <c r="B6118" s="29" t="s">
        <v>93</v>
      </c>
      <c r="C6118" s="29" t="s">
        <v>66</v>
      </c>
      <c r="D6118" s="28">
        <v>135</v>
      </c>
      <c r="E6118" s="27">
        <v>2958101</v>
      </c>
      <c r="H6118" s="66"/>
      <c r="I6118" s="66"/>
    </row>
    <row r="6119" spans="1:9" ht="13.5" thickBot="1">
      <c r="A6119" s="27">
        <v>45855</v>
      </c>
      <c r="B6119" s="29" t="s">
        <v>94</v>
      </c>
      <c r="C6119" s="29" t="s">
        <v>66</v>
      </c>
      <c r="D6119" s="28">
        <v>7</v>
      </c>
      <c r="E6119" s="27">
        <v>2958101</v>
      </c>
      <c r="H6119" s="66"/>
      <c r="I6119" s="66"/>
    </row>
    <row r="6120" spans="1:9" ht="13.5" thickBot="1">
      <c r="A6120" s="27">
        <v>45855</v>
      </c>
      <c r="B6120" s="29" t="s">
        <v>95</v>
      </c>
      <c r="C6120" s="29" t="s">
        <v>66</v>
      </c>
      <c r="D6120" s="28">
        <v>144</v>
      </c>
      <c r="E6120" s="27">
        <v>2958101</v>
      </c>
      <c r="H6120" s="66"/>
      <c r="I6120" s="66"/>
    </row>
    <row r="6121" spans="1:9" ht="13.5" thickBot="1">
      <c r="A6121" s="27">
        <v>45855</v>
      </c>
      <c r="B6121" s="29" t="s">
        <v>96</v>
      </c>
      <c r="C6121" s="29" t="s">
        <v>97</v>
      </c>
      <c r="D6121" s="28">
        <v>163</v>
      </c>
      <c r="E6121" s="27">
        <v>2958101</v>
      </c>
      <c r="H6121" s="66"/>
      <c r="I6121" s="66"/>
    </row>
    <row r="6122" spans="1:9" ht="13.5" thickBot="1">
      <c r="A6122" s="27">
        <v>45855</v>
      </c>
      <c r="B6122" s="29" t="s">
        <v>98</v>
      </c>
      <c r="C6122" s="29" t="s">
        <v>68</v>
      </c>
      <c r="D6122" s="28">
        <v>180</v>
      </c>
      <c r="E6122" s="27">
        <v>2958101</v>
      </c>
      <c r="H6122" s="66"/>
      <c r="I6122" s="66"/>
    </row>
    <row r="6123" spans="1:9" ht="13.5" thickBot="1">
      <c r="A6123" s="27">
        <v>45855</v>
      </c>
      <c r="B6123" s="29" t="s">
        <v>99</v>
      </c>
      <c r="C6123" s="29" t="s">
        <v>68</v>
      </c>
      <c r="D6123" s="28">
        <v>146</v>
      </c>
      <c r="E6123" s="27">
        <v>2958101</v>
      </c>
      <c r="H6123" s="66"/>
      <c r="I6123" s="66"/>
    </row>
    <row r="6124" spans="1:9" ht="13.5" thickBot="1">
      <c r="A6124" s="27">
        <v>45855</v>
      </c>
      <c r="B6124" s="29" t="s">
        <v>100</v>
      </c>
      <c r="C6124" s="29" t="s">
        <v>71</v>
      </c>
      <c r="D6124" s="28">
        <v>100</v>
      </c>
      <c r="E6124" s="27">
        <v>2958101</v>
      </c>
      <c r="H6124" s="66"/>
      <c r="I6124" s="66"/>
    </row>
    <row r="6125" spans="1:9" ht="13.5" thickBot="1">
      <c r="A6125" s="27">
        <v>45855</v>
      </c>
      <c r="B6125" s="29" t="s">
        <v>101</v>
      </c>
      <c r="C6125" s="29" t="s">
        <v>71</v>
      </c>
      <c r="D6125" s="28">
        <v>102</v>
      </c>
      <c r="E6125" s="27">
        <v>2958101</v>
      </c>
      <c r="H6125" s="66"/>
      <c r="I6125" s="66"/>
    </row>
    <row r="6126" spans="1:9" ht="13.5" thickBot="1">
      <c r="A6126" s="27">
        <v>45855</v>
      </c>
      <c r="B6126" s="29" t="s">
        <v>102</v>
      </c>
      <c r="C6126" s="29" t="s">
        <v>68</v>
      </c>
      <c r="D6126" s="28">
        <v>195</v>
      </c>
      <c r="E6126" s="27">
        <v>2958101</v>
      </c>
      <c r="H6126" s="66"/>
      <c r="I6126" s="66"/>
    </row>
    <row r="6127" spans="1:9" ht="13.5" thickBot="1">
      <c r="A6127" s="27">
        <v>45855</v>
      </c>
      <c r="B6127" s="29" t="s">
        <v>103</v>
      </c>
      <c r="C6127" s="29" t="s">
        <v>68</v>
      </c>
      <c r="D6127" s="28">
        <v>145</v>
      </c>
      <c r="E6127" s="27">
        <v>2958101</v>
      </c>
      <c r="H6127" s="66"/>
      <c r="I6127" s="66"/>
    </row>
    <row r="6128" spans="1:9" ht="13.5" thickBot="1">
      <c r="A6128" s="27">
        <v>45855</v>
      </c>
      <c r="B6128" s="29" t="s">
        <v>104</v>
      </c>
      <c r="C6128" s="29" t="s">
        <v>68</v>
      </c>
      <c r="D6128" s="28">
        <v>90</v>
      </c>
      <c r="E6128" s="27">
        <v>2958101</v>
      </c>
      <c r="H6128" s="66"/>
      <c r="I6128" s="66"/>
    </row>
    <row r="6129" spans="1:9" ht="13.5" thickBot="1">
      <c r="A6129" s="27">
        <v>45855</v>
      </c>
      <c r="B6129" s="29" t="s">
        <v>105</v>
      </c>
      <c r="C6129" s="29" t="s">
        <v>68</v>
      </c>
      <c r="D6129" s="28">
        <v>71</v>
      </c>
      <c r="E6129" s="27">
        <v>2958101</v>
      </c>
      <c r="H6129" s="66"/>
      <c r="I6129" s="66"/>
    </row>
    <row r="6130" spans="1:9" ht="13.5" thickBot="1">
      <c r="A6130" s="27">
        <v>45855</v>
      </c>
      <c r="B6130" s="29" t="s">
        <v>106</v>
      </c>
      <c r="C6130" s="29" t="s">
        <v>71</v>
      </c>
      <c r="D6130" s="28">
        <v>120</v>
      </c>
      <c r="E6130" s="27">
        <v>2958101</v>
      </c>
      <c r="H6130" s="66"/>
      <c r="I6130" s="66"/>
    </row>
    <row r="6131" spans="1:9" ht="13.5" thickBot="1">
      <c r="A6131" s="27">
        <v>45855</v>
      </c>
      <c r="B6131" s="29" t="s">
        <v>107</v>
      </c>
      <c r="C6131" s="29" t="s">
        <v>71</v>
      </c>
      <c r="D6131" s="28">
        <v>108</v>
      </c>
      <c r="E6131" s="27">
        <v>2958101</v>
      </c>
      <c r="H6131" s="66"/>
      <c r="I6131" s="66"/>
    </row>
    <row r="6132" spans="1:9" ht="13.5" thickBot="1">
      <c r="A6132" s="27">
        <v>45855</v>
      </c>
      <c r="B6132" s="29" t="s">
        <v>108</v>
      </c>
      <c r="C6132" s="29" t="s">
        <v>68</v>
      </c>
      <c r="D6132" s="28">
        <v>162</v>
      </c>
      <c r="E6132" s="27">
        <v>2958101</v>
      </c>
      <c r="H6132" s="66"/>
      <c r="I6132" s="66"/>
    </row>
    <row r="6133" spans="1:9" ht="13.5" thickBot="1">
      <c r="A6133" s="27">
        <v>45855</v>
      </c>
      <c r="B6133" s="29" t="s">
        <v>52</v>
      </c>
      <c r="C6133" s="29" t="s">
        <v>68</v>
      </c>
      <c r="D6133" s="28">
        <v>133</v>
      </c>
      <c r="E6133" s="27">
        <v>2958101</v>
      </c>
      <c r="H6133" s="66"/>
      <c r="I6133" s="66"/>
    </row>
    <row r="6134" spans="1:9" ht="13.5" thickBot="1">
      <c r="A6134" s="27">
        <v>45855</v>
      </c>
      <c r="B6134" s="29" t="s">
        <v>53</v>
      </c>
      <c r="C6134" s="29" t="s">
        <v>68</v>
      </c>
      <c r="D6134" s="28">
        <v>133</v>
      </c>
      <c r="E6134" s="27">
        <v>2958101</v>
      </c>
      <c r="H6134" s="66"/>
      <c r="I6134" s="66"/>
    </row>
    <row r="6135" spans="1:9" ht="13.5" thickBot="1">
      <c r="A6135" s="27">
        <v>45855</v>
      </c>
      <c r="B6135" s="29" t="s">
        <v>109</v>
      </c>
      <c r="C6135" s="29" t="s">
        <v>77</v>
      </c>
      <c r="D6135" s="28">
        <v>120</v>
      </c>
      <c r="E6135" s="27">
        <v>2958101</v>
      </c>
      <c r="H6135" s="66"/>
      <c r="I6135" s="66"/>
    </row>
    <row r="6136" spans="1:9" ht="13.5" thickBot="1">
      <c r="A6136" s="27">
        <v>45855</v>
      </c>
      <c r="B6136" s="29" t="s">
        <v>110</v>
      </c>
      <c r="C6136" s="29" t="s">
        <v>77</v>
      </c>
      <c r="D6136" s="28">
        <v>120</v>
      </c>
      <c r="E6136" s="27">
        <v>2958101</v>
      </c>
      <c r="H6136" s="66"/>
      <c r="I6136" s="66"/>
    </row>
    <row r="6137" spans="1:9" ht="13.5" thickBot="1">
      <c r="A6137" s="27">
        <v>45855</v>
      </c>
      <c r="B6137" s="29" t="s">
        <v>111</v>
      </c>
      <c r="C6137" s="29" t="s">
        <v>68</v>
      </c>
      <c r="D6137" s="28">
        <v>13</v>
      </c>
      <c r="E6137" s="27">
        <v>2958101</v>
      </c>
      <c r="H6137" s="66"/>
      <c r="I6137" s="66"/>
    </row>
    <row r="6138" spans="1:9" ht="13.5" thickBot="1">
      <c r="A6138" s="27">
        <v>45855</v>
      </c>
      <c r="B6138" s="29" t="s">
        <v>112</v>
      </c>
      <c r="C6138" s="29" t="s">
        <v>68</v>
      </c>
      <c r="D6138" s="28">
        <v>182</v>
      </c>
      <c r="E6138" s="27">
        <v>2958101</v>
      </c>
      <c r="H6138" s="66"/>
      <c r="I6138" s="66"/>
    </row>
    <row r="6139" spans="1:9" ht="13.5" thickBot="1">
      <c r="A6139" s="27">
        <v>45855</v>
      </c>
      <c r="B6139" s="29" t="s">
        <v>113</v>
      </c>
      <c r="C6139" s="29" t="s">
        <v>68</v>
      </c>
      <c r="D6139" s="28">
        <v>133</v>
      </c>
      <c r="E6139" s="27">
        <v>2958101</v>
      </c>
      <c r="H6139" s="66"/>
      <c r="I6139" s="66"/>
    </row>
    <row r="6140" spans="1:9" ht="13.5" thickBot="1">
      <c r="A6140" s="27">
        <v>45855</v>
      </c>
      <c r="B6140" s="29" t="s">
        <v>114</v>
      </c>
      <c r="C6140" s="29" t="s">
        <v>68</v>
      </c>
      <c r="D6140" s="28">
        <v>7</v>
      </c>
      <c r="E6140" s="27">
        <v>2958101</v>
      </c>
      <c r="H6140" s="66"/>
      <c r="I6140" s="66"/>
    </row>
    <row r="6141" spans="1:9" ht="13.5" thickBot="1">
      <c r="A6141" s="27">
        <v>45855</v>
      </c>
      <c r="B6141" s="29" t="s">
        <v>115</v>
      </c>
      <c r="C6141" s="29" t="s">
        <v>68</v>
      </c>
      <c r="D6141" s="28">
        <v>7</v>
      </c>
      <c r="E6141" s="27">
        <v>2958101</v>
      </c>
      <c r="H6141" s="66"/>
      <c r="I6141" s="66"/>
    </row>
    <row r="6142" spans="1:9" ht="13.5" thickBot="1">
      <c r="A6142" s="27">
        <v>45855</v>
      </c>
      <c r="B6142" s="29" t="s">
        <v>116</v>
      </c>
      <c r="C6142" s="29" t="s">
        <v>68</v>
      </c>
      <c r="D6142" s="28">
        <v>93</v>
      </c>
      <c r="E6142" s="27">
        <v>2958101</v>
      </c>
      <c r="H6142" s="66"/>
      <c r="I6142" s="66"/>
    </row>
    <row r="6143" spans="1:9" ht="13.5" thickBot="1">
      <c r="A6143" s="27">
        <v>45855</v>
      </c>
      <c r="B6143" s="29" t="s">
        <v>117</v>
      </c>
      <c r="C6143" s="29" t="s">
        <v>66</v>
      </c>
      <c r="D6143" s="28">
        <v>109</v>
      </c>
      <c r="E6143" s="27">
        <v>2958101</v>
      </c>
      <c r="H6143" s="66"/>
      <c r="I6143" s="66"/>
    </row>
    <row r="6144" spans="1:9" ht="13.5" thickBot="1">
      <c r="A6144" s="27">
        <v>45855</v>
      </c>
      <c r="B6144" s="29" t="s">
        <v>118</v>
      </c>
      <c r="C6144" s="29" t="s">
        <v>66</v>
      </c>
      <c r="D6144" s="28">
        <v>190</v>
      </c>
      <c r="E6144" s="27">
        <v>2958101</v>
      </c>
      <c r="H6144" s="66"/>
      <c r="I6144" s="66"/>
    </row>
    <row r="6145" spans="1:9" ht="13.5" thickBot="1">
      <c r="A6145" s="27">
        <v>45855</v>
      </c>
      <c r="B6145" s="29" t="s">
        <v>119</v>
      </c>
      <c r="C6145" s="29" t="s">
        <v>77</v>
      </c>
      <c r="D6145" s="28">
        <v>96</v>
      </c>
      <c r="E6145" s="27">
        <v>2958101</v>
      </c>
      <c r="H6145" s="66"/>
      <c r="I6145" s="66"/>
    </row>
    <row r="6146" spans="1:9" ht="13.5" thickBot="1">
      <c r="A6146" s="27">
        <v>45855</v>
      </c>
      <c r="B6146" s="29" t="s">
        <v>120</v>
      </c>
      <c r="C6146" s="29" t="s">
        <v>77</v>
      </c>
      <c r="D6146" s="28">
        <v>74</v>
      </c>
      <c r="E6146" s="27">
        <v>2958101</v>
      </c>
      <c r="H6146" s="66"/>
      <c r="I6146" s="66"/>
    </row>
    <row r="6147" spans="1:9" ht="13.5" thickBot="1">
      <c r="A6147" s="27">
        <v>45855</v>
      </c>
      <c r="B6147" s="29" t="s">
        <v>121</v>
      </c>
      <c r="C6147" s="29" t="s">
        <v>77</v>
      </c>
      <c r="D6147" s="28">
        <v>30</v>
      </c>
      <c r="E6147" s="27">
        <v>2958101</v>
      </c>
      <c r="H6147" s="66"/>
      <c r="I6147" s="66"/>
    </row>
    <row r="6148" spans="1:9" ht="13.5" thickBot="1">
      <c r="A6148" s="27">
        <v>45855</v>
      </c>
      <c r="B6148" s="29" t="s">
        <v>122</v>
      </c>
      <c r="C6148" s="29" t="s">
        <v>77</v>
      </c>
      <c r="D6148" s="28">
        <v>20</v>
      </c>
      <c r="E6148" s="27">
        <v>2958101</v>
      </c>
      <c r="H6148" s="66"/>
      <c r="I6148" s="66"/>
    </row>
    <row r="6149" spans="1:9" ht="13.5" thickBot="1">
      <c r="A6149" s="27">
        <v>45855</v>
      </c>
      <c r="B6149" s="29" t="s">
        <v>123</v>
      </c>
      <c r="C6149" s="29" t="s">
        <v>77</v>
      </c>
      <c r="D6149" s="28">
        <v>230</v>
      </c>
      <c r="E6149" s="27">
        <v>2958101</v>
      </c>
      <c r="H6149" s="66"/>
      <c r="I6149" s="66"/>
    </row>
    <row r="6150" spans="1:9" ht="13.5" thickBot="1">
      <c r="A6150" s="27">
        <v>45855</v>
      </c>
      <c r="B6150" s="29" t="s">
        <v>124</v>
      </c>
      <c r="C6150" s="29" t="s">
        <v>68</v>
      </c>
      <c r="D6150" s="28">
        <v>120</v>
      </c>
      <c r="E6150" s="27">
        <v>2958101</v>
      </c>
      <c r="H6150" s="66"/>
      <c r="I6150" s="66"/>
    </row>
    <row r="6151" spans="1:9" ht="13.5" thickBot="1">
      <c r="A6151" s="27">
        <v>45855</v>
      </c>
      <c r="B6151" s="29" t="s">
        <v>125</v>
      </c>
      <c r="C6151" s="29" t="s">
        <v>68</v>
      </c>
      <c r="D6151" s="28">
        <v>62</v>
      </c>
      <c r="E6151" s="27">
        <v>2958101</v>
      </c>
      <c r="H6151" s="66"/>
      <c r="I6151" s="66"/>
    </row>
    <row r="6152" spans="1:9" ht="13.5" thickBot="1">
      <c r="A6152" s="27">
        <v>45855</v>
      </c>
      <c r="B6152" s="29" t="s">
        <v>126</v>
      </c>
      <c r="C6152" s="29" t="s">
        <v>97</v>
      </c>
      <c r="D6152" s="28">
        <v>150</v>
      </c>
      <c r="E6152" s="27">
        <v>2958101</v>
      </c>
      <c r="H6152" s="66"/>
      <c r="I6152" s="66"/>
    </row>
    <row r="6153" spans="1:9" ht="13.5" thickBot="1">
      <c r="A6153" s="27">
        <v>45855</v>
      </c>
      <c r="B6153" s="29" t="s">
        <v>127</v>
      </c>
      <c r="C6153" s="29" t="s">
        <v>66</v>
      </c>
      <c r="D6153" s="28">
        <v>120</v>
      </c>
      <c r="E6153" s="27">
        <v>2958101</v>
      </c>
      <c r="H6153" s="66"/>
      <c r="I6153" s="66"/>
    </row>
    <row r="6154" spans="1:9" ht="13.5" thickBot="1">
      <c r="A6154" s="27">
        <v>45855</v>
      </c>
      <c r="B6154" s="29" t="s">
        <v>128</v>
      </c>
      <c r="C6154" s="29" t="s">
        <v>66</v>
      </c>
      <c r="D6154" s="28">
        <v>45</v>
      </c>
      <c r="E6154" s="27">
        <v>2958101</v>
      </c>
      <c r="H6154" s="66"/>
      <c r="I6154" s="66"/>
    </row>
    <row r="6155" spans="1:9" ht="13.5" thickBot="1">
      <c r="A6155" s="27">
        <v>45855</v>
      </c>
      <c r="B6155" s="29" t="s">
        <v>129</v>
      </c>
      <c r="C6155" s="29" t="s">
        <v>66</v>
      </c>
      <c r="D6155" s="28">
        <v>56</v>
      </c>
      <c r="E6155" s="27">
        <v>2958101</v>
      </c>
      <c r="H6155" s="66"/>
      <c r="I6155" s="66"/>
    </row>
    <row r="6156" spans="1:9" ht="13.5" thickBot="1">
      <c r="A6156" s="27">
        <v>45855</v>
      </c>
      <c r="B6156" s="29" t="s">
        <v>130</v>
      </c>
      <c r="C6156" s="29" t="s">
        <v>68</v>
      </c>
      <c r="D6156" s="28">
        <v>121</v>
      </c>
      <c r="E6156" s="27">
        <v>2958101</v>
      </c>
      <c r="H6156" s="66"/>
      <c r="I6156" s="66"/>
    </row>
    <row r="6157" spans="1:9" ht="13.5" thickBot="1">
      <c r="A6157" s="27">
        <v>45855</v>
      </c>
      <c r="B6157" s="29" t="s">
        <v>131</v>
      </c>
      <c r="C6157" s="29" t="s">
        <v>68</v>
      </c>
      <c r="D6157" s="28">
        <v>116</v>
      </c>
      <c r="E6157" s="27">
        <v>2958101</v>
      </c>
      <c r="H6157" s="66"/>
      <c r="I6157" s="66"/>
    </row>
    <row r="6158" spans="1:9" ht="13.5" thickBot="1">
      <c r="A6158" s="27">
        <v>45855</v>
      </c>
      <c r="B6158" s="29" t="s">
        <v>132</v>
      </c>
      <c r="C6158" s="29" t="s">
        <v>68</v>
      </c>
      <c r="D6158" s="28">
        <v>117</v>
      </c>
      <c r="E6158" s="27">
        <v>2958101</v>
      </c>
      <c r="H6158" s="66"/>
      <c r="I6158" s="66"/>
    </row>
    <row r="6159" spans="1:9" ht="13.5" thickBot="1">
      <c r="A6159" s="27">
        <v>45855</v>
      </c>
      <c r="B6159" s="29" t="s">
        <v>133</v>
      </c>
      <c r="C6159" s="29" t="s">
        <v>68</v>
      </c>
      <c r="D6159" s="28">
        <v>170</v>
      </c>
      <c r="E6159" s="27">
        <v>2958101</v>
      </c>
      <c r="H6159" s="66"/>
      <c r="I6159" s="66"/>
    </row>
    <row r="6160" spans="1:9" ht="13.5" thickBot="1">
      <c r="A6160" s="27">
        <v>45855</v>
      </c>
      <c r="B6160" s="29" t="s">
        <v>134</v>
      </c>
      <c r="C6160" s="29" t="s">
        <v>68</v>
      </c>
      <c r="D6160" s="28">
        <v>88</v>
      </c>
      <c r="E6160" s="27">
        <v>2958101</v>
      </c>
      <c r="H6160" s="66"/>
      <c r="I6160" s="66"/>
    </row>
    <row r="6161" spans="1:9" ht="13.5" thickBot="1">
      <c r="A6161" s="27">
        <v>45855</v>
      </c>
      <c r="B6161" s="29" t="s">
        <v>135</v>
      </c>
      <c r="C6161" s="29" t="s">
        <v>68</v>
      </c>
      <c r="D6161" s="28">
        <v>90</v>
      </c>
      <c r="E6161" s="27">
        <v>2958101</v>
      </c>
      <c r="H6161" s="66"/>
      <c r="I6161" s="66"/>
    </row>
    <row r="6162" spans="1:9" ht="13.5" thickBot="1">
      <c r="A6162" s="27">
        <v>45855</v>
      </c>
      <c r="B6162" s="29" t="s">
        <v>136</v>
      </c>
      <c r="C6162" s="29" t="s">
        <v>77</v>
      </c>
      <c r="D6162" s="28">
        <v>115</v>
      </c>
      <c r="E6162" s="27">
        <v>2958101</v>
      </c>
      <c r="H6162" s="66"/>
      <c r="I6162" s="66"/>
    </row>
    <row r="6163" spans="1:9" ht="13.5" thickBot="1">
      <c r="A6163" s="27">
        <v>45855</v>
      </c>
      <c r="B6163" s="29" t="s">
        <v>137</v>
      </c>
      <c r="C6163" s="29" t="s">
        <v>77</v>
      </c>
      <c r="D6163" s="28">
        <v>122</v>
      </c>
      <c r="E6163" s="27">
        <v>2958101</v>
      </c>
      <c r="H6163" s="66"/>
      <c r="I6163" s="66"/>
    </row>
    <row r="6164" spans="1:9" ht="13.5" thickBot="1">
      <c r="A6164" s="27">
        <v>45855</v>
      </c>
      <c r="B6164" s="29" t="s">
        <v>138</v>
      </c>
      <c r="C6164" s="29" t="s">
        <v>71</v>
      </c>
      <c r="D6164" s="28">
        <v>165</v>
      </c>
      <c r="E6164" s="27">
        <v>2958101</v>
      </c>
      <c r="H6164" s="66"/>
      <c r="I6164" s="66"/>
    </row>
    <row r="6165" spans="1:9" ht="13.5" thickBot="1">
      <c r="A6165" s="27">
        <v>45855</v>
      </c>
      <c r="B6165" s="29" t="s">
        <v>139</v>
      </c>
      <c r="C6165" s="29" t="s">
        <v>68</v>
      </c>
      <c r="D6165" s="28">
        <v>144</v>
      </c>
      <c r="E6165" s="27">
        <v>2958101</v>
      </c>
      <c r="H6165" s="66"/>
      <c r="I6165" s="66"/>
    </row>
    <row r="6166" spans="1:9" ht="13.5" thickBot="1">
      <c r="A6166" s="27">
        <v>45855</v>
      </c>
      <c r="B6166" s="29" t="s">
        <v>140</v>
      </c>
      <c r="C6166" s="29" t="s">
        <v>68</v>
      </c>
      <c r="D6166" s="28">
        <v>2</v>
      </c>
      <c r="E6166" s="27">
        <v>2958101</v>
      </c>
      <c r="H6166" s="66"/>
      <c r="I6166" s="66"/>
    </row>
    <row r="6167" spans="1:9" ht="13.5" thickBot="1">
      <c r="A6167" s="27">
        <v>45855</v>
      </c>
      <c r="B6167" s="29" t="s">
        <v>141</v>
      </c>
      <c r="C6167" s="29" t="s">
        <v>68</v>
      </c>
      <c r="D6167" s="28">
        <v>58</v>
      </c>
      <c r="E6167" s="27">
        <v>2958101</v>
      </c>
      <c r="H6167" s="66"/>
      <c r="I6167" s="66"/>
    </row>
    <row r="6168" spans="1:9" ht="13.5" thickBot="1">
      <c r="A6168" s="27">
        <v>45855</v>
      </c>
      <c r="B6168" s="29" t="s">
        <v>142</v>
      </c>
      <c r="C6168" s="29" t="s">
        <v>68</v>
      </c>
      <c r="D6168" s="28">
        <v>20</v>
      </c>
      <c r="E6168" s="27">
        <v>2958101</v>
      </c>
      <c r="H6168" s="66"/>
      <c r="I6168" s="66"/>
    </row>
    <row r="6169" spans="1:9" ht="13.5" thickBot="1">
      <c r="A6169" s="27">
        <v>45855</v>
      </c>
      <c r="B6169" s="29" t="s">
        <v>143</v>
      </c>
      <c r="C6169" s="29" t="s">
        <v>68</v>
      </c>
      <c r="D6169" s="28">
        <v>66</v>
      </c>
      <c r="E6169" s="27">
        <v>2958101</v>
      </c>
      <c r="H6169" s="66"/>
      <c r="I6169" s="66"/>
    </row>
    <row r="6170" spans="1:9" ht="13.5" thickBot="1">
      <c r="A6170" s="27">
        <v>45855</v>
      </c>
      <c r="B6170" s="29" t="s">
        <v>144</v>
      </c>
      <c r="C6170" s="29" t="s">
        <v>68</v>
      </c>
      <c r="D6170" s="28">
        <v>12</v>
      </c>
      <c r="E6170" s="27">
        <v>2958101</v>
      </c>
      <c r="H6170" s="66"/>
      <c r="I6170" s="66"/>
    </row>
    <row r="6171" spans="1:9" ht="13.5" thickBot="1">
      <c r="A6171" s="27">
        <v>45855</v>
      </c>
      <c r="B6171" s="29" t="s">
        <v>145</v>
      </c>
      <c r="C6171" s="29" t="s">
        <v>68</v>
      </c>
      <c r="D6171" s="28">
        <v>122</v>
      </c>
      <c r="E6171" s="27">
        <v>2958101</v>
      </c>
      <c r="H6171" s="66"/>
      <c r="I6171" s="66"/>
    </row>
    <row r="6172" spans="1:9" ht="13.5" thickBot="1">
      <c r="A6172" s="27">
        <v>45855</v>
      </c>
      <c r="B6172" s="29" t="s">
        <v>146</v>
      </c>
      <c r="C6172" s="29" t="s">
        <v>68</v>
      </c>
      <c r="D6172" s="28">
        <v>232</v>
      </c>
      <c r="E6172" s="27">
        <v>2958101</v>
      </c>
      <c r="H6172" s="66"/>
      <c r="I6172" s="66"/>
    </row>
    <row r="6173" spans="1:9" ht="13.5" thickBot="1">
      <c r="A6173" s="27">
        <v>45855</v>
      </c>
      <c r="B6173" s="29" t="s">
        <v>147</v>
      </c>
      <c r="C6173" s="29" t="s">
        <v>68</v>
      </c>
      <c r="D6173" s="28">
        <v>150</v>
      </c>
      <c r="E6173" s="27">
        <v>2958101</v>
      </c>
      <c r="H6173" s="66"/>
      <c r="I6173" s="66"/>
    </row>
    <row r="6174" spans="1:9" ht="13.5" thickBot="1">
      <c r="A6174" s="27">
        <v>45855</v>
      </c>
      <c r="B6174" s="29" t="s">
        <v>148</v>
      </c>
      <c r="C6174" s="29" t="s">
        <v>68</v>
      </c>
      <c r="D6174" s="28">
        <v>201</v>
      </c>
      <c r="E6174" s="27">
        <v>2958101</v>
      </c>
      <c r="H6174" s="66"/>
      <c r="I6174" s="66"/>
    </row>
    <row r="6175" spans="1:9" ht="13.5" thickBot="1">
      <c r="A6175" s="27">
        <v>45855</v>
      </c>
      <c r="B6175" s="29" t="s">
        <v>149</v>
      </c>
      <c r="C6175" s="29" t="s">
        <v>77</v>
      </c>
      <c r="D6175" s="28">
        <v>78</v>
      </c>
      <c r="E6175" s="27">
        <v>2958101</v>
      </c>
      <c r="H6175" s="66"/>
      <c r="I6175" s="66"/>
    </row>
    <row r="6176" spans="1:9" ht="13.5" thickBot="1">
      <c r="A6176" s="27">
        <v>45855</v>
      </c>
      <c r="B6176" s="29" t="s">
        <v>150</v>
      </c>
      <c r="C6176" s="29" t="s">
        <v>77</v>
      </c>
      <c r="D6176" s="28">
        <v>76</v>
      </c>
      <c r="E6176" s="27">
        <v>2958101</v>
      </c>
      <c r="H6176" s="66"/>
      <c r="I6176" s="66"/>
    </row>
    <row r="6177" spans="1:9" ht="13.5" thickBot="1">
      <c r="A6177" s="27">
        <v>45855</v>
      </c>
      <c r="B6177" s="29" t="s">
        <v>151</v>
      </c>
      <c r="C6177" s="29" t="s">
        <v>68</v>
      </c>
      <c r="D6177" s="28">
        <v>148</v>
      </c>
      <c r="E6177" s="27">
        <v>2958101</v>
      </c>
      <c r="H6177" s="66"/>
      <c r="I6177" s="66"/>
    </row>
    <row r="6178" spans="1:9" ht="13.5" thickBot="1">
      <c r="A6178" s="27">
        <v>45855</v>
      </c>
      <c r="B6178" s="29" t="s">
        <v>152</v>
      </c>
      <c r="C6178" s="29" t="s">
        <v>71</v>
      </c>
      <c r="D6178" s="28">
        <v>173</v>
      </c>
      <c r="E6178" s="27">
        <v>2958101</v>
      </c>
      <c r="H6178" s="66"/>
      <c r="I6178" s="66"/>
    </row>
    <row r="6179" spans="1:9" ht="13.5" thickBot="1">
      <c r="A6179" s="27">
        <v>45855</v>
      </c>
      <c r="B6179" s="29" t="s">
        <v>153</v>
      </c>
      <c r="C6179" s="29" t="s">
        <v>71</v>
      </c>
      <c r="D6179" s="28">
        <v>25</v>
      </c>
      <c r="E6179" s="27">
        <v>2958101</v>
      </c>
      <c r="H6179" s="66"/>
      <c r="I6179" s="66"/>
    </row>
    <row r="6180" spans="1:9" ht="13.5" thickBot="1">
      <c r="A6180" s="27">
        <v>45855</v>
      </c>
      <c r="B6180" s="29" t="s">
        <v>154</v>
      </c>
      <c r="C6180" s="29" t="s">
        <v>68</v>
      </c>
      <c r="D6180" s="28">
        <v>95</v>
      </c>
      <c r="E6180" s="27">
        <v>2958101</v>
      </c>
      <c r="H6180" s="66"/>
      <c r="I6180" s="66"/>
    </row>
    <row r="6181" spans="1:9" ht="13.5" thickBot="1">
      <c r="A6181" s="27">
        <v>45855</v>
      </c>
      <c r="B6181" s="29" t="s">
        <v>155</v>
      </c>
      <c r="C6181" s="29" t="s">
        <v>68</v>
      </c>
      <c r="D6181" s="28">
        <v>18</v>
      </c>
      <c r="E6181" s="27">
        <v>2958101</v>
      </c>
      <c r="H6181" s="66"/>
      <c r="I6181" s="66"/>
    </row>
    <row r="6182" spans="1:9" ht="13.5" thickBot="1">
      <c r="A6182" s="27">
        <v>45855</v>
      </c>
      <c r="B6182" s="29" t="s">
        <v>156</v>
      </c>
      <c r="C6182" s="29" t="s">
        <v>68</v>
      </c>
      <c r="D6182" s="28">
        <v>9</v>
      </c>
      <c r="E6182" s="27">
        <v>2958101</v>
      </c>
      <c r="H6182" s="66"/>
      <c r="I6182" s="66"/>
    </row>
    <row r="6183" spans="1:9" ht="13.5" thickBot="1">
      <c r="A6183" s="27">
        <v>45855</v>
      </c>
      <c r="B6183" s="29" t="s">
        <v>157</v>
      </c>
      <c r="C6183" s="29" t="s">
        <v>97</v>
      </c>
      <c r="D6183" s="28">
        <v>210</v>
      </c>
      <c r="E6183" s="27">
        <v>2958101</v>
      </c>
      <c r="H6183" s="66"/>
      <c r="I6183" s="66"/>
    </row>
    <row r="6184" spans="1:9" ht="13.5" thickBot="1">
      <c r="A6184" s="27">
        <v>45855</v>
      </c>
      <c r="B6184" s="29" t="s">
        <v>158</v>
      </c>
      <c r="C6184" s="29" t="s">
        <v>97</v>
      </c>
      <c r="D6184" s="28">
        <v>50</v>
      </c>
      <c r="E6184" s="27">
        <v>2958101</v>
      </c>
      <c r="H6184" s="66"/>
      <c r="I6184" s="66"/>
    </row>
    <row r="6185" spans="1:9" ht="13.5" thickBot="1">
      <c r="A6185" s="27">
        <v>45855</v>
      </c>
      <c r="B6185" s="29" t="s">
        <v>159</v>
      </c>
      <c r="C6185" s="29" t="s">
        <v>97</v>
      </c>
      <c r="D6185" s="28">
        <v>151</v>
      </c>
      <c r="E6185" s="27">
        <v>2958101</v>
      </c>
      <c r="H6185" s="66"/>
      <c r="I6185" s="66"/>
    </row>
    <row r="6186" spans="1:9" ht="13.5" thickBot="1">
      <c r="A6186" s="27">
        <v>45855</v>
      </c>
      <c r="B6186" s="29" t="s">
        <v>160</v>
      </c>
      <c r="C6186" s="29" t="s">
        <v>71</v>
      </c>
      <c r="D6186" s="28">
        <v>200</v>
      </c>
      <c r="E6186" s="27">
        <v>2958101</v>
      </c>
      <c r="H6186" s="66"/>
      <c r="I6186" s="66"/>
    </row>
    <row r="6187" spans="1:9" ht="13.5" thickBot="1">
      <c r="A6187" s="27">
        <v>45855</v>
      </c>
      <c r="B6187" s="29" t="s">
        <v>161</v>
      </c>
      <c r="C6187" s="29" t="s">
        <v>68</v>
      </c>
      <c r="D6187" s="28">
        <v>90</v>
      </c>
      <c r="E6187" s="27">
        <v>2958101</v>
      </c>
      <c r="H6187" s="66"/>
      <c r="I6187" s="66"/>
    </row>
    <row r="6188" spans="1:9" ht="13.5" thickBot="1">
      <c r="A6188" s="27">
        <v>45855</v>
      </c>
      <c r="B6188" s="29" t="s">
        <v>162</v>
      </c>
      <c r="C6188" s="29" t="s">
        <v>68</v>
      </c>
      <c r="D6188" s="28">
        <v>27</v>
      </c>
      <c r="E6188" s="27">
        <v>2958101</v>
      </c>
      <c r="H6188" s="66"/>
      <c r="I6188" s="66"/>
    </row>
    <row r="6189" spans="1:9" ht="13.5" thickBot="1">
      <c r="A6189" s="27">
        <v>45855</v>
      </c>
      <c r="B6189" s="29" t="s">
        <v>163</v>
      </c>
      <c r="C6189" s="29" t="s">
        <v>68</v>
      </c>
      <c r="D6189" s="28">
        <v>126</v>
      </c>
      <c r="E6189" s="27">
        <v>2958101</v>
      </c>
      <c r="H6189" s="66"/>
      <c r="I6189" s="66"/>
    </row>
    <row r="6190" spans="1:9" ht="13.5" thickBot="1">
      <c r="A6190" s="27">
        <v>45855</v>
      </c>
      <c r="B6190" s="29" t="s">
        <v>164</v>
      </c>
      <c r="C6190" s="29" t="s">
        <v>71</v>
      </c>
      <c r="D6190" s="28">
        <v>220</v>
      </c>
      <c r="E6190" s="27">
        <v>2958101</v>
      </c>
      <c r="H6190" s="66"/>
      <c r="I6190" s="66"/>
    </row>
    <row r="6191" spans="1:9" ht="13.5" thickBot="1">
      <c r="A6191" s="27">
        <v>45855</v>
      </c>
      <c r="B6191" s="29" t="s">
        <v>165</v>
      </c>
      <c r="C6191" s="29" t="s">
        <v>77</v>
      </c>
      <c r="D6191" s="28">
        <v>159</v>
      </c>
      <c r="E6191" s="27">
        <v>2958101</v>
      </c>
      <c r="H6191" s="66"/>
      <c r="I6191" s="66"/>
    </row>
    <row r="6192" spans="1:9" ht="13.5" thickBot="1">
      <c r="A6192" s="27">
        <v>45855</v>
      </c>
      <c r="B6192" s="29" t="s">
        <v>166</v>
      </c>
      <c r="C6192" s="29" t="s">
        <v>68</v>
      </c>
      <c r="D6192" s="28">
        <v>131</v>
      </c>
      <c r="E6192" s="27">
        <v>2958101</v>
      </c>
      <c r="H6192" s="66"/>
      <c r="I6192" s="66"/>
    </row>
    <row r="6193" spans="1:9" ht="13.5" thickBot="1">
      <c r="A6193" s="27">
        <v>45855</v>
      </c>
      <c r="B6193" s="29" t="s">
        <v>167</v>
      </c>
      <c r="C6193" s="29" t="s">
        <v>68</v>
      </c>
      <c r="D6193" s="28">
        <v>120</v>
      </c>
      <c r="E6193" s="27">
        <v>2958101</v>
      </c>
      <c r="H6193" s="66"/>
      <c r="I6193" s="66"/>
    </row>
    <row r="6194" spans="1:9" ht="13.5" thickBot="1">
      <c r="A6194" s="27">
        <v>45855</v>
      </c>
      <c r="B6194" s="29" t="s">
        <v>168</v>
      </c>
      <c r="C6194" s="29" t="s">
        <v>68</v>
      </c>
      <c r="D6194" s="28">
        <v>127</v>
      </c>
      <c r="E6194" s="27">
        <v>2958101</v>
      </c>
      <c r="H6194" s="66"/>
      <c r="I6194" s="66"/>
    </row>
    <row r="6195" spans="1:9" ht="13.5" thickBot="1">
      <c r="A6195" s="27">
        <v>45855</v>
      </c>
      <c r="B6195" s="29" t="s">
        <v>169</v>
      </c>
      <c r="C6195" s="29" t="s">
        <v>68</v>
      </c>
      <c r="D6195" s="28">
        <v>127</v>
      </c>
      <c r="E6195" s="27">
        <v>2958101</v>
      </c>
      <c r="H6195" s="66"/>
      <c r="I6195" s="66"/>
    </row>
    <row r="6196" spans="1:9" ht="13.5" thickBot="1">
      <c r="A6196" s="27">
        <v>45855</v>
      </c>
      <c r="B6196" s="29" t="s">
        <v>170</v>
      </c>
      <c r="C6196" s="29" t="s">
        <v>68</v>
      </c>
      <c r="D6196" s="28">
        <v>199</v>
      </c>
      <c r="E6196" s="27">
        <v>2958101</v>
      </c>
      <c r="H6196" s="66"/>
      <c r="I6196" s="66"/>
    </row>
    <row r="6197" spans="1:9" ht="13.5" thickBot="1">
      <c r="A6197" s="27">
        <v>45855</v>
      </c>
      <c r="B6197" s="29" t="s">
        <v>171</v>
      </c>
      <c r="C6197" s="29" t="s">
        <v>68</v>
      </c>
      <c r="D6197" s="28">
        <v>99</v>
      </c>
      <c r="E6197" s="27">
        <v>2958101</v>
      </c>
      <c r="H6197" s="66"/>
      <c r="I6197" s="66"/>
    </row>
    <row r="6198" spans="1:9" ht="13.5" thickBot="1">
      <c r="A6198" s="27">
        <v>45855</v>
      </c>
      <c r="B6198" s="29" t="s">
        <v>172</v>
      </c>
      <c r="C6198" s="29" t="s">
        <v>68</v>
      </c>
      <c r="D6198" s="28">
        <v>131</v>
      </c>
      <c r="E6198" s="27">
        <v>2958101</v>
      </c>
      <c r="H6198" s="66"/>
      <c r="I6198" s="66"/>
    </row>
    <row r="6199" spans="1:9" ht="13.5" thickBot="1">
      <c r="A6199" s="27">
        <v>45855</v>
      </c>
      <c r="B6199" s="29" t="s">
        <v>173</v>
      </c>
      <c r="C6199" s="29" t="s">
        <v>68</v>
      </c>
      <c r="D6199" s="28">
        <v>53</v>
      </c>
      <c r="E6199" s="27">
        <v>2958101</v>
      </c>
      <c r="H6199" s="66"/>
      <c r="I6199" s="66"/>
    </row>
    <row r="6200" spans="1:9" ht="13.5" thickBot="1">
      <c r="A6200" s="27">
        <v>45855</v>
      </c>
      <c r="B6200" s="29" t="s">
        <v>174</v>
      </c>
      <c r="C6200" s="29" t="s">
        <v>68</v>
      </c>
      <c r="D6200" s="28">
        <v>19</v>
      </c>
      <c r="E6200" s="27">
        <v>2958101</v>
      </c>
      <c r="H6200" s="66"/>
      <c r="I6200" s="66"/>
    </row>
    <row r="6201" spans="1:9" ht="13.5" thickBot="1">
      <c r="A6201" s="27">
        <v>45855</v>
      </c>
      <c r="B6201" s="29" t="s">
        <v>175</v>
      </c>
      <c r="C6201" s="29" t="s">
        <v>68</v>
      </c>
      <c r="D6201" s="28">
        <v>50</v>
      </c>
      <c r="E6201" s="27">
        <v>2958101</v>
      </c>
      <c r="H6201" s="66"/>
      <c r="I6201" s="66"/>
    </row>
    <row r="6202" spans="1:9" ht="13.5" thickBot="1">
      <c r="A6202" s="27">
        <v>45855</v>
      </c>
      <c r="B6202" s="29" t="s">
        <v>176</v>
      </c>
      <c r="C6202" s="29" t="s">
        <v>68</v>
      </c>
      <c r="D6202" s="28">
        <v>8</v>
      </c>
      <c r="E6202" s="27">
        <v>2958101</v>
      </c>
      <c r="H6202" s="66"/>
      <c r="I6202" s="66"/>
    </row>
    <row r="6203" spans="1:9" ht="13.5" thickBot="1">
      <c r="A6203" s="27">
        <v>45855</v>
      </c>
      <c r="B6203" s="29" t="s">
        <v>177</v>
      </c>
      <c r="C6203" s="29" t="s">
        <v>68</v>
      </c>
      <c r="D6203" s="28">
        <v>122</v>
      </c>
      <c r="E6203" s="27">
        <v>2958101</v>
      </c>
      <c r="H6203" s="66"/>
      <c r="I6203" s="66"/>
    </row>
    <row r="6204" spans="1:9" ht="13.5" thickBot="1">
      <c r="A6204" s="27">
        <v>45855</v>
      </c>
      <c r="B6204" s="29" t="s">
        <v>178</v>
      </c>
      <c r="C6204" s="29" t="s">
        <v>71</v>
      </c>
      <c r="D6204" s="28">
        <v>153</v>
      </c>
      <c r="E6204" s="27">
        <v>2958101</v>
      </c>
      <c r="H6204" s="66"/>
      <c r="I6204" s="66"/>
    </row>
    <row r="6205" spans="1:9" ht="13.5" thickBot="1">
      <c r="A6205" s="27">
        <v>45855</v>
      </c>
      <c r="B6205" s="29" t="s">
        <v>179</v>
      </c>
      <c r="C6205" s="29" t="s">
        <v>71</v>
      </c>
      <c r="D6205" s="28">
        <v>149</v>
      </c>
      <c r="E6205" s="27">
        <v>2958101</v>
      </c>
      <c r="H6205" s="66"/>
      <c r="I6205" s="66"/>
    </row>
    <row r="6206" spans="1:9" ht="13.5" thickBot="1">
      <c r="A6206" s="27">
        <v>45855</v>
      </c>
      <c r="B6206" s="29" t="s">
        <v>180</v>
      </c>
      <c r="C6206" s="29" t="s">
        <v>71</v>
      </c>
      <c r="D6206" s="28">
        <v>98</v>
      </c>
      <c r="E6206" s="27">
        <v>2958101</v>
      </c>
      <c r="H6206" s="66"/>
      <c r="I6206" s="66"/>
    </row>
    <row r="6207" spans="1:9" ht="13.5" thickBot="1">
      <c r="A6207" s="27">
        <v>45855</v>
      </c>
      <c r="B6207" s="29" t="s">
        <v>181</v>
      </c>
      <c r="C6207" s="29" t="s">
        <v>71</v>
      </c>
      <c r="D6207" s="28">
        <v>96</v>
      </c>
      <c r="E6207" s="27">
        <v>2958101</v>
      </c>
      <c r="H6207" s="66"/>
      <c r="I6207" s="66"/>
    </row>
    <row r="6208" spans="1:9" ht="13.5" thickBot="1">
      <c r="A6208" s="27">
        <v>45855</v>
      </c>
      <c r="B6208" s="29" t="s">
        <v>182</v>
      </c>
      <c r="C6208" s="29" t="s">
        <v>77</v>
      </c>
      <c r="D6208" s="28">
        <v>78</v>
      </c>
      <c r="E6208" s="27">
        <v>2958101</v>
      </c>
      <c r="H6208" s="66"/>
      <c r="I6208" s="66"/>
    </row>
    <row r="6209" spans="1:9" ht="13.5" thickBot="1">
      <c r="A6209" s="27">
        <v>45855</v>
      </c>
      <c r="B6209" s="29" t="s">
        <v>183</v>
      </c>
      <c r="C6209" s="29" t="s">
        <v>77</v>
      </c>
      <c r="D6209" s="28">
        <v>92</v>
      </c>
      <c r="E6209" s="27">
        <v>2958101</v>
      </c>
      <c r="H6209" s="66"/>
      <c r="I6209" s="66"/>
    </row>
    <row r="6210" spans="1:9" ht="13.5" thickBot="1">
      <c r="A6210" s="27">
        <v>45855</v>
      </c>
      <c r="B6210" s="29" t="s">
        <v>184</v>
      </c>
      <c r="C6210" s="29" t="s">
        <v>68</v>
      </c>
      <c r="D6210" s="28">
        <v>122</v>
      </c>
      <c r="E6210" s="27">
        <v>2958101</v>
      </c>
      <c r="H6210" s="66"/>
      <c r="I6210" s="66"/>
    </row>
    <row r="6211" spans="1:9" ht="13.5" thickBot="1">
      <c r="A6211" s="27">
        <v>45855</v>
      </c>
      <c r="B6211" s="29" t="s">
        <v>185</v>
      </c>
      <c r="C6211" s="29" t="s">
        <v>68</v>
      </c>
      <c r="D6211" s="28">
        <v>27</v>
      </c>
      <c r="E6211" s="27">
        <v>2958101</v>
      </c>
      <c r="H6211" s="66"/>
      <c r="I6211" s="66"/>
    </row>
    <row r="6212" spans="1:9" ht="13.5" thickBot="1">
      <c r="A6212" s="27">
        <v>45855</v>
      </c>
      <c r="B6212" s="29" t="s">
        <v>186</v>
      </c>
      <c r="C6212" s="29" t="s">
        <v>66</v>
      </c>
      <c r="D6212" s="28">
        <v>53</v>
      </c>
      <c r="E6212" s="27">
        <v>2958101</v>
      </c>
      <c r="H6212" s="66"/>
      <c r="I6212" s="66"/>
    </row>
    <row r="6213" spans="1:9" ht="13.5" thickBot="1">
      <c r="A6213" s="27">
        <v>45855</v>
      </c>
      <c r="B6213" s="29" t="s">
        <v>187</v>
      </c>
      <c r="C6213" s="29" t="s">
        <v>68</v>
      </c>
      <c r="D6213" s="28">
        <v>80</v>
      </c>
      <c r="E6213" s="27">
        <v>2958101</v>
      </c>
      <c r="H6213" s="66"/>
      <c r="I6213" s="66"/>
    </row>
    <row r="6214" spans="1:9" ht="13.5" thickBot="1">
      <c r="A6214" s="27">
        <v>45855</v>
      </c>
      <c r="B6214" s="29" t="s">
        <v>188</v>
      </c>
      <c r="C6214" s="29" t="s">
        <v>68</v>
      </c>
      <c r="D6214" s="28">
        <v>76</v>
      </c>
      <c r="E6214" s="27">
        <v>2958101</v>
      </c>
      <c r="H6214" s="66"/>
      <c r="I6214" s="66"/>
    </row>
    <row r="6215" spans="1:9" ht="13.5" thickBot="1">
      <c r="A6215" s="27">
        <v>45855</v>
      </c>
      <c r="B6215" s="29" t="s">
        <v>189</v>
      </c>
      <c r="C6215" s="29" t="s">
        <v>68</v>
      </c>
      <c r="D6215" s="28">
        <v>186</v>
      </c>
      <c r="E6215" s="27">
        <v>2958101</v>
      </c>
      <c r="H6215" s="66"/>
      <c r="I6215" s="66"/>
    </row>
    <row r="6216" spans="1:9" ht="13.5" thickBot="1">
      <c r="A6216" s="27">
        <v>45855</v>
      </c>
      <c r="B6216" s="29" t="s">
        <v>190</v>
      </c>
      <c r="C6216" s="29" t="s">
        <v>68</v>
      </c>
      <c r="D6216" s="28">
        <v>164</v>
      </c>
      <c r="E6216" s="27">
        <v>2958101</v>
      </c>
      <c r="H6216" s="66"/>
      <c r="I6216" s="66"/>
    </row>
    <row r="6217" spans="1:9" ht="13.5" thickBot="1">
      <c r="A6217" s="27">
        <v>45855</v>
      </c>
      <c r="B6217" s="29" t="s">
        <v>191</v>
      </c>
      <c r="C6217" s="29" t="s">
        <v>77</v>
      </c>
      <c r="D6217" s="28">
        <v>112</v>
      </c>
      <c r="E6217" s="27">
        <v>2958101</v>
      </c>
      <c r="H6217" s="66"/>
      <c r="I6217" s="66"/>
    </row>
    <row r="6218" spans="1:9" ht="13.5" thickBot="1">
      <c r="A6218" s="27">
        <v>45855</v>
      </c>
      <c r="B6218" s="29" t="s">
        <v>192</v>
      </c>
      <c r="C6218" s="29" t="s">
        <v>77</v>
      </c>
      <c r="D6218" s="28">
        <v>72</v>
      </c>
      <c r="E6218" s="27">
        <v>2958101</v>
      </c>
      <c r="H6218" s="66"/>
      <c r="I6218" s="66"/>
    </row>
    <row r="6219" spans="1:9" ht="13.5" thickBot="1">
      <c r="A6219" s="27">
        <v>45855</v>
      </c>
      <c r="B6219" s="29" t="s">
        <v>193</v>
      </c>
      <c r="C6219" s="29" t="s">
        <v>77</v>
      </c>
      <c r="D6219" s="28">
        <v>48</v>
      </c>
      <c r="E6219" s="27">
        <v>2958101</v>
      </c>
      <c r="H6219" s="66"/>
      <c r="I6219" s="66"/>
    </row>
    <row r="6220" spans="1:9" ht="13.5" thickBot="1">
      <c r="A6220" s="27">
        <v>45855</v>
      </c>
      <c r="B6220" s="29" t="s">
        <v>194</v>
      </c>
      <c r="C6220" s="29" t="s">
        <v>66</v>
      </c>
      <c r="D6220" s="28">
        <v>200</v>
      </c>
      <c r="E6220" s="27">
        <v>2958101</v>
      </c>
      <c r="H6220" s="66"/>
      <c r="I6220" s="66"/>
    </row>
    <row r="6221" spans="1:9" ht="13.5" thickBot="1">
      <c r="A6221" s="27">
        <v>45855</v>
      </c>
      <c r="B6221" s="29" t="s">
        <v>195</v>
      </c>
      <c r="C6221" s="29" t="s">
        <v>68</v>
      </c>
      <c r="D6221" s="28">
        <v>70</v>
      </c>
      <c r="E6221" s="27">
        <v>2958101</v>
      </c>
      <c r="H6221" s="66"/>
      <c r="I6221" s="66"/>
    </row>
    <row r="6222" spans="1:9" ht="13.5" thickBot="1">
      <c r="A6222" s="27">
        <v>45855</v>
      </c>
      <c r="B6222" s="29" t="s">
        <v>196</v>
      </c>
      <c r="C6222" s="29" t="s">
        <v>68</v>
      </c>
      <c r="D6222" s="28">
        <v>80</v>
      </c>
      <c r="E6222" s="27">
        <v>2958101</v>
      </c>
      <c r="H6222" s="66"/>
      <c r="I6222" s="66"/>
    </row>
    <row r="6223" spans="1:9" ht="13.5" thickBot="1">
      <c r="A6223" s="27">
        <v>45855</v>
      </c>
      <c r="B6223" s="29" t="s">
        <v>197</v>
      </c>
      <c r="C6223" s="29" t="s">
        <v>97</v>
      </c>
      <c r="D6223" s="28">
        <v>121</v>
      </c>
      <c r="E6223" s="27">
        <v>2958101</v>
      </c>
      <c r="H6223" s="66"/>
      <c r="I6223" s="66"/>
    </row>
    <row r="6224" spans="1:9" ht="13.5" thickBot="1">
      <c r="A6224" s="27">
        <v>45855</v>
      </c>
      <c r="B6224" s="29" t="s">
        <v>198</v>
      </c>
      <c r="C6224" s="29" t="s">
        <v>97</v>
      </c>
      <c r="D6224" s="28">
        <v>137</v>
      </c>
      <c r="E6224" s="27">
        <v>2958101</v>
      </c>
      <c r="H6224" s="66"/>
      <c r="I6224" s="66"/>
    </row>
    <row r="6225" spans="1:9" ht="13.5" thickBot="1">
      <c r="A6225" s="27">
        <v>45855</v>
      </c>
      <c r="B6225" s="29" t="s">
        <v>199</v>
      </c>
      <c r="C6225" s="29" t="s">
        <v>68</v>
      </c>
      <c r="D6225" s="28">
        <v>82</v>
      </c>
      <c r="E6225" s="27">
        <v>2958101</v>
      </c>
      <c r="H6225" s="66"/>
      <c r="I6225" s="66"/>
    </row>
    <row r="6226" spans="1:9" ht="13.5" thickBot="1">
      <c r="A6226" s="27">
        <v>45855</v>
      </c>
      <c r="B6226" s="29" t="s">
        <v>200</v>
      </c>
      <c r="C6226" s="29" t="s">
        <v>68</v>
      </c>
      <c r="D6226" s="28">
        <v>76</v>
      </c>
      <c r="E6226" s="27">
        <v>2958101</v>
      </c>
      <c r="H6226" s="66"/>
      <c r="I6226" s="66"/>
    </row>
    <row r="6227" spans="1:9" ht="13.5" thickBot="1">
      <c r="A6227" s="27">
        <v>45855</v>
      </c>
      <c r="B6227" s="29" t="s">
        <v>201</v>
      </c>
      <c r="C6227" s="29" t="s">
        <v>68</v>
      </c>
      <c r="D6227" s="28">
        <v>150</v>
      </c>
      <c r="E6227" s="27">
        <v>2958101</v>
      </c>
      <c r="H6227" s="66"/>
      <c r="I6227" s="66"/>
    </row>
    <row r="6228" spans="1:9" ht="13.5" thickBot="1">
      <c r="A6228" s="27">
        <v>45855</v>
      </c>
      <c r="B6228" s="29" t="s">
        <v>202</v>
      </c>
      <c r="C6228" s="29" t="s">
        <v>97</v>
      </c>
      <c r="D6228" s="28">
        <v>100</v>
      </c>
      <c r="E6228" s="27">
        <v>2958101</v>
      </c>
      <c r="H6228" s="66"/>
      <c r="I6228" s="66"/>
    </row>
    <row r="6229" spans="1:9" ht="13.5" thickBot="1">
      <c r="A6229" s="27">
        <v>45855</v>
      </c>
      <c r="B6229" s="29" t="s">
        <v>203</v>
      </c>
      <c r="C6229" s="29" t="s">
        <v>97</v>
      </c>
      <c r="D6229" s="28">
        <v>100</v>
      </c>
      <c r="E6229" s="27">
        <v>2958101</v>
      </c>
      <c r="H6229" s="66"/>
      <c r="I6229" s="66"/>
    </row>
    <row r="6230" spans="1:9" ht="13.5" thickBot="1">
      <c r="A6230" s="27">
        <v>45855</v>
      </c>
      <c r="B6230" s="29" t="s">
        <v>204</v>
      </c>
      <c r="C6230" s="29" t="s">
        <v>97</v>
      </c>
      <c r="D6230" s="28">
        <v>107</v>
      </c>
      <c r="E6230" s="27">
        <v>2958101</v>
      </c>
      <c r="H6230" s="66"/>
      <c r="I6230" s="66"/>
    </row>
    <row r="6231" spans="1:9" ht="13.5" thickBot="1">
      <c r="A6231" s="27">
        <v>45855</v>
      </c>
      <c r="B6231" s="29" t="s">
        <v>205</v>
      </c>
      <c r="C6231" s="29" t="s">
        <v>97</v>
      </c>
      <c r="D6231" s="28">
        <v>104</v>
      </c>
      <c r="E6231" s="27">
        <v>2958101</v>
      </c>
      <c r="H6231" s="66"/>
      <c r="I6231" s="66"/>
    </row>
    <row r="6232" spans="1:9" ht="13.5" thickBot="1">
      <c r="A6232" s="27">
        <v>45855</v>
      </c>
      <c r="B6232" s="29" t="s">
        <v>206</v>
      </c>
      <c r="C6232" s="29" t="s">
        <v>68</v>
      </c>
      <c r="D6232" s="28">
        <v>99</v>
      </c>
      <c r="E6232" s="27">
        <v>2958101</v>
      </c>
      <c r="H6232" s="66"/>
      <c r="I6232" s="66"/>
    </row>
    <row r="6233" spans="1:9" ht="13.5" thickBot="1">
      <c r="A6233" s="27">
        <v>45855</v>
      </c>
      <c r="B6233" s="29" t="s">
        <v>207</v>
      </c>
      <c r="C6233" s="29" t="s">
        <v>68</v>
      </c>
      <c r="D6233" s="28">
        <v>127</v>
      </c>
      <c r="E6233" s="27">
        <v>2958101</v>
      </c>
      <c r="H6233" s="66"/>
      <c r="I6233" s="66"/>
    </row>
    <row r="6234" spans="1:9" ht="13.5" thickBot="1">
      <c r="A6234" s="27">
        <v>45855</v>
      </c>
      <c r="B6234" s="29" t="s">
        <v>208</v>
      </c>
      <c r="C6234" s="29" t="s">
        <v>68</v>
      </c>
      <c r="D6234" s="28">
        <v>120</v>
      </c>
      <c r="E6234" s="27">
        <v>2958101</v>
      </c>
      <c r="H6234" s="66"/>
      <c r="I6234" s="66"/>
    </row>
    <row r="6235" spans="1:9" ht="13.5" thickBot="1">
      <c r="A6235" s="27">
        <v>45855</v>
      </c>
      <c r="B6235" s="29" t="s">
        <v>209</v>
      </c>
      <c r="C6235" s="29" t="s">
        <v>66</v>
      </c>
      <c r="D6235" s="28">
        <v>149</v>
      </c>
      <c r="E6235" s="27">
        <v>2958101</v>
      </c>
      <c r="H6235" s="66"/>
      <c r="I6235" s="66"/>
    </row>
    <row r="6236" spans="1:9" ht="13.5" thickBot="1">
      <c r="A6236" s="27">
        <v>45855</v>
      </c>
      <c r="B6236" s="29" t="s">
        <v>210</v>
      </c>
      <c r="C6236" s="29" t="s">
        <v>68</v>
      </c>
      <c r="D6236" s="28">
        <v>162</v>
      </c>
      <c r="E6236" s="27">
        <v>2958101</v>
      </c>
      <c r="H6236" s="66"/>
      <c r="I6236" s="66"/>
    </row>
    <row r="6237" spans="1:9" ht="13.5" thickBot="1">
      <c r="A6237" s="27">
        <v>45855</v>
      </c>
      <c r="B6237" s="29" t="s">
        <v>470</v>
      </c>
      <c r="C6237" s="29" t="s">
        <v>97</v>
      </c>
      <c r="D6237" s="28">
        <v>163</v>
      </c>
      <c r="E6237" s="27">
        <v>2958101</v>
      </c>
      <c r="H6237" s="66"/>
      <c r="I6237" s="66"/>
    </row>
    <row r="6238" spans="1:9" ht="13.5" thickBot="1">
      <c r="A6238" s="27">
        <v>45855</v>
      </c>
      <c r="B6238" s="29" t="s">
        <v>211</v>
      </c>
      <c r="C6238" s="29" t="s">
        <v>68</v>
      </c>
      <c r="D6238" s="28">
        <v>114</v>
      </c>
      <c r="E6238" s="27">
        <v>2958101</v>
      </c>
      <c r="H6238" s="66"/>
      <c r="I6238" s="66"/>
    </row>
    <row r="6239" spans="1:9" ht="13.5" thickBot="1">
      <c r="A6239" s="27">
        <v>45855</v>
      </c>
      <c r="B6239" s="29" t="s">
        <v>212</v>
      </c>
      <c r="C6239" s="29" t="s">
        <v>68</v>
      </c>
      <c r="D6239" s="28">
        <v>213</v>
      </c>
      <c r="E6239" s="27">
        <v>2958101</v>
      </c>
      <c r="H6239" s="66"/>
      <c r="I6239" s="66"/>
    </row>
    <row r="6240" spans="1:9" ht="13.5" thickBot="1">
      <c r="A6240" s="27">
        <v>45855</v>
      </c>
      <c r="B6240" s="29" t="s">
        <v>213</v>
      </c>
      <c r="C6240" s="29" t="s">
        <v>68</v>
      </c>
      <c r="D6240" s="28">
        <v>224</v>
      </c>
      <c r="E6240" s="27">
        <v>2958101</v>
      </c>
      <c r="H6240" s="66"/>
      <c r="I6240" s="66"/>
    </row>
    <row r="6241" spans="1:9" ht="13.5" thickBot="1">
      <c r="A6241" s="27">
        <v>45855</v>
      </c>
      <c r="B6241" s="29" t="s">
        <v>214</v>
      </c>
      <c r="C6241" s="29" t="s">
        <v>68</v>
      </c>
      <c r="D6241" s="28">
        <v>115</v>
      </c>
      <c r="E6241" s="27">
        <v>2958101</v>
      </c>
      <c r="H6241" s="66"/>
      <c r="I6241" s="66"/>
    </row>
    <row r="6242" spans="1:9" ht="13.5" thickBot="1">
      <c r="A6242" s="27">
        <v>45855</v>
      </c>
      <c r="B6242" s="29" t="s">
        <v>444</v>
      </c>
      <c r="C6242" s="29" t="s">
        <v>68</v>
      </c>
      <c r="D6242" s="28">
        <v>184</v>
      </c>
      <c r="E6242" s="27">
        <v>2958101</v>
      </c>
      <c r="H6242" s="66"/>
      <c r="I6242" s="66"/>
    </row>
    <row r="6243" spans="1:9" ht="13.5" thickBot="1">
      <c r="A6243" s="27">
        <v>45855</v>
      </c>
      <c r="B6243" s="29" t="s">
        <v>215</v>
      </c>
      <c r="C6243" s="29" t="s">
        <v>68</v>
      </c>
      <c r="D6243" s="28">
        <v>153</v>
      </c>
      <c r="E6243" s="27">
        <v>2958101</v>
      </c>
      <c r="H6243" s="66"/>
      <c r="I6243" s="66"/>
    </row>
    <row r="6244" spans="1:9" ht="13.5" thickBot="1">
      <c r="A6244" s="27">
        <v>45855</v>
      </c>
      <c r="B6244" s="29" t="s">
        <v>216</v>
      </c>
      <c r="C6244" s="29" t="s">
        <v>68</v>
      </c>
      <c r="D6244" s="28">
        <v>148</v>
      </c>
      <c r="E6244" s="27">
        <v>2958101</v>
      </c>
      <c r="H6244" s="66"/>
      <c r="I6244" s="66"/>
    </row>
    <row r="6245" spans="1:9" ht="13.5" thickBot="1">
      <c r="A6245" s="27">
        <v>45855</v>
      </c>
      <c r="B6245" s="29" t="s">
        <v>217</v>
      </c>
      <c r="C6245" s="29" t="s">
        <v>68</v>
      </c>
      <c r="D6245" s="28">
        <v>46</v>
      </c>
      <c r="E6245" s="27">
        <v>2958101</v>
      </c>
      <c r="H6245" s="66"/>
      <c r="I6245" s="66"/>
    </row>
    <row r="6246" spans="1:9" ht="13.5" thickBot="1">
      <c r="A6246" s="27">
        <v>45855</v>
      </c>
      <c r="B6246" s="29" t="s">
        <v>218</v>
      </c>
      <c r="C6246" s="29" t="s">
        <v>68</v>
      </c>
      <c r="D6246" s="28">
        <v>52</v>
      </c>
      <c r="E6246" s="27">
        <v>2958101</v>
      </c>
      <c r="H6246" s="66"/>
      <c r="I6246" s="66"/>
    </row>
    <row r="6247" spans="1:9" ht="13.5" thickBot="1">
      <c r="A6247" s="27">
        <v>45855</v>
      </c>
      <c r="B6247" s="29" t="s">
        <v>219</v>
      </c>
      <c r="C6247" s="29" t="s">
        <v>68</v>
      </c>
      <c r="D6247" s="28">
        <v>25</v>
      </c>
      <c r="E6247" s="27">
        <v>2958101</v>
      </c>
      <c r="H6247" s="66"/>
      <c r="I6247" s="66"/>
    </row>
    <row r="6248" spans="1:9" ht="13.5" thickBot="1">
      <c r="A6248" s="27">
        <v>45855</v>
      </c>
      <c r="B6248" s="29" t="s">
        <v>220</v>
      </c>
      <c r="C6248" s="29" t="s">
        <v>68</v>
      </c>
      <c r="D6248" s="28">
        <v>123</v>
      </c>
      <c r="E6248" s="27">
        <v>2958101</v>
      </c>
      <c r="H6248" s="66"/>
      <c r="I6248" s="66"/>
    </row>
    <row r="6249" spans="1:9" ht="13.5" thickBot="1">
      <c r="A6249" s="27">
        <v>45855</v>
      </c>
      <c r="B6249" s="29" t="s">
        <v>221</v>
      </c>
      <c r="C6249" s="29" t="s">
        <v>68</v>
      </c>
      <c r="D6249" s="28">
        <v>25</v>
      </c>
      <c r="E6249" s="27">
        <v>2958101</v>
      </c>
      <c r="H6249" s="66"/>
      <c r="I6249" s="66"/>
    </row>
    <row r="6250" spans="1:9" ht="13.5" thickBot="1">
      <c r="A6250" s="27">
        <v>45855</v>
      </c>
      <c r="B6250" s="29" t="s">
        <v>222</v>
      </c>
      <c r="C6250" s="29" t="s">
        <v>68</v>
      </c>
      <c r="D6250" s="28">
        <v>128</v>
      </c>
      <c r="E6250" s="27">
        <v>2958101</v>
      </c>
      <c r="H6250" s="66"/>
      <c r="I6250" s="66"/>
    </row>
    <row r="6251" spans="1:9" ht="13.5" thickBot="1">
      <c r="A6251" s="27">
        <v>45855</v>
      </c>
      <c r="B6251" s="29" t="s">
        <v>223</v>
      </c>
      <c r="C6251" s="29" t="s">
        <v>68</v>
      </c>
      <c r="D6251" s="28">
        <v>102</v>
      </c>
      <c r="E6251" s="27">
        <v>2958101</v>
      </c>
      <c r="H6251" s="66"/>
      <c r="I6251" s="66"/>
    </row>
    <row r="6252" spans="1:9" ht="13.5" thickBot="1">
      <c r="A6252" s="27">
        <v>45855</v>
      </c>
      <c r="B6252" s="29" t="s">
        <v>224</v>
      </c>
      <c r="C6252" s="29" t="s">
        <v>68</v>
      </c>
      <c r="D6252" s="28">
        <v>131</v>
      </c>
      <c r="E6252" s="27">
        <v>2958101</v>
      </c>
      <c r="H6252" s="66"/>
      <c r="I6252" s="66"/>
    </row>
    <row r="6253" spans="1:9" ht="13.5" thickBot="1">
      <c r="A6253" s="27">
        <v>45855</v>
      </c>
      <c r="B6253" s="29" t="s">
        <v>225</v>
      </c>
      <c r="C6253" s="29" t="s">
        <v>68</v>
      </c>
      <c r="D6253" s="28">
        <v>99</v>
      </c>
      <c r="E6253" s="27">
        <v>2958101</v>
      </c>
      <c r="H6253" s="66"/>
      <c r="I6253" s="66"/>
    </row>
    <row r="6254" spans="1:9" ht="13.5" thickBot="1">
      <c r="A6254" s="27">
        <v>45855</v>
      </c>
      <c r="B6254" s="29" t="s">
        <v>226</v>
      </c>
      <c r="C6254" s="29" t="s">
        <v>97</v>
      </c>
      <c r="D6254" s="28">
        <v>146</v>
      </c>
      <c r="E6254" s="27">
        <v>2958101</v>
      </c>
      <c r="H6254" s="66"/>
      <c r="I6254" s="66"/>
    </row>
    <row r="6255" spans="1:9" ht="13.5" thickBot="1">
      <c r="A6255" s="27">
        <v>45855</v>
      </c>
      <c r="B6255" s="29" t="s">
        <v>227</v>
      </c>
      <c r="C6255" s="29" t="s">
        <v>97</v>
      </c>
      <c r="D6255" s="28">
        <v>154</v>
      </c>
      <c r="E6255" s="27">
        <v>2958101</v>
      </c>
      <c r="H6255" s="66"/>
      <c r="I6255" s="66"/>
    </row>
    <row r="6256" spans="1:9" ht="13.5" thickBot="1">
      <c r="A6256" s="27">
        <v>45855</v>
      </c>
      <c r="B6256" s="29" t="s">
        <v>228</v>
      </c>
      <c r="C6256" s="29" t="s">
        <v>97</v>
      </c>
      <c r="D6256" s="28">
        <v>100</v>
      </c>
      <c r="E6256" s="27">
        <v>2958101</v>
      </c>
      <c r="H6256" s="66"/>
      <c r="I6256" s="66"/>
    </row>
    <row r="6257" spans="1:9" ht="13.5" thickBot="1">
      <c r="A6257" s="27">
        <v>45855</v>
      </c>
      <c r="B6257" s="29" t="s">
        <v>229</v>
      </c>
      <c r="C6257" s="29" t="s">
        <v>97</v>
      </c>
      <c r="D6257" s="28">
        <v>100</v>
      </c>
      <c r="E6257" s="27">
        <v>2958101</v>
      </c>
      <c r="H6257" s="66"/>
      <c r="I6257" s="66"/>
    </row>
    <row r="6258" spans="1:9" ht="13.5" thickBot="1">
      <c r="A6258" s="27">
        <v>45855</v>
      </c>
      <c r="B6258" s="29" t="s">
        <v>230</v>
      </c>
      <c r="C6258" s="29" t="s">
        <v>68</v>
      </c>
      <c r="D6258" s="28">
        <v>164</v>
      </c>
      <c r="E6258" s="27">
        <v>2958101</v>
      </c>
      <c r="H6258" s="66"/>
      <c r="I6258" s="66"/>
    </row>
    <row r="6259" spans="1:9" ht="13.5" thickBot="1">
      <c r="A6259" s="27">
        <v>45855</v>
      </c>
      <c r="B6259" s="29" t="s">
        <v>231</v>
      </c>
      <c r="C6259" s="29" t="s">
        <v>68</v>
      </c>
      <c r="D6259" s="28">
        <v>95</v>
      </c>
      <c r="E6259" s="27">
        <v>2958101</v>
      </c>
      <c r="H6259" s="66"/>
      <c r="I6259" s="66"/>
    </row>
    <row r="6260" spans="1:9" ht="13.5" thickBot="1">
      <c r="A6260" s="27">
        <v>45855</v>
      </c>
      <c r="B6260" s="29" t="s">
        <v>232</v>
      </c>
      <c r="C6260" s="29" t="s">
        <v>68</v>
      </c>
      <c r="D6260" s="28">
        <v>102</v>
      </c>
      <c r="E6260" s="27">
        <v>2958101</v>
      </c>
      <c r="H6260" s="66"/>
      <c r="I6260" s="66"/>
    </row>
    <row r="6261" spans="1:9" ht="13.5" thickBot="1">
      <c r="A6261" s="27">
        <v>45855</v>
      </c>
      <c r="B6261" s="29" t="s">
        <v>233</v>
      </c>
      <c r="C6261" s="29" t="s">
        <v>68</v>
      </c>
      <c r="D6261" s="28">
        <v>92</v>
      </c>
      <c r="E6261" s="27">
        <v>2958101</v>
      </c>
      <c r="H6261" s="66"/>
      <c r="I6261" s="66"/>
    </row>
    <row r="6262" spans="1:9" ht="13.5" thickBot="1">
      <c r="A6262" s="27">
        <v>45855</v>
      </c>
      <c r="B6262" s="29" t="s">
        <v>234</v>
      </c>
      <c r="C6262" s="29" t="s">
        <v>68</v>
      </c>
      <c r="D6262" s="28">
        <v>68</v>
      </c>
      <c r="E6262" s="27">
        <v>2958101</v>
      </c>
      <c r="H6262" s="66"/>
      <c r="I6262" s="66"/>
    </row>
    <row r="6263" spans="1:9" ht="13.5" thickBot="1">
      <c r="A6263" s="27">
        <v>45855</v>
      </c>
      <c r="B6263" s="29" t="s">
        <v>235</v>
      </c>
      <c r="C6263" s="29" t="s">
        <v>68</v>
      </c>
      <c r="D6263" s="28">
        <v>28</v>
      </c>
      <c r="E6263" s="27">
        <v>2958101</v>
      </c>
      <c r="H6263" s="66"/>
      <c r="I6263" s="66"/>
    </row>
    <row r="6264" spans="1:9" ht="13.5" thickBot="1">
      <c r="A6264" s="27">
        <v>45855</v>
      </c>
      <c r="B6264" s="29" t="s">
        <v>236</v>
      </c>
      <c r="C6264" s="29" t="s">
        <v>68</v>
      </c>
      <c r="D6264" s="28">
        <v>206</v>
      </c>
      <c r="E6264" s="27">
        <v>2958101</v>
      </c>
      <c r="H6264" s="66"/>
      <c r="I6264" s="66"/>
    </row>
    <row r="6265" spans="1:9" ht="13.5" thickBot="1">
      <c r="A6265" s="27">
        <v>45855</v>
      </c>
      <c r="B6265" s="29" t="s">
        <v>237</v>
      </c>
      <c r="C6265" s="29" t="s">
        <v>71</v>
      </c>
      <c r="D6265" s="28">
        <v>103</v>
      </c>
      <c r="E6265" s="27">
        <v>2958101</v>
      </c>
      <c r="H6265" s="66"/>
      <c r="I6265" s="66"/>
    </row>
    <row r="6266" spans="1:9" ht="13.5" thickBot="1">
      <c r="A6266" s="27">
        <v>45855</v>
      </c>
      <c r="B6266" s="29" t="s">
        <v>238</v>
      </c>
      <c r="C6266" s="29" t="s">
        <v>71</v>
      </c>
      <c r="D6266" s="28">
        <v>103</v>
      </c>
      <c r="E6266" s="27">
        <v>2958101</v>
      </c>
      <c r="H6266" s="66"/>
      <c r="I6266" s="66"/>
    </row>
    <row r="6267" spans="1:9" ht="13.5" thickBot="1">
      <c r="A6267" s="27">
        <v>45855</v>
      </c>
      <c r="B6267" s="29" t="s">
        <v>239</v>
      </c>
      <c r="C6267" s="29" t="s">
        <v>71</v>
      </c>
      <c r="D6267" s="28">
        <v>100</v>
      </c>
      <c r="E6267" s="27">
        <v>2958101</v>
      </c>
      <c r="H6267" s="66"/>
      <c r="I6267" s="66"/>
    </row>
    <row r="6268" spans="1:9" ht="13.5" thickBot="1">
      <c r="A6268" s="27">
        <v>45855</v>
      </c>
      <c r="B6268" s="29" t="s">
        <v>240</v>
      </c>
      <c r="C6268" s="29" t="s">
        <v>66</v>
      </c>
      <c r="D6268" s="28">
        <v>110</v>
      </c>
      <c r="E6268" s="27">
        <v>2958101</v>
      </c>
      <c r="H6268" s="66"/>
      <c r="I6268" s="66"/>
    </row>
    <row r="6269" spans="1:9" ht="13.5" thickBot="1">
      <c r="A6269" s="27">
        <v>45855</v>
      </c>
      <c r="B6269" s="29" t="s">
        <v>241</v>
      </c>
      <c r="C6269" s="29" t="s">
        <v>68</v>
      </c>
      <c r="D6269" s="28">
        <v>132</v>
      </c>
      <c r="E6269" s="27">
        <v>2958101</v>
      </c>
      <c r="H6269" s="66"/>
      <c r="I6269" s="66"/>
    </row>
    <row r="6270" spans="1:9" ht="13.5" thickBot="1">
      <c r="A6270" s="27">
        <v>45855</v>
      </c>
      <c r="B6270" s="29" t="s">
        <v>242</v>
      </c>
      <c r="C6270" s="29" t="s">
        <v>68</v>
      </c>
      <c r="D6270" s="28">
        <v>80</v>
      </c>
      <c r="E6270" s="27">
        <v>2958101</v>
      </c>
      <c r="H6270" s="66"/>
      <c r="I6270" s="66"/>
    </row>
    <row r="6271" spans="1:9" ht="13.5" thickBot="1">
      <c r="A6271" s="27">
        <v>45855</v>
      </c>
      <c r="B6271" s="29" t="s">
        <v>243</v>
      </c>
      <c r="C6271" s="29" t="s">
        <v>68</v>
      </c>
      <c r="D6271" s="28">
        <v>80</v>
      </c>
      <c r="E6271" s="27">
        <v>2958101</v>
      </c>
      <c r="H6271" s="66"/>
      <c r="I6271" s="66"/>
    </row>
    <row r="6272" spans="1:9" ht="13.5" thickBot="1">
      <c r="A6272" s="27">
        <v>45855</v>
      </c>
      <c r="B6272" s="29" t="s">
        <v>244</v>
      </c>
      <c r="C6272" s="29" t="s">
        <v>68</v>
      </c>
      <c r="D6272" s="28">
        <v>41</v>
      </c>
      <c r="E6272" s="27">
        <v>2958101</v>
      </c>
      <c r="H6272" s="66"/>
      <c r="I6272" s="66"/>
    </row>
    <row r="6273" spans="1:9" ht="13.5" thickBot="1">
      <c r="A6273" s="27">
        <v>45855</v>
      </c>
      <c r="B6273" s="29" t="s">
        <v>245</v>
      </c>
      <c r="C6273" s="29" t="s">
        <v>68</v>
      </c>
      <c r="D6273" s="28">
        <v>80</v>
      </c>
      <c r="E6273" s="27">
        <v>2958101</v>
      </c>
      <c r="H6273" s="66"/>
      <c r="I6273" s="66"/>
    </row>
    <row r="6274" spans="1:9" ht="13.5" thickBot="1">
      <c r="A6274" s="27">
        <v>45855</v>
      </c>
      <c r="B6274" s="29" t="s">
        <v>246</v>
      </c>
      <c r="C6274" s="29" t="s">
        <v>68</v>
      </c>
      <c r="D6274" s="28">
        <v>135</v>
      </c>
      <c r="E6274" s="27">
        <v>2958101</v>
      </c>
      <c r="H6274" s="66"/>
      <c r="I6274" s="66"/>
    </row>
    <row r="6275" spans="1:9" ht="13.5" thickBot="1">
      <c r="A6275" s="27">
        <v>45855</v>
      </c>
      <c r="B6275" s="29" t="s">
        <v>247</v>
      </c>
      <c r="C6275" s="29" t="s">
        <v>68</v>
      </c>
      <c r="D6275" s="28">
        <v>15</v>
      </c>
      <c r="E6275" s="27">
        <v>2958101</v>
      </c>
      <c r="H6275" s="66"/>
      <c r="I6275" s="66"/>
    </row>
    <row r="6276" spans="1:9" ht="13.5" thickBot="1">
      <c r="A6276" s="27">
        <v>45855</v>
      </c>
      <c r="B6276" s="29" t="s">
        <v>248</v>
      </c>
      <c r="C6276" s="29" t="s">
        <v>68</v>
      </c>
      <c r="D6276" s="28">
        <v>138</v>
      </c>
      <c r="E6276" s="27">
        <v>2958101</v>
      </c>
      <c r="H6276" s="66"/>
      <c r="I6276" s="66"/>
    </row>
    <row r="6277" spans="1:9" ht="13.5" thickBot="1">
      <c r="A6277" s="27">
        <v>45855</v>
      </c>
      <c r="B6277" s="29" t="s">
        <v>249</v>
      </c>
      <c r="C6277" s="29" t="s">
        <v>68</v>
      </c>
      <c r="D6277" s="28">
        <v>10</v>
      </c>
      <c r="E6277" s="27">
        <v>2958101</v>
      </c>
      <c r="H6277" s="66"/>
      <c r="I6277" s="66"/>
    </row>
    <row r="6278" spans="1:9" ht="13.5" thickBot="1">
      <c r="A6278" s="27">
        <v>45855</v>
      </c>
      <c r="B6278" s="29" t="s">
        <v>250</v>
      </c>
      <c r="C6278" s="29" t="s">
        <v>68</v>
      </c>
      <c r="D6278" s="28">
        <v>160</v>
      </c>
      <c r="E6278" s="27">
        <v>2958101</v>
      </c>
      <c r="H6278" s="66"/>
      <c r="I6278" s="66"/>
    </row>
    <row r="6279" spans="1:9" ht="13.5" thickBot="1">
      <c r="A6279" s="27">
        <v>45855</v>
      </c>
      <c r="B6279" s="29" t="s">
        <v>251</v>
      </c>
      <c r="C6279" s="29" t="s">
        <v>66</v>
      </c>
      <c r="D6279" s="28">
        <v>106</v>
      </c>
      <c r="E6279" s="27">
        <v>2958101</v>
      </c>
      <c r="H6279" s="66"/>
      <c r="I6279" s="66"/>
    </row>
    <row r="6280" spans="1:9" ht="13.5" thickBot="1">
      <c r="A6280" s="27">
        <v>45855</v>
      </c>
      <c r="B6280" s="29" t="s">
        <v>252</v>
      </c>
      <c r="C6280" s="29" t="s">
        <v>66</v>
      </c>
      <c r="D6280" s="28">
        <v>104</v>
      </c>
      <c r="E6280" s="27">
        <v>2958101</v>
      </c>
      <c r="H6280" s="66"/>
      <c r="I6280" s="66"/>
    </row>
    <row r="6281" spans="1:9" ht="13.5" thickBot="1">
      <c r="A6281" s="27">
        <v>45855</v>
      </c>
      <c r="B6281" s="29" t="s">
        <v>253</v>
      </c>
      <c r="C6281" s="29" t="s">
        <v>97</v>
      </c>
      <c r="D6281" s="28">
        <v>100</v>
      </c>
      <c r="E6281" s="27">
        <v>2958101</v>
      </c>
      <c r="H6281" s="66"/>
      <c r="I6281" s="66"/>
    </row>
    <row r="6282" spans="1:9" ht="13.5" thickBot="1">
      <c r="A6282" s="27">
        <v>45855</v>
      </c>
      <c r="B6282" s="29" t="s">
        <v>254</v>
      </c>
      <c r="C6282" s="29" t="s">
        <v>97</v>
      </c>
      <c r="D6282" s="28">
        <v>100</v>
      </c>
      <c r="E6282" s="27">
        <v>2958101</v>
      </c>
      <c r="H6282" s="66"/>
      <c r="I6282" s="66"/>
    </row>
    <row r="6283" spans="1:9" ht="13.5" thickBot="1">
      <c r="A6283" s="27">
        <v>45855</v>
      </c>
      <c r="B6283" s="29" t="s">
        <v>255</v>
      </c>
      <c r="C6283" s="29" t="s">
        <v>71</v>
      </c>
      <c r="D6283" s="28">
        <v>110</v>
      </c>
      <c r="E6283" s="27">
        <v>2958101</v>
      </c>
      <c r="H6283" s="66"/>
      <c r="I6283" s="66"/>
    </row>
    <row r="6284" spans="1:9" ht="13.5" thickBot="1">
      <c r="A6284" s="27">
        <v>45855</v>
      </c>
      <c r="B6284" s="29" t="s">
        <v>256</v>
      </c>
      <c r="C6284" s="29" t="s">
        <v>71</v>
      </c>
      <c r="D6284" s="28">
        <v>24</v>
      </c>
      <c r="E6284" s="27">
        <v>2958101</v>
      </c>
      <c r="H6284" s="66"/>
      <c r="I6284" s="66"/>
    </row>
    <row r="6285" spans="1:9" ht="13.5" thickBot="1">
      <c r="A6285" s="27">
        <v>45855</v>
      </c>
      <c r="B6285" s="29" t="s">
        <v>257</v>
      </c>
      <c r="C6285" s="29" t="s">
        <v>71</v>
      </c>
      <c r="D6285" s="28">
        <v>139</v>
      </c>
      <c r="E6285" s="27">
        <v>2958101</v>
      </c>
      <c r="H6285" s="66"/>
      <c r="I6285" s="66"/>
    </row>
    <row r="6286" spans="1:9" ht="13.5" thickBot="1">
      <c r="A6286" s="27">
        <v>45855</v>
      </c>
      <c r="B6286" s="29" t="s">
        <v>258</v>
      </c>
      <c r="C6286" s="29" t="s">
        <v>68</v>
      </c>
      <c r="D6286" s="28">
        <v>98</v>
      </c>
      <c r="E6286" s="27">
        <v>2958101</v>
      </c>
      <c r="H6286" s="66"/>
      <c r="I6286" s="66"/>
    </row>
    <row r="6287" spans="1:9" ht="13.5" thickBot="1">
      <c r="A6287" s="27">
        <v>45855</v>
      </c>
      <c r="B6287" s="29" t="s">
        <v>259</v>
      </c>
      <c r="C6287" s="29" t="s">
        <v>68</v>
      </c>
      <c r="D6287" s="28">
        <v>100</v>
      </c>
      <c r="E6287" s="27">
        <v>2958101</v>
      </c>
      <c r="H6287" s="66"/>
      <c r="I6287" s="66"/>
    </row>
    <row r="6288" spans="1:9" ht="13.5" thickBot="1">
      <c r="A6288" s="27">
        <v>45855</v>
      </c>
      <c r="B6288" s="29" t="s">
        <v>260</v>
      </c>
      <c r="C6288" s="29" t="s">
        <v>68</v>
      </c>
      <c r="D6288" s="28">
        <v>194</v>
      </c>
      <c r="E6288" s="27">
        <v>2958101</v>
      </c>
      <c r="H6288" s="66"/>
      <c r="I6288" s="66"/>
    </row>
    <row r="6289" spans="1:9" ht="13.5" thickBot="1">
      <c r="A6289" s="27">
        <v>45855</v>
      </c>
      <c r="B6289" s="29" t="s">
        <v>261</v>
      </c>
      <c r="C6289" s="29" t="s">
        <v>68</v>
      </c>
      <c r="D6289" s="28">
        <v>184</v>
      </c>
      <c r="E6289" s="27">
        <v>2958101</v>
      </c>
      <c r="H6289" s="66"/>
      <c r="I6289" s="66"/>
    </row>
    <row r="6290" spans="1:9" ht="13.5" thickBot="1">
      <c r="A6290" s="27">
        <v>45855</v>
      </c>
      <c r="B6290" s="29" t="s">
        <v>262</v>
      </c>
      <c r="C6290" s="29" t="s">
        <v>68</v>
      </c>
      <c r="D6290" s="28">
        <v>48</v>
      </c>
      <c r="E6290" s="27">
        <v>2958101</v>
      </c>
      <c r="H6290" s="66"/>
      <c r="I6290" s="66"/>
    </row>
    <row r="6291" spans="1:9" ht="13.5" thickBot="1">
      <c r="A6291" s="27">
        <v>45855</v>
      </c>
      <c r="B6291" s="29" t="s">
        <v>263</v>
      </c>
      <c r="C6291" s="29" t="s">
        <v>68</v>
      </c>
      <c r="D6291" s="28">
        <v>51</v>
      </c>
      <c r="E6291" s="27">
        <v>2958101</v>
      </c>
      <c r="H6291" s="66"/>
      <c r="I6291" s="66"/>
    </row>
    <row r="6292" spans="1:9" ht="13.5" thickBot="1">
      <c r="A6292" s="27">
        <v>45855</v>
      </c>
      <c r="B6292" s="29" t="s">
        <v>264</v>
      </c>
      <c r="C6292" s="29" t="s">
        <v>68</v>
      </c>
      <c r="D6292" s="28">
        <v>26</v>
      </c>
      <c r="E6292" s="27">
        <v>2958101</v>
      </c>
      <c r="H6292" s="66"/>
      <c r="I6292" s="66"/>
    </row>
    <row r="6293" spans="1:9" ht="13.5" thickBot="1">
      <c r="A6293" s="27">
        <v>45855</v>
      </c>
      <c r="B6293" s="29" t="s">
        <v>265</v>
      </c>
      <c r="C6293" s="29" t="s">
        <v>68</v>
      </c>
      <c r="D6293" s="28">
        <v>24</v>
      </c>
      <c r="E6293" s="27">
        <v>2958101</v>
      </c>
      <c r="H6293" s="66"/>
      <c r="I6293" s="66"/>
    </row>
    <row r="6294" spans="1:9" ht="13.5" thickBot="1">
      <c r="A6294" s="27">
        <v>45855</v>
      </c>
      <c r="B6294" s="29" t="s">
        <v>266</v>
      </c>
      <c r="C6294" s="29" t="s">
        <v>71</v>
      </c>
      <c r="D6294" s="28">
        <v>200</v>
      </c>
      <c r="E6294" s="27">
        <v>2958101</v>
      </c>
      <c r="H6294" s="66"/>
      <c r="I6294" s="66"/>
    </row>
    <row r="6295" spans="1:9" ht="13.5" thickBot="1">
      <c r="A6295" s="27">
        <v>45855</v>
      </c>
      <c r="B6295" s="29" t="s">
        <v>267</v>
      </c>
      <c r="C6295" s="29" t="s">
        <v>71</v>
      </c>
      <c r="D6295" s="28">
        <v>202</v>
      </c>
      <c r="E6295" s="27">
        <v>2958101</v>
      </c>
      <c r="H6295" s="66"/>
      <c r="I6295" s="66"/>
    </row>
    <row r="6296" spans="1:9" ht="13.5" thickBot="1">
      <c r="A6296" s="27">
        <v>45855</v>
      </c>
      <c r="B6296" s="29" t="s">
        <v>268</v>
      </c>
      <c r="C6296" s="29" t="s">
        <v>77</v>
      </c>
      <c r="D6296" s="28">
        <v>200</v>
      </c>
      <c r="E6296" s="27">
        <v>2958101</v>
      </c>
      <c r="H6296" s="66"/>
      <c r="I6296" s="66"/>
    </row>
    <row r="6297" spans="1:9" ht="13.5" thickBot="1">
      <c r="A6297" s="27">
        <v>45855</v>
      </c>
      <c r="B6297" s="29" t="s">
        <v>269</v>
      </c>
      <c r="C6297" s="29" t="s">
        <v>77</v>
      </c>
      <c r="D6297" s="28">
        <v>200</v>
      </c>
      <c r="E6297" s="27">
        <v>2958101</v>
      </c>
      <c r="H6297" s="66"/>
      <c r="I6297" s="66"/>
    </row>
    <row r="6298" spans="1:9" ht="13.5" thickBot="1">
      <c r="A6298" s="27">
        <v>45855</v>
      </c>
      <c r="B6298" s="29" t="s">
        <v>270</v>
      </c>
      <c r="C6298" s="29" t="s">
        <v>77</v>
      </c>
      <c r="D6298" s="28">
        <v>110</v>
      </c>
      <c r="E6298" s="27">
        <v>2958101</v>
      </c>
      <c r="H6298" s="66"/>
      <c r="I6298" s="66"/>
    </row>
    <row r="6299" spans="1:9" ht="13.5" thickBot="1">
      <c r="A6299" s="27">
        <v>45855</v>
      </c>
      <c r="B6299" s="29" t="s">
        <v>271</v>
      </c>
      <c r="C6299" s="29" t="s">
        <v>97</v>
      </c>
      <c r="D6299" s="28">
        <v>115</v>
      </c>
      <c r="E6299" s="27">
        <v>2958101</v>
      </c>
      <c r="H6299" s="66"/>
      <c r="I6299" s="66"/>
    </row>
    <row r="6300" spans="1:9" ht="13.5" thickBot="1">
      <c r="A6300" s="27">
        <v>45855</v>
      </c>
      <c r="B6300" s="29" t="s">
        <v>272</v>
      </c>
      <c r="C6300" s="29" t="s">
        <v>97</v>
      </c>
      <c r="D6300" s="28">
        <v>115</v>
      </c>
      <c r="E6300" s="27">
        <v>2958101</v>
      </c>
      <c r="H6300" s="66"/>
      <c r="I6300" s="66"/>
    </row>
    <row r="6301" spans="1:9" ht="13.5" thickBot="1">
      <c r="A6301" s="27">
        <v>45855</v>
      </c>
      <c r="B6301" s="29" t="s">
        <v>273</v>
      </c>
      <c r="C6301" s="29" t="s">
        <v>68</v>
      </c>
      <c r="D6301" s="28">
        <v>182</v>
      </c>
      <c r="E6301" s="27">
        <v>2958101</v>
      </c>
      <c r="H6301" s="66"/>
      <c r="I6301" s="66"/>
    </row>
    <row r="6302" spans="1:9" ht="13.5" thickBot="1">
      <c r="A6302" s="27">
        <v>45855</v>
      </c>
      <c r="B6302" s="29" t="s">
        <v>274</v>
      </c>
      <c r="C6302" s="29" t="s">
        <v>68</v>
      </c>
      <c r="D6302" s="28">
        <v>71</v>
      </c>
      <c r="E6302" s="27">
        <v>2958101</v>
      </c>
      <c r="H6302" s="66"/>
      <c r="I6302" s="66"/>
    </row>
    <row r="6303" spans="1:9" ht="13.5" thickBot="1">
      <c r="A6303" s="27">
        <v>45855</v>
      </c>
      <c r="B6303" s="29" t="s">
        <v>275</v>
      </c>
      <c r="C6303" s="29" t="s">
        <v>68</v>
      </c>
      <c r="D6303" s="28">
        <v>33</v>
      </c>
      <c r="E6303" s="27">
        <v>2958101</v>
      </c>
      <c r="H6303" s="66"/>
      <c r="I6303" s="66"/>
    </row>
    <row r="6304" spans="1:9" ht="13.5" thickBot="1">
      <c r="A6304" s="27">
        <v>45855</v>
      </c>
      <c r="B6304" s="29" t="s">
        <v>276</v>
      </c>
      <c r="C6304" s="29" t="s">
        <v>68</v>
      </c>
      <c r="D6304" s="28">
        <v>22</v>
      </c>
      <c r="E6304" s="27">
        <v>2958101</v>
      </c>
      <c r="H6304" s="66"/>
      <c r="I6304" s="66"/>
    </row>
    <row r="6305" spans="1:9" ht="13.5" thickBot="1">
      <c r="A6305" s="27">
        <v>45855</v>
      </c>
      <c r="B6305" s="29" t="s">
        <v>277</v>
      </c>
      <c r="C6305" s="29" t="s">
        <v>68</v>
      </c>
      <c r="D6305" s="28">
        <v>20</v>
      </c>
      <c r="E6305" s="27">
        <v>2958101</v>
      </c>
      <c r="H6305" s="66"/>
      <c r="I6305" s="66"/>
    </row>
    <row r="6306" spans="1:9" ht="13.5" thickBot="1">
      <c r="A6306" s="27">
        <v>45855</v>
      </c>
      <c r="B6306" s="29" t="s">
        <v>278</v>
      </c>
      <c r="C6306" s="29" t="s">
        <v>68</v>
      </c>
      <c r="D6306" s="28">
        <v>77</v>
      </c>
      <c r="E6306" s="27">
        <v>2958101</v>
      </c>
      <c r="H6306" s="66"/>
      <c r="I6306" s="66"/>
    </row>
    <row r="6307" spans="1:9" ht="13.5" thickBot="1">
      <c r="A6307" s="27">
        <v>45855</v>
      </c>
      <c r="B6307" s="29" t="s">
        <v>279</v>
      </c>
      <c r="C6307" s="29" t="s">
        <v>68</v>
      </c>
      <c r="D6307" s="28">
        <v>202</v>
      </c>
      <c r="E6307" s="27">
        <v>2958101</v>
      </c>
      <c r="H6307" s="66"/>
      <c r="I6307" s="66"/>
    </row>
    <row r="6308" spans="1:9" ht="13.5" thickBot="1">
      <c r="A6308" s="27">
        <v>45855</v>
      </c>
      <c r="B6308" s="29" t="s">
        <v>280</v>
      </c>
      <c r="C6308" s="29" t="s">
        <v>68</v>
      </c>
      <c r="D6308" s="28">
        <v>11</v>
      </c>
      <c r="E6308" s="27">
        <v>2958101</v>
      </c>
      <c r="H6308" s="66"/>
      <c r="I6308" s="66"/>
    </row>
    <row r="6309" spans="1:9" ht="13.5" thickBot="1">
      <c r="A6309" s="27">
        <v>45855</v>
      </c>
      <c r="B6309" s="29" t="s">
        <v>281</v>
      </c>
      <c r="C6309" s="29" t="s">
        <v>68</v>
      </c>
      <c r="D6309" s="28">
        <v>34</v>
      </c>
      <c r="E6309" s="27">
        <v>2958101</v>
      </c>
      <c r="H6309" s="66"/>
      <c r="I6309" s="66"/>
    </row>
    <row r="6310" spans="1:9" ht="13.5" thickBot="1">
      <c r="A6310" s="27">
        <v>45855</v>
      </c>
      <c r="B6310" s="29" t="s">
        <v>282</v>
      </c>
      <c r="C6310" s="29" t="s">
        <v>68</v>
      </c>
      <c r="D6310" s="28">
        <v>22</v>
      </c>
      <c r="E6310" s="27">
        <v>2958101</v>
      </c>
      <c r="H6310" s="66"/>
      <c r="I6310" s="66"/>
    </row>
    <row r="6311" spans="1:9" ht="13.5" thickBot="1">
      <c r="A6311" s="27">
        <v>45855</v>
      </c>
      <c r="B6311" s="29" t="s">
        <v>283</v>
      </c>
      <c r="C6311" s="29" t="s">
        <v>68</v>
      </c>
      <c r="D6311" s="28">
        <v>123</v>
      </c>
      <c r="E6311" s="27">
        <v>2958101</v>
      </c>
      <c r="H6311" s="66"/>
      <c r="I6311" s="66"/>
    </row>
    <row r="6312" spans="1:9" ht="13.5" thickBot="1">
      <c r="A6312" s="27">
        <v>45855</v>
      </c>
      <c r="B6312" s="29" t="s">
        <v>284</v>
      </c>
      <c r="C6312" s="29" t="s">
        <v>68</v>
      </c>
      <c r="D6312" s="28">
        <v>71</v>
      </c>
      <c r="E6312" s="27">
        <v>2958101</v>
      </c>
      <c r="H6312" s="66"/>
      <c r="I6312" s="66"/>
    </row>
    <row r="6313" spans="1:9" ht="13.5" thickBot="1">
      <c r="A6313" s="27">
        <v>45855</v>
      </c>
      <c r="B6313" s="29" t="s">
        <v>285</v>
      </c>
      <c r="C6313" s="29" t="s">
        <v>68</v>
      </c>
      <c r="D6313" s="28">
        <v>14</v>
      </c>
      <c r="E6313" s="27">
        <v>2958101</v>
      </c>
      <c r="H6313" s="66"/>
      <c r="I6313" s="66"/>
    </row>
    <row r="6314" spans="1:9" ht="13.5" thickBot="1">
      <c r="A6314" s="27">
        <v>45855</v>
      </c>
      <c r="B6314" s="29" t="s">
        <v>286</v>
      </c>
      <c r="C6314" s="29" t="s">
        <v>68</v>
      </c>
      <c r="D6314" s="28">
        <v>4</v>
      </c>
      <c r="E6314" s="27">
        <v>2958101</v>
      </c>
      <c r="H6314" s="66"/>
      <c r="I6314" s="66"/>
    </row>
    <row r="6315" spans="1:9" ht="13.5" thickBot="1">
      <c r="A6315" s="27">
        <v>45855</v>
      </c>
      <c r="B6315" s="29" t="s">
        <v>287</v>
      </c>
      <c r="C6315" s="29" t="s">
        <v>68</v>
      </c>
      <c r="D6315" s="28">
        <v>106</v>
      </c>
      <c r="E6315" s="27">
        <v>2958101</v>
      </c>
      <c r="H6315" s="66"/>
      <c r="I6315" s="66"/>
    </row>
    <row r="6316" spans="1:9" ht="13.5" thickBot="1">
      <c r="A6316" s="27">
        <v>45855</v>
      </c>
      <c r="B6316" s="29" t="s">
        <v>288</v>
      </c>
      <c r="C6316" s="29" t="s">
        <v>68</v>
      </c>
      <c r="D6316" s="28">
        <v>106</v>
      </c>
      <c r="E6316" s="27">
        <v>2958101</v>
      </c>
      <c r="H6316" s="66"/>
      <c r="I6316" s="66"/>
    </row>
    <row r="6317" spans="1:9" ht="13.5" thickBot="1">
      <c r="A6317" s="27">
        <v>45855</v>
      </c>
      <c r="B6317" s="29" t="s">
        <v>289</v>
      </c>
      <c r="C6317" s="29" t="s">
        <v>77</v>
      </c>
      <c r="D6317" s="28">
        <v>202</v>
      </c>
      <c r="E6317" s="27">
        <v>2958101</v>
      </c>
      <c r="H6317" s="66"/>
      <c r="I6317" s="66"/>
    </row>
    <row r="6318" spans="1:9" ht="13.5" thickBot="1">
      <c r="A6318" s="27">
        <v>45855</v>
      </c>
      <c r="B6318" s="29" t="s">
        <v>290</v>
      </c>
      <c r="C6318" s="29" t="s">
        <v>97</v>
      </c>
      <c r="D6318" s="28">
        <v>144</v>
      </c>
      <c r="E6318" s="27">
        <v>2958101</v>
      </c>
      <c r="H6318" s="66"/>
      <c r="I6318" s="66"/>
    </row>
    <row r="6319" spans="1:9" ht="13.5" thickBot="1">
      <c r="A6319" s="27">
        <v>45855</v>
      </c>
      <c r="B6319" s="29" t="s">
        <v>291</v>
      </c>
      <c r="C6319" s="29" t="s">
        <v>97</v>
      </c>
      <c r="D6319" s="28">
        <v>144</v>
      </c>
      <c r="E6319" s="27">
        <v>2958101</v>
      </c>
      <c r="H6319" s="66"/>
      <c r="I6319" s="66"/>
    </row>
    <row r="6320" spans="1:9" ht="13.5" thickBot="1">
      <c r="A6320" s="27">
        <v>45855</v>
      </c>
      <c r="B6320" s="29" t="s">
        <v>292</v>
      </c>
      <c r="C6320" s="29" t="s">
        <v>71</v>
      </c>
      <c r="D6320" s="28">
        <v>163</v>
      </c>
      <c r="E6320" s="27">
        <v>2958101</v>
      </c>
      <c r="H6320" s="66"/>
      <c r="I6320" s="66"/>
    </row>
    <row r="6321" spans="1:9" ht="13.5" thickBot="1">
      <c r="A6321" s="27">
        <v>45855</v>
      </c>
      <c r="B6321" s="29" t="s">
        <v>293</v>
      </c>
      <c r="C6321" s="29" t="s">
        <v>77</v>
      </c>
      <c r="D6321" s="28">
        <v>52</v>
      </c>
      <c r="E6321" s="27">
        <v>2958101</v>
      </c>
      <c r="H6321" s="66"/>
      <c r="I6321" s="66"/>
    </row>
    <row r="6322" spans="1:9" ht="13.5" thickBot="1">
      <c r="A6322" s="27">
        <v>45855</v>
      </c>
      <c r="B6322" s="29" t="s">
        <v>294</v>
      </c>
      <c r="C6322" s="29" t="s">
        <v>77</v>
      </c>
      <c r="D6322" s="28">
        <v>98</v>
      </c>
      <c r="E6322" s="27">
        <v>2958101</v>
      </c>
      <c r="H6322" s="66"/>
      <c r="I6322" s="66"/>
    </row>
    <row r="6323" spans="1:9" ht="13.5" thickBot="1">
      <c r="A6323" s="27">
        <v>45855</v>
      </c>
      <c r="B6323" s="29" t="s">
        <v>295</v>
      </c>
      <c r="C6323" s="29" t="s">
        <v>77</v>
      </c>
      <c r="D6323" s="28">
        <v>50</v>
      </c>
      <c r="E6323" s="27">
        <v>2958101</v>
      </c>
      <c r="H6323" s="66"/>
      <c r="I6323" s="66"/>
    </row>
    <row r="6324" spans="1:9" ht="13.5" thickBot="1">
      <c r="A6324" s="27">
        <v>45855</v>
      </c>
      <c r="B6324" s="29" t="s">
        <v>296</v>
      </c>
      <c r="C6324" s="29" t="s">
        <v>77</v>
      </c>
      <c r="D6324" s="28">
        <v>100</v>
      </c>
      <c r="E6324" s="27">
        <v>2958101</v>
      </c>
      <c r="H6324" s="66"/>
      <c r="I6324" s="66"/>
    </row>
    <row r="6325" spans="1:9" ht="13.5" thickBot="1">
      <c r="A6325" s="27">
        <v>45855</v>
      </c>
      <c r="B6325" s="29" t="s">
        <v>297</v>
      </c>
      <c r="C6325" s="29" t="s">
        <v>68</v>
      </c>
      <c r="D6325" s="28">
        <v>106</v>
      </c>
      <c r="E6325" s="27">
        <v>2958101</v>
      </c>
      <c r="H6325" s="66"/>
      <c r="I6325" s="66"/>
    </row>
    <row r="6326" spans="1:9" ht="13.5" thickBot="1">
      <c r="A6326" s="27">
        <v>45855</v>
      </c>
      <c r="B6326" s="29" t="s">
        <v>298</v>
      </c>
      <c r="C6326" s="29" t="s">
        <v>68</v>
      </c>
      <c r="D6326" s="28">
        <v>93</v>
      </c>
      <c r="E6326" s="27">
        <v>2958101</v>
      </c>
      <c r="H6326" s="66"/>
      <c r="I6326" s="66"/>
    </row>
    <row r="6327" spans="1:9" ht="13.5" thickBot="1">
      <c r="A6327" s="27">
        <v>45855</v>
      </c>
      <c r="B6327" s="29" t="s">
        <v>299</v>
      </c>
      <c r="C6327" s="29" t="s">
        <v>68</v>
      </c>
      <c r="D6327" s="28">
        <v>30</v>
      </c>
      <c r="E6327" s="27">
        <v>2958101</v>
      </c>
      <c r="H6327" s="66"/>
      <c r="I6327" s="66"/>
    </row>
    <row r="6328" spans="1:9" ht="13.5" thickBot="1">
      <c r="A6328" s="27">
        <v>45855</v>
      </c>
      <c r="B6328" s="29" t="s">
        <v>300</v>
      </c>
      <c r="C6328" s="29" t="s">
        <v>97</v>
      </c>
      <c r="D6328" s="28">
        <v>150</v>
      </c>
      <c r="E6328" s="27">
        <v>2958101</v>
      </c>
      <c r="H6328" s="66"/>
      <c r="I6328" s="66"/>
    </row>
    <row r="6329" spans="1:9" ht="13.5" thickBot="1">
      <c r="A6329" s="27">
        <v>45855</v>
      </c>
      <c r="B6329" s="29" t="s">
        <v>301</v>
      </c>
      <c r="C6329" s="29" t="s">
        <v>68</v>
      </c>
      <c r="D6329" s="28">
        <v>197</v>
      </c>
      <c r="E6329" s="27">
        <v>2958101</v>
      </c>
      <c r="H6329" s="66"/>
      <c r="I6329" s="66"/>
    </row>
    <row r="6330" spans="1:9" ht="13.5" thickBot="1">
      <c r="A6330" s="27">
        <v>45855</v>
      </c>
      <c r="B6330" s="29" t="s">
        <v>302</v>
      </c>
      <c r="C6330" s="29" t="s">
        <v>68</v>
      </c>
      <c r="D6330" s="28">
        <v>93</v>
      </c>
      <c r="E6330" s="27">
        <v>2958101</v>
      </c>
      <c r="H6330" s="66"/>
      <c r="I6330" s="66"/>
    </row>
    <row r="6331" spans="1:9" ht="13.5" thickBot="1">
      <c r="A6331" s="27">
        <v>45855</v>
      </c>
      <c r="B6331" s="29" t="s">
        <v>303</v>
      </c>
      <c r="C6331" s="29" t="s">
        <v>68</v>
      </c>
      <c r="D6331" s="28">
        <v>60</v>
      </c>
      <c r="E6331" s="27">
        <v>2958101</v>
      </c>
      <c r="H6331" s="66"/>
      <c r="I6331" s="66"/>
    </row>
    <row r="6332" spans="1:9" ht="13.5" thickBot="1">
      <c r="A6332" s="27">
        <v>45855</v>
      </c>
      <c r="B6332" s="29" t="s">
        <v>304</v>
      </c>
      <c r="C6332" s="29" t="s">
        <v>68</v>
      </c>
      <c r="D6332" s="28">
        <v>151</v>
      </c>
      <c r="E6332" s="27">
        <v>2958101</v>
      </c>
      <c r="H6332" s="66"/>
      <c r="I6332" s="66"/>
    </row>
    <row r="6333" spans="1:9" ht="13.5" thickBot="1">
      <c r="A6333" s="27">
        <v>45855</v>
      </c>
      <c r="B6333" s="29" t="s">
        <v>305</v>
      </c>
      <c r="C6333" s="29" t="s">
        <v>68</v>
      </c>
      <c r="D6333" s="28">
        <v>151</v>
      </c>
      <c r="E6333" s="27">
        <v>2958101</v>
      </c>
      <c r="H6333" s="66"/>
      <c r="I6333" s="66"/>
    </row>
    <row r="6334" spans="1:9" ht="13.5" thickBot="1">
      <c r="A6334" s="27">
        <v>45855</v>
      </c>
      <c r="B6334" s="29" t="s">
        <v>306</v>
      </c>
      <c r="C6334" s="29" t="s">
        <v>68</v>
      </c>
      <c r="D6334" s="28">
        <v>55</v>
      </c>
      <c r="E6334" s="27">
        <v>2958101</v>
      </c>
      <c r="H6334" s="66"/>
      <c r="I6334" s="66"/>
    </row>
    <row r="6335" spans="1:9" ht="13.5" thickBot="1">
      <c r="A6335" s="27">
        <v>45855</v>
      </c>
      <c r="B6335" s="29" t="s">
        <v>307</v>
      </c>
      <c r="C6335" s="29" t="s">
        <v>71</v>
      </c>
      <c r="D6335" s="28">
        <v>145</v>
      </c>
      <c r="E6335" s="27">
        <v>2958101</v>
      </c>
      <c r="H6335" s="66"/>
      <c r="I6335" s="66"/>
    </row>
    <row r="6336" spans="1:9" ht="13.5" thickBot="1">
      <c r="A6336" s="27">
        <v>45855</v>
      </c>
      <c r="B6336" s="29" t="s">
        <v>308</v>
      </c>
      <c r="C6336" s="29" t="s">
        <v>71</v>
      </c>
      <c r="D6336" s="28">
        <v>180</v>
      </c>
      <c r="E6336" s="27">
        <v>2958101</v>
      </c>
      <c r="H6336" s="66"/>
      <c r="I6336" s="66"/>
    </row>
    <row r="6337" spans="1:9" ht="13.5" thickBot="1">
      <c r="A6337" s="27">
        <v>45855</v>
      </c>
      <c r="B6337" s="29" t="s">
        <v>309</v>
      </c>
      <c r="C6337" s="29" t="s">
        <v>71</v>
      </c>
      <c r="D6337" s="28">
        <v>234</v>
      </c>
      <c r="E6337" s="27">
        <v>2958101</v>
      </c>
      <c r="H6337" s="66"/>
      <c r="I6337" s="66"/>
    </row>
    <row r="6338" spans="1:9" ht="13.5" thickBot="1">
      <c r="A6338" s="27">
        <v>45855</v>
      </c>
      <c r="B6338" s="29" t="s">
        <v>310</v>
      </c>
      <c r="C6338" s="29" t="s">
        <v>68</v>
      </c>
      <c r="D6338" s="28">
        <v>149</v>
      </c>
      <c r="E6338" s="27">
        <v>2958101</v>
      </c>
      <c r="H6338" s="66"/>
      <c r="I6338" s="66"/>
    </row>
    <row r="6339" spans="1:9" ht="13.5" thickBot="1">
      <c r="A6339" s="27">
        <v>45855</v>
      </c>
      <c r="B6339" s="29" t="s">
        <v>311</v>
      </c>
      <c r="C6339" s="29" t="s">
        <v>68</v>
      </c>
      <c r="D6339" s="28">
        <v>107</v>
      </c>
      <c r="E6339" s="27">
        <v>2958101</v>
      </c>
      <c r="H6339" s="66"/>
      <c r="I6339" s="66"/>
    </row>
    <row r="6340" spans="1:9" ht="13.5" thickBot="1">
      <c r="A6340" s="27">
        <v>45855</v>
      </c>
      <c r="B6340" s="29" t="s">
        <v>312</v>
      </c>
      <c r="C6340" s="29" t="s">
        <v>68</v>
      </c>
      <c r="D6340" s="28">
        <v>109</v>
      </c>
      <c r="E6340" s="27">
        <v>2958101</v>
      </c>
      <c r="H6340" s="66"/>
      <c r="I6340" s="66"/>
    </row>
    <row r="6341" spans="1:9" ht="13.5" thickBot="1">
      <c r="A6341" s="27">
        <v>45855</v>
      </c>
      <c r="B6341" s="29" t="s">
        <v>313</v>
      </c>
      <c r="C6341" s="29" t="s">
        <v>68</v>
      </c>
      <c r="D6341" s="28">
        <v>122</v>
      </c>
      <c r="E6341" s="27">
        <v>2958101</v>
      </c>
      <c r="H6341" s="66"/>
      <c r="I6341" s="66"/>
    </row>
    <row r="6342" spans="1:9" ht="13.5" thickBot="1">
      <c r="A6342" s="27">
        <v>45855</v>
      </c>
      <c r="B6342" s="29" t="s">
        <v>314</v>
      </c>
      <c r="C6342" s="29" t="s">
        <v>71</v>
      </c>
      <c r="D6342" s="28">
        <v>101</v>
      </c>
      <c r="E6342" s="27">
        <v>2958101</v>
      </c>
      <c r="H6342" s="66"/>
      <c r="I6342" s="66"/>
    </row>
    <row r="6343" spans="1:9" ht="13.5" thickBot="1">
      <c r="A6343" s="27">
        <v>45855</v>
      </c>
      <c r="B6343" s="29" t="s">
        <v>315</v>
      </c>
      <c r="C6343" s="29" t="s">
        <v>71</v>
      </c>
      <c r="D6343" s="28">
        <v>161</v>
      </c>
      <c r="E6343" s="27">
        <v>2958101</v>
      </c>
      <c r="H6343" s="66"/>
      <c r="I6343" s="66"/>
    </row>
    <row r="6344" spans="1:9" ht="13.5" thickBot="1">
      <c r="A6344" s="27">
        <v>45855</v>
      </c>
      <c r="B6344" s="29" t="s">
        <v>316</v>
      </c>
      <c r="C6344" s="29" t="s">
        <v>71</v>
      </c>
      <c r="D6344" s="28">
        <v>142</v>
      </c>
      <c r="E6344" s="27">
        <v>2958101</v>
      </c>
      <c r="H6344" s="66"/>
      <c r="I6344" s="66"/>
    </row>
    <row r="6345" spans="1:9" ht="13.5" thickBot="1">
      <c r="A6345" s="27">
        <v>45855</v>
      </c>
      <c r="B6345" s="29" t="s">
        <v>317</v>
      </c>
      <c r="C6345" s="29" t="s">
        <v>71</v>
      </c>
      <c r="D6345" s="28">
        <v>151</v>
      </c>
      <c r="E6345" s="27">
        <v>2958101</v>
      </c>
      <c r="H6345" s="66"/>
      <c r="I6345" s="66"/>
    </row>
    <row r="6346" spans="1:9" ht="13.5" thickBot="1">
      <c r="A6346" s="27">
        <v>45855</v>
      </c>
      <c r="B6346" s="29" t="s">
        <v>318</v>
      </c>
      <c r="C6346" s="29" t="s">
        <v>97</v>
      </c>
      <c r="D6346" s="28">
        <v>109</v>
      </c>
      <c r="E6346" s="27">
        <v>2958101</v>
      </c>
      <c r="H6346" s="66"/>
      <c r="I6346" s="66"/>
    </row>
    <row r="6347" spans="1:9" ht="13.5" thickBot="1">
      <c r="A6347" s="27">
        <v>45855</v>
      </c>
      <c r="B6347" s="29" t="s">
        <v>319</v>
      </c>
      <c r="C6347" s="29" t="s">
        <v>97</v>
      </c>
      <c r="D6347" s="28">
        <v>109</v>
      </c>
      <c r="E6347" s="27">
        <v>2958101</v>
      </c>
      <c r="H6347" s="66"/>
      <c r="I6347" s="66"/>
    </row>
    <row r="6348" spans="1:9" ht="13.5" thickBot="1">
      <c r="A6348" s="27">
        <v>45855</v>
      </c>
      <c r="B6348" s="29" t="s">
        <v>320</v>
      </c>
      <c r="C6348" s="29" t="s">
        <v>97</v>
      </c>
      <c r="D6348" s="28">
        <v>94</v>
      </c>
      <c r="E6348" s="27">
        <v>2958101</v>
      </c>
      <c r="H6348" s="66"/>
      <c r="I6348" s="66"/>
    </row>
    <row r="6349" spans="1:9" ht="13.5" thickBot="1">
      <c r="A6349" s="27">
        <v>45855</v>
      </c>
      <c r="B6349" s="29" t="s">
        <v>321</v>
      </c>
      <c r="C6349" s="29" t="s">
        <v>97</v>
      </c>
      <c r="D6349" s="28">
        <v>97</v>
      </c>
      <c r="E6349" s="27">
        <v>2958101</v>
      </c>
      <c r="H6349" s="66"/>
      <c r="I6349" s="66"/>
    </row>
    <row r="6350" spans="1:9" ht="13.5" thickBot="1">
      <c r="A6350" s="27">
        <v>45855</v>
      </c>
      <c r="B6350" s="29" t="s">
        <v>322</v>
      </c>
      <c r="C6350" s="29" t="s">
        <v>66</v>
      </c>
      <c r="D6350" s="28">
        <v>153</v>
      </c>
      <c r="E6350" s="27">
        <v>2958101</v>
      </c>
      <c r="H6350" s="66"/>
      <c r="I6350" s="66"/>
    </row>
    <row r="6351" spans="1:9" ht="13.5" thickBot="1">
      <c r="A6351" s="27">
        <v>45855</v>
      </c>
      <c r="B6351" s="29" t="s">
        <v>323</v>
      </c>
      <c r="C6351" s="29" t="s">
        <v>66</v>
      </c>
      <c r="D6351" s="28">
        <v>147</v>
      </c>
      <c r="E6351" s="27">
        <v>2958101</v>
      </c>
      <c r="H6351" s="66"/>
      <c r="I6351" s="66"/>
    </row>
    <row r="6352" spans="1:9" ht="13.5" thickBot="1">
      <c r="A6352" s="27">
        <v>45855</v>
      </c>
      <c r="B6352" s="29" t="s">
        <v>324</v>
      </c>
      <c r="C6352" s="29" t="s">
        <v>68</v>
      </c>
      <c r="D6352" s="28">
        <v>124</v>
      </c>
      <c r="E6352" s="27">
        <v>2958101</v>
      </c>
      <c r="H6352" s="66"/>
      <c r="I6352" s="66"/>
    </row>
    <row r="6353" spans="1:9" ht="13.5" thickBot="1">
      <c r="A6353" s="27">
        <v>45855</v>
      </c>
      <c r="B6353" s="29" t="s">
        <v>325</v>
      </c>
      <c r="C6353" s="29" t="s">
        <v>68</v>
      </c>
      <c r="D6353" s="28">
        <v>16</v>
      </c>
      <c r="E6353" s="27">
        <v>2958101</v>
      </c>
      <c r="H6353" s="66"/>
      <c r="I6353" s="66"/>
    </row>
    <row r="6354" spans="1:9" ht="13.5" thickBot="1">
      <c r="A6354" s="27">
        <v>45855</v>
      </c>
      <c r="B6354" s="29" t="s">
        <v>326</v>
      </c>
      <c r="C6354" s="29" t="s">
        <v>66</v>
      </c>
      <c r="D6354" s="28">
        <v>187</v>
      </c>
      <c r="E6354" s="27">
        <v>2958101</v>
      </c>
      <c r="H6354" s="66"/>
      <c r="I6354" s="66"/>
    </row>
    <row r="6355" spans="1:9" ht="13.5" thickBot="1">
      <c r="A6355" s="27">
        <v>45855</v>
      </c>
      <c r="B6355" s="29" t="s">
        <v>327</v>
      </c>
      <c r="C6355" s="29" t="s">
        <v>66</v>
      </c>
      <c r="D6355" s="28">
        <v>115</v>
      </c>
      <c r="E6355" s="27">
        <v>2958101</v>
      </c>
      <c r="H6355" s="66"/>
      <c r="I6355" s="66"/>
    </row>
    <row r="6356" spans="1:9" ht="13.5" thickBot="1">
      <c r="A6356" s="27">
        <v>45855</v>
      </c>
      <c r="B6356" s="29" t="s">
        <v>328</v>
      </c>
      <c r="C6356" s="29" t="s">
        <v>68</v>
      </c>
      <c r="D6356" s="28">
        <v>128</v>
      </c>
      <c r="E6356" s="27">
        <v>2958101</v>
      </c>
      <c r="H6356" s="66"/>
      <c r="I6356" s="66"/>
    </row>
    <row r="6357" spans="1:9" ht="13.5" thickBot="1">
      <c r="A6357" s="27">
        <v>45855</v>
      </c>
      <c r="B6357" s="29" t="s">
        <v>329</v>
      </c>
      <c r="C6357" s="29" t="s">
        <v>68</v>
      </c>
      <c r="D6357" s="28">
        <v>134</v>
      </c>
      <c r="E6357" s="27">
        <v>2958101</v>
      </c>
      <c r="H6357" s="66"/>
      <c r="I6357" s="66"/>
    </row>
    <row r="6358" spans="1:9" ht="13.5" thickBot="1">
      <c r="A6358" s="27">
        <v>45855</v>
      </c>
      <c r="B6358" s="29" t="s">
        <v>330</v>
      </c>
      <c r="C6358" s="29" t="s">
        <v>68</v>
      </c>
      <c r="D6358" s="28">
        <v>150</v>
      </c>
      <c r="E6358" s="27">
        <v>2958101</v>
      </c>
      <c r="H6358" s="66"/>
      <c r="I6358" s="66"/>
    </row>
    <row r="6359" spans="1:9" ht="13.5" thickBot="1">
      <c r="A6359" s="27">
        <v>45855</v>
      </c>
      <c r="B6359" s="29" t="s">
        <v>331</v>
      </c>
      <c r="C6359" s="29" t="s">
        <v>68</v>
      </c>
      <c r="D6359" s="28">
        <v>150</v>
      </c>
      <c r="E6359" s="27">
        <v>2958101</v>
      </c>
      <c r="H6359" s="66"/>
      <c r="I6359" s="66"/>
    </row>
    <row r="6360" spans="1:9" ht="13.5" thickBot="1">
      <c r="A6360" s="27">
        <v>45855</v>
      </c>
      <c r="B6360" s="29" t="s">
        <v>332</v>
      </c>
      <c r="C6360" s="29" t="s">
        <v>68</v>
      </c>
      <c r="D6360" s="28">
        <v>90</v>
      </c>
      <c r="E6360" s="27">
        <v>2958101</v>
      </c>
      <c r="H6360" s="66"/>
      <c r="I6360" s="66"/>
    </row>
    <row r="6361" spans="1:9" ht="13.5" thickBot="1">
      <c r="A6361" s="27">
        <v>45855</v>
      </c>
      <c r="B6361" s="29" t="s">
        <v>333</v>
      </c>
      <c r="C6361" s="29" t="s">
        <v>71</v>
      </c>
      <c r="D6361" s="28">
        <v>100</v>
      </c>
      <c r="E6361" s="27">
        <v>2958101</v>
      </c>
      <c r="H6361" s="66"/>
      <c r="I6361" s="66"/>
    </row>
    <row r="6362" spans="1:9" ht="13.5" thickBot="1">
      <c r="A6362" s="27">
        <v>45855</v>
      </c>
      <c r="B6362" s="29" t="s">
        <v>334</v>
      </c>
      <c r="C6362" s="29" t="s">
        <v>71</v>
      </c>
      <c r="D6362" s="28">
        <v>104</v>
      </c>
      <c r="E6362" s="27">
        <v>2958101</v>
      </c>
      <c r="H6362" s="66"/>
      <c r="I6362" s="66"/>
    </row>
    <row r="6363" spans="1:9" ht="13.5" thickBot="1">
      <c r="A6363" s="27">
        <v>45855</v>
      </c>
      <c r="B6363" s="29" t="s">
        <v>335</v>
      </c>
      <c r="C6363" s="29" t="s">
        <v>77</v>
      </c>
      <c r="D6363" s="28">
        <v>55</v>
      </c>
      <c r="E6363" s="27">
        <v>2958101</v>
      </c>
      <c r="H6363" s="66"/>
      <c r="I6363" s="66"/>
    </row>
    <row r="6364" spans="1:9" ht="13.5" thickBot="1">
      <c r="A6364" s="27">
        <v>45855</v>
      </c>
      <c r="B6364" s="29" t="s">
        <v>336</v>
      </c>
      <c r="C6364" s="29" t="s">
        <v>77</v>
      </c>
      <c r="D6364" s="28">
        <v>48</v>
      </c>
      <c r="E6364" s="27">
        <v>2958101</v>
      </c>
      <c r="H6364" s="66"/>
      <c r="I6364" s="66"/>
    </row>
    <row r="6365" spans="1:9" ht="13.5" thickBot="1">
      <c r="A6365" s="27">
        <v>45855</v>
      </c>
      <c r="B6365" s="29" t="s">
        <v>337</v>
      </c>
      <c r="C6365" s="29" t="s">
        <v>77</v>
      </c>
      <c r="D6365" s="28">
        <v>83</v>
      </c>
      <c r="E6365" s="27">
        <v>2958101</v>
      </c>
      <c r="H6365" s="66"/>
      <c r="I6365" s="66"/>
    </row>
    <row r="6366" spans="1:9" ht="13.5" thickBot="1">
      <c r="A6366" s="27">
        <v>45855</v>
      </c>
      <c r="B6366" s="29" t="s">
        <v>338</v>
      </c>
      <c r="C6366" s="29" t="s">
        <v>77</v>
      </c>
      <c r="D6366" s="28">
        <v>23</v>
      </c>
      <c r="E6366" s="27">
        <v>2958101</v>
      </c>
      <c r="H6366" s="66"/>
      <c r="I6366" s="66"/>
    </row>
    <row r="6367" spans="1:9" ht="13.5" thickBot="1">
      <c r="A6367" s="27">
        <v>45855</v>
      </c>
      <c r="B6367" s="29" t="s">
        <v>339</v>
      </c>
      <c r="C6367" s="29" t="s">
        <v>97</v>
      </c>
      <c r="D6367" s="28">
        <v>150</v>
      </c>
      <c r="E6367" s="27">
        <v>2958101</v>
      </c>
      <c r="H6367" s="66"/>
      <c r="I6367" s="66"/>
    </row>
    <row r="6368" spans="1:9" ht="13.5" thickBot="1">
      <c r="A6368" s="27">
        <v>45855</v>
      </c>
      <c r="B6368" s="29" t="s">
        <v>340</v>
      </c>
      <c r="C6368" s="29" t="s">
        <v>66</v>
      </c>
      <c r="D6368" s="28">
        <v>99</v>
      </c>
      <c r="E6368" s="27">
        <v>2958101</v>
      </c>
      <c r="H6368" s="66"/>
      <c r="I6368" s="66"/>
    </row>
    <row r="6369" spans="1:9" ht="13.5" thickBot="1">
      <c r="A6369" s="27">
        <v>45855</v>
      </c>
      <c r="B6369" s="29" t="s">
        <v>341</v>
      </c>
      <c r="C6369" s="29" t="s">
        <v>66</v>
      </c>
      <c r="D6369" s="28">
        <v>28</v>
      </c>
      <c r="E6369" s="27">
        <v>2958101</v>
      </c>
      <c r="H6369" s="66"/>
      <c r="I6369" s="66"/>
    </row>
    <row r="6370" spans="1:9" ht="13.5" thickBot="1">
      <c r="A6370" s="27">
        <v>45855</v>
      </c>
      <c r="B6370" s="29" t="s">
        <v>342</v>
      </c>
      <c r="C6370" s="29" t="s">
        <v>66</v>
      </c>
      <c r="D6370" s="28">
        <v>127</v>
      </c>
      <c r="E6370" s="27">
        <v>2958101</v>
      </c>
      <c r="H6370" s="66"/>
      <c r="I6370" s="66"/>
    </row>
    <row r="6371" spans="1:9" ht="13.5" thickBot="1">
      <c r="A6371" s="27">
        <v>45855</v>
      </c>
      <c r="B6371" s="29" t="s">
        <v>343</v>
      </c>
      <c r="C6371" s="29" t="s">
        <v>68</v>
      </c>
      <c r="D6371" s="28">
        <v>105</v>
      </c>
      <c r="E6371" s="27">
        <v>2958101</v>
      </c>
      <c r="H6371" s="66"/>
      <c r="I6371" s="66"/>
    </row>
    <row r="6372" spans="1:9" ht="13.5" thickBot="1">
      <c r="A6372" s="27">
        <v>45855</v>
      </c>
      <c r="B6372" s="29" t="s">
        <v>344</v>
      </c>
      <c r="C6372" s="29" t="s">
        <v>68</v>
      </c>
      <c r="D6372" s="28">
        <v>103</v>
      </c>
      <c r="E6372" s="27">
        <v>2958101</v>
      </c>
      <c r="H6372" s="66"/>
      <c r="I6372" s="66"/>
    </row>
    <row r="6373" spans="1:9" ht="13.5" thickBot="1">
      <c r="A6373" s="27">
        <v>45855</v>
      </c>
      <c r="B6373" s="29" t="s">
        <v>345</v>
      </c>
      <c r="C6373" s="29" t="s">
        <v>77</v>
      </c>
      <c r="D6373" s="28">
        <v>90</v>
      </c>
      <c r="E6373" s="27">
        <v>2958101</v>
      </c>
      <c r="H6373" s="66"/>
      <c r="I6373" s="66"/>
    </row>
    <row r="6374" spans="1:9" ht="13.5" thickBot="1">
      <c r="A6374" s="27">
        <v>45855</v>
      </c>
      <c r="B6374" s="29" t="s">
        <v>346</v>
      </c>
      <c r="C6374" s="29" t="s">
        <v>77</v>
      </c>
      <c r="D6374" s="28">
        <v>90</v>
      </c>
      <c r="E6374" s="27">
        <v>2958101</v>
      </c>
      <c r="H6374" s="66"/>
      <c r="I6374" s="66"/>
    </row>
    <row r="6375" spans="1:9" ht="13.5" thickBot="1">
      <c r="A6375" s="27">
        <v>45855</v>
      </c>
      <c r="B6375" s="29" t="s">
        <v>347</v>
      </c>
      <c r="C6375" s="29" t="s">
        <v>77</v>
      </c>
      <c r="D6375" s="28">
        <v>160</v>
      </c>
      <c r="E6375" s="27">
        <v>2958101</v>
      </c>
      <c r="H6375" s="66"/>
      <c r="I6375" s="66"/>
    </row>
    <row r="6376" spans="1:9" ht="13.5" thickBot="1">
      <c r="A6376" s="27">
        <v>45855</v>
      </c>
      <c r="B6376" s="29" t="s">
        <v>348</v>
      </c>
      <c r="C6376" s="29" t="s">
        <v>68</v>
      </c>
      <c r="D6376" s="28">
        <v>169</v>
      </c>
      <c r="E6376" s="27">
        <v>2958101</v>
      </c>
      <c r="H6376" s="66"/>
      <c r="I6376" s="66"/>
    </row>
    <row r="6377" spans="1:9" ht="13.5" thickBot="1">
      <c r="A6377" s="27">
        <v>45855</v>
      </c>
      <c r="B6377" s="29" t="s">
        <v>349</v>
      </c>
      <c r="C6377" s="29" t="s">
        <v>68</v>
      </c>
      <c r="D6377" s="28">
        <v>169</v>
      </c>
      <c r="E6377" s="27">
        <v>2958101</v>
      </c>
      <c r="H6377" s="66"/>
      <c r="I6377" s="66"/>
    </row>
    <row r="6378" spans="1:9" ht="13.5" thickBot="1">
      <c r="A6378" s="27">
        <v>45855</v>
      </c>
      <c r="B6378" s="29" t="s">
        <v>350</v>
      </c>
      <c r="C6378" s="29" t="s">
        <v>97</v>
      </c>
      <c r="D6378" s="28">
        <v>64</v>
      </c>
      <c r="E6378" s="27">
        <v>2958101</v>
      </c>
      <c r="H6378" s="66"/>
      <c r="I6378" s="66"/>
    </row>
    <row r="6379" spans="1:9" ht="13.5" thickBot="1">
      <c r="A6379" s="27">
        <v>45855</v>
      </c>
      <c r="B6379" s="29" t="s">
        <v>351</v>
      </c>
      <c r="C6379" s="29" t="s">
        <v>97</v>
      </c>
      <c r="D6379" s="28">
        <v>110</v>
      </c>
      <c r="E6379" s="27">
        <v>2958101</v>
      </c>
      <c r="H6379" s="66"/>
      <c r="I6379" s="66"/>
    </row>
    <row r="6380" spans="1:9" ht="13.5" thickBot="1">
      <c r="A6380" s="27">
        <v>45855</v>
      </c>
      <c r="B6380" s="29" t="s">
        <v>352</v>
      </c>
      <c r="C6380" s="29" t="s">
        <v>68</v>
      </c>
      <c r="D6380" s="28">
        <v>125</v>
      </c>
      <c r="E6380" s="27">
        <v>2958101</v>
      </c>
      <c r="H6380" s="66"/>
      <c r="I6380" s="66"/>
    </row>
    <row r="6381" spans="1:9" ht="13.5" thickBot="1">
      <c r="A6381" s="27">
        <v>45855</v>
      </c>
      <c r="B6381" s="29" t="s">
        <v>353</v>
      </c>
      <c r="C6381" s="29" t="s">
        <v>68</v>
      </c>
      <c r="D6381" s="28">
        <v>125</v>
      </c>
      <c r="E6381" s="27">
        <v>2958101</v>
      </c>
      <c r="H6381" s="66"/>
      <c r="I6381" s="66"/>
    </row>
    <row r="6382" spans="1:9" ht="13.5" thickBot="1">
      <c r="A6382" s="27">
        <v>45855</v>
      </c>
      <c r="B6382" s="29" t="s">
        <v>354</v>
      </c>
      <c r="C6382" s="29" t="s">
        <v>71</v>
      </c>
      <c r="D6382" s="28">
        <v>95</v>
      </c>
      <c r="E6382" s="27">
        <v>2958101</v>
      </c>
      <c r="H6382" s="66"/>
      <c r="I6382" s="66"/>
    </row>
    <row r="6383" spans="1:9" ht="13.5" thickBot="1">
      <c r="A6383" s="27">
        <v>45855</v>
      </c>
      <c r="B6383" s="29" t="s">
        <v>355</v>
      </c>
      <c r="C6383" s="29" t="s">
        <v>71</v>
      </c>
      <c r="D6383" s="28">
        <v>151</v>
      </c>
      <c r="E6383" s="27">
        <v>2958101</v>
      </c>
      <c r="H6383" s="66"/>
      <c r="I6383" s="66"/>
    </row>
    <row r="6384" spans="1:9" ht="13.5" thickBot="1">
      <c r="A6384" s="27">
        <v>45855</v>
      </c>
      <c r="B6384" s="29" t="s">
        <v>356</v>
      </c>
      <c r="C6384" s="29" t="s">
        <v>71</v>
      </c>
      <c r="D6384" s="28">
        <v>98</v>
      </c>
      <c r="E6384" s="27">
        <v>2958101</v>
      </c>
      <c r="H6384" s="66"/>
      <c r="I6384" s="66"/>
    </row>
    <row r="6385" spans="1:9" ht="13.5" thickBot="1">
      <c r="A6385" s="27">
        <v>45855</v>
      </c>
      <c r="B6385" s="29" t="s">
        <v>357</v>
      </c>
      <c r="C6385" s="29" t="s">
        <v>66</v>
      </c>
      <c r="D6385" s="28">
        <v>150</v>
      </c>
      <c r="E6385" s="27">
        <v>2958101</v>
      </c>
      <c r="H6385" s="66"/>
      <c r="I6385" s="66"/>
    </row>
    <row r="6386" spans="1:9" ht="13.5" thickBot="1">
      <c r="A6386" s="27">
        <v>45855</v>
      </c>
      <c r="B6386" s="29" t="s">
        <v>358</v>
      </c>
      <c r="C6386" s="29" t="s">
        <v>68</v>
      </c>
      <c r="D6386" s="28">
        <v>28</v>
      </c>
      <c r="E6386" s="27">
        <v>2958101</v>
      </c>
      <c r="H6386" s="66"/>
      <c r="I6386" s="66"/>
    </row>
    <row r="6387" spans="1:9" ht="13.5" thickBot="1">
      <c r="A6387" s="27">
        <v>45855</v>
      </c>
      <c r="B6387" s="29" t="s">
        <v>359</v>
      </c>
      <c r="C6387" s="29" t="s">
        <v>71</v>
      </c>
      <c r="D6387" s="28">
        <v>226</v>
      </c>
      <c r="E6387" s="27">
        <v>2958101</v>
      </c>
      <c r="H6387" s="66"/>
      <c r="I6387" s="66"/>
    </row>
    <row r="6388" spans="1:9" ht="13.5" thickBot="1">
      <c r="A6388" s="27">
        <v>45855</v>
      </c>
      <c r="B6388" s="29" t="s">
        <v>360</v>
      </c>
      <c r="C6388" s="29" t="s">
        <v>68</v>
      </c>
      <c r="D6388" s="28">
        <v>203</v>
      </c>
      <c r="E6388" s="27">
        <v>2958101</v>
      </c>
      <c r="H6388" s="66"/>
      <c r="I6388" s="66"/>
    </row>
    <row r="6389" spans="1:9" ht="13.5" thickBot="1">
      <c r="A6389" s="27">
        <v>45855</v>
      </c>
      <c r="B6389" s="29" t="s">
        <v>361</v>
      </c>
      <c r="C6389" s="29" t="s">
        <v>68</v>
      </c>
      <c r="D6389" s="28">
        <v>21</v>
      </c>
      <c r="E6389" s="27">
        <v>2958101</v>
      </c>
      <c r="H6389" s="66"/>
      <c r="I6389" s="66"/>
    </row>
    <row r="6390" spans="1:9" ht="13.5" thickBot="1">
      <c r="A6390" s="27">
        <v>45855</v>
      </c>
      <c r="B6390" s="29" t="s">
        <v>362</v>
      </c>
      <c r="C6390" s="29" t="s">
        <v>68</v>
      </c>
      <c r="D6390" s="28">
        <v>204</v>
      </c>
      <c r="E6390" s="27">
        <v>2958101</v>
      </c>
      <c r="H6390" s="66"/>
      <c r="I6390" s="66"/>
    </row>
    <row r="6391" spans="1:9" ht="13.5" thickBot="1">
      <c r="A6391" s="27">
        <v>45855</v>
      </c>
      <c r="B6391" s="29" t="s">
        <v>363</v>
      </c>
      <c r="C6391" s="29" t="s">
        <v>66</v>
      </c>
      <c r="D6391" s="28">
        <v>150</v>
      </c>
      <c r="E6391" s="27">
        <v>2958101</v>
      </c>
      <c r="H6391" s="66"/>
      <c r="I6391" s="66"/>
    </row>
    <row r="6392" spans="1:9" ht="13.5" thickBot="1">
      <c r="A6392" s="27">
        <v>45855</v>
      </c>
      <c r="B6392" s="29" t="s">
        <v>364</v>
      </c>
      <c r="C6392" s="29" t="s">
        <v>97</v>
      </c>
      <c r="D6392" s="28">
        <v>102</v>
      </c>
      <c r="E6392" s="27">
        <v>2958101</v>
      </c>
      <c r="H6392" s="66"/>
      <c r="I6392" s="66"/>
    </row>
    <row r="6393" spans="1:9" ht="13.5" thickBot="1">
      <c r="A6393" s="27">
        <v>45855</v>
      </c>
      <c r="B6393" s="29" t="s">
        <v>365</v>
      </c>
      <c r="C6393" s="29" t="s">
        <v>97</v>
      </c>
      <c r="D6393" s="28">
        <v>98</v>
      </c>
      <c r="E6393" s="27">
        <v>2958101</v>
      </c>
      <c r="H6393" s="66"/>
      <c r="I6393" s="66"/>
    </row>
    <row r="6394" spans="1:9" ht="13.5" thickBot="1">
      <c r="A6394" s="27">
        <v>45855</v>
      </c>
      <c r="B6394" s="29" t="s">
        <v>366</v>
      </c>
      <c r="C6394" s="29" t="s">
        <v>97</v>
      </c>
      <c r="D6394" s="28">
        <v>149</v>
      </c>
      <c r="E6394" s="27">
        <v>2958101</v>
      </c>
      <c r="H6394" s="66"/>
      <c r="I6394" s="66"/>
    </row>
    <row r="6395" spans="1:9" ht="13.5" thickBot="1">
      <c r="A6395" s="27">
        <v>45855</v>
      </c>
      <c r="B6395" s="29" t="s">
        <v>367</v>
      </c>
      <c r="C6395" s="29" t="s">
        <v>97</v>
      </c>
      <c r="D6395" s="28">
        <v>152</v>
      </c>
      <c r="E6395" s="27">
        <v>2958101</v>
      </c>
      <c r="H6395" s="66"/>
      <c r="I6395" s="66"/>
    </row>
    <row r="6396" spans="1:9" ht="13.5" thickBot="1">
      <c r="A6396" s="27">
        <v>45855</v>
      </c>
      <c r="B6396" s="29" t="s">
        <v>368</v>
      </c>
      <c r="C6396" s="29" t="s">
        <v>68</v>
      </c>
      <c r="D6396" s="28">
        <v>165</v>
      </c>
      <c r="E6396" s="27">
        <v>2958101</v>
      </c>
      <c r="H6396" s="66"/>
      <c r="I6396" s="66"/>
    </row>
    <row r="6397" spans="1:9" ht="13.5" thickBot="1">
      <c r="A6397" s="27">
        <v>45855</v>
      </c>
      <c r="B6397" s="29" t="s">
        <v>369</v>
      </c>
      <c r="C6397" s="29" t="s">
        <v>68</v>
      </c>
      <c r="D6397" s="28">
        <v>211</v>
      </c>
      <c r="E6397" s="27">
        <v>2958101</v>
      </c>
      <c r="H6397" s="66"/>
      <c r="I6397" s="66"/>
    </row>
    <row r="6398" spans="1:9" ht="13.5" thickBot="1">
      <c r="A6398" s="27">
        <v>45855</v>
      </c>
      <c r="B6398" s="29" t="s">
        <v>370</v>
      </c>
      <c r="C6398" s="29" t="s">
        <v>97</v>
      </c>
      <c r="D6398" s="28">
        <v>96</v>
      </c>
      <c r="E6398" s="27">
        <v>2958101</v>
      </c>
      <c r="H6398" s="66"/>
      <c r="I6398" s="66"/>
    </row>
    <row r="6399" spans="1:9" ht="13.5" thickBot="1">
      <c r="A6399" s="27">
        <v>45855</v>
      </c>
      <c r="B6399" s="29" t="s">
        <v>371</v>
      </c>
      <c r="C6399" s="29" t="s">
        <v>97</v>
      </c>
      <c r="D6399" s="28">
        <v>98</v>
      </c>
      <c r="E6399" s="27">
        <v>2958101</v>
      </c>
      <c r="H6399" s="66"/>
      <c r="I6399" s="66"/>
    </row>
    <row r="6400" spans="1:9" ht="13.5" thickBot="1">
      <c r="A6400" s="27">
        <v>45855</v>
      </c>
      <c r="B6400" s="29" t="s">
        <v>372</v>
      </c>
      <c r="C6400" s="29" t="s">
        <v>97</v>
      </c>
      <c r="D6400" s="28">
        <v>161</v>
      </c>
      <c r="E6400" s="27">
        <v>2958101</v>
      </c>
      <c r="H6400" s="66"/>
      <c r="I6400" s="66"/>
    </row>
    <row r="6401" spans="1:9" ht="13.5" thickBot="1">
      <c r="A6401" s="27">
        <v>45855</v>
      </c>
      <c r="B6401" s="29" t="s">
        <v>373</v>
      </c>
      <c r="C6401" s="29" t="s">
        <v>71</v>
      </c>
      <c r="D6401" s="28">
        <v>201</v>
      </c>
      <c r="E6401" s="27">
        <v>2958101</v>
      </c>
      <c r="H6401" s="66"/>
      <c r="I6401" s="66"/>
    </row>
    <row r="6402" spans="1:9" ht="13.5" thickBot="1">
      <c r="A6402" s="27">
        <v>45855</v>
      </c>
      <c r="B6402" s="29" t="s">
        <v>374</v>
      </c>
      <c r="C6402" s="29" t="s">
        <v>68</v>
      </c>
      <c r="D6402" s="28">
        <v>98</v>
      </c>
      <c r="E6402" s="27">
        <v>2958101</v>
      </c>
      <c r="H6402" s="66"/>
      <c r="I6402" s="66"/>
    </row>
    <row r="6403" spans="1:9" ht="13.5" thickBot="1">
      <c r="A6403" s="27">
        <v>45855</v>
      </c>
      <c r="B6403" s="29" t="s">
        <v>375</v>
      </c>
      <c r="C6403" s="29" t="s">
        <v>68</v>
      </c>
      <c r="D6403" s="28">
        <v>120</v>
      </c>
      <c r="E6403" s="27">
        <v>2958101</v>
      </c>
      <c r="H6403" s="66"/>
      <c r="I6403" s="66"/>
    </row>
    <row r="6404" spans="1:9" ht="13.5" thickBot="1">
      <c r="A6404" s="27">
        <v>45855</v>
      </c>
      <c r="B6404" s="29" t="s">
        <v>376</v>
      </c>
      <c r="C6404" s="29" t="s">
        <v>68</v>
      </c>
      <c r="D6404" s="28">
        <v>111</v>
      </c>
      <c r="E6404" s="27">
        <v>2958101</v>
      </c>
      <c r="H6404" s="66"/>
      <c r="I6404" s="66"/>
    </row>
    <row r="6405" spans="1:9" ht="13.5" thickBot="1">
      <c r="A6405" s="27">
        <v>45855</v>
      </c>
      <c r="B6405" s="29" t="s">
        <v>377</v>
      </c>
      <c r="C6405" s="29" t="s">
        <v>68</v>
      </c>
      <c r="D6405" s="28">
        <v>17</v>
      </c>
      <c r="E6405" s="27">
        <v>2958101</v>
      </c>
      <c r="H6405" s="66"/>
      <c r="I6405" s="66"/>
    </row>
    <row r="6406" spans="1:9" ht="13.5" thickBot="1">
      <c r="A6406" s="27">
        <v>45855</v>
      </c>
      <c r="B6406" s="29" t="s">
        <v>378</v>
      </c>
      <c r="C6406" s="29" t="s">
        <v>68</v>
      </c>
      <c r="D6406" s="28">
        <v>34</v>
      </c>
      <c r="E6406" s="27">
        <v>2958101</v>
      </c>
      <c r="H6406" s="66"/>
      <c r="I6406" s="66"/>
    </row>
    <row r="6407" spans="1:9" ht="13.5" thickBot="1">
      <c r="A6407" s="27">
        <v>45855</v>
      </c>
      <c r="B6407" s="29" t="s">
        <v>379</v>
      </c>
      <c r="C6407" s="29" t="s">
        <v>68</v>
      </c>
      <c r="D6407" s="28">
        <v>119</v>
      </c>
      <c r="E6407" s="27">
        <v>2958101</v>
      </c>
      <c r="H6407" s="66"/>
      <c r="I6407" s="66"/>
    </row>
    <row r="6408" spans="1:9" ht="13.5" thickBot="1">
      <c r="A6408" s="27">
        <v>45855</v>
      </c>
      <c r="B6408" s="29" t="s">
        <v>380</v>
      </c>
      <c r="C6408" s="29" t="s">
        <v>68</v>
      </c>
      <c r="D6408" s="28">
        <v>125</v>
      </c>
      <c r="E6408" s="27">
        <v>2958101</v>
      </c>
      <c r="H6408" s="66"/>
      <c r="I6408" s="66"/>
    </row>
    <row r="6409" spans="1:9" ht="13.5" thickBot="1">
      <c r="A6409" s="27">
        <v>45855</v>
      </c>
      <c r="B6409" s="29" t="s">
        <v>381</v>
      </c>
      <c r="C6409" s="29" t="s">
        <v>68</v>
      </c>
      <c r="D6409" s="28">
        <v>112</v>
      </c>
      <c r="E6409" s="27">
        <v>2958101</v>
      </c>
      <c r="H6409" s="66"/>
      <c r="I6409" s="66"/>
    </row>
    <row r="6410" spans="1:9" ht="13.5" thickBot="1">
      <c r="A6410" s="27">
        <v>45855</v>
      </c>
      <c r="B6410" s="29" t="s">
        <v>382</v>
      </c>
      <c r="C6410" s="29" t="s">
        <v>68</v>
      </c>
      <c r="D6410" s="28">
        <v>85</v>
      </c>
      <c r="E6410" s="27">
        <v>2958101</v>
      </c>
      <c r="H6410" s="66"/>
      <c r="I6410" s="66"/>
    </row>
    <row r="6411" spans="1:9" ht="13.5" thickBot="1">
      <c r="A6411" s="27">
        <v>45855</v>
      </c>
      <c r="B6411" s="29" t="s">
        <v>383</v>
      </c>
      <c r="C6411" s="29" t="s">
        <v>68</v>
      </c>
      <c r="D6411" s="28">
        <v>43</v>
      </c>
      <c r="E6411" s="27">
        <v>2958101</v>
      </c>
      <c r="H6411" s="66"/>
      <c r="I6411" s="66"/>
    </row>
    <row r="6412" spans="1:9" ht="13.5" thickBot="1">
      <c r="A6412" s="27">
        <v>45855</v>
      </c>
      <c r="B6412" s="29" t="s">
        <v>384</v>
      </c>
      <c r="C6412" s="29" t="s">
        <v>68</v>
      </c>
      <c r="D6412" s="28">
        <v>30</v>
      </c>
      <c r="E6412" s="27">
        <v>2958101</v>
      </c>
      <c r="H6412" s="66"/>
      <c r="I6412" s="66"/>
    </row>
    <row r="6413" spans="1:9" ht="13.5" thickBot="1">
      <c r="A6413" s="27">
        <v>45855</v>
      </c>
      <c r="B6413" s="29" t="s">
        <v>385</v>
      </c>
      <c r="C6413" s="29" t="s">
        <v>68</v>
      </c>
      <c r="D6413" s="28">
        <v>150</v>
      </c>
      <c r="E6413" s="27">
        <v>2958101</v>
      </c>
      <c r="H6413" s="66"/>
      <c r="I6413" s="66"/>
    </row>
    <row r="6414" spans="1:9" ht="13.5" thickBot="1">
      <c r="A6414" s="27">
        <v>45855</v>
      </c>
      <c r="B6414" s="29" t="s">
        <v>386</v>
      </c>
      <c r="C6414" s="29" t="s">
        <v>68</v>
      </c>
      <c r="D6414" s="28">
        <v>150</v>
      </c>
      <c r="E6414" s="27">
        <v>2958101</v>
      </c>
      <c r="H6414" s="66"/>
      <c r="I6414" s="66"/>
    </row>
    <row r="6415" spans="1:9" ht="13.5" thickBot="1">
      <c r="A6415" s="27">
        <v>45855</v>
      </c>
      <c r="B6415" s="29" t="s">
        <v>387</v>
      </c>
      <c r="C6415" s="29" t="s">
        <v>71</v>
      </c>
      <c r="D6415" s="28">
        <v>142</v>
      </c>
      <c r="E6415" s="27">
        <v>2958101</v>
      </c>
      <c r="H6415" s="66"/>
      <c r="I6415" s="66"/>
    </row>
    <row r="6416" spans="1:9" ht="13.5" thickBot="1">
      <c r="A6416" s="27">
        <v>45855</v>
      </c>
      <c r="B6416" s="29" t="s">
        <v>388</v>
      </c>
      <c r="C6416" s="29" t="s">
        <v>71</v>
      </c>
      <c r="D6416" s="28">
        <v>142</v>
      </c>
      <c r="E6416" s="27">
        <v>2958101</v>
      </c>
      <c r="H6416" s="66"/>
      <c r="I6416" s="66"/>
    </row>
    <row r="6417" spans="1:9" ht="13.5" thickBot="1">
      <c r="A6417" s="27">
        <v>45855</v>
      </c>
      <c r="B6417" s="29" t="s">
        <v>389</v>
      </c>
      <c r="C6417" s="29" t="s">
        <v>68</v>
      </c>
      <c r="D6417" s="28">
        <v>114</v>
      </c>
      <c r="E6417" s="27">
        <v>2958101</v>
      </c>
      <c r="H6417" s="66"/>
      <c r="I6417" s="66"/>
    </row>
    <row r="6418" spans="1:9" ht="13.5" thickBot="1">
      <c r="A6418" s="27">
        <v>45855</v>
      </c>
      <c r="B6418" s="29" t="s">
        <v>390</v>
      </c>
      <c r="C6418" s="29" t="s">
        <v>68</v>
      </c>
      <c r="D6418" s="28">
        <v>95</v>
      </c>
      <c r="E6418" s="27">
        <v>2958101</v>
      </c>
      <c r="H6418" s="66"/>
      <c r="I6418" s="66"/>
    </row>
    <row r="6419" spans="1:9" ht="13.5" thickBot="1">
      <c r="A6419" s="27">
        <v>45855</v>
      </c>
      <c r="B6419" s="29" t="s">
        <v>391</v>
      </c>
      <c r="C6419" s="29" t="s">
        <v>77</v>
      </c>
      <c r="D6419" s="28">
        <v>150</v>
      </c>
      <c r="E6419" s="27">
        <v>2958101</v>
      </c>
      <c r="H6419" s="66"/>
      <c r="I6419" s="66"/>
    </row>
    <row r="6420" spans="1:9" ht="13.5" thickBot="1">
      <c r="A6420" s="27">
        <v>45855</v>
      </c>
      <c r="B6420" s="29" t="s">
        <v>392</v>
      </c>
      <c r="C6420" s="29" t="s">
        <v>77</v>
      </c>
      <c r="D6420" s="28">
        <v>23</v>
      </c>
      <c r="E6420" s="27">
        <v>2958101</v>
      </c>
      <c r="H6420" s="66"/>
      <c r="I6420" s="66"/>
    </row>
    <row r="6421" spans="1:9" ht="13.5" thickBot="1">
      <c r="A6421" s="27">
        <v>45855</v>
      </c>
      <c r="B6421" s="29" t="s">
        <v>393</v>
      </c>
      <c r="C6421" s="29" t="s">
        <v>77</v>
      </c>
      <c r="D6421" s="28">
        <v>128</v>
      </c>
      <c r="E6421" s="27">
        <v>2958101</v>
      </c>
      <c r="H6421" s="66"/>
      <c r="I6421" s="66"/>
    </row>
    <row r="6422" spans="1:9" ht="13.5" thickBot="1">
      <c r="A6422" s="27">
        <v>45855</v>
      </c>
      <c r="B6422" s="29" t="s">
        <v>394</v>
      </c>
      <c r="C6422" s="29" t="s">
        <v>68</v>
      </c>
      <c r="D6422" s="28">
        <v>38</v>
      </c>
      <c r="E6422" s="27">
        <v>2958101</v>
      </c>
      <c r="H6422" s="66"/>
      <c r="I6422" s="66"/>
    </row>
    <row r="6423" spans="1:9" ht="13.5" thickBot="1">
      <c r="A6423" s="27">
        <v>45855</v>
      </c>
      <c r="B6423" s="29" t="s">
        <v>395</v>
      </c>
      <c r="C6423" s="29" t="s">
        <v>68</v>
      </c>
      <c r="D6423" s="28">
        <v>16</v>
      </c>
      <c r="E6423" s="27">
        <v>2958101</v>
      </c>
      <c r="H6423" s="66"/>
      <c r="I6423" s="66"/>
    </row>
    <row r="6424" spans="1:9" ht="13.5" thickBot="1">
      <c r="A6424" s="27">
        <v>45855</v>
      </c>
      <c r="B6424" s="29" t="s">
        <v>396</v>
      </c>
      <c r="C6424" s="29" t="s">
        <v>68</v>
      </c>
      <c r="D6424" s="28">
        <v>50</v>
      </c>
      <c r="E6424" s="27">
        <v>2958101</v>
      </c>
      <c r="H6424" s="66"/>
      <c r="I6424" s="66"/>
    </row>
    <row r="6425" spans="1:9" ht="13.5" thickBot="1">
      <c r="A6425" s="27">
        <v>45855</v>
      </c>
      <c r="B6425" s="29" t="s">
        <v>397</v>
      </c>
      <c r="C6425" s="29" t="s">
        <v>68</v>
      </c>
      <c r="D6425" s="28">
        <v>38</v>
      </c>
      <c r="E6425" s="27">
        <v>2958101</v>
      </c>
      <c r="H6425" s="66"/>
      <c r="I6425" s="66"/>
    </row>
    <row r="6426" spans="1:9" ht="13.5" thickBot="1">
      <c r="A6426" s="27">
        <v>45855</v>
      </c>
      <c r="B6426" s="29" t="s">
        <v>398</v>
      </c>
      <c r="C6426" s="29" t="s">
        <v>68</v>
      </c>
      <c r="D6426" s="28">
        <v>14</v>
      </c>
      <c r="E6426" s="27">
        <v>2958101</v>
      </c>
      <c r="H6426" s="66"/>
      <c r="I6426" s="66"/>
    </row>
    <row r="6427" spans="1:9" ht="13.5" thickBot="1">
      <c r="A6427" s="27">
        <v>45855</v>
      </c>
      <c r="B6427" s="29" t="s">
        <v>399</v>
      </c>
      <c r="C6427" s="29" t="s">
        <v>68</v>
      </c>
      <c r="D6427" s="28">
        <v>103</v>
      </c>
      <c r="E6427" s="27">
        <v>2958101</v>
      </c>
      <c r="H6427" s="66"/>
      <c r="I6427" s="66"/>
    </row>
    <row r="6428" spans="1:9" ht="13.5" thickBot="1">
      <c r="A6428" s="27">
        <v>45855</v>
      </c>
      <c r="B6428" s="29" t="s">
        <v>400</v>
      </c>
      <c r="C6428" s="29" t="s">
        <v>68</v>
      </c>
      <c r="D6428" s="28">
        <v>95</v>
      </c>
      <c r="E6428" s="27">
        <v>2958101</v>
      </c>
      <c r="H6428" s="66"/>
      <c r="I6428" s="66"/>
    </row>
    <row r="6429" spans="1:9" ht="13.5" thickBot="1">
      <c r="A6429" s="27">
        <v>45855</v>
      </c>
      <c r="B6429" s="29" t="s">
        <v>401</v>
      </c>
      <c r="C6429" s="29" t="s">
        <v>71</v>
      </c>
      <c r="D6429" s="28">
        <v>117</v>
      </c>
      <c r="E6429" s="27">
        <v>2958101</v>
      </c>
      <c r="H6429" s="66"/>
      <c r="I6429" s="66"/>
    </row>
    <row r="6430" spans="1:9" ht="13.5" thickBot="1">
      <c r="A6430" s="27">
        <v>45855</v>
      </c>
      <c r="B6430" s="29" t="s">
        <v>402</v>
      </c>
      <c r="C6430" s="29" t="s">
        <v>71</v>
      </c>
      <c r="D6430" s="28">
        <v>123</v>
      </c>
      <c r="E6430" s="27">
        <v>2958101</v>
      </c>
      <c r="H6430" s="66"/>
      <c r="I6430" s="66"/>
    </row>
    <row r="6431" spans="1:9" ht="13.5" thickBot="1">
      <c r="A6431" s="27">
        <v>45855</v>
      </c>
      <c r="B6431" s="29" t="s">
        <v>403</v>
      </c>
      <c r="C6431" s="29" t="s">
        <v>68</v>
      </c>
      <c r="D6431" s="28">
        <v>42</v>
      </c>
      <c r="E6431" s="27">
        <v>2958101</v>
      </c>
      <c r="H6431" s="66"/>
      <c r="I6431" s="66"/>
    </row>
    <row r="6432" spans="1:9" ht="13.5" thickBot="1">
      <c r="A6432" s="27">
        <v>45855</v>
      </c>
      <c r="B6432" s="29" t="s">
        <v>404</v>
      </c>
      <c r="C6432" s="29" t="s">
        <v>68</v>
      </c>
      <c r="D6432" s="28">
        <v>45</v>
      </c>
      <c r="E6432" s="27">
        <v>2958101</v>
      </c>
      <c r="H6432" s="66"/>
      <c r="I6432" s="66"/>
    </row>
    <row r="6433" spans="1:9" ht="13.5" thickBot="1">
      <c r="A6433" s="27">
        <v>45855</v>
      </c>
      <c r="B6433" s="29" t="s">
        <v>405</v>
      </c>
      <c r="C6433" s="29" t="s">
        <v>68</v>
      </c>
      <c r="D6433" s="28">
        <v>42</v>
      </c>
      <c r="E6433" s="27">
        <v>2958101</v>
      </c>
      <c r="H6433" s="66"/>
      <c r="I6433" s="66"/>
    </row>
    <row r="6434" spans="1:9" ht="13.5" thickBot="1">
      <c r="A6434" s="27">
        <v>45855</v>
      </c>
      <c r="B6434" s="29" t="s">
        <v>406</v>
      </c>
      <c r="C6434" s="29" t="s">
        <v>68</v>
      </c>
      <c r="D6434" s="28">
        <v>207</v>
      </c>
      <c r="E6434" s="27">
        <v>2958101</v>
      </c>
      <c r="H6434" s="66"/>
      <c r="I6434" s="66"/>
    </row>
    <row r="6435" spans="1:9" ht="13.5" thickBot="1">
      <c r="A6435" s="27">
        <v>45855</v>
      </c>
      <c r="B6435" s="29" t="s">
        <v>407</v>
      </c>
      <c r="C6435" s="29" t="s">
        <v>68</v>
      </c>
      <c r="D6435" s="28">
        <v>170</v>
      </c>
      <c r="E6435" s="27">
        <v>2958101</v>
      </c>
      <c r="H6435" s="66"/>
      <c r="I6435" s="66"/>
    </row>
    <row r="6436" spans="1:9" ht="13.5" thickBot="1">
      <c r="A6436" s="27">
        <v>45855</v>
      </c>
      <c r="B6436" s="29" t="s">
        <v>408</v>
      </c>
      <c r="C6436" s="29" t="s">
        <v>66</v>
      </c>
      <c r="D6436" s="28">
        <v>126</v>
      </c>
      <c r="E6436" s="27">
        <v>2958101</v>
      </c>
      <c r="H6436" s="66"/>
      <c r="I6436" s="66"/>
    </row>
    <row r="6437" spans="1:9" ht="13.5" thickBot="1">
      <c r="A6437" s="27">
        <v>45855</v>
      </c>
      <c r="B6437" s="29" t="s">
        <v>409</v>
      </c>
      <c r="C6437" s="29" t="s">
        <v>77</v>
      </c>
      <c r="D6437" s="28">
        <v>105</v>
      </c>
      <c r="E6437" s="27">
        <v>2958101</v>
      </c>
      <c r="H6437" s="66"/>
      <c r="I6437" s="66"/>
    </row>
    <row r="6438" spans="1:9" ht="13.5" thickBot="1">
      <c r="A6438" s="27">
        <v>45855</v>
      </c>
      <c r="B6438" s="29" t="s">
        <v>410</v>
      </c>
      <c r="C6438" s="29" t="s">
        <v>77</v>
      </c>
      <c r="D6438" s="28">
        <v>97</v>
      </c>
      <c r="E6438" s="27">
        <v>2958101</v>
      </c>
      <c r="H6438" s="66"/>
      <c r="I6438" s="66"/>
    </row>
    <row r="6439" spans="1:9" ht="13.5" thickBot="1">
      <c r="A6439" s="27">
        <v>45855</v>
      </c>
      <c r="B6439" s="29" t="s">
        <v>411</v>
      </c>
      <c r="C6439" s="29" t="s">
        <v>68</v>
      </c>
      <c r="D6439" s="28">
        <v>12</v>
      </c>
      <c r="E6439" s="27">
        <v>2958101</v>
      </c>
      <c r="H6439" s="66"/>
      <c r="I6439" s="66"/>
    </row>
    <row r="6440" spans="1:9" ht="13.5" thickBot="1">
      <c r="A6440" s="27">
        <v>45855</v>
      </c>
      <c r="B6440" s="29" t="s">
        <v>412</v>
      </c>
      <c r="C6440" s="29" t="s">
        <v>68</v>
      </c>
      <c r="D6440" s="28">
        <v>7</v>
      </c>
      <c r="E6440" s="27">
        <v>2958101</v>
      </c>
      <c r="H6440" s="66"/>
      <c r="I6440" s="66"/>
    </row>
    <row r="6441" spans="1:9" ht="13.5" thickBot="1">
      <c r="A6441" s="27">
        <v>45855</v>
      </c>
      <c r="B6441" s="29" t="s">
        <v>413</v>
      </c>
      <c r="C6441" s="29" t="s">
        <v>68</v>
      </c>
      <c r="D6441" s="28">
        <v>101</v>
      </c>
      <c r="E6441" s="27">
        <v>2958101</v>
      </c>
      <c r="H6441" s="66"/>
      <c r="I6441" s="66"/>
    </row>
    <row r="6442" spans="1:9" ht="13.5" thickBot="1">
      <c r="A6442" s="27">
        <v>45855</v>
      </c>
      <c r="B6442" s="29" t="s">
        <v>414</v>
      </c>
      <c r="C6442" s="29" t="s">
        <v>68</v>
      </c>
      <c r="D6442" s="28">
        <v>22</v>
      </c>
      <c r="E6442" s="27">
        <v>2958101</v>
      </c>
      <c r="H6442" s="66"/>
      <c r="I6442" s="66"/>
    </row>
    <row r="6443" spans="1:9" ht="13.5" thickBot="1">
      <c r="A6443" s="27">
        <v>45855</v>
      </c>
      <c r="B6443" s="29" t="s">
        <v>415</v>
      </c>
      <c r="C6443" s="29" t="s">
        <v>68</v>
      </c>
      <c r="D6443" s="28">
        <v>101</v>
      </c>
      <c r="E6443" s="27">
        <v>2958101</v>
      </c>
      <c r="H6443" s="66"/>
      <c r="I6443" s="66"/>
    </row>
    <row r="6444" spans="1:9" ht="13.5" thickBot="1">
      <c r="A6444" s="27">
        <v>45855</v>
      </c>
      <c r="B6444" s="29" t="s">
        <v>416</v>
      </c>
      <c r="C6444" s="29" t="s">
        <v>68</v>
      </c>
      <c r="D6444" s="28">
        <v>150</v>
      </c>
      <c r="E6444" s="27">
        <v>2958101</v>
      </c>
      <c r="H6444" s="66"/>
      <c r="I6444" s="66"/>
    </row>
    <row r="6445" spans="1:9" ht="13.5" thickBot="1">
      <c r="A6445" s="27">
        <v>45855</v>
      </c>
      <c r="B6445" s="29" t="s">
        <v>417</v>
      </c>
      <c r="C6445" s="29" t="s">
        <v>68</v>
      </c>
      <c r="D6445" s="28">
        <v>154</v>
      </c>
      <c r="E6445" s="27">
        <v>2958101</v>
      </c>
      <c r="H6445" s="66"/>
      <c r="I6445" s="66"/>
    </row>
    <row r="6446" spans="1:9" ht="13.5" thickBot="1">
      <c r="A6446" s="27">
        <v>45855</v>
      </c>
      <c r="B6446" s="29" t="s">
        <v>418</v>
      </c>
      <c r="C6446" s="29" t="s">
        <v>68</v>
      </c>
      <c r="D6446" s="28">
        <v>24</v>
      </c>
      <c r="E6446" s="27">
        <v>2958101</v>
      </c>
      <c r="H6446" s="66"/>
      <c r="I6446" s="66"/>
    </row>
    <row r="6447" spans="1:9" ht="13.5" thickBot="1">
      <c r="A6447" s="27">
        <v>45855</v>
      </c>
      <c r="B6447" s="29" t="s">
        <v>419</v>
      </c>
      <c r="C6447" s="29" t="s">
        <v>68</v>
      </c>
      <c r="D6447" s="28">
        <v>158</v>
      </c>
      <c r="E6447" s="27">
        <v>2958101</v>
      </c>
      <c r="H6447" s="66"/>
      <c r="I6447" s="66"/>
    </row>
    <row r="6448" spans="1:9" ht="13.5" thickBot="1">
      <c r="A6448" s="27">
        <v>45855</v>
      </c>
      <c r="B6448" s="29" t="s">
        <v>420</v>
      </c>
      <c r="C6448" s="29" t="s">
        <v>68</v>
      </c>
      <c r="D6448" s="28">
        <v>14</v>
      </c>
      <c r="E6448" s="27">
        <v>2958101</v>
      </c>
      <c r="H6448" s="66"/>
      <c r="I6448" s="66"/>
    </row>
    <row r="6449" spans="1:9" ht="13.5" thickBot="1">
      <c r="A6449" s="27">
        <v>45855</v>
      </c>
      <c r="B6449" s="29" t="s">
        <v>421</v>
      </c>
      <c r="C6449" s="29" t="s">
        <v>97</v>
      </c>
      <c r="D6449" s="28">
        <v>115</v>
      </c>
      <c r="E6449" s="27">
        <v>2958101</v>
      </c>
      <c r="H6449" s="66"/>
      <c r="I6449" s="66"/>
    </row>
    <row r="6450" spans="1:9" ht="13.5" thickBot="1">
      <c r="A6450" s="27">
        <v>45855</v>
      </c>
      <c r="B6450" s="29" t="s">
        <v>422</v>
      </c>
      <c r="C6450" s="29" t="s">
        <v>97</v>
      </c>
      <c r="D6450" s="28">
        <v>142</v>
      </c>
      <c r="E6450" s="27">
        <v>2958101</v>
      </c>
      <c r="H6450" s="66"/>
      <c r="I6450" s="66"/>
    </row>
    <row r="6451" spans="1:9" ht="13.5" thickBot="1">
      <c r="A6451" s="27">
        <v>45855</v>
      </c>
      <c r="B6451" s="29" t="s">
        <v>423</v>
      </c>
      <c r="C6451" s="29" t="s">
        <v>97</v>
      </c>
      <c r="D6451" s="28">
        <v>57</v>
      </c>
      <c r="E6451" s="27">
        <v>2958101</v>
      </c>
      <c r="H6451" s="66"/>
      <c r="I6451" s="66"/>
    </row>
    <row r="6452" spans="1:9" ht="13.5" thickBot="1">
      <c r="A6452" s="27">
        <v>45855</v>
      </c>
      <c r="B6452" s="29" t="s">
        <v>424</v>
      </c>
      <c r="C6452" s="29" t="s">
        <v>68</v>
      </c>
      <c r="D6452" s="28">
        <v>152</v>
      </c>
      <c r="E6452" s="27">
        <v>2958101</v>
      </c>
      <c r="H6452" s="66"/>
      <c r="I6452" s="66"/>
    </row>
    <row r="6453" spans="1:9" ht="13.5" thickBot="1">
      <c r="A6453" s="27">
        <v>45855</v>
      </c>
      <c r="B6453" s="29" t="s">
        <v>425</v>
      </c>
      <c r="C6453" s="29" t="s">
        <v>68</v>
      </c>
      <c r="D6453" s="28">
        <v>14</v>
      </c>
      <c r="E6453" s="27">
        <v>2958101</v>
      </c>
      <c r="H6453" s="66"/>
      <c r="I6453" s="66"/>
    </row>
    <row r="6454" spans="1:9" ht="13.5" thickBot="1">
      <c r="A6454" s="27">
        <v>45855</v>
      </c>
      <c r="B6454" s="29" t="s">
        <v>426</v>
      </c>
      <c r="C6454" s="29" t="s">
        <v>68</v>
      </c>
      <c r="D6454" s="28">
        <v>183</v>
      </c>
      <c r="E6454" s="27">
        <v>2958101</v>
      </c>
      <c r="H6454" s="66"/>
      <c r="I6454" s="66"/>
    </row>
    <row r="6455" spans="1:9" ht="13.5" thickBot="1">
      <c r="A6455" s="27">
        <v>45855</v>
      </c>
      <c r="B6455" s="29" t="s">
        <v>427</v>
      </c>
      <c r="C6455" s="29" t="s">
        <v>68</v>
      </c>
      <c r="D6455" s="28">
        <v>19</v>
      </c>
      <c r="E6455" s="27">
        <v>2958101</v>
      </c>
      <c r="H6455" s="66"/>
      <c r="I6455" s="66"/>
    </row>
    <row r="6456" spans="1:9" ht="13.5" thickBot="1">
      <c r="A6456" s="27">
        <v>45855</v>
      </c>
      <c r="B6456" s="29" t="s">
        <v>428</v>
      </c>
      <c r="C6456" s="29" t="s">
        <v>68</v>
      </c>
      <c r="D6456" s="28">
        <v>133</v>
      </c>
      <c r="E6456" s="27">
        <v>2958101</v>
      </c>
      <c r="H6456" s="66"/>
      <c r="I6456" s="66"/>
    </row>
    <row r="6457" spans="1:9" ht="13.5" thickBot="1">
      <c r="A6457" s="27">
        <v>45855</v>
      </c>
      <c r="B6457" s="29" t="s">
        <v>429</v>
      </c>
      <c r="C6457" s="29" t="s">
        <v>66</v>
      </c>
      <c r="D6457" s="28">
        <v>122</v>
      </c>
      <c r="E6457" s="27">
        <v>2958101</v>
      </c>
      <c r="H6457" s="66"/>
      <c r="I6457" s="66"/>
    </row>
    <row r="6458" spans="1:9" ht="13.5" thickBot="1">
      <c r="A6458" s="27">
        <v>45855</v>
      </c>
      <c r="B6458" s="29" t="s">
        <v>430</v>
      </c>
      <c r="C6458" s="29" t="s">
        <v>68</v>
      </c>
      <c r="D6458" s="28">
        <v>209</v>
      </c>
      <c r="E6458" s="27">
        <v>2958101</v>
      </c>
      <c r="H6458" s="66"/>
      <c r="I6458" s="66"/>
    </row>
    <row r="6459" spans="1:9" ht="13.5" thickBot="1">
      <c r="A6459" s="27">
        <v>45855</v>
      </c>
      <c r="B6459" s="29" t="s">
        <v>431</v>
      </c>
      <c r="C6459" s="29" t="s">
        <v>68</v>
      </c>
      <c r="D6459" s="28">
        <v>210</v>
      </c>
      <c r="E6459" s="27">
        <v>2958101</v>
      </c>
      <c r="H6459" s="66"/>
      <c r="I6459" s="66"/>
    </row>
    <row r="6460" spans="1:9" ht="13.5" thickBot="1">
      <c r="A6460" s="27">
        <v>45855</v>
      </c>
      <c r="B6460" s="29" t="s">
        <v>432</v>
      </c>
      <c r="C6460" s="29" t="s">
        <v>66</v>
      </c>
      <c r="D6460" s="28">
        <v>18</v>
      </c>
      <c r="E6460" s="27">
        <v>2958101</v>
      </c>
      <c r="H6460" s="66"/>
      <c r="I6460" s="66"/>
    </row>
    <row r="6461" spans="1:9" ht="13.5" thickBot="1">
      <c r="A6461" s="27">
        <v>45855</v>
      </c>
      <c r="B6461" s="29" t="s">
        <v>433</v>
      </c>
      <c r="C6461" s="29" t="s">
        <v>66</v>
      </c>
      <c r="D6461" s="28">
        <v>48</v>
      </c>
      <c r="E6461" s="27">
        <v>2958101</v>
      </c>
      <c r="H6461" s="66"/>
      <c r="I6461" s="66"/>
    </row>
    <row r="6462" spans="1:9" ht="13.5" thickBot="1">
      <c r="A6462" s="27">
        <v>45855</v>
      </c>
      <c r="B6462" s="29" t="s">
        <v>434</v>
      </c>
      <c r="C6462" s="29" t="s">
        <v>66</v>
      </c>
      <c r="D6462" s="28">
        <v>6</v>
      </c>
      <c r="E6462" s="27">
        <v>2958101</v>
      </c>
      <c r="H6462" s="66"/>
      <c r="I6462" s="66"/>
    </row>
    <row r="6463" spans="1:9" ht="13.5" thickBot="1">
      <c r="A6463" s="27">
        <v>45855</v>
      </c>
      <c r="B6463" s="29" t="s">
        <v>435</v>
      </c>
      <c r="C6463" s="29" t="s">
        <v>66</v>
      </c>
      <c r="D6463" s="28">
        <v>55</v>
      </c>
      <c r="E6463" s="27">
        <v>2958101</v>
      </c>
      <c r="H6463" s="66"/>
      <c r="I6463" s="66"/>
    </row>
    <row r="6464" spans="1:9" ht="13.5" thickBot="1">
      <c r="A6464" s="27">
        <v>45855</v>
      </c>
      <c r="B6464" s="29" t="s">
        <v>436</v>
      </c>
      <c r="C6464" s="29" t="s">
        <v>66</v>
      </c>
      <c r="D6464" s="28">
        <v>53</v>
      </c>
      <c r="E6464" s="27">
        <v>2958101</v>
      </c>
      <c r="H6464" s="66"/>
      <c r="I6464" s="66"/>
    </row>
    <row r="6465" spans="1:9" ht="13.5" thickBot="1">
      <c r="A6465" s="27">
        <v>45855</v>
      </c>
      <c r="B6465" s="29" t="s">
        <v>437</v>
      </c>
      <c r="C6465" s="29" t="s">
        <v>68</v>
      </c>
      <c r="D6465" s="28">
        <v>200</v>
      </c>
      <c r="E6465" s="27">
        <v>2958101</v>
      </c>
      <c r="H6465" s="66"/>
      <c r="I6465" s="66"/>
    </row>
    <row r="6466" spans="1:9" ht="13.5" thickBot="1">
      <c r="A6466" s="27">
        <v>45855</v>
      </c>
      <c r="B6466" s="29" t="s">
        <v>438</v>
      </c>
      <c r="C6466" s="29" t="s">
        <v>68</v>
      </c>
      <c r="D6466" s="28">
        <v>68</v>
      </c>
      <c r="E6466" s="27">
        <v>2958101</v>
      </c>
      <c r="H6466" s="66"/>
      <c r="I6466" s="66"/>
    </row>
    <row r="6467" spans="1:9" ht="13.5" thickBot="1">
      <c r="A6467" s="27">
        <v>45855</v>
      </c>
      <c r="B6467" s="29" t="s">
        <v>439</v>
      </c>
      <c r="C6467" s="29" t="s">
        <v>68</v>
      </c>
      <c r="D6467" s="28">
        <v>92</v>
      </c>
      <c r="E6467" s="27">
        <v>2958101</v>
      </c>
      <c r="H6467" s="66"/>
      <c r="I6467" s="66"/>
    </row>
    <row r="6468" spans="1:9" ht="13.5" thickBot="1">
      <c r="A6468" s="27">
        <v>45855</v>
      </c>
      <c r="B6468" s="29" t="s">
        <v>440</v>
      </c>
      <c r="C6468" s="29" t="s">
        <v>68</v>
      </c>
      <c r="D6468" s="28">
        <v>86</v>
      </c>
      <c r="E6468" s="27">
        <v>2958101</v>
      </c>
      <c r="H6468" s="66"/>
      <c r="I6468" s="66"/>
    </row>
    <row r="6469" spans="1:9" ht="13.5" thickBot="1">
      <c r="A6469" s="27">
        <v>45855</v>
      </c>
      <c r="B6469" s="29" t="s">
        <v>441</v>
      </c>
      <c r="C6469" s="29" t="s">
        <v>68</v>
      </c>
      <c r="D6469" s="28">
        <v>197</v>
      </c>
      <c r="E6469" s="27">
        <v>2958101</v>
      </c>
      <c r="H6469" s="66"/>
      <c r="I6469" s="66"/>
    </row>
    <row r="6470" spans="1:9" ht="13.5" thickBot="1">
      <c r="A6470" s="27">
        <v>45855</v>
      </c>
      <c r="B6470" s="29" t="s">
        <v>442</v>
      </c>
      <c r="C6470" s="29" t="s">
        <v>68</v>
      </c>
      <c r="D6470" s="28">
        <v>152</v>
      </c>
      <c r="E6470" s="27">
        <v>2958101</v>
      </c>
      <c r="H6470" s="66"/>
      <c r="I6470" s="66"/>
    </row>
    <row r="6471" spans="1:9" ht="13.5" thickBot="1">
      <c r="A6471" s="27">
        <v>45855</v>
      </c>
      <c r="B6471" s="29" t="s">
        <v>443</v>
      </c>
      <c r="C6471" s="29" t="s">
        <v>68</v>
      </c>
      <c r="D6471" s="28">
        <v>149</v>
      </c>
      <c r="E6471" s="27">
        <v>2958101</v>
      </c>
      <c r="H6471" s="66"/>
      <c r="I6471" s="66"/>
    </row>
    <row r="6472" spans="1:9" ht="13.5" thickBot="1">
      <c r="A6472" s="27">
        <v>45856</v>
      </c>
      <c r="B6472" s="29" t="s">
        <v>65</v>
      </c>
      <c r="C6472" s="29" t="s">
        <v>66</v>
      </c>
      <c r="D6472" s="28">
        <v>193</v>
      </c>
      <c r="E6472" s="27">
        <v>2958101</v>
      </c>
      <c r="H6472" s="66"/>
      <c r="I6472" s="66"/>
    </row>
    <row r="6473" spans="1:9" ht="13.5" thickBot="1">
      <c r="A6473" s="27">
        <v>45856</v>
      </c>
      <c r="B6473" s="29" t="s">
        <v>67</v>
      </c>
      <c r="C6473" s="29" t="s">
        <v>68</v>
      </c>
      <c r="D6473" s="28">
        <v>226</v>
      </c>
      <c r="E6473" s="27">
        <v>2958101</v>
      </c>
      <c r="H6473" s="66"/>
      <c r="I6473" s="66"/>
    </row>
    <row r="6474" spans="1:9" ht="13.5" thickBot="1">
      <c r="A6474" s="27">
        <v>45856</v>
      </c>
      <c r="B6474" s="29" t="s">
        <v>69</v>
      </c>
      <c r="C6474" s="29" t="s">
        <v>68</v>
      </c>
      <c r="D6474" s="28">
        <v>141</v>
      </c>
      <c r="E6474" s="27">
        <v>2958101</v>
      </c>
      <c r="H6474" s="66"/>
      <c r="I6474" s="66"/>
    </row>
    <row r="6475" spans="1:9" ht="13.5" thickBot="1">
      <c r="A6475" s="27">
        <v>45856</v>
      </c>
      <c r="B6475" s="29" t="s">
        <v>70</v>
      </c>
      <c r="C6475" s="29" t="s">
        <v>71</v>
      </c>
      <c r="D6475" s="28">
        <v>172</v>
      </c>
      <c r="E6475" s="27">
        <v>2958101</v>
      </c>
      <c r="H6475" s="66"/>
      <c r="I6475" s="66"/>
    </row>
    <row r="6476" spans="1:9" ht="13.5" thickBot="1">
      <c r="A6476" s="27">
        <v>45856</v>
      </c>
      <c r="B6476" s="29" t="s">
        <v>72</v>
      </c>
      <c r="C6476" s="29" t="s">
        <v>71</v>
      </c>
      <c r="D6476" s="28">
        <v>29</v>
      </c>
      <c r="E6476" s="27">
        <v>2958101</v>
      </c>
      <c r="H6476" s="66"/>
      <c r="I6476" s="66"/>
    </row>
    <row r="6477" spans="1:9" ht="13.5" thickBot="1">
      <c r="A6477" s="27">
        <v>45856</v>
      </c>
      <c r="B6477" s="29" t="s">
        <v>73</v>
      </c>
      <c r="C6477" s="29" t="s">
        <v>68</v>
      </c>
      <c r="D6477" s="28">
        <v>37</v>
      </c>
      <c r="E6477" s="27">
        <v>2958101</v>
      </c>
      <c r="H6477" s="66"/>
      <c r="I6477" s="66"/>
    </row>
    <row r="6478" spans="1:9" ht="13.5" thickBot="1">
      <c r="A6478" s="27">
        <v>45856</v>
      </c>
      <c r="B6478" s="29" t="s">
        <v>74</v>
      </c>
      <c r="C6478" s="29" t="s">
        <v>68</v>
      </c>
      <c r="D6478" s="28">
        <v>36</v>
      </c>
      <c r="E6478" s="27">
        <v>2958101</v>
      </c>
      <c r="H6478" s="66"/>
      <c r="I6478" s="66"/>
    </row>
    <row r="6479" spans="1:9" ht="13.5" thickBot="1">
      <c r="A6479" s="27">
        <v>45856</v>
      </c>
      <c r="B6479" s="29" t="s">
        <v>75</v>
      </c>
      <c r="C6479" s="29" t="s">
        <v>68</v>
      </c>
      <c r="D6479" s="28">
        <v>178</v>
      </c>
      <c r="E6479" s="27">
        <v>2958101</v>
      </c>
      <c r="H6479" s="66"/>
      <c r="I6479" s="66"/>
    </row>
    <row r="6480" spans="1:9" ht="13.5" thickBot="1">
      <c r="A6480" s="27">
        <v>45856</v>
      </c>
      <c r="B6480" s="29" t="s">
        <v>76</v>
      </c>
      <c r="C6480" s="29" t="s">
        <v>77</v>
      </c>
      <c r="D6480" s="28">
        <v>100</v>
      </c>
      <c r="E6480" s="27">
        <v>2958101</v>
      </c>
      <c r="H6480" s="66"/>
      <c r="I6480" s="66"/>
    </row>
    <row r="6481" spans="1:9" ht="13.5" thickBot="1">
      <c r="A6481" s="27">
        <v>45856</v>
      </c>
      <c r="B6481" s="29" t="s">
        <v>78</v>
      </c>
      <c r="C6481" s="29" t="s">
        <v>68</v>
      </c>
      <c r="D6481" s="28">
        <v>16</v>
      </c>
      <c r="E6481" s="27">
        <v>2958101</v>
      </c>
      <c r="H6481" s="66"/>
      <c r="I6481" s="66"/>
    </row>
    <row r="6482" spans="1:9" ht="13.5" thickBot="1">
      <c r="A6482" s="27">
        <v>45856</v>
      </c>
      <c r="B6482" s="29" t="s">
        <v>79</v>
      </c>
      <c r="C6482" s="29" t="s">
        <v>68</v>
      </c>
      <c r="D6482" s="28">
        <v>99</v>
      </c>
      <c r="E6482" s="27">
        <v>2958101</v>
      </c>
      <c r="H6482" s="66"/>
      <c r="I6482" s="66"/>
    </row>
    <row r="6483" spans="1:9" ht="13.5" thickBot="1">
      <c r="A6483" s="27">
        <v>45856</v>
      </c>
      <c r="B6483" s="29" t="s">
        <v>80</v>
      </c>
      <c r="C6483" s="29" t="s">
        <v>68</v>
      </c>
      <c r="D6483" s="28">
        <v>90</v>
      </c>
      <c r="E6483" s="27">
        <v>2958101</v>
      </c>
      <c r="H6483" s="66"/>
      <c r="I6483" s="66"/>
    </row>
    <row r="6484" spans="1:9" ht="13.5" thickBot="1">
      <c r="A6484" s="27">
        <v>45856</v>
      </c>
      <c r="B6484" s="29" t="s">
        <v>81</v>
      </c>
      <c r="C6484" s="29" t="s">
        <v>68</v>
      </c>
      <c r="D6484" s="28">
        <v>39</v>
      </c>
      <c r="E6484" s="27">
        <v>2958101</v>
      </c>
      <c r="H6484" s="66"/>
      <c r="I6484" s="66"/>
    </row>
    <row r="6485" spans="1:9" ht="13.5" thickBot="1">
      <c r="A6485" s="27">
        <v>45856</v>
      </c>
      <c r="B6485" s="29" t="s">
        <v>82</v>
      </c>
      <c r="C6485" s="29" t="s">
        <v>68</v>
      </c>
      <c r="D6485" s="28">
        <v>19</v>
      </c>
      <c r="E6485" s="27">
        <v>2958101</v>
      </c>
      <c r="H6485" s="66"/>
      <c r="I6485" s="66"/>
    </row>
    <row r="6486" spans="1:9" ht="13.5" thickBot="1">
      <c r="A6486" s="27">
        <v>45856</v>
      </c>
      <c r="B6486" s="29" t="s">
        <v>83</v>
      </c>
      <c r="C6486" s="29" t="s">
        <v>68</v>
      </c>
      <c r="D6486" s="28">
        <v>25</v>
      </c>
      <c r="E6486" s="27">
        <v>2958101</v>
      </c>
      <c r="H6486" s="66"/>
      <c r="I6486" s="66"/>
    </row>
    <row r="6487" spans="1:9" ht="13.5" thickBot="1">
      <c r="A6487" s="27">
        <v>45856</v>
      </c>
      <c r="B6487" s="29" t="s">
        <v>84</v>
      </c>
      <c r="C6487" s="29" t="s">
        <v>68</v>
      </c>
      <c r="D6487" s="28">
        <v>14</v>
      </c>
      <c r="E6487" s="27">
        <v>2958101</v>
      </c>
      <c r="H6487" s="66"/>
      <c r="I6487" s="66"/>
    </row>
    <row r="6488" spans="1:9" ht="13.5" thickBot="1">
      <c r="A6488" s="27">
        <v>45856</v>
      </c>
      <c r="B6488" s="29" t="s">
        <v>85</v>
      </c>
      <c r="C6488" s="29" t="s">
        <v>68</v>
      </c>
      <c r="D6488" s="28">
        <v>30</v>
      </c>
      <c r="E6488" s="27">
        <v>2958101</v>
      </c>
      <c r="H6488" s="66"/>
      <c r="I6488" s="66"/>
    </row>
    <row r="6489" spans="1:9" ht="13.5" thickBot="1">
      <c r="A6489" s="27">
        <v>45856</v>
      </c>
      <c r="B6489" s="29" t="s">
        <v>86</v>
      </c>
      <c r="C6489" s="29" t="s">
        <v>68</v>
      </c>
      <c r="D6489" s="28">
        <v>115</v>
      </c>
      <c r="E6489" s="27">
        <v>2958101</v>
      </c>
      <c r="H6489" s="66"/>
      <c r="I6489" s="66"/>
    </row>
    <row r="6490" spans="1:9" ht="13.5" thickBot="1">
      <c r="A6490" s="27">
        <v>45856</v>
      </c>
      <c r="B6490" s="29" t="s">
        <v>87</v>
      </c>
      <c r="C6490" s="29" t="s">
        <v>68</v>
      </c>
      <c r="D6490" s="28">
        <v>110</v>
      </c>
      <c r="E6490" s="27">
        <v>2958101</v>
      </c>
      <c r="H6490" s="66"/>
      <c r="I6490" s="66"/>
    </row>
    <row r="6491" spans="1:9" ht="13.5" thickBot="1">
      <c r="A6491" s="27">
        <v>45856</v>
      </c>
      <c r="B6491" s="29" t="s">
        <v>88</v>
      </c>
      <c r="C6491" s="29" t="s">
        <v>68</v>
      </c>
      <c r="D6491" s="28">
        <v>24</v>
      </c>
      <c r="E6491" s="27">
        <v>2958101</v>
      </c>
      <c r="H6491" s="66"/>
      <c r="I6491" s="66"/>
    </row>
    <row r="6492" spans="1:9" ht="13.5" thickBot="1">
      <c r="A6492" s="27">
        <v>45856</v>
      </c>
      <c r="B6492" s="29" t="s">
        <v>89</v>
      </c>
      <c r="C6492" s="29" t="s">
        <v>68</v>
      </c>
      <c r="D6492" s="28">
        <v>75</v>
      </c>
      <c r="E6492" s="27">
        <v>2958101</v>
      </c>
      <c r="H6492" s="66"/>
      <c r="I6492" s="66"/>
    </row>
    <row r="6493" spans="1:9" ht="13.5" thickBot="1">
      <c r="A6493" s="27">
        <v>45856</v>
      </c>
      <c r="B6493" s="29" t="s">
        <v>90</v>
      </c>
      <c r="C6493" s="29" t="s">
        <v>68</v>
      </c>
      <c r="D6493" s="28">
        <v>158</v>
      </c>
      <c r="E6493" s="27">
        <v>2958101</v>
      </c>
      <c r="H6493" s="66"/>
      <c r="I6493" s="66"/>
    </row>
    <row r="6494" spans="1:9" ht="13.5" thickBot="1">
      <c r="A6494" s="27">
        <v>45856</v>
      </c>
      <c r="B6494" s="29" t="s">
        <v>91</v>
      </c>
      <c r="C6494" s="29" t="s">
        <v>68</v>
      </c>
      <c r="D6494" s="28">
        <v>14</v>
      </c>
      <c r="E6494" s="27">
        <v>2958101</v>
      </c>
      <c r="H6494" s="66"/>
      <c r="I6494" s="66"/>
    </row>
    <row r="6495" spans="1:9" ht="13.5" thickBot="1">
      <c r="A6495" s="27">
        <v>45856</v>
      </c>
      <c r="B6495" s="29" t="s">
        <v>92</v>
      </c>
      <c r="C6495" s="29" t="s">
        <v>66</v>
      </c>
      <c r="D6495" s="28">
        <v>14</v>
      </c>
      <c r="E6495" s="27">
        <v>2958101</v>
      </c>
      <c r="H6495" s="66"/>
      <c r="I6495" s="66"/>
    </row>
    <row r="6496" spans="1:9" ht="13.5" thickBot="1">
      <c r="A6496" s="27">
        <v>45856</v>
      </c>
      <c r="B6496" s="29" t="s">
        <v>93</v>
      </c>
      <c r="C6496" s="29" t="s">
        <v>66</v>
      </c>
      <c r="D6496" s="28">
        <v>135</v>
      </c>
      <c r="E6496" s="27">
        <v>2958101</v>
      </c>
      <c r="H6496" s="66"/>
      <c r="I6496" s="66"/>
    </row>
    <row r="6497" spans="1:9" ht="13.5" thickBot="1">
      <c r="A6497" s="27">
        <v>45856</v>
      </c>
      <c r="B6497" s="29" t="s">
        <v>94</v>
      </c>
      <c r="C6497" s="29" t="s">
        <v>66</v>
      </c>
      <c r="D6497" s="28">
        <v>7</v>
      </c>
      <c r="E6497" s="27">
        <v>2958101</v>
      </c>
      <c r="H6497" s="66"/>
      <c r="I6497" s="66"/>
    </row>
    <row r="6498" spans="1:9" ht="13.5" thickBot="1">
      <c r="A6498" s="27">
        <v>45856</v>
      </c>
      <c r="B6498" s="29" t="s">
        <v>95</v>
      </c>
      <c r="C6498" s="29" t="s">
        <v>66</v>
      </c>
      <c r="D6498" s="28">
        <v>144</v>
      </c>
      <c r="E6498" s="27">
        <v>2958101</v>
      </c>
      <c r="H6498" s="66"/>
      <c r="I6498" s="66"/>
    </row>
    <row r="6499" spans="1:9" ht="13.5" thickBot="1">
      <c r="A6499" s="27">
        <v>45856</v>
      </c>
      <c r="B6499" s="29" t="s">
        <v>96</v>
      </c>
      <c r="C6499" s="29" t="s">
        <v>97</v>
      </c>
      <c r="D6499" s="28">
        <v>163</v>
      </c>
      <c r="E6499" s="27">
        <v>2958101</v>
      </c>
      <c r="H6499" s="66"/>
      <c r="I6499" s="66"/>
    </row>
    <row r="6500" spans="1:9" ht="13.5" thickBot="1">
      <c r="A6500" s="27">
        <v>45856</v>
      </c>
      <c r="B6500" s="29" t="s">
        <v>98</v>
      </c>
      <c r="C6500" s="29" t="s">
        <v>68</v>
      </c>
      <c r="D6500" s="28">
        <v>180</v>
      </c>
      <c r="E6500" s="27">
        <v>2958101</v>
      </c>
      <c r="H6500" s="66"/>
      <c r="I6500" s="66"/>
    </row>
    <row r="6501" spans="1:9" ht="13.5" thickBot="1">
      <c r="A6501" s="27">
        <v>45856</v>
      </c>
      <c r="B6501" s="29" t="s">
        <v>99</v>
      </c>
      <c r="C6501" s="29" t="s">
        <v>68</v>
      </c>
      <c r="D6501" s="28">
        <v>146</v>
      </c>
      <c r="E6501" s="27">
        <v>2958101</v>
      </c>
      <c r="H6501" s="66"/>
      <c r="I6501" s="66"/>
    </row>
    <row r="6502" spans="1:9" ht="13.5" thickBot="1">
      <c r="A6502" s="27">
        <v>45856</v>
      </c>
      <c r="B6502" s="29" t="s">
        <v>100</v>
      </c>
      <c r="C6502" s="29" t="s">
        <v>71</v>
      </c>
      <c r="D6502" s="28">
        <v>100</v>
      </c>
      <c r="E6502" s="27">
        <v>2958101</v>
      </c>
      <c r="H6502" s="66"/>
      <c r="I6502" s="66"/>
    </row>
    <row r="6503" spans="1:9" ht="13.5" thickBot="1">
      <c r="A6503" s="27">
        <v>45856</v>
      </c>
      <c r="B6503" s="29" t="s">
        <v>101</v>
      </c>
      <c r="C6503" s="29" t="s">
        <v>71</v>
      </c>
      <c r="D6503" s="28">
        <v>102</v>
      </c>
      <c r="E6503" s="27">
        <v>2958101</v>
      </c>
      <c r="H6503" s="66"/>
      <c r="I6503" s="66"/>
    </row>
    <row r="6504" spans="1:9" ht="13.5" thickBot="1">
      <c r="A6504" s="27">
        <v>45856</v>
      </c>
      <c r="B6504" s="29" t="s">
        <v>102</v>
      </c>
      <c r="C6504" s="29" t="s">
        <v>68</v>
      </c>
      <c r="D6504" s="28">
        <v>195</v>
      </c>
      <c r="E6504" s="27">
        <v>2958101</v>
      </c>
      <c r="H6504" s="66"/>
      <c r="I6504" s="66"/>
    </row>
    <row r="6505" spans="1:9" ht="13.5" thickBot="1">
      <c r="A6505" s="27">
        <v>45856</v>
      </c>
      <c r="B6505" s="29" t="s">
        <v>103</v>
      </c>
      <c r="C6505" s="29" t="s">
        <v>68</v>
      </c>
      <c r="D6505" s="28">
        <v>145</v>
      </c>
      <c r="E6505" s="27">
        <v>2958101</v>
      </c>
      <c r="H6505" s="66"/>
      <c r="I6505" s="66"/>
    </row>
    <row r="6506" spans="1:9" ht="13.5" thickBot="1">
      <c r="A6506" s="27">
        <v>45856</v>
      </c>
      <c r="B6506" s="29" t="s">
        <v>104</v>
      </c>
      <c r="C6506" s="29" t="s">
        <v>68</v>
      </c>
      <c r="D6506" s="28">
        <v>90</v>
      </c>
      <c r="E6506" s="27">
        <v>2958101</v>
      </c>
      <c r="H6506" s="66"/>
      <c r="I6506" s="66"/>
    </row>
    <row r="6507" spans="1:9" ht="13.5" thickBot="1">
      <c r="A6507" s="27">
        <v>45856</v>
      </c>
      <c r="B6507" s="29" t="s">
        <v>105</v>
      </c>
      <c r="C6507" s="29" t="s">
        <v>68</v>
      </c>
      <c r="D6507" s="28">
        <v>71</v>
      </c>
      <c r="E6507" s="27">
        <v>2958101</v>
      </c>
      <c r="H6507" s="66"/>
      <c r="I6507" s="66"/>
    </row>
    <row r="6508" spans="1:9" ht="13.5" thickBot="1">
      <c r="A6508" s="27">
        <v>45856</v>
      </c>
      <c r="B6508" s="29" t="s">
        <v>106</v>
      </c>
      <c r="C6508" s="29" t="s">
        <v>71</v>
      </c>
      <c r="D6508" s="28">
        <v>120</v>
      </c>
      <c r="E6508" s="27">
        <v>2958101</v>
      </c>
      <c r="H6508" s="66"/>
      <c r="I6508" s="66"/>
    </row>
    <row r="6509" spans="1:9" ht="13.5" thickBot="1">
      <c r="A6509" s="27">
        <v>45856</v>
      </c>
      <c r="B6509" s="29" t="s">
        <v>107</v>
      </c>
      <c r="C6509" s="29" t="s">
        <v>71</v>
      </c>
      <c r="D6509" s="28">
        <v>108</v>
      </c>
      <c r="E6509" s="27">
        <v>2958101</v>
      </c>
      <c r="H6509" s="66"/>
      <c r="I6509" s="66"/>
    </row>
    <row r="6510" spans="1:9" ht="13.5" thickBot="1">
      <c r="A6510" s="27">
        <v>45856</v>
      </c>
      <c r="B6510" s="29" t="s">
        <v>108</v>
      </c>
      <c r="C6510" s="29" t="s">
        <v>68</v>
      </c>
      <c r="D6510" s="28">
        <v>162</v>
      </c>
      <c r="E6510" s="27">
        <v>2958101</v>
      </c>
      <c r="H6510" s="66"/>
      <c r="I6510" s="66"/>
    </row>
    <row r="6511" spans="1:9" ht="13.5" thickBot="1">
      <c r="A6511" s="27">
        <v>45856</v>
      </c>
      <c r="B6511" s="29" t="s">
        <v>52</v>
      </c>
      <c r="C6511" s="29" t="s">
        <v>68</v>
      </c>
      <c r="D6511" s="28">
        <v>133</v>
      </c>
      <c r="E6511" s="27">
        <v>2958101</v>
      </c>
      <c r="H6511" s="66"/>
      <c r="I6511" s="66"/>
    </row>
    <row r="6512" spans="1:9" ht="13.5" thickBot="1">
      <c r="A6512" s="27">
        <v>45856</v>
      </c>
      <c r="B6512" s="29" t="s">
        <v>53</v>
      </c>
      <c r="C6512" s="29" t="s">
        <v>68</v>
      </c>
      <c r="D6512" s="28">
        <v>133</v>
      </c>
      <c r="E6512" s="27">
        <v>2958101</v>
      </c>
      <c r="H6512" s="66"/>
      <c r="I6512" s="66"/>
    </row>
    <row r="6513" spans="1:9" ht="13.5" thickBot="1">
      <c r="A6513" s="27">
        <v>45856</v>
      </c>
      <c r="B6513" s="29" t="s">
        <v>109</v>
      </c>
      <c r="C6513" s="29" t="s">
        <v>77</v>
      </c>
      <c r="D6513" s="28">
        <v>120</v>
      </c>
      <c r="E6513" s="27">
        <v>2958101</v>
      </c>
      <c r="H6513" s="66"/>
      <c r="I6513" s="66"/>
    </row>
    <row r="6514" spans="1:9" ht="13.5" thickBot="1">
      <c r="A6514" s="27">
        <v>45856</v>
      </c>
      <c r="B6514" s="29" t="s">
        <v>110</v>
      </c>
      <c r="C6514" s="29" t="s">
        <v>77</v>
      </c>
      <c r="D6514" s="28">
        <v>120</v>
      </c>
      <c r="E6514" s="27">
        <v>2958101</v>
      </c>
      <c r="H6514" s="66"/>
      <c r="I6514" s="66"/>
    </row>
    <row r="6515" spans="1:9" ht="13.5" thickBot="1">
      <c r="A6515" s="27">
        <v>45856</v>
      </c>
      <c r="B6515" s="29" t="s">
        <v>111</v>
      </c>
      <c r="C6515" s="29" t="s">
        <v>68</v>
      </c>
      <c r="D6515" s="28">
        <v>13</v>
      </c>
      <c r="E6515" s="27">
        <v>2958101</v>
      </c>
      <c r="H6515" s="66"/>
      <c r="I6515" s="66"/>
    </row>
    <row r="6516" spans="1:9" ht="13.5" thickBot="1">
      <c r="A6516" s="27">
        <v>45856</v>
      </c>
      <c r="B6516" s="29" t="s">
        <v>112</v>
      </c>
      <c r="C6516" s="29" t="s">
        <v>68</v>
      </c>
      <c r="D6516" s="28">
        <v>182</v>
      </c>
      <c r="E6516" s="27">
        <v>2958101</v>
      </c>
      <c r="H6516" s="66"/>
      <c r="I6516" s="66"/>
    </row>
    <row r="6517" spans="1:9" ht="13.5" thickBot="1">
      <c r="A6517" s="27">
        <v>45856</v>
      </c>
      <c r="B6517" s="29" t="s">
        <v>113</v>
      </c>
      <c r="C6517" s="29" t="s">
        <v>68</v>
      </c>
      <c r="D6517" s="28">
        <v>133</v>
      </c>
      <c r="E6517" s="27">
        <v>2958101</v>
      </c>
      <c r="H6517" s="66"/>
      <c r="I6517" s="66"/>
    </row>
    <row r="6518" spans="1:9" ht="13.5" thickBot="1">
      <c r="A6518" s="27">
        <v>45856</v>
      </c>
      <c r="B6518" s="29" t="s">
        <v>114</v>
      </c>
      <c r="C6518" s="29" t="s">
        <v>68</v>
      </c>
      <c r="D6518" s="28">
        <v>7</v>
      </c>
      <c r="E6518" s="27">
        <v>2958101</v>
      </c>
      <c r="H6518" s="66"/>
      <c r="I6518" s="66"/>
    </row>
    <row r="6519" spans="1:9" ht="13.5" thickBot="1">
      <c r="A6519" s="27">
        <v>45856</v>
      </c>
      <c r="B6519" s="29" t="s">
        <v>115</v>
      </c>
      <c r="C6519" s="29" t="s">
        <v>68</v>
      </c>
      <c r="D6519" s="28">
        <v>7</v>
      </c>
      <c r="E6519" s="27">
        <v>2958101</v>
      </c>
      <c r="H6519" s="66"/>
      <c r="I6519" s="66"/>
    </row>
    <row r="6520" spans="1:9" ht="13.5" thickBot="1">
      <c r="A6520" s="27">
        <v>45856</v>
      </c>
      <c r="B6520" s="29" t="s">
        <v>116</v>
      </c>
      <c r="C6520" s="29" t="s">
        <v>68</v>
      </c>
      <c r="D6520" s="28">
        <v>93</v>
      </c>
      <c r="E6520" s="27">
        <v>2958101</v>
      </c>
      <c r="H6520" s="66"/>
      <c r="I6520" s="66"/>
    </row>
    <row r="6521" spans="1:9" ht="13.5" thickBot="1">
      <c r="A6521" s="27">
        <v>45856</v>
      </c>
      <c r="B6521" s="29" t="s">
        <v>117</v>
      </c>
      <c r="C6521" s="29" t="s">
        <v>66</v>
      </c>
      <c r="D6521" s="28">
        <v>109</v>
      </c>
      <c r="E6521" s="27">
        <v>2958101</v>
      </c>
      <c r="H6521" s="66"/>
      <c r="I6521" s="66"/>
    </row>
    <row r="6522" spans="1:9" ht="13.5" thickBot="1">
      <c r="A6522" s="27">
        <v>45856</v>
      </c>
      <c r="B6522" s="29" t="s">
        <v>118</v>
      </c>
      <c r="C6522" s="29" t="s">
        <v>66</v>
      </c>
      <c r="D6522" s="28">
        <v>190</v>
      </c>
      <c r="E6522" s="27">
        <v>2958101</v>
      </c>
      <c r="H6522" s="66"/>
      <c r="I6522" s="66"/>
    </row>
    <row r="6523" spans="1:9" ht="13.5" thickBot="1">
      <c r="A6523" s="27">
        <v>45856</v>
      </c>
      <c r="B6523" s="29" t="s">
        <v>119</v>
      </c>
      <c r="C6523" s="29" t="s">
        <v>77</v>
      </c>
      <c r="D6523" s="28">
        <v>96</v>
      </c>
      <c r="E6523" s="27">
        <v>2958101</v>
      </c>
      <c r="H6523" s="66"/>
      <c r="I6523" s="66"/>
    </row>
    <row r="6524" spans="1:9" ht="13.5" thickBot="1">
      <c r="A6524" s="27">
        <v>45856</v>
      </c>
      <c r="B6524" s="29" t="s">
        <v>120</v>
      </c>
      <c r="C6524" s="29" t="s">
        <v>77</v>
      </c>
      <c r="D6524" s="28">
        <v>74</v>
      </c>
      <c r="E6524" s="27">
        <v>2958101</v>
      </c>
      <c r="H6524" s="66"/>
      <c r="I6524" s="66"/>
    </row>
    <row r="6525" spans="1:9" ht="13.5" thickBot="1">
      <c r="A6525" s="27">
        <v>45856</v>
      </c>
      <c r="B6525" s="29" t="s">
        <v>121</v>
      </c>
      <c r="C6525" s="29" t="s">
        <v>77</v>
      </c>
      <c r="D6525" s="28">
        <v>30</v>
      </c>
      <c r="E6525" s="27">
        <v>2958101</v>
      </c>
      <c r="H6525" s="66"/>
      <c r="I6525" s="66"/>
    </row>
    <row r="6526" spans="1:9" ht="13.5" thickBot="1">
      <c r="A6526" s="27">
        <v>45856</v>
      </c>
      <c r="B6526" s="29" t="s">
        <v>122</v>
      </c>
      <c r="C6526" s="29" t="s">
        <v>77</v>
      </c>
      <c r="D6526" s="28">
        <v>20</v>
      </c>
      <c r="E6526" s="27">
        <v>2958101</v>
      </c>
      <c r="H6526" s="66"/>
      <c r="I6526" s="66"/>
    </row>
    <row r="6527" spans="1:9" ht="13.5" thickBot="1">
      <c r="A6527" s="27">
        <v>45856</v>
      </c>
      <c r="B6527" s="29" t="s">
        <v>123</v>
      </c>
      <c r="C6527" s="29" t="s">
        <v>77</v>
      </c>
      <c r="D6527" s="28">
        <v>230</v>
      </c>
      <c r="E6527" s="27">
        <v>2958101</v>
      </c>
      <c r="H6527" s="66"/>
      <c r="I6527" s="66"/>
    </row>
    <row r="6528" spans="1:9" ht="13.5" thickBot="1">
      <c r="A6528" s="27">
        <v>45856</v>
      </c>
      <c r="B6528" s="29" t="s">
        <v>124</v>
      </c>
      <c r="C6528" s="29" t="s">
        <v>68</v>
      </c>
      <c r="D6528" s="28">
        <v>120</v>
      </c>
      <c r="E6528" s="27">
        <v>2958101</v>
      </c>
      <c r="H6528" s="66"/>
      <c r="I6528" s="66"/>
    </row>
    <row r="6529" spans="1:9" ht="13.5" thickBot="1">
      <c r="A6529" s="27">
        <v>45856</v>
      </c>
      <c r="B6529" s="29" t="s">
        <v>125</v>
      </c>
      <c r="C6529" s="29" t="s">
        <v>68</v>
      </c>
      <c r="D6529" s="28">
        <v>62</v>
      </c>
      <c r="E6529" s="27">
        <v>2958101</v>
      </c>
      <c r="H6529" s="66"/>
      <c r="I6529" s="66"/>
    </row>
    <row r="6530" spans="1:9" ht="13.5" thickBot="1">
      <c r="A6530" s="27">
        <v>45856</v>
      </c>
      <c r="B6530" s="29" t="s">
        <v>126</v>
      </c>
      <c r="C6530" s="29" t="s">
        <v>97</v>
      </c>
      <c r="D6530" s="28">
        <v>150</v>
      </c>
      <c r="E6530" s="27">
        <v>2958101</v>
      </c>
      <c r="H6530" s="66"/>
      <c r="I6530" s="66"/>
    </row>
    <row r="6531" spans="1:9" ht="13.5" thickBot="1">
      <c r="A6531" s="27">
        <v>45856</v>
      </c>
      <c r="B6531" s="29" t="s">
        <v>127</v>
      </c>
      <c r="C6531" s="29" t="s">
        <v>66</v>
      </c>
      <c r="D6531" s="28">
        <v>120</v>
      </c>
      <c r="E6531" s="27">
        <v>2958101</v>
      </c>
      <c r="H6531" s="66"/>
      <c r="I6531" s="66"/>
    </row>
    <row r="6532" spans="1:9" ht="13.5" thickBot="1">
      <c r="A6532" s="27">
        <v>45856</v>
      </c>
      <c r="B6532" s="29" t="s">
        <v>128</v>
      </c>
      <c r="C6532" s="29" t="s">
        <v>66</v>
      </c>
      <c r="D6532" s="28">
        <v>45</v>
      </c>
      <c r="E6532" s="27">
        <v>2958101</v>
      </c>
      <c r="H6532" s="66"/>
      <c r="I6532" s="66"/>
    </row>
    <row r="6533" spans="1:9" ht="13.5" thickBot="1">
      <c r="A6533" s="27">
        <v>45856</v>
      </c>
      <c r="B6533" s="29" t="s">
        <v>129</v>
      </c>
      <c r="C6533" s="29" t="s">
        <v>66</v>
      </c>
      <c r="D6533" s="28">
        <v>56</v>
      </c>
      <c r="E6533" s="27">
        <v>2958101</v>
      </c>
      <c r="H6533" s="66"/>
      <c r="I6533" s="66"/>
    </row>
    <row r="6534" spans="1:9" ht="13.5" thickBot="1">
      <c r="A6534" s="27">
        <v>45856</v>
      </c>
      <c r="B6534" s="29" t="s">
        <v>130</v>
      </c>
      <c r="C6534" s="29" t="s">
        <v>68</v>
      </c>
      <c r="D6534" s="28">
        <v>121</v>
      </c>
      <c r="E6534" s="27">
        <v>2958101</v>
      </c>
      <c r="H6534" s="66"/>
      <c r="I6534" s="66"/>
    </row>
    <row r="6535" spans="1:9" ht="13.5" thickBot="1">
      <c r="A6535" s="27">
        <v>45856</v>
      </c>
      <c r="B6535" s="29" t="s">
        <v>131</v>
      </c>
      <c r="C6535" s="29" t="s">
        <v>68</v>
      </c>
      <c r="D6535" s="28">
        <v>116</v>
      </c>
      <c r="E6535" s="27">
        <v>2958101</v>
      </c>
      <c r="H6535" s="66"/>
      <c r="I6535" s="66"/>
    </row>
    <row r="6536" spans="1:9" ht="13.5" thickBot="1">
      <c r="A6536" s="27">
        <v>45856</v>
      </c>
      <c r="B6536" s="29" t="s">
        <v>132</v>
      </c>
      <c r="C6536" s="29" t="s">
        <v>68</v>
      </c>
      <c r="D6536" s="28">
        <v>117</v>
      </c>
      <c r="E6536" s="27">
        <v>2958101</v>
      </c>
      <c r="H6536" s="66"/>
      <c r="I6536" s="66"/>
    </row>
    <row r="6537" spans="1:9" ht="13.5" thickBot="1">
      <c r="A6537" s="27">
        <v>45856</v>
      </c>
      <c r="B6537" s="29" t="s">
        <v>133</v>
      </c>
      <c r="C6537" s="29" t="s">
        <v>68</v>
      </c>
      <c r="D6537" s="28">
        <v>170</v>
      </c>
      <c r="E6537" s="27">
        <v>2958101</v>
      </c>
      <c r="H6537" s="66"/>
      <c r="I6537" s="66"/>
    </row>
    <row r="6538" spans="1:9" ht="13.5" thickBot="1">
      <c r="A6538" s="27">
        <v>45856</v>
      </c>
      <c r="B6538" s="29" t="s">
        <v>134</v>
      </c>
      <c r="C6538" s="29" t="s">
        <v>68</v>
      </c>
      <c r="D6538" s="28">
        <v>88</v>
      </c>
      <c r="E6538" s="27">
        <v>2958101</v>
      </c>
      <c r="H6538" s="66"/>
      <c r="I6538" s="66"/>
    </row>
    <row r="6539" spans="1:9" ht="13.5" thickBot="1">
      <c r="A6539" s="27">
        <v>45856</v>
      </c>
      <c r="B6539" s="29" t="s">
        <v>135</v>
      </c>
      <c r="C6539" s="29" t="s">
        <v>68</v>
      </c>
      <c r="D6539" s="28">
        <v>90</v>
      </c>
      <c r="E6539" s="27">
        <v>2958101</v>
      </c>
      <c r="H6539" s="66"/>
      <c r="I6539" s="66"/>
    </row>
    <row r="6540" spans="1:9" ht="13.5" thickBot="1">
      <c r="A6540" s="27">
        <v>45856</v>
      </c>
      <c r="B6540" s="29" t="s">
        <v>136</v>
      </c>
      <c r="C6540" s="29" t="s">
        <v>77</v>
      </c>
      <c r="D6540" s="28">
        <v>115</v>
      </c>
      <c r="E6540" s="27">
        <v>2958101</v>
      </c>
      <c r="H6540" s="66"/>
      <c r="I6540" s="66"/>
    </row>
    <row r="6541" spans="1:9" ht="13.5" thickBot="1">
      <c r="A6541" s="27">
        <v>45856</v>
      </c>
      <c r="B6541" s="29" t="s">
        <v>137</v>
      </c>
      <c r="C6541" s="29" t="s">
        <v>77</v>
      </c>
      <c r="D6541" s="28">
        <v>122</v>
      </c>
      <c r="E6541" s="27">
        <v>2958101</v>
      </c>
      <c r="H6541" s="66"/>
      <c r="I6541" s="66"/>
    </row>
    <row r="6542" spans="1:9" ht="13.5" thickBot="1">
      <c r="A6542" s="27">
        <v>45856</v>
      </c>
      <c r="B6542" s="29" t="s">
        <v>138</v>
      </c>
      <c r="C6542" s="29" t="s">
        <v>71</v>
      </c>
      <c r="D6542" s="28">
        <v>165</v>
      </c>
      <c r="E6542" s="27">
        <v>2958101</v>
      </c>
      <c r="H6542" s="66"/>
      <c r="I6542" s="66"/>
    </row>
    <row r="6543" spans="1:9" ht="13.5" thickBot="1">
      <c r="A6543" s="27">
        <v>45856</v>
      </c>
      <c r="B6543" s="29" t="s">
        <v>139</v>
      </c>
      <c r="C6543" s="29" t="s">
        <v>68</v>
      </c>
      <c r="D6543" s="28">
        <v>144</v>
      </c>
      <c r="E6543" s="27">
        <v>2958101</v>
      </c>
      <c r="H6543" s="66"/>
      <c r="I6543" s="66"/>
    </row>
    <row r="6544" spans="1:9" ht="13.5" thickBot="1">
      <c r="A6544" s="27">
        <v>45856</v>
      </c>
      <c r="B6544" s="29" t="s">
        <v>140</v>
      </c>
      <c r="C6544" s="29" t="s">
        <v>68</v>
      </c>
      <c r="D6544" s="28">
        <v>2</v>
      </c>
      <c r="E6544" s="27">
        <v>2958101</v>
      </c>
      <c r="H6544" s="66"/>
      <c r="I6544" s="66"/>
    </row>
    <row r="6545" spans="1:9" ht="13.5" thickBot="1">
      <c r="A6545" s="27">
        <v>45856</v>
      </c>
      <c r="B6545" s="29" t="s">
        <v>141</v>
      </c>
      <c r="C6545" s="29" t="s">
        <v>68</v>
      </c>
      <c r="D6545" s="28">
        <v>58</v>
      </c>
      <c r="E6545" s="27">
        <v>2958101</v>
      </c>
      <c r="H6545" s="66"/>
      <c r="I6545" s="66"/>
    </row>
    <row r="6546" spans="1:9" ht="13.5" thickBot="1">
      <c r="A6546" s="27">
        <v>45856</v>
      </c>
      <c r="B6546" s="29" t="s">
        <v>142</v>
      </c>
      <c r="C6546" s="29" t="s">
        <v>68</v>
      </c>
      <c r="D6546" s="28">
        <v>20</v>
      </c>
      <c r="E6546" s="27">
        <v>2958101</v>
      </c>
      <c r="H6546" s="66"/>
      <c r="I6546" s="66"/>
    </row>
    <row r="6547" spans="1:9" ht="13.5" thickBot="1">
      <c r="A6547" s="27">
        <v>45856</v>
      </c>
      <c r="B6547" s="29" t="s">
        <v>143</v>
      </c>
      <c r="C6547" s="29" t="s">
        <v>68</v>
      </c>
      <c r="D6547" s="28">
        <v>66</v>
      </c>
      <c r="E6547" s="27">
        <v>2958101</v>
      </c>
      <c r="H6547" s="66"/>
      <c r="I6547" s="66"/>
    </row>
    <row r="6548" spans="1:9" ht="13.5" thickBot="1">
      <c r="A6548" s="27">
        <v>45856</v>
      </c>
      <c r="B6548" s="29" t="s">
        <v>144</v>
      </c>
      <c r="C6548" s="29" t="s">
        <v>68</v>
      </c>
      <c r="D6548" s="28">
        <v>12</v>
      </c>
      <c r="E6548" s="27">
        <v>2958101</v>
      </c>
      <c r="H6548" s="66"/>
      <c r="I6548" s="66"/>
    </row>
    <row r="6549" spans="1:9" ht="13.5" thickBot="1">
      <c r="A6549" s="27">
        <v>45856</v>
      </c>
      <c r="B6549" s="29" t="s">
        <v>145</v>
      </c>
      <c r="C6549" s="29" t="s">
        <v>68</v>
      </c>
      <c r="D6549" s="28">
        <v>122</v>
      </c>
      <c r="E6549" s="27">
        <v>2958101</v>
      </c>
      <c r="H6549" s="66"/>
      <c r="I6549" s="66"/>
    </row>
    <row r="6550" spans="1:9" ht="13.5" thickBot="1">
      <c r="A6550" s="27">
        <v>45856</v>
      </c>
      <c r="B6550" s="29" t="s">
        <v>146</v>
      </c>
      <c r="C6550" s="29" t="s">
        <v>68</v>
      </c>
      <c r="D6550" s="28">
        <v>232</v>
      </c>
      <c r="E6550" s="27">
        <v>2958101</v>
      </c>
      <c r="H6550" s="66"/>
      <c r="I6550" s="66"/>
    </row>
    <row r="6551" spans="1:9" ht="13.5" thickBot="1">
      <c r="A6551" s="27">
        <v>45856</v>
      </c>
      <c r="B6551" s="29" t="s">
        <v>147</v>
      </c>
      <c r="C6551" s="29" t="s">
        <v>68</v>
      </c>
      <c r="D6551" s="28">
        <v>150</v>
      </c>
      <c r="E6551" s="27">
        <v>2958101</v>
      </c>
      <c r="H6551" s="66"/>
      <c r="I6551" s="66"/>
    </row>
    <row r="6552" spans="1:9" ht="13.5" thickBot="1">
      <c r="A6552" s="27">
        <v>45856</v>
      </c>
      <c r="B6552" s="29" t="s">
        <v>148</v>
      </c>
      <c r="C6552" s="29" t="s">
        <v>68</v>
      </c>
      <c r="D6552" s="28">
        <v>201</v>
      </c>
      <c r="E6552" s="27">
        <v>2958101</v>
      </c>
      <c r="H6552" s="66"/>
      <c r="I6552" s="66"/>
    </row>
    <row r="6553" spans="1:9" ht="13.5" thickBot="1">
      <c r="A6553" s="27">
        <v>45856</v>
      </c>
      <c r="B6553" s="29" t="s">
        <v>149</v>
      </c>
      <c r="C6553" s="29" t="s">
        <v>77</v>
      </c>
      <c r="D6553" s="28">
        <v>78</v>
      </c>
      <c r="E6553" s="27">
        <v>2958101</v>
      </c>
      <c r="H6553" s="66"/>
      <c r="I6553" s="66"/>
    </row>
    <row r="6554" spans="1:9" ht="13.5" thickBot="1">
      <c r="A6554" s="27">
        <v>45856</v>
      </c>
      <c r="B6554" s="29" t="s">
        <v>150</v>
      </c>
      <c r="C6554" s="29" t="s">
        <v>77</v>
      </c>
      <c r="D6554" s="28">
        <v>76</v>
      </c>
      <c r="E6554" s="27">
        <v>2958101</v>
      </c>
      <c r="H6554" s="66"/>
      <c r="I6554" s="66"/>
    </row>
    <row r="6555" spans="1:9" ht="13.5" thickBot="1">
      <c r="A6555" s="27">
        <v>45856</v>
      </c>
      <c r="B6555" s="29" t="s">
        <v>151</v>
      </c>
      <c r="C6555" s="29" t="s">
        <v>68</v>
      </c>
      <c r="D6555" s="28">
        <v>148</v>
      </c>
      <c r="E6555" s="27">
        <v>2958101</v>
      </c>
      <c r="H6555" s="66"/>
      <c r="I6555" s="66"/>
    </row>
    <row r="6556" spans="1:9" ht="13.5" thickBot="1">
      <c r="A6556" s="27">
        <v>45856</v>
      </c>
      <c r="B6556" s="29" t="s">
        <v>152</v>
      </c>
      <c r="C6556" s="29" t="s">
        <v>71</v>
      </c>
      <c r="D6556" s="28">
        <v>173</v>
      </c>
      <c r="E6556" s="27">
        <v>2958101</v>
      </c>
      <c r="H6556" s="66"/>
      <c r="I6556" s="66"/>
    </row>
    <row r="6557" spans="1:9" ht="13.5" thickBot="1">
      <c r="A6557" s="27">
        <v>45856</v>
      </c>
      <c r="B6557" s="29" t="s">
        <v>153</v>
      </c>
      <c r="C6557" s="29" t="s">
        <v>71</v>
      </c>
      <c r="D6557" s="28">
        <v>25</v>
      </c>
      <c r="E6557" s="27">
        <v>2958101</v>
      </c>
      <c r="H6557" s="66"/>
      <c r="I6557" s="66"/>
    </row>
    <row r="6558" spans="1:9" ht="13.5" thickBot="1">
      <c r="A6558" s="27">
        <v>45856</v>
      </c>
      <c r="B6558" s="29" t="s">
        <v>154</v>
      </c>
      <c r="C6558" s="29" t="s">
        <v>68</v>
      </c>
      <c r="D6558" s="28">
        <v>95</v>
      </c>
      <c r="E6558" s="27">
        <v>2958101</v>
      </c>
      <c r="H6558" s="66"/>
      <c r="I6558" s="66"/>
    </row>
    <row r="6559" spans="1:9" ht="13.5" thickBot="1">
      <c r="A6559" s="27">
        <v>45856</v>
      </c>
      <c r="B6559" s="29" t="s">
        <v>155</v>
      </c>
      <c r="C6559" s="29" t="s">
        <v>68</v>
      </c>
      <c r="D6559" s="28">
        <v>18</v>
      </c>
      <c r="E6559" s="27">
        <v>2958101</v>
      </c>
      <c r="H6559" s="66"/>
      <c r="I6559" s="66"/>
    </row>
    <row r="6560" spans="1:9" ht="13.5" thickBot="1">
      <c r="A6560" s="27">
        <v>45856</v>
      </c>
      <c r="B6560" s="29" t="s">
        <v>156</v>
      </c>
      <c r="C6560" s="29" t="s">
        <v>68</v>
      </c>
      <c r="D6560" s="28">
        <v>9</v>
      </c>
      <c r="E6560" s="27">
        <v>2958101</v>
      </c>
      <c r="H6560" s="66"/>
      <c r="I6560" s="66"/>
    </row>
    <row r="6561" spans="1:9" ht="13.5" thickBot="1">
      <c r="A6561" s="27">
        <v>45856</v>
      </c>
      <c r="B6561" s="29" t="s">
        <v>157</v>
      </c>
      <c r="C6561" s="29" t="s">
        <v>97</v>
      </c>
      <c r="D6561" s="28">
        <v>210</v>
      </c>
      <c r="E6561" s="27">
        <v>2958101</v>
      </c>
      <c r="H6561" s="66"/>
      <c r="I6561" s="66"/>
    </row>
    <row r="6562" spans="1:9" ht="13.5" thickBot="1">
      <c r="A6562" s="27">
        <v>45856</v>
      </c>
      <c r="B6562" s="29" t="s">
        <v>158</v>
      </c>
      <c r="C6562" s="29" t="s">
        <v>97</v>
      </c>
      <c r="D6562" s="28">
        <v>50</v>
      </c>
      <c r="E6562" s="27">
        <v>2958101</v>
      </c>
      <c r="H6562" s="66"/>
      <c r="I6562" s="66"/>
    </row>
    <row r="6563" spans="1:9" ht="13.5" thickBot="1">
      <c r="A6563" s="27">
        <v>45856</v>
      </c>
      <c r="B6563" s="29" t="s">
        <v>159</v>
      </c>
      <c r="C6563" s="29" t="s">
        <v>97</v>
      </c>
      <c r="D6563" s="28">
        <v>151</v>
      </c>
      <c r="E6563" s="27">
        <v>2958101</v>
      </c>
      <c r="H6563" s="66"/>
      <c r="I6563" s="66"/>
    </row>
    <row r="6564" spans="1:9" ht="13.5" thickBot="1">
      <c r="A6564" s="27">
        <v>45856</v>
      </c>
      <c r="B6564" s="29" t="s">
        <v>160</v>
      </c>
      <c r="C6564" s="29" t="s">
        <v>71</v>
      </c>
      <c r="D6564" s="28">
        <v>200</v>
      </c>
      <c r="E6564" s="27">
        <v>2958101</v>
      </c>
      <c r="H6564" s="66"/>
      <c r="I6564" s="66"/>
    </row>
    <row r="6565" spans="1:9" ht="13.5" thickBot="1">
      <c r="A6565" s="27">
        <v>45856</v>
      </c>
      <c r="B6565" s="29" t="s">
        <v>161</v>
      </c>
      <c r="C6565" s="29" t="s">
        <v>68</v>
      </c>
      <c r="D6565" s="28">
        <v>90</v>
      </c>
      <c r="E6565" s="27">
        <v>2958101</v>
      </c>
      <c r="H6565" s="66"/>
      <c r="I6565" s="66"/>
    </row>
    <row r="6566" spans="1:9" ht="13.5" thickBot="1">
      <c r="A6566" s="27">
        <v>45856</v>
      </c>
      <c r="B6566" s="29" t="s">
        <v>162</v>
      </c>
      <c r="C6566" s="29" t="s">
        <v>68</v>
      </c>
      <c r="D6566" s="28">
        <v>27</v>
      </c>
      <c r="E6566" s="27">
        <v>2958101</v>
      </c>
      <c r="H6566" s="66"/>
      <c r="I6566" s="66"/>
    </row>
    <row r="6567" spans="1:9" ht="13.5" thickBot="1">
      <c r="A6567" s="27">
        <v>45856</v>
      </c>
      <c r="B6567" s="29" t="s">
        <v>163</v>
      </c>
      <c r="C6567" s="29" t="s">
        <v>68</v>
      </c>
      <c r="D6567" s="28">
        <v>126</v>
      </c>
      <c r="E6567" s="27">
        <v>2958101</v>
      </c>
      <c r="H6567" s="66"/>
      <c r="I6567" s="66"/>
    </row>
    <row r="6568" spans="1:9" ht="13.5" thickBot="1">
      <c r="A6568" s="27">
        <v>45856</v>
      </c>
      <c r="B6568" s="29" t="s">
        <v>164</v>
      </c>
      <c r="C6568" s="29" t="s">
        <v>71</v>
      </c>
      <c r="D6568" s="28">
        <v>220</v>
      </c>
      <c r="E6568" s="27">
        <v>2958101</v>
      </c>
      <c r="H6568" s="66"/>
      <c r="I6568" s="66"/>
    </row>
    <row r="6569" spans="1:9" ht="13.5" thickBot="1">
      <c r="A6569" s="27">
        <v>45856</v>
      </c>
      <c r="B6569" s="29" t="s">
        <v>165</v>
      </c>
      <c r="C6569" s="29" t="s">
        <v>77</v>
      </c>
      <c r="D6569" s="28">
        <v>159</v>
      </c>
      <c r="E6569" s="27">
        <v>2958101</v>
      </c>
      <c r="H6569" s="66"/>
      <c r="I6569" s="66"/>
    </row>
    <row r="6570" spans="1:9" ht="13.5" thickBot="1">
      <c r="A6570" s="27">
        <v>45856</v>
      </c>
      <c r="B6570" s="29" t="s">
        <v>166</v>
      </c>
      <c r="C6570" s="29" t="s">
        <v>68</v>
      </c>
      <c r="D6570" s="28">
        <v>131</v>
      </c>
      <c r="E6570" s="27">
        <v>2958101</v>
      </c>
      <c r="H6570" s="66"/>
      <c r="I6570" s="66"/>
    </row>
    <row r="6571" spans="1:9" ht="13.5" thickBot="1">
      <c r="A6571" s="27">
        <v>45856</v>
      </c>
      <c r="B6571" s="29" t="s">
        <v>167</v>
      </c>
      <c r="C6571" s="29" t="s">
        <v>68</v>
      </c>
      <c r="D6571" s="28">
        <v>120</v>
      </c>
      <c r="E6571" s="27">
        <v>2958101</v>
      </c>
      <c r="H6571" s="66"/>
      <c r="I6571" s="66"/>
    </row>
    <row r="6572" spans="1:9" ht="13.5" thickBot="1">
      <c r="A6572" s="27">
        <v>45856</v>
      </c>
      <c r="B6572" s="29" t="s">
        <v>168</v>
      </c>
      <c r="C6572" s="29" t="s">
        <v>68</v>
      </c>
      <c r="D6572" s="28">
        <v>127</v>
      </c>
      <c r="E6572" s="27">
        <v>2958101</v>
      </c>
      <c r="H6572" s="66"/>
      <c r="I6572" s="66"/>
    </row>
    <row r="6573" spans="1:9" ht="13.5" thickBot="1">
      <c r="A6573" s="27">
        <v>45856</v>
      </c>
      <c r="B6573" s="29" t="s">
        <v>169</v>
      </c>
      <c r="C6573" s="29" t="s">
        <v>68</v>
      </c>
      <c r="D6573" s="28">
        <v>127</v>
      </c>
      <c r="E6573" s="27">
        <v>2958101</v>
      </c>
      <c r="H6573" s="66"/>
      <c r="I6573" s="66"/>
    </row>
    <row r="6574" spans="1:9" ht="13.5" thickBot="1">
      <c r="A6574" s="27">
        <v>45856</v>
      </c>
      <c r="B6574" s="29" t="s">
        <v>170</v>
      </c>
      <c r="C6574" s="29" t="s">
        <v>68</v>
      </c>
      <c r="D6574" s="28">
        <v>199</v>
      </c>
      <c r="E6574" s="27">
        <v>2958101</v>
      </c>
      <c r="H6574" s="66"/>
      <c r="I6574" s="66"/>
    </row>
    <row r="6575" spans="1:9" ht="13.5" thickBot="1">
      <c r="A6575" s="27">
        <v>45856</v>
      </c>
      <c r="B6575" s="29" t="s">
        <v>171</v>
      </c>
      <c r="C6575" s="29" t="s">
        <v>68</v>
      </c>
      <c r="D6575" s="28">
        <v>99</v>
      </c>
      <c r="E6575" s="27">
        <v>2958101</v>
      </c>
      <c r="H6575" s="66"/>
      <c r="I6575" s="66"/>
    </row>
    <row r="6576" spans="1:9" ht="13.5" thickBot="1">
      <c r="A6576" s="27">
        <v>45856</v>
      </c>
      <c r="B6576" s="29" t="s">
        <v>172</v>
      </c>
      <c r="C6576" s="29" t="s">
        <v>68</v>
      </c>
      <c r="D6576" s="28">
        <v>131</v>
      </c>
      <c r="E6576" s="27">
        <v>2958101</v>
      </c>
      <c r="H6576" s="66"/>
      <c r="I6576" s="66"/>
    </row>
    <row r="6577" spans="1:9" ht="13.5" thickBot="1">
      <c r="A6577" s="27">
        <v>45856</v>
      </c>
      <c r="B6577" s="29" t="s">
        <v>173</v>
      </c>
      <c r="C6577" s="29" t="s">
        <v>68</v>
      </c>
      <c r="D6577" s="28">
        <v>53</v>
      </c>
      <c r="E6577" s="27">
        <v>2958101</v>
      </c>
      <c r="H6577" s="66"/>
      <c r="I6577" s="66"/>
    </row>
    <row r="6578" spans="1:9" ht="13.5" thickBot="1">
      <c r="A6578" s="27">
        <v>45856</v>
      </c>
      <c r="B6578" s="29" t="s">
        <v>174</v>
      </c>
      <c r="C6578" s="29" t="s">
        <v>68</v>
      </c>
      <c r="D6578" s="28">
        <v>19</v>
      </c>
      <c r="E6578" s="27">
        <v>2958101</v>
      </c>
      <c r="H6578" s="66"/>
      <c r="I6578" s="66"/>
    </row>
    <row r="6579" spans="1:9" ht="13.5" thickBot="1">
      <c r="A6579" s="27">
        <v>45856</v>
      </c>
      <c r="B6579" s="29" t="s">
        <v>175</v>
      </c>
      <c r="C6579" s="29" t="s">
        <v>68</v>
      </c>
      <c r="D6579" s="28">
        <v>50</v>
      </c>
      <c r="E6579" s="27">
        <v>2958101</v>
      </c>
      <c r="H6579" s="66"/>
      <c r="I6579" s="66"/>
    </row>
    <row r="6580" spans="1:9" ht="13.5" thickBot="1">
      <c r="A6580" s="27">
        <v>45856</v>
      </c>
      <c r="B6580" s="29" t="s">
        <v>176</v>
      </c>
      <c r="C6580" s="29" t="s">
        <v>68</v>
      </c>
      <c r="D6580" s="28">
        <v>8</v>
      </c>
      <c r="E6580" s="27">
        <v>2958101</v>
      </c>
      <c r="H6580" s="66"/>
      <c r="I6580" s="66"/>
    </row>
    <row r="6581" spans="1:9" ht="13.5" thickBot="1">
      <c r="A6581" s="27">
        <v>45856</v>
      </c>
      <c r="B6581" s="29" t="s">
        <v>177</v>
      </c>
      <c r="C6581" s="29" t="s">
        <v>68</v>
      </c>
      <c r="D6581" s="28">
        <v>122</v>
      </c>
      <c r="E6581" s="27">
        <v>2958101</v>
      </c>
      <c r="H6581" s="66"/>
      <c r="I6581" s="66"/>
    </row>
    <row r="6582" spans="1:9" ht="13.5" thickBot="1">
      <c r="A6582" s="27">
        <v>45856</v>
      </c>
      <c r="B6582" s="29" t="s">
        <v>178</v>
      </c>
      <c r="C6582" s="29" t="s">
        <v>71</v>
      </c>
      <c r="D6582" s="28">
        <v>153</v>
      </c>
      <c r="E6582" s="27">
        <v>2958101</v>
      </c>
      <c r="H6582" s="66"/>
      <c r="I6582" s="66"/>
    </row>
    <row r="6583" spans="1:9" ht="13.5" thickBot="1">
      <c r="A6583" s="27">
        <v>45856</v>
      </c>
      <c r="B6583" s="29" t="s">
        <v>179</v>
      </c>
      <c r="C6583" s="29" t="s">
        <v>71</v>
      </c>
      <c r="D6583" s="28">
        <v>149</v>
      </c>
      <c r="E6583" s="27">
        <v>2958101</v>
      </c>
      <c r="H6583" s="66"/>
      <c r="I6583" s="66"/>
    </row>
    <row r="6584" spans="1:9" ht="13.5" thickBot="1">
      <c r="A6584" s="27">
        <v>45856</v>
      </c>
      <c r="B6584" s="29" t="s">
        <v>180</v>
      </c>
      <c r="C6584" s="29" t="s">
        <v>71</v>
      </c>
      <c r="D6584" s="28">
        <v>98</v>
      </c>
      <c r="E6584" s="27">
        <v>2958101</v>
      </c>
      <c r="H6584" s="66"/>
      <c r="I6584" s="66"/>
    </row>
    <row r="6585" spans="1:9" ht="13.5" thickBot="1">
      <c r="A6585" s="27">
        <v>45856</v>
      </c>
      <c r="B6585" s="29" t="s">
        <v>181</v>
      </c>
      <c r="C6585" s="29" t="s">
        <v>71</v>
      </c>
      <c r="D6585" s="28">
        <v>96</v>
      </c>
      <c r="E6585" s="27">
        <v>2958101</v>
      </c>
      <c r="H6585" s="66"/>
      <c r="I6585" s="66"/>
    </row>
    <row r="6586" spans="1:9" ht="13.5" thickBot="1">
      <c r="A6586" s="27">
        <v>45856</v>
      </c>
      <c r="B6586" s="29" t="s">
        <v>182</v>
      </c>
      <c r="C6586" s="29" t="s">
        <v>77</v>
      </c>
      <c r="D6586" s="28">
        <v>78</v>
      </c>
      <c r="E6586" s="27">
        <v>2958101</v>
      </c>
      <c r="H6586" s="66"/>
      <c r="I6586" s="66"/>
    </row>
    <row r="6587" spans="1:9" ht="13.5" thickBot="1">
      <c r="A6587" s="27">
        <v>45856</v>
      </c>
      <c r="B6587" s="29" t="s">
        <v>183</v>
      </c>
      <c r="C6587" s="29" t="s">
        <v>77</v>
      </c>
      <c r="D6587" s="28">
        <v>92</v>
      </c>
      <c r="E6587" s="27">
        <v>2958101</v>
      </c>
      <c r="H6587" s="66"/>
      <c r="I6587" s="66"/>
    </row>
    <row r="6588" spans="1:9" ht="13.5" thickBot="1">
      <c r="A6588" s="27">
        <v>45856</v>
      </c>
      <c r="B6588" s="29" t="s">
        <v>184</v>
      </c>
      <c r="C6588" s="29" t="s">
        <v>68</v>
      </c>
      <c r="D6588" s="28">
        <v>122</v>
      </c>
      <c r="E6588" s="27">
        <v>2958101</v>
      </c>
      <c r="H6588" s="66"/>
      <c r="I6588" s="66"/>
    </row>
    <row r="6589" spans="1:9" ht="13.5" thickBot="1">
      <c r="A6589" s="27">
        <v>45856</v>
      </c>
      <c r="B6589" s="29" t="s">
        <v>185</v>
      </c>
      <c r="C6589" s="29" t="s">
        <v>68</v>
      </c>
      <c r="D6589" s="28">
        <v>27</v>
      </c>
      <c r="E6589" s="27">
        <v>2958101</v>
      </c>
      <c r="H6589" s="66"/>
      <c r="I6589" s="66"/>
    </row>
    <row r="6590" spans="1:9" ht="13.5" thickBot="1">
      <c r="A6590" s="27">
        <v>45856</v>
      </c>
      <c r="B6590" s="29" t="s">
        <v>186</v>
      </c>
      <c r="C6590" s="29" t="s">
        <v>66</v>
      </c>
      <c r="D6590" s="28">
        <v>53</v>
      </c>
      <c r="E6590" s="27">
        <v>2958101</v>
      </c>
      <c r="H6590" s="66"/>
      <c r="I6590" s="66"/>
    </row>
    <row r="6591" spans="1:9" ht="13.5" thickBot="1">
      <c r="A6591" s="27">
        <v>45856</v>
      </c>
      <c r="B6591" s="29" t="s">
        <v>187</v>
      </c>
      <c r="C6591" s="29" t="s">
        <v>68</v>
      </c>
      <c r="D6591" s="28">
        <v>80</v>
      </c>
      <c r="E6591" s="27">
        <v>2958101</v>
      </c>
      <c r="H6591" s="66"/>
      <c r="I6591" s="66"/>
    </row>
    <row r="6592" spans="1:9" ht="13.5" thickBot="1">
      <c r="A6592" s="27">
        <v>45856</v>
      </c>
      <c r="B6592" s="29" t="s">
        <v>188</v>
      </c>
      <c r="C6592" s="29" t="s">
        <v>68</v>
      </c>
      <c r="D6592" s="28">
        <v>76</v>
      </c>
      <c r="E6592" s="27">
        <v>2958101</v>
      </c>
      <c r="H6592" s="66"/>
      <c r="I6592" s="66"/>
    </row>
    <row r="6593" spans="1:9" ht="13.5" thickBot="1">
      <c r="A6593" s="27">
        <v>45856</v>
      </c>
      <c r="B6593" s="29" t="s">
        <v>189</v>
      </c>
      <c r="C6593" s="29" t="s">
        <v>68</v>
      </c>
      <c r="D6593" s="28">
        <v>186</v>
      </c>
      <c r="E6593" s="27">
        <v>2958101</v>
      </c>
      <c r="H6593" s="66"/>
      <c r="I6593" s="66"/>
    </row>
    <row r="6594" spans="1:9" ht="13.5" thickBot="1">
      <c r="A6594" s="27">
        <v>45856</v>
      </c>
      <c r="B6594" s="29" t="s">
        <v>190</v>
      </c>
      <c r="C6594" s="29" t="s">
        <v>68</v>
      </c>
      <c r="D6594" s="28">
        <v>164</v>
      </c>
      <c r="E6594" s="27">
        <v>2958101</v>
      </c>
      <c r="H6594" s="66"/>
      <c r="I6594" s="66"/>
    </row>
    <row r="6595" spans="1:9" ht="13.5" thickBot="1">
      <c r="A6595" s="27">
        <v>45856</v>
      </c>
      <c r="B6595" s="29" t="s">
        <v>191</v>
      </c>
      <c r="C6595" s="29" t="s">
        <v>77</v>
      </c>
      <c r="D6595" s="28">
        <v>112</v>
      </c>
      <c r="E6595" s="27">
        <v>2958101</v>
      </c>
      <c r="H6595" s="66"/>
      <c r="I6595" s="66"/>
    </row>
    <row r="6596" spans="1:9" ht="13.5" thickBot="1">
      <c r="A6596" s="27">
        <v>45856</v>
      </c>
      <c r="B6596" s="29" t="s">
        <v>192</v>
      </c>
      <c r="C6596" s="29" t="s">
        <v>77</v>
      </c>
      <c r="D6596" s="28">
        <v>72</v>
      </c>
      <c r="E6596" s="27">
        <v>2958101</v>
      </c>
      <c r="H6596" s="66"/>
      <c r="I6596" s="66"/>
    </row>
    <row r="6597" spans="1:9" ht="13.5" thickBot="1">
      <c r="A6597" s="27">
        <v>45856</v>
      </c>
      <c r="B6597" s="29" t="s">
        <v>193</v>
      </c>
      <c r="C6597" s="29" t="s">
        <v>77</v>
      </c>
      <c r="D6597" s="28">
        <v>48</v>
      </c>
      <c r="E6597" s="27">
        <v>2958101</v>
      </c>
      <c r="H6597" s="66"/>
      <c r="I6597" s="66"/>
    </row>
    <row r="6598" spans="1:9" ht="13.5" thickBot="1">
      <c r="A6598" s="27">
        <v>45856</v>
      </c>
      <c r="B6598" s="29" t="s">
        <v>194</v>
      </c>
      <c r="C6598" s="29" t="s">
        <v>66</v>
      </c>
      <c r="D6598" s="28">
        <v>200</v>
      </c>
      <c r="E6598" s="27">
        <v>2958101</v>
      </c>
      <c r="H6598" s="66"/>
      <c r="I6598" s="66"/>
    </row>
    <row r="6599" spans="1:9" ht="13.5" thickBot="1">
      <c r="A6599" s="27">
        <v>45856</v>
      </c>
      <c r="B6599" s="29" t="s">
        <v>195</v>
      </c>
      <c r="C6599" s="29" t="s">
        <v>68</v>
      </c>
      <c r="D6599" s="28">
        <v>70</v>
      </c>
      <c r="E6599" s="27">
        <v>2958101</v>
      </c>
      <c r="H6599" s="66"/>
      <c r="I6599" s="66"/>
    </row>
    <row r="6600" spans="1:9" ht="13.5" thickBot="1">
      <c r="A6600" s="27">
        <v>45856</v>
      </c>
      <c r="B6600" s="29" t="s">
        <v>196</v>
      </c>
      <c r="C6600" s="29" t="s">
        <v>68</v>
      </c>
      <c r="D6600" s="28">
        <v>80</v>
      </c>
      <c r="E6600" s="27">
        <v>2958101</v>
      </c>
      <c r="H6600" s="66"/>
      <c r="I6600" s="66"/>
    </row>
    <row r="6601" spans="1:9" ht="13.5" thickBot="1">
      <c r="A6601" s="27">
        <v>45856</v>
      </c>
      <c r="B6601" s="29" t="s">
        <v>197</v>
      </c>
      <c r="C6601" s="29" t="s">
        <v>97</v>
      </c>
      <c r="D6601" s="28">
        <v>121</v>
      </c>
      <c r="E6601" s="27">
        <v>2958101</v>
      </c>
      <c r="H6601" s="66"/>
      <c r="I6601" s="66"/>
    </row>
    <row r="6602" spans="1:9" ht="13.5" thickBot="1">
      <c r="A6602" s="27">
        <v>45856</v>
      </c>
      <c r="B6602" s="29" t="s">
        <v>198</v>
      </c>
      <c r="C6602" s="29" t="s">
        <v>97</v>
      </c>
      <c r="D6602" s="28">
        <v>137</v>
      </c>
      <c r="E6602" s="27">
        <v>2958101</v>
      </c>
      <c r="H6602" s="66"/>
      <c r="I6602" s="66"/>
    </row>
    <row r="6603" spans="1:9" ht="13.5" thickBot="1">
      <c r="A6603" s="27">
        <v>45856</v>
      </c>
      <c r="B6603" s="29" t="s">
        <v>199</v>
      </c>
      <c r="C6603" s="29" t="s">
        <v>68</v>
      </c>
      <c r="D6603" s="28">
        <v>82</v>
      </c>
      <c r="E6603" s="27">
        <v>2958101</v>
      </c>
      <c r="H6603" s="66"/>
      <c r="I6603" s="66"/>
    </row>
    <row r="6604" spans="1:9" ht="13.5" thickBot="1">
      <c r="A6604" s="27">
        <v>45856</v>
      </c>
      <c r="B6604" s="29" t="s">
        <v>200</v>
      </c>
      <c r="C6604" s="29" t="s">
        <v>68</v>
      </c>
      <c r="D6604" s="28">
        <v>76</v>
      </c>
      <c r="E6604" s="27">
        <v>2958101</v>
      </c>
      <c r="H6604" s="66"/>
      <c r="I6604" s="66"/>
    </row>
    <row r="6605" spans="1:9" ht="13.5" thickBot="1">
      <c r="A6605" s="27">
        <v>45856</v>
      </c>
      <c r="B6605" s="29" t="s">
        <v>201</v>
      </c>
      <c r="C6605" s="29" t="s">
        <v>68</v>
      </c>
      <c r="D6605" s="28">
        <v>150</v>
      </c>
      <c r="E6605" s="27">
        <v>2958101</v>
      </c>
      <c r="H6605" s="66"/>
      <c r="I6605" s="66"/>
    </row>
    <row r="6606" spans="1:9" ht="13.5" thickBot="1">
      <c r="A6606" s="27">
        <v>45856</v>
      </c>
      <c r="B6606" s="29" t="s">
        <v>202</v>
      </c>
      <c r="C6606" s="29" t="s">
        <v>97</v>
      </c>
      <c r="D6606" s="28">
        <v>100</v>
      </c>
      <c r="E6606" s="27">
        <v>2958101</v>
      </c>
      <c r="H6606" s="66"/>
      <c r="I6606" s="66"/>
    </row>
    <row r="6607" spans="1:9" ht="13.5" thickBot="1">
      <c r="A6607" s="27">
        <v>45856</v>
      </c>
      <c r="B6607" s="29" t="s">
        <v>203</v>
      </c>
      <c r="C6607" s="29" t="s">
        <v>97</v>
      </c>
      <c r="D6607" s="28">
        <v>100</v>
      </c>
      <c r="E6607" s="27">
        <v>2958101</v>
      </c>
      <c r="H6607" s="66"/>
      <c r="I6607" s="66"/>
    </row>
    <row r="6608" spans="1:9" ht="13.5" thickBot="1">
      <c r="A6608" s="27">
        <v>45856</v>
      </c>
      <c r="B6608" s="29" t="s">
        <v>204</v>
      </c>
      <c r="C6608" s="29" t="s">
        <v>97</v>
      </c>
      <c r="D6608" s="28">
        <v>107</v>
      </c>
      <c r="E6608" s="27">
        <v>2958101</v>
      </c>
      <c r="H6608" s="66"/>
      <c r="I6608" s="66"/>
    </row>
    <row r="6609" spans="1:9" ht="13.5" thickBot="1">
      <c r="A6609" s="27">
        <v>45856</v>
      </c>
      <c r="B6609" s="29" t="s">
        <v>205</v>
      </c>
      <c r="C6609" s="29" t="s">
        <v>97</v>
      </c>
      <c r="D6609" s="28">
        <v>104</v>
      </c>
      <c r="E6609" s="27">
        <v>2958101</v>
      </c>
      <c r="H6609" s="66"/>
      <c r="I6609" s="66"/>
    </row>
    <row r="6610" spans="1:9" ht="13.5" thickBot="1">
      <c r="A6610" s="27">
        <v>45856</v>
      </c>
      <c r="B6610" s="29" t="s">
        <v>206</v>
      </c>
      <c r="C6610" s="29" t="s">
        <v>68</v>
      </c>
      <c r="D6610" s="28">
        <v>99</v>
      </c>
      <c r="E6610" s="27">
        <v>2958101</v>
      </c>
      <c r="H6610" s="66"/>
      <c r="I6610" s="66"/>
    </row>
    <row r="6611" spans="1:9" ht="13.5" thickBot="1">
      <c r="A6611" s="27">
        <v>45856</v>
      </c>
      <c r="B6611" s="29" t="s">
        <v>207</v>
      </c>
      <c r="C6611" s="29" t="s">
        <v>68</v>
      </c>
      <c r="D6611" s="28">
        <v>127</v>
      </c>
      <c r="E6611" s="27">
        <v>2958101</v>
      </c>
      <c r="H6611" s="66"/>
      <c r="I6611" s="66"/>
    </row>
    <row r="6612" spans="1:9" ht="13.5" thickBot="1">
      <c r="A6612" s="27">
        <v>45856</v>
      </c>
      <c r="B6612" s="29" t="s">
        <v>208</v>
      </c>
      <c r="C6612" s="29" t="s">
        <v>68</v>
      </c>
      <c r="D6612" s="28">
        <v>120</v>
      </c>
      <c r="E6612" s="27">
        <v>2958101</v>
      </c>
      <c r="H6612" s="66"/>
      <c r="I6612" s="66"/>
    </row>
    <row r="6613" spans="1:9" ht="13.5" thickBot="1">
      <c r="A6613" s="27">
        <v>45856</v>
      </c>
      <c r="B6613" s="29" t="s">
        <v>209</v>
      </c>
      <c r="C6613" s="29" t="s">
        <v>66</v>
      </c>
      <c r="D6613" s="28">
        <v>149</v>
      </c>
      <c r="E6613" s="27">
        <v>2958101</v>
      </c>
      <c r="H6613" s="66"/>
      <c r="I6613" s="66"/>
    </row>
    <row r="6614" spans="1:9" ht="13.5" thickBot="1">
      <c r="A6614" s="27">
        <v>45856</v>
      </c>
      <c r="B6614" s="29" t="s">
        <v>210</v>
      </c>
      <c r="C6614" s="29" t="s">
        <v>68</v>
      </c>
      <c r="D6614" s="28">
        <v>162</v>
      </c>
      <c r="E6614" s="27">
        <v>2958101</v>
      </c>
      <c r="H6614" s="66"/>
      <c r="I6614" s="66"/>
    </row>
    <row r="6615" spans="1:9" ht="13.5" thickBot="1">
      <c r="A6615" s="27">
        <v>45856</v>
      </c>
      <c r="B6615" s="29" t="s">
        <v>470</v>
      </c>
      <c r="C6615" s="29" t="s">
        <v>97</v>
      </c>
      <c r="D6615" s="28">
        <v>163</v>
      </c>
      <c r="E6615" s="27">
        <v>2958101</v>
      </c>
      <c r="H6615" s="66"/>
      <c r="I6615" s="66"/>
    </row>
    <row r="6616" spans="1:9" ht="13.5" thickBot="1">
      <c r="A6616" s="27">
        <v>45856</v>
      </c>
      <c r="B6616" s="29" t="s">
        <v>211</v>
      </c>
      <c r="C6616" s="29" t="s">
        <v>68</v>
      </c>
      <c r="D6616" s="28">
        <v>114</v>
      </c>
      <c r="E6616" s="27">
        <v>2958101</v>
      </c>
      <c r="H6616" s="66"/>
      <c r="I6616" s="66"/>
    </row>
    <row r="6617" spans="1:9" ht="13.5" thickBot="1">
      <c r="A6617" s="27">
        <v>45856</v>
      </c>
      <c r="B6617" s="29" t="s">
        <v>212</v>
      </c>
      <c r="C6617" s="29" t="s">
        <v>68</v>
      </c>
      <c r="D6617" s="28">
        <v>213</v>
      </c>
      <c r="E6617" s="27">
        <v>2958101</v>
      </c>
      <c r="H6617" s="66"/>
      <c r="I6617" s="66"/>
    </row>
    <row r="6618" spans="1:9" ht="13.5" thickBot="1">
      <c r="A6618" s="27">
        <v>45856</v>
      </c>
      <c r="B6618" s="29" t="s">
        <v>213</v>
      </c>
      <c r="C6618" s="29" t="s">
        <v>68</v>
      </c>
      <c r="D6618" s="28">
        <v>224</v>
      </c>
      <c r="E6618" s="27">
        <v>2958101</v>
      </c>
      <c r="H6618" s="66"/>
      <c r="I6618" s="66"/>
    </row>
    <row r="6619" spans="1:9" ht="13.5" thickBot="1">
      <c r="A6619" s="27">
        <v>45856</v>
      </c>
      <c r="B6619" s="29" t="s">
        <v>214</v>
      </c>
      <c r="C6619" s="29" t="s">
        <v>68</v>
      </c>
      <c r="D6619" s="28">
        <v>115</v>
      </c>
      <c r="E6619" s="27">
        <v>2958101</v>
      </c>
      <c r="H6619" s="66"/>
      <c r="I6619" s="66"/>
    </row>
    <row r="6620" spans="1:9" ht="13.5" thickBot="1">
      <c r="A6620" s="27">
        <v>45856</v>
      </c>
      <c r="B6620" s="29" t="s">
        <v>444</v>
      </c>
      <c r="C6620" s="29" t="s">
        <v>68</v>
      </c>
      <c r="D6620" s="28">
        <v>184</v>
      </c>
      <c r="E6620" s="27">
        <v>2958101</v>
      </c>
      <c r="H6620" s="66"/>
      <c r="I6620" s="66"/>
    </row>
    <row r="6621" spans="1:9" ht="13.5" thickBot="1">
      <c r="A6621" s="27">
        <v>45856</v>
      </c>
      <c r="B6621" s="29" t="s">
        <v>215</v>
      </c>
      <c r="C6621" s="29" t="s">
        <v>68</v>
      </c>
      <c r="D6621" s="28">
        <v>153</v>
      </c>
      <c r="E6621" s="27">
        <v>2958101</v>
      </c>
      <c r="H6621" s="66"/>
      <c r="I6621" s="66"/>
    </row>
    <row r="6622" spans="1:9" ht="13.5" thickBot="1">
      <c r="A6622" s="27">
        <v>45856</v>
      </c>
      <c r="B6622" s="29" t="s">
        <v>216</v>
      </c>
      <c r="C6622" s="29" t="s">
        <v>68</v>
      </c>
      <c r="D6622" s="28">
        <v>148</v>
      </c>
      <c r="E6622" s="27">
        <v>2958101</v>
      </c>
      <c r="H6622" s="66"/>
      <c r="I6622" s="66"/>
    </row>
    <row r="6623" spans="1:9" ht="13.5" thickBot="1">
      <c r="A6623" s="27">
        <v>45856</v>
      </c>
      <c r="B6623" s="29" t="s">
        <v>217</v>
      </c>
      <c r="C6623" s="29" t="s">
        <v>68</v>
      </c>
      <c r="D6623" s="28">
        <v>46</v>
      </c>
      <c r="E6623" s="27">
        <v>2958101</v>
      </c>
      <c r="H6623" s="66"/>
      <c r="I6623" s="66"/>
    </row>
    <row r="6624" spans="1:9" ht="13.5" thickBot="1">
      <c r="A6624" s="27">
        <v>45856</v>
      </c>
      <c r="B6624" s="29" t="s">
        <v>218</v>
      </c>
      <c r="C6624" s="29" t="s">
        <v>68</v>
      </c>
      <c r="D6624" s="28">
        <v>52</v>
      </c>
      <c r="E6624" s="27">
        <v>2958101</v>
      </c>
      <c r="H6624" s="66"/>
      <c r="I6624" s="66"/>
    </row>
    <row r="6625" spans="1:9" ht="13.5" thickBot="1">
      <c r="A6625" s="27">
        <v>45856</v>
      </c>
      <c r="B6625" s="29" t="s">
        <v>219</v>
      </c>
      <c r="C6625" s="29" t="s">
        <v>68</v>
      </c>
      <c r="D6625" s="28">
        <v>25</v>
      </c>
      <c r="E6625" s="27">
        <v>2958101</v>
      </c>
      <c r="H6625" s="66"/>
      <c r="I6625" s="66"/>
    </row>
    <row r="6626" spans="1:9" ht="13.5" thickBot="1">
      <c r="A6626" s="27">
        <v>45856</v>
      </c>
      <c r="B6626" s="29" t="s">
        <v>220</v>
      </c>
      <c r="C6626" s="29" t="s">
        <v>68</v>
      </c>
      <c r="D6626" s="28">
        <v>123</v>
      </c>
      <c r="E6626" s="27">
        <v>2958101</v>
      </c>
      <c r="H6626" s="66"/>
      <c r="I6626" s="66"/>
    </row>
    <row r="6627" spans="1:9" ht="13.5" thickBot="1">
      <c r="A6627" s="27">
        <v>45856</v>
      </c>
      <c r="B6627" s="29" t="s">
        <v>221</v>
      </c>
      <c r="C6627" s="29" t="s">
        <v>68</v>
      </c>
      <c r="D6627" s="28">
        <v>25</v>
      </c>
      <c r="E6627" s="27">
        <v>2958101</v>
      </c>
      <c r="H6627" s="66"/>
      <c r="I6627" s="66"/>
    </row>
    <row r="6628" spans="1:9" ht="13.5" thickBot="1">
      <c r="A6628" s="27">
        <v>45856</v>
      </c>
      <c r="B6628" s="29" t="s">
        <v>222</v>
      </c>
      <c r="C6628" s="29" t="s">
        <v>68</v>
      </c>
      <c r="D6628" s="28">
        <v>128</v>
      </c>
      <c r="E6628" s="27">
        <v>2958101</v>
      </c>
      <c r="H6628" s="66"/>
      <c r="I6628" s="66"/>
    </row>
    <row r="6629" spans="1:9" ht="13.5" thickBot="1">
      <c r="A6629" s="27">
        <v>45856</v>
      </c>
      <c r="B6629" s="29" t="s">
        <v>223</v>
      </c>
      <c r="C6629" s="29" t="s">
        <v>68</v>
      </c>
      <c r="D6629" s="28">
        <v>102</v>
      </c>
      <c r="E6629" s="27">
        <v>2958101</v>
      </c>
      <c r="H6629" s="66"/>
      <c r="I6629" s="66"/>
    </row>
    <row r="6630" spans="1:9" ht="13.5" thickBot="1">
      <c r="A6630" s="27">
        <v>45856</v>
      </c>
      <c r="B6630" s="29" t="s">
        <v>224</v>
      </c>
      <c r="C6630" s="29" t="s">
        <v>68</v>
      </c>
      <c r="D6630" s="28">
        <v>131</v>
      </c>
      <c r="E6630" s="27">
        <v>2958101</v>
      </c>
      <c r="H6630" s="66"/>
      <c r="I6630" s="66"/>
    </row>
    <row r="6631" spans="1:9" ht="13.5" thickBot="1">
      <c r="A6631" s="27">
        <v>45856</v>
      </c>
      <c r="B6631" s="29" t="s">
        <v>225</v>
      </c>
      <c r="C6631" s="29" t="s">
        <v>68</v>
      </c>
      <c r="D6631" s="28">
        <v>99</v>
      </c>
      <c r="E6631" s="27">
        <v>2958101</v>
      </c>
      <c r="H6631" s="66"/>
      <c r="I6631" s="66"/>
    </row>
    <row r="6632" spans="1:9" ht="13.5" thickBot="1">
      <c r="A6632" s="27">
        <v>45856</v>
      </c>
      <c r="B6632" s="29" t="s">
        <v>226</v>
      </c>
      <c r="C6632" s="29" t="s">
        <v>97</v>
      </c>
      <c r="D6632" s="28">
        <v>146</v>
      </c>
      <c r="E6632" s="27">
        <v>2958101</v>
      </c>
      <c r="H6632" s="66"/>
      <c r="I6632" s="66"/>
    </row>
    <row r="6633" spans="1:9" ht="13.5" thickBot="1">
      <c r="A6633" s="27">
        <v>45856</v>
      </c>
      <c r="B6633" s="29" t="s">
        <v>227</v>
      </c>
      <c r="C6633" s="29" t="s">
        <v>97</v>
      </c>
      <c r="D6633" s="28">
        <v>154</v>
      </c>
      <c r="E6633" s="27">
        <v>2958101</v>
      </c>
      <c r="H6633" s="66"/>
      <c r="I6633" s="66"/>
    </row>
    <row r="6634" spans="1:9" ht="13.5" thickBot="1">
      <c r="A6634" s="27">
        <v>45856</v>
      </c>
      <c r="B6634" s="29" t="s">
        <v>228</v>
      </c>
      <c r="C6634" s="29" t="s">
        <v>97</v>
      </c>
      <c r="D6634" s="28">
        <v>100</v>
      </c>
      <c r="E6634" s="27">
        <v>2958101</v>
      </c>
      <c r="H6634" s="66"/>
      <c r="I6634" s="66"/>
    </row>
    <row r="6635" spans="1:9" ht="13.5" thickBot="1">
      <c r="A6635" s="27">
        <v>45856</v>
      </c>
      <c r="B6635" s="29" t="s">
        <v>229</v>
      </c>
      <c r="C6635" s="29" t="s">
        <v>97</v>
      </c>
      <c r="D6635" s="28">
        <v>100</v>
      </c>
      <c r="E6635" s="27">
        <v>2958101</v>
      </c>
      <c r="H6635" s="66"/>
      <c r="I6635" s="66"/>
    </row>
    <row r="6636" spans="1:9" ht="13.5" thickBot="1">
      <c r="A6636" s="27">
        <v>45856</v>
      </c>
      <c r="B6636" s="29" t="s">
        <v>230</v>
      </c>
      <c r="C6636" s="29" t="s">
        <v>68</v>
      </c>
      <c r="D6636" s="28">
        <v>164</v>
      </c>
      <c r="E6636" s="27">
        <v>2958101</v>
      </c>
      <c r="H6636" s="66"/>
      <c r="I6636" s="66"/>
    </row>
    <row r="6637" spans="1:9" ht="13.5" thickBot="1">
      <c r="A6637" s="27">
        <v>45856</v>
      </c>
      <c r="B6637" s="29" t="s">
        <v>231</v>
      </c>
      <c r="C6637" s="29" t="s">
        <v>68</v>
      </c>
      <c r="D6637" s="28">
        <v>95</v>
      </c>
      <c r="E6637" s="27">
        <v>2958101</v>
      </c>
      <c r="H6637" s="66"/>
      <c r="I6637" s="66"/>
    </row>
    <row r="6638" spans="1:9" ht="13.5" thickBot="1">
      <c r="A6638" s="27">
        <v>45856</v>
      </c>
      <c r="B6638" s="29" t="s">
        <v>232</v>
      </c>
      <c r="C6638" s="29" t="s">
        <v>68</v>
      </c>
      <c r="D6638" s="28">
        <v>102</v>
      </c>
      <c r="E6638" s="27">
        <v>2958101</v>
      </c>
      <c r="H6638" s="66"/>
      <c r="I6638" s="66"/>
    </row>
    <row r="6639" spans="1:9" ht="13.5" thickBot="1">
      <c r="A6639" s="27">
        <v>45856</v>
      </c>
      <c r="B6639" s="29" t="s">
        <v>233</v>
      </c>
      <c r="C6639" s="29" t="s">
        <v>68</v>
      </c>
      <c r="D6639" s="28">
        <v>92</v>
      </c>
      <c r="E6639" s="27">
        <v>2958101</v>
      </c>
      <c r="H6639" s="66"/>
      <c r="I6639" s="66"/>
    </row>
    <row r="6640" spans="1:9" ht="13.5" thickBot="1">
      <c r="A6640" s="27">
        <v>45856</v>
      </c>
      <c r="B6640" s="29" t="s">
        <v>234</v>
      </c>
      <c r="C6640" s="29" t="s">
        <v>68</v>
      </c>
      <c r="D6640" s="28">
        <v>68</v>
      </c>
      <c r="E6640" s="27">
        <v>2958101</v>
      </c>
      <c r="H6640" s="66"/>
      <c r="I6640" s="66"/>
    </row>
    <row r="6641" spans="1:9" ht="13.5" thickBot="1">
      <c r="A6641" s="27">
        <v>45856</v>
      </c>
      <c r="B6641" s="29" t="s">
        <v>235</v>
      </c>
      <c r="C6641" s="29" t="s">
        <v>68</v>
      </c>
      <c r="D6641" s="28">
        <v>28</v>
      </c>
      <c r="E6641" s="27">
        <v>2958101</v>
      </c>
      <c r="H6641" s="66"/>
      <c r="I6641" s="66"/>
    </row>
    <row r="6642" spans="1:9" ht="13.5" thickBot="1">
      <c r="A6642" s="27">
        <v>45856</v>
      </c>
      <c r="B6642" s="29" t="s">
        <v>236</v>
      </c>
      <c r="C6642" s="29" t="s">
        <v>68</v>
      </c>
      <c r="D6642" s="28">
        <v>206</v>
      </c>
      <c r="E6642" s="27">
        <v>2958101</v>
      </c>
      <c r="H6642" s="66"/>
      <c r="I6642" s="66"/>
    </row>
    <row r="6643" spans="1:9" ht="13.5" thickBot="1">
      <c r="A6643" s="27">
        <v>45856</v>
      </c>
      <c r="B6643" s="29" t="s">
        <v>237</v>
      </c>
      <c r="C6643" s="29" t="s">
        <v>71</v>
      </c>
      <c r="D6643" s="28">
        <v>103</v>
      </c>
      <c r="E6643" s="27">
        <v>2958101</v>
      </c>
      <c r="H6643" s="66"/>
      <c r="I6643" s="66"/>
    </row>
    <row r="6644" spans="1:9" ht="13.5" thickBot="1">
      <c r="A6644" s="27">
        <v>45856</v>
      </c>
      <c r="B6644" s="29" t="s">
        <v>238</v>
      </c>
      <c r="C6644" s="29" t="s">
        <v>71</v>
      </c>
      <c r="D6644" s="28">
        <v>103</v>
      </c>
      <c r="E6644" s="27">
        <v>2958101</v>
      </c>
      <c r="H6644" s="66"/>
      <c r="I6644" s="66"/>
    </row>
    <row r="6645" spans="1:9" ht="13.5" thickBot="1">
      <c r="A6645" s="27">
        <v>45856</v>
      </c>
      <c r="B6645" s="29" t="s">
        <v>239</v>
      </c>
      <c r="C6645" s="29" t="s">
        <v>71</v>
      </c>
      <c r="D6645" s="28">
        <v>100</v>
      </c>
      <c r="E6645" s="27">
        <v>2958101</v>
      </c>
      <c r="H6645" s="66"/>
      <c r="I6645" s="66"/>
    </row>
    <row r="6646" spans="1:9" ht="13.5" thickBot="1">
      <c r="A6646" s="27">
        <v>45856</v>
      </c>
      <c r="B6646" s="29" t="s">
        <v>240</v>
      </c>
      <c r="C6646" s="29" t="s">
        <v>66</v>
      </c>
      <c r="D6646" s="28">
        <v>110</v>
      </c>
      <c r="E6646" s="27">
        <v>2958101</v>
      </c>
      <c r="H6646" s="66"/>
      <c r="I6646" s="66"/>
    </row>
    <row r="6647" spans="1:9" ht="13.5" thickBot="1">
      <c r="A6647" s="27">
        <v>45856</v>
      </c>
      <c r="B6647" s="29" t="s">
        <v>241</v>
      </c>
      <c r="C6647" s="29" t="s">
        <v>68</v>
      </c>
      <c r="D6647" s="28">
        <v>132</v>
      </c>
      <c r="E6647" s="27">
        <v>2958101</v>
      </c>
      <c r="H6647" s="66"/>
      <c r="I6647" s="66"/>
    </row>
    <row r="6648" spans="1:9" ht="13.5" thickBot="1">
      <c r="A6648" s="27">
        <v>45856</v>
      </c>
      <c r="B6648" s="29" t="s">
        <v>242</v>
      </c>
      <c r="C6648" s="29" t="s">
        <v>68</v>
      </c>
      <c r="D6648" s="28">
        <v>80</v>
      </c>
      <c r="E6648" s="27">
        <v>2958101</v>
      </c>
      <c r="H6648" s="66"/>
      <c r="I6648" s="66"/>
    </row>
    <row r="6649" spans="1:9" ht="13.5" thickBot="1">
      <c r="A6649" s="27">
        <v>45856</v>
      </c>
      <c r="B6649" s="29" t="s">
        <v>243</v>
      </c>
      <c r="C6649" s="29" t="s">
        <v>68</v>
      </c>
      <c r="D6649" s="28">
        <v>80</v>
      </c>
      <c r="E6649" s="27">
        <v>2958101</v>
      </c>
      <c r="H6649" s="66"/>
      <c r="I6649" s="66"/>
    </row>
    <row r="6650" spans="1:9" ht="13.5" thickBot="1">
      <c r="A6650" s="27">
        <v>45856</v>
      </c>
      <c r="B6650" s="29" t="s">
        <v>244</v>
      </c>
      <c r="C6650" s="29" t="s">
        <v>68</v>
      </c>
      <c r="D6650" s="28">
        <v>41</v>
      </c>
      <c r="E6650" s="27">
        <v>2958101</v>
      </c>
      <c r="H6650" s="66"/>
      <c r="I6650" s="66"/>
    </row>
    <row r="6651" spans="1:9" ht="13.5" thickBot="1">
      <c r="A6651" s="27">
        <v>45856</v>
      </c>
      <c r="B6651" s="29" t="s">
        <v>245</v>
      </c>
      <c r="C6651" s="29" t="s">
        <v>68</v>
      </c>
      <c r="D6651" s="28">
        <v>80</v>
      </c>
      <c r="E6651" s="27">
        <v>2958101</v>
      </c>
      <c r="H6651" s="66"/>
      <c r="I6651" s="66"/>
    </row>
    <row r="6652" spans="1:9" ht="13.5" thickBot="1">
      <c r="A6652" s="27">
        <v>45856</v>
      </c>
      <c r="B6652" s="29" t="s">
        <v>246</v>
      </c>
      <c r="C6652" s="29" t="s">
        <v>68</v>
      </c>
      <c r="D6652" s="28">
        <v>135</v>
      </c>
      <c r="E6652" s="27">
        <v>2958101</v>
      </c>
      <c r="H6652" s="66"/>
      <c r="I6652" s="66"/>
    </row>
    <row r="6653" spans="1:9" ht="13.5" thickBot="1">
      <c r="A6653" s="27">
        <v>45856</v>
      </c>
      <c r="B6653" s="29" t="s">
        <v>247</v>
      </c>
      <c r="C6653" s="29" t="s">
        <v>68</v>
      </c>
      <c r="D6653" s="28">
        <v>15</v>
      </c>
      <c r="E6653" s="27">
        <v>2958101</v>
      </c>
      <c r="H6653" s="66"/>
      <c r="I6653" s="66"/>
    </row>
    <row r="6654" spans="1:9" ht="13.5" thickBot="1">
      <c r="A6654" s="27">
        <v>45856</v>
      </c>
      <c r="B6654" s="29" t="s">
        <v>248</v>
      </c>
      <c r="C6654" s="29" t="s">
        <v>68</v>
      </c>
      <c r="D6654" s="28">
        <v>138</v>
      </c>
      <c r="E6654" s="27">
        <v>2958101</v>
      </c>
      <c r="H6654" s="66"/>
      <c r="I6654" s="66"/>
    </row>
    <row r="6655" spans="1:9" ht="13.5" thickBot="1">
      <c r="A6655" s="27">
        <v>45856</v>
      </c>
      <c r="B6655" s="29" t="s">
        <v>249</v>
      </c>
      <c r="C6655" s="29" t="s">
        <v>68</v>
      </c>
      <c r="D6655" s="28">
        <v>10</v>
      </c>
      <c r="E6655" s="27">
        <v>2958101</v>
      </c>
      <c r="H6655" s="66"/>
      <c r="I6655" s="66"/>
    </row>
    <row r="6656" spans="1:9" ht="13.5" thickBot="1">
      <c r="A6656" s="27">
        <v>45856</v>
      </c>
      <c r="B6656" s="29" t="s">
        <v>250</v>
      </c>
      <c r="C6656" s="29" t="s">
        <v>68</v>
      </c>
      <c r="D6656" s="28">
        <v>160</v>
      </c>
      <c r="E6656" s="27">
        <v>2958101</v>
      </c>
      <c r="H6656" s="66"/>
      <c r="I6656" s="66"/>
    </row>
    <row r="6657" spans="1:9" ht="13.5" thickBot="1">
      <c r="A6657" s="27">
        <v>45856</v>
      </c>
      <c r="B6657" s="29" t="s">
        <v>251</v>
      </c>
      <c r="C6657" s="29" t="s">
        <v>66</v>
      </c>
      <c r="D6657" s="28">
        <v>106</v>
      </c>
      <c r="E6657" s="27">
        <v>2958101</v>
      </c>
      <c r="H6657" s="66"/>
      <c r="I6657" s="66"/>
    </row>
    <row r="6658" spans="1:9" ht="13.5" thickBot="1">
      <c r="A6658" s="27">
        <v>45856</v>
      </c>
      <c r="B6658" s="29" t="s">
        <v>252</v>
      </c>
      <c r="C6658" s="29" t="s">
        <v>66</v>
      </c>
      <c r="D6658" s="28">
        <v>104</v>
      </c>
      <c r="E6658" s="27">
        <v>2958101</v>
      </c>
      <c r="H6658" s="66"/>
      <c r="I6658" s="66"/>
    </row>
    <row r="6659" spans="1:9" ht="13.5" thickBot="1">
      <c r="A6659" s="27">
        <v>45856</v>
      </c>
      <c r="B6659" s="29" t="s">
        <v>253</v>
      </c>
      <c r="C6659" s="29" t="s">
        <v>97</v>
      </c>
      <c r="D6659" s="28">
        <v>100</v>
      </c>
      <c r="E6659" s="27">
        <v>2958101</v>
      </c>
      <c r="H6659" s="66"/>
      <c r="I6659" s="66"/>
    </row>
    <row r="6660" spans="1:9" ht="13.5" thickBot="1">
      <c r="A6660" s="27">
        <v>45856</v>
      </c>
      <c r="B6660" s="29" t="s">
        <v>254</v>
      </c>
      <c r="C6660" s="29" t="s">
        <v>97</v>
      </c>
      <c r="D6660" s="28">
        <v>100</v>
      </c>
      <c r="E6660" s="27">
        <v>2958101</v>
      </c>
      <c r="H6660" s="66"/>
      <c r="I6660" s="66"/>
    </row>
    <row r="6661" spans="1:9" ht="13.5" thickBot="1">
      <c r="A6661" s="27">
        <v>45856</v>
      </c>
      <c r="B6661" s="29" t="s">
        <v>255</v>
      </c>
      <c r="C6661" s="29" t="s">
        <v>71</v>
      </c>
      <c r="D6661" s="28">
        <v>110</v>
      </c>
      <c r="E6661" s="27">
        <v>2958101</v>
      </c>
      <c r="H6661" s="66"/>
      <c r="I6661" s="66"/>
    </row>
    <row r="6662" spans="1:9" ht="13.5" thickBot="1">
      <c r="A6662" s="27">
        <v>45856</v>
      </c>
      <c r="B6662" s="29" t="s">
        <v>256</v>
      </c>
      <c r="C6662" s="29" t="s">
        <v>71</v>
      </c>
      <c r="D6662" s="28">
        <v>24</v>
      </c>
      <c r="E6662" s="27">
        <v>2958101</v>
      </c>
      <c r="H6662" s="66"/>
      <c r="I6662" s="66"/>
    </row>
    <row r="6663" spans="1:9" ht="13.5" thickBot="1">
      <c r="A6663" s="27">
        <v>45856</v>
      </c>
      <c r="B6663" s="29" t="s">
        <v>257</v>
      </c>
      <c r="C6663" s="29" t="s">
        <v>71</v>
      </c>
      <c r="D6663" s="28">
        <v>139</v>
      </c>
      <c r="E6663" s="27">
        <v>2958101</v>
      </c>
      <c r="H6663" s="66"/>
      <c r="I6663" s="66"/>
    </row>
    <row r="6664" spans="1:9" ht="13.5" thickBot="1">
      <c r="A6664" s="27">
        <v>45856</v>
      </c>
      <c r="B6664" s="29" t="s">
        <v>258</v>
      </c>
      <c r="C6664" s="29" t="s">
        <v>68</v>
      </c>
      <c r="D6664" s="28">
        <v>98</v>
      </c>
      <c r="E6664" s="27">
        <v>2958101</v>
      </c>
      <c r="H6664" s="66"/>
      <c r="I6664" s="66"/>
    </row>
    <row r="6665" spans="1:9" ht="13.5" thickBot="1">
      <c r="A6665" s="27">
        <v>45856</v>
      </c>
      <c r="B6665" s="29" t="s">
        <v>259</v>
      </c>
      <c r="C6665" s="29" t="s">
        <v>68</v>
      </c>
      <c r="D6665" s="28">
        <v>100</v>
      </c>
      <c r="E6665" s="27">
        <v>2958101</v>
      </c>
      <c r="H6665" s="66"/>
      <c r="I6665" s="66"/>
    </row>
    <row r="6666" spans="1:9" ht="13.5" thickBot="1">
      <c r="A6666" s="27">
        <v>45856</v>
      </c>
      <c r="B6666" s="29" t="s">
        <v>260</v>
      </c>
      <c r="C6666" s="29" t="s">
        <v>68</v>
      </c>
      <c r="D6666" s="28">
        <v>194</v>
      </c>
      <c r="E6666" s="27">
        <v>2958101</v>
      </c>
      <c r="H6666" s="66"/>
      <c r="I6666" s="66"/>
    </row>
    <row r="6667" spans="1:9" ht="13.5" thickBot="1">
      <c r="A6667" s="27">
        <v>45856</v>
      </c>
      <c r="B6667" s="29" t="s">
        <v>261</v>
      </c>
      <c r="C6667" s="29" t="s">
        <v>68</v>
      </c>
      <c r="D6667" s="28">
        <v>184</v>
      </c>
      <c r="E6667" s="27">
        <v>2958101</v>
      </c>
      <c r="H6667" s="66"/>
      <c r="I6667" s="66"/>
    </row>
    <row r="6668" spans="1:9" ht="13.5" thickBot="1">
      <c r="A6668" s="27">
        <v>45856</v>
      </c>
      <c r="B6668" s="29" t="s">
        <v>262</v>
      </c>
      <c r="C6668" s="29" t="s">
        <v>68</v>
      </c>
      <c r="D6668" s="28">
        <v>48</v>
      </c>
      <c r="E6668" s="27">
        <v>2958101</v>
      </c>
      <c r="H6668" s="66"/>
      <c r="I6668" s="66"/>
    </row>
    <row r="6669" spans="1:9" ht="13.5" thickBot="1">
      <c r="A6669" s="27">
        <v>45856</v>
      </c>
      <c r="B6669" s="29" t="s">
        <v>263</v>
      </c>
      <c r="C6669" s="29" t="s">
        <v>68</v>
      </c>
      <c r="D6669" s="28">
        <v>51</v>
      </c>
      <c r="E6669" s="27">
        <v>2958101</v>
      </c>
      <c r="H6669" s="66"/>
      <c r="I6669" s="66"/>
    </row>
    <row r="6670" spans="1:9" ht="13.5" thickBot="1">
      <c r="A6670" s="27">
        <v>45856</v>
      </c>
      <c r="B6670" s="29" t="s">
        <v>264</v>
      </c>
      <c r="C6670" s="29" t="s">
        <v>68</v>
      </c>
      <c r="D6670" s="28">
        <v>26</v>
      </c>
      <c r="E6670" s="27">
        <v>2958101</v>
      </c>
      <c r="H6670" s="66"/>
      <c r="I6670" s="66"/>
    </row>
    <row r="6671" spans="1:9" ht="13.5" thickBot="1">
      <c r="A6671" s="27">
        <v>45856</v>
      </c>
      <c r="B6671" s="29" t="s">
        <v>265</v>
      </c>
      <c r="C6671" s="29" t="s">
        <v>68</v>
      </c>
      <c r="D6671" s="28">
        <v>24</v>
      </c>
      <c r="E6671" s="27">
        <v>2958101</v>
      </c>
      <c r="H6671" s="66"/>
      <c r="I6671" s="66"/>
    </row>
    <row r="6672" spans="1:9" ht="13.5" thickBot="1">
      <c r="A6672" s="27">
        <v>45856</v>
      </c>
      <c r="B6672" s="29" t="s">
        <v>266</v>
      </c>
      <c r="C6672" s="29" t="s">
        <v>71</v>
      </c>
      <c r="D6672" s="28">
        <v>200</v>
      </c>
      <c r="E6672" s="27">
        <v>2958101</v>
      </c>
      <c r="H6672" s="66"/>
      <c r="I6672" s="66"/>
    </row>
    <row r="6673" spans="1:9" ht="13.5" thickBot="1">
      <c r="A6673" s="27">
        <v>45856</v>
      </c>
      <c r="B6673" s="29" t="s">
        <v>267</v>
      </c>
      <c r="C6673" s="29" t="s">
        <v>71</v>
      </c>
      <c r="D6673" s="28">
        <v>202</v>
      </c>
      <c r="E6673" s="27">
        <v>2958101</v>
      </c>
      <c r="H6673" s="66"/>
      <c r="I6673" s="66"/>
    </row>
    <row r="6674" spans="1:9" ht="13.5" thickBot="1">
      <c r="A6674" s="27">
        <v>45856</v>
      </c>
      <c r="B6674" s="29" t="s">
        <v>268</v>
      </c>
      <c r="C6674" s="29" t="s">
        <v>77</v>
      </c>
      <c r="D6674" s="28">
        <v>200</v>
      </c>
      <c r="E6674" s="27">
        <v>2958101</v>
      </c>
      <c r="H6674" s="66"/>
      <c r="I6674" s="66"/>
    </row>
    <row r="6675" spans="1:9" ht="13.5" thickBot="1">
      <c r="A6675" s="27">
        <v>45856</v>
      </c>
      <c r="B6675" s="29" t="s">
        <v>269</v>
      </c>
      <c r="C6675" s="29" t="s">
        <v>77</v>
      </c>
      <c r="D6675" s="28">
        <v>200</v>
      </c>
      <c r="E6675" s="27">
        <v>2958101</v>
      </c>
      <c r="H6675" s="66"/>
      <c r="I6675" s="66"/>
    </row>
    <row r="6676" spans="1:9" ht="13.5" thickBot="1">
      <c r="A6676" s="27">
        <v>45856</v>
      </c>
      <c r="B6676" s="29" t="s">
        <v>270</v>
      </c>
      <c r="C6676" s="29" t="s">
        <v>77</v>
      </c>
      <c r="D6676" s="28">
        <v>110</v>
      </c>
      <c r="E6676" s="27">
        <v>2958101</v>
      </c>
      <c r="H6676" s="66"/>
      <c r="I6676" s="66"/>
    </row>
    <row r="6677" spans="1:9" ht="13.5" thickBot="1">
      <c r="A6677" s="27">
        <v>45856</v>
      </c>
      <c r="B6677" s="29" t="s">
        <v>271</v>
      </c>
      <c r="C6677" s="29" t="s">
        <v>97</v>
      </c>
      <c r="D6677" s="28">
        <v>115</v>
      </c>
      <c r="E6677" s="27">
        <v>2958101</v>
      </c>
      <c r="H6677" s="66"/>
      <c r="I6677" s="66"/>
    </row>
    <row r="6678" spans="1:9" ht="13.5" thickBot="1">
      <c r="A6678" s="27">
        <v>45856</v>
      </c>
      <c r="B6678" s="29" t="s">
        <v>272</v>
      </c>
      <c r="C6678" s="29" t="s">
        <v>97</v>
      </c>
      <c r="D6678" s="28">
        <v>115</v>
      </c>
      <c r="E6678" s="27">
        <v>2958101</v>
      </c>
      <c r="H6678" s="66"/>
      <c r="I6678" s="66"/>
    </row>
    <row r="6679" spans="1:9" ht="13.5" thickBot="1">
      <c r="A6679" s="27">
        <v>45856</v>
      </c>
      <c r="B6679" s="29" t="s">
        <v>273</v>
      </c>
      <c r="C6679" s="29" t="s">
        <v>68</v>
      </c>
      <c r="D6679" s="28">
        <v>182</v>
      </c>
      <c r="E6679" s="27">
        <v>2958101</v>
      </c>
      <c r="H6679" s="66"/>
      <c r="I6679" s="66"/>
    </row>
    <row r="6680" spans="1:9" ht="13.5" thickBot="1">
      <c r="A6680" s="27">
        <v>45856</v>
      </c>
      <c r="B6680" s="29" t="s">
        <v>274</v>
      </c>
      <c r="C6680" s="29" t="s">
        <v>68</v>
      </c>
      <c r="D6680" s="28">
        <v>71</v>
      </c>
      <c r="E6680" s="27">
        <v>2958101</v>
      </c>
      <c r="H6680" s="66"/>
      <c r="I6680" s="66"/>
    </row>
    <row r="6681" spans="1:9" ht="13.5" thickBot="1">
      <c r="A6681" s="27">
        <v>45856</v>
      </c>
      <c r="B6681" s="29" t="s">
        <v>275</v>
      </c>
      <c r="C6681" s="29" t="s">
        <v>68</v>
      </c>
      <c r="D6681" s="28">
        <v>33</v>
      </c>
      <c r="E6681" s="27">
        <v>2958101</v>
      </c>
      <c r="H6681" s="66"/>
      <c r="I6681" s="66"/>
    </row>
    <row r="6682" spans="1:9" ht="13.5" thickBot="1">
      <c r="A6682" s="27">
        <v>45856</v>
      </c>
      <c r="B6682" s="29" t="s">
        <v>276</v>
      </c>
      <c r="C6682" s="29" t="s">
        <v>68</v>
      </c>
      <c r="D6682" s="28">
        <v>22</v>
      </c>
      <c r="E6682" s="27">
        <v>2958101</v>
      </c>
      <c r="H6682" s="66"/>
      <c r="I6682" s="66"/>
    </row>
    <row r="6683" spans="1:9" ht="13.5" thickBot="1">
      <c r="A6683" s="27">
        <v>45856</v>
      </c>
      <c r="B6683" s="29" t="s">
        <v>277</v>
      </c>
      <c r="C6683" s="29" t="s">
        <v>68</v>
      </c>
      <c r="D6683" s="28">
        <v>20</v>
      </c>
      <c r="E6683" s="27">
        <v>2958101</v>
      </c>
      <c r="H6683" s="66"/>
      <c r="I6683" s="66"/>
    </row>
    <row r="6684" spans="1:9" ht="13.5" thickBot="1">
      <c r="A6684" s="27">
        <v>45856</v>
      </c>
      <c r="B6684" s="29" t="s">
        <v>278</v>
      </c>
      <c r="C6684" s="29" t="s">
        <v>68</v>
      </c>
      <c r="D6684" s="28">
        <v>77</v>
      </c>
      <c r="E6684" s="27">
        <v>2958101</v>
      </c>
      <c r="H6684" s="66"/>
      <c r="I6684" s="66"/>
    </row>
    <row r="6685" spans="1:9" ht="13.5" thickBot="1">
      <c r="A6685" s="27">
        <v>45856</v>
      </c>
      <c r="B6685" s="29" t="s">
        <v>279</v>
      </c>
      <c r="C6685" s="29" t="s">
        <v>68</v>
      </c>
      <c r="D6685" s="28">
        <v>202</v>
      </c>
      <c r="E6685" s="27">
        <v>2958101</v>
      </c>
      <c r="H6685" s="66"/>
      <c r="I6685" s="66"/>
    </row>
    <row r="6686" spans="1:9" ht="13.5" thickBot="1">
      <c r="A6686" s="27">
        <v>45856</v>
      </c>
      <c r="B6686" s="29" t="s">
        <v>280</v>
      </c>
      <c r="C6686" s="29" t="s">
        <v>68</v>
      </c>
      <c r="D6686" s="28">
        <v>11</v>
      </c>
      <c r="E6686" s="27">
        <v>2958101</v>
      </c>
      <c r="H6686" s="66"/>
      <c r="I6686" s="66"/>
    </row>
    <row r="6687" spans="1:9" ht="13.5" thickBot="1">
      <c r="A6687" s="27">
        <v>45856</v>
      </c>
      <c r="B6687" s="29" t="s">
        <v>281</v>
      </c>
      <c r="C6687" s="29" t="s">
        <v>68</v>
      </c>
      <c r="D6687" s="28">
        <v>34</v>
      </c>
      <c r="E6687" s="27">
        <v>2958101</v>
      </c>
      <c r="H6687" s="66"/>
      <c r="I6687" s="66"/>
    </row>
    <row r="6688" spans="1:9" ht="13.5" thickBot="1">
      <c r="A6688" s="27">
        <v>45856</v>
      </c>
      <c r="B6688" s="29" t="s">
        <v>282</v>
      </c>
      <c r="C6688" s="29" t="s">
        <v>68</v>
      </c>
      <c r="D6688" s="28">
        <v>22</v>
      </c>
      <c r="E6688" s="27">
        <v>2958101</v>
      </c>
      <c r="H6688" s="66"/>
      <c r="I6688" s="66"/>
    </row>
    <row r="6689" spans="1:9" ht="13.5" thickBot="1">
      <c r="A6689" s="27">
        <v>45856</v>
      </c>
      <c r="B6689" s="29" t="s">
        <v>283</v>
      </c>
      <c r="C6689" s="29" t="s">
        <v>68</v>
      </c>
      <c r="D6689" s="28">
        <v>123</v>
      </c>
      <c r="E6689" s="27">
        <v>2958101</v>
      </c>
      <c r="H6689" s="66"/>
      <c r="I6689" s="66"/>
    </row>
    <row r="6690" spans="1:9" ht="13.5" thickBot="1">
      <c r="A6690" s="27">
        <v>45856</v>
      </c>
      <c r="B6690" s="29" t="s">
        <v>284</v>
      </c>
      <c r="C6690" s="29" t="s">
        <v>68</v>
      </c>
      <c r="D6690" s="28">
        <v>71</v>
      </c>
      <c r="E6690" s="27">
        <v>2958101</v>
      </c>
      <c r="H6690" s="66"/>
      <c r="I6690" s="66"/>
    </row>
    <row r="6691" spans="1:9" ht="13.5" thickBot="1">
      <c r="A6691" s="27">
        <v>45856</v>
      </c>
      <c r="B6691" s="29" t="s">
        <v>285</v>
      </c>
      <c r="C6691" s="29" t="s">
        <v>68</v>
      </c>
      <c r="D6691" s="28">
        <v>14</v>
      </c>
      <c r="E6691" s="27">
        <v>2958101</v>
      </c>
      <c r="H6691" s="66"/>
      <c r="I6691" s="66"/>
    </row>
    <row r="6692" spans="1:9" ht="13.5" thickBot="1">
      <c r="A6692" s="27">
        <v>45856</v>
      </c>
      <c r="B6692" s="29" t="s">
        <v>286</v>
      </c>
      <c r="C6692" s="29" t="s">
        <v>68</v>
      </c>
      <c r="D6692" s="28">
        <v>4</v>
      </c>
      <c r="E6692" s="27">
        <v>2958101</v>
      </c>
      <c r="H6692" s="66"/>
      <c r="I6692" s="66"/>
    </row>
    <row r="6693" spans="1:9" ht="13.5" thickBot="1">
      <c r="A6693" s="27">
        <v>45856</v>
      </c>
      <c r="B6693" s="29" t="s">
        <v>287</v>
      </c>
      <c r="C6693" s="29" t="s">
        <v>68</v>
      </c>
      <c r="D6693" s="28">
        <v>106</v>
      </c>
      <c r="E6693" s="27">
        <v>2958101</v>
      </c>
      <c r="H6693" s="66"/>
      <c r="I6693" s="66"/>
    </row>
    <row r="6694" spans="1:9" ht="13.5" thickBot="1">
      <c r="A6694" s="27">
        <v>45856</v>
      </c>
      <c r="B6694" s="29" t="s">
        <v>288</v>
      </c>
      <c r="C6694" s="29" t="s">
        <v>68</v>
      </c>
      <c r="D6694" s="28">
        <v>106</v>
      </c>
      <c r="E6694" s="27">
        <v>2958101</v>
      </c>
      <c r="H6694" s="66"/>
      <c r="I6694" s="66"/>
    </row>
    <row r="6695" spans="1:9" ht="13.5" thickBot="1">
      <c r="A6695" s="27">
        <v>45856</v>
      </c>
      <c r="B6695" s="29" t="s">
        <v>289</v>
      </c>
      <c r="C6695" s="29" t="s">
        <v>77</v>
      </c>
      <c r="D6695" s="28">
        <v>202</v>
      </c>
      <c r="E6695" s="27">
        <v>2958101</v>
      </c>
      <c r="H6695" s="66"/>
      <c r="I6695" s="66"/>
    </row>
    <row r="6696" spans="1:9" ht="13.5" thickBot="1">
      <c r="A6696" s="27">
        <v>45856</v>
      </c>
      <c r="B6696" s="29" t="s">
        <v>290</v>
      </c>
      <c r="C6696" s="29" t="s">
        <v>97</v>
      </c>
      <c r="D6696" s="28">
        <v>144</v>
      </c>
      <c r="E6696" s="27">
        <v>2958101</v>
      </c>
      <c r="H6696" s="66"/>
      <c r="I6696" s="66"/>
    </row>
    <row r="6697" spans="1:9" ht="13.5" thickBot="1">
      <c r="A6697" s="27">
        <v>45856</v>
      </c>
      <c r="B6697" s="29" t="s">
        <v>291</v>
      </c>
      <c r="C6697" s="29" t="s">
        <v>97</v>
      </c>
      <c r="D6697" s="28">
        <v>144</v>
      </c>
      <c r="E6697" s="27">
        <v>2958101</v>
      </c>
      <c r="H6697" s="66"/>
      <c r="I6697" s="66"/>
    </row>
    <row r="6698" spans="1:9" ht="13.5" thickBot="1">
      <c r="A6698" s="27">
        <v>45856</v>
      </c>
      <c r="B6698" s="29" t="s">
        <v>292</v>
      </c>
      <c r="C6698" s="29" t="s">
        <v>71</v>
      </c>
      <c r="D6698" s="28">
        <v>163</v>
      </c>
      <c r="E6698" s="27">
        <v>2958101</v>
      </c>
      <c r="H6698" s="66"/>
      <c r="I6698" s="66"/>
    </row>
    <row r="6699" spans="1:9" ht="13.5" thickBot="1">
      <c r="A6699" s="27">
        <v>45856</v>
      </c>
      <c r="B6699" s="29" t="s">
        <v>293</v>
      </c>
      <c r="C6699" s="29" t="s">
        <v>77</v>
      </c>
      <c r="D6699" s="28">
        <v>52</v>
      </c>
      <c r="E6699" s="27">
        <v>2958101</v>
      </c>
      <c r="H6699" s="66"/>
      <c r="I6699" s="66"/>
    </row>
    <row r="6700" spans="1:9" ht="13.5" thickBot="1">
      <c r="A6700" s="27">
        <v>45856</v>
      </c>
      <c r="B6700" s="29" t="s">
        <v>294</v>
      </c>
      <c r="C6700" s="29" t="s">
        <v>77</v>
      </c>
      <c r="D6700" s="28">
        <v>98</v>
      </c>
      <c r="E6700" s="27">
        <v>2958101</v>
      </c>
      <c r="H6700" s="66"/>
      <c r="I6700" s="66"/>
    </row>
    <row r="6701" spans="1:9" ht="13.5" thickBot="1">
      <c r="A6701" s="27">
        <v>45856</v>
      </c>
      <c r="B6701" s="29" t="s">
        <v>295</v>
      </c>
      <c r="C6701" s="29" t="s">
        <v>77</v>
      </c>
      <c r="D6701" s="28">
        <v>50</v>
      </c>
      <c r="E6701" s="27">
        <v>2958101</v>
      </c>
      <c r="H6701" s="66"/>
      <c r="I6701" s="66"/>
    </row>
    <row r="6702" spans="1:9" ht="13.5" thickBot="1">
      <c r="A6702" s="27">
        <v>45856</v>
      </c>
      <c r="B6702" s="29" t="s">
        <v>296</v>
      </c>
      <c r="C6702" s="29" t="s">
        <v>77</v>
      </c>
      <c r="D6702" s="28">
        <v>100</v>
      </c>
      <c r="E6702" s="27">
        <v>2958101</v>
      </c>
      <c r="H6702" s="66"/>
      <c r="I6702" s="66"/>
    </row>
    <row r="6703" spans="1:9" ht="13.5" thickBot="1">
      <c r="A6703" s="27">
        <v>45856</v>
      </c>
      <c r="B6703" s="29" t="s">
        <v>297</v>
      </c>
      <c r="C6703" s="29" t="s">
        <v>68</v>
      </c>
      <c r="D6703" s="28">
        <v>106</v>
      </c>
      <c r="E6703" s="27">
        <v>2958101</v>
      </c>
      <c r="H6703" s="66"/>
      <c r="I6703" s="66"/>
    </row>
    <row r="6704" spans="1:9" ht="13.5" thickBot="1">
      <c r="A6704" s="27">
        <v>45856</v>
      </c>
      <c r="B6704" s="29" t="s">
        <v>298</v>
      </c>
      <c r="C6704" s="29" t="s">
        <v>68</v>
      </c>
      <c r="D6704" s="28">
        <v>93</v>
      </c>
      <c r="E6704" s="27">
        <v>2958101</v>
      </c>
      <c r="H6704" s="66"/>
      <c r="I6704" s="66"/>
    </row>
    <row r="6705" spans="1:9" ht="13.5" thickBot="1">
      <c r="A6705" s="27">
        <v>45856</v>
      </c>
      <c r="B6705" s="29" t="s">
        <v>299</v>
      </c>
      <c r="C6705" s="29" t="s">
        <v>68</v>
      </c>
      <c r="D6705" s="28">
        <v>30</v>
      </c>
      <c r="E6705" s="27">
        <v>2958101</v>
      </c>
      <c r="H6705" s="66"/>
      <c r="I6705" s="66"/>
    </row>
    <row r="6706" spans="1:9" ht="13.5" thickBot="1">
      <c r="A6706" s="27">
        <v>45856</v>
      </c>
      <c r="B6706" s="29" t="s">
        <v>300</v>
      </c>
      <c r="C6706" s="29" t="s">
        <v>97</v>
      </c>
      <c r="D6706" s="28">
        <v>150</v>
      </c>
      <c r="E6706" s="27">
        <v>2958101</v>
      </c>
      <c r="H6706" s="66"/>
      <c r="I6706" s="66"/>
    </row>
    <row r="6707" spans="1:9" ht="13.5" thickBot="1">
      <c r="A6707" s="27">
        <v>45856</v>
      </c>
      <c r="B6707" s="29" t="s">
        <v>301</v>
      </c>
      <c r="C6707" s="29" t="s">
        <v>68</v>
      </c>
      <c r="D6707" s="28">
        <v>197</v>
      </c>
      <c r="E6707" s="27">
        <v>2958101</v>
      </c>
      <c r="H6707" s="66"/>
      <c r="I6707" s="66"/>
    </row>
    <row r="6708" spans="1:9" ht="13.5" thickBot="1">
      <c r="A6708" s="27">
        <v>45856</v>
      </c>
      <c r="B6708" s="29" t="s">
        <v>302</v>
      </c>
      <c r="C6708" s="29" t="s">
        <v>68</v>
      </c>
      <c r="D6708" s="28">
        <v>93</v>
      </c>
      <c r="E6708" s="27">
        <v>2958101</v>
      </c>
      <c r="H6708" s="66"/>
      <c r="I6708" s="66"/>
    </row>
    <row r="6709" spans="1:9" ht="13.5" thickBot="1">
      <c r="A6709" s="27">
        <v>45856</v>
      </c>
      <c r="B6709" s="29" t="s">
        <v>303</v>
      </c>
      <c r="C6709" s="29" t="s">
        <v>68</v>
      </c>
      <c r="D6709" s="28">
        <v>60</v>
      </c>
      <c r="E6709" s="27">
        <v>2958101</v>
      </c>
      <c r="H6709" s="66"/>
      <c r="I6709" s="66"/>
    </row>
    <row r="6710" spans="1:9" ht="13.5" thickBot="1">
      <c r="A6710" s="27">
        <v>45856</v>
      </c>
      <c r="B6710" s="29" t="s">
        <v>304</v>
      </c>
      <c r="C6710" s="29" t="s">
        <v>68</v>
      </c>
      <c r="D6710" s="28">
        <v>151</v>
      </c>
      <c r="E6710" s="27">
        <v>2958101</v>
      </c>
      <c r="H6710" s="66"/>
      <c r="I6710" s="66"/>
    </row>
    <row r="6711" spans="1:9" ht="13.5" thickBot="1">
      <c r="A6711" s="27">
        <v>45856</v>
      </c>
      <c r="B6711" s="29" t="s">
        <v>305</v>
      </c>
      <c r="C6711" s="29" t="s">
        <v>68</v>
      </c>
      <c r="D6711" s="28">
        <v>151</v>
      </c>
      <c r="E6711" s="27">
        <v>2958101</v>
      </c>
      <c r="H6711" s="66"/>
      <c r="I6711" s="66"/>
    </row>
    <row r="6712" spans="1:9" ht="13.5" thickBot="1">
      <c r="A6712" s="27">
        <v>45856</v>
      </c>
      <c r="B6712" s="29" t="s">
        <v>306</v>
      </c>
      <c r="C6712" s="29" t="s">
        <v>68</v>
      </c>
      <c r="D6712" s="28">
        <v>55</v>
      </c>
      <c r="E6712" s="27">
        <v>2958101</v>
      </c>
      <c r="H6712" s="66"/>
      <c r="I6712" s="66"/>
    </row>
    <row r="6713" spans="1:9" ht="13.5" thickBot="1">
      <c r="A6713" s="27">
        <v>45856</v>
      </c>
      <c r="B6713" s="29" t="s">
        <v>307</v>
      </c>
      <c r="C6713" s="29" t="s">
        <v>71</v>
      </c>
      <c r="D6713" s="28">
        <v>145</v>
      </c>
      <c r="E6713" s="27">
        <v>2958101</v>
      </c>
      <c r="H6713" s="66"/>
      <c r="I6713" s="66"/>
    </row>
    <row r="6714" spans="1:9" ht="13.5" thickBot="1">
      <c r="A6714" s="27">
        <v>45856</v>
      </c>
      <c r="B6714" s="29" t="s">
        <v>308</v>
      </c>
      <c r="C6714" s="29" t="s">
        <v>71</v>
      </c>
      <c r="D6714" s="28">
        <v>180</v>
      </c>
      <c r="E6714" s="27">
        <v>2958101</v>
      </c>
      <c r="H6714" s="66"/>
      <c r="I6714" s="66"/>
    </row>
    <row r="6715" spans="1:9" ht="13.5" thickBot="1">
      <c r="A6715" s="27">
        <v>45856</v>
      </c>
      <c r="B6715" s="29" t="s">
        <v>309</v>
      </c>
      <c r="C6715" s="29" t="s">
        <v>71</v>
      </c>
      <c r="D6715" s="28">
        <v>234</v>
      </c>
      <c r="E6715" s="27">
        <v>2958101</v>
      </c>
      <c r="H6715" s="66"/>
      <c r="I6715" s="66"/>
    </row>
    <row r="6716" spans="1:9" ht="13.5" thickBot="1">
      <c r="A6716" s="27">
        <v>45856</v>
      </c>
      <c r="B6716" s="29" t="s">
        <v>310</v>
      </c>
      <c r="C6716" s="29" t="s">
        <v>68</v>
      </c>
      <c r="D6716" s="28">
        <v>149</v>
      </c>
      <c r="E6716" s="27">
        <v>2958101</v>
      </c>
      <c r="H6716" s="66"/>
      <c r="I6716" s="66"/>
    </row>
    <row r="6717" spans="1:9" ht="13.5" thickBot="1">
      <c r="A6717" s="27">
        <v>45856</v>
      </c>
      <c r="B6717" s="29" t="s">
        <v>311</v>
      </c>
      <c r="C6717" s="29" t="s">
        <v>68</v>
      </c>
      <c r="D6717" s="28">
        <v>107</v>
      </c>
      <c r="E6717" s="27">
        <v>2958101</v>
      </c>
      <c r="H6717" s="66"/>
      <c r="I6717" s="66"/>
    </row>
    <row r="6718" spans="1:9" ht="13.5" thickBot="1">
      <c r="A6718" s="27">
        <v>45856</v>
      </c>
      <c r="B6718" s="29" t="s">
        <v>312</v>
      </c>
      <c r="C6718" s="29" t="s">
        <v>68</v>
      </c>
      <c r="D6718" s="28">
        <v>109</v>
      </c>
      <c r="E6718" s="27">
        <v>2958101</v>
      </c>
      <c r="H6718" s="66"/>
      <c r="I6718" s="66"/>
    </row>
    <row r="6719" spans="1:9" ht="13.5" thickBot="1">
      <c r="A6719" s="27">
        <v>45856</v>
      </c>
      <c r="B6719" s="29" t="s">
        <v>313</v>
      </c>
      <c r="C6719" s="29" t="s">
        <v>68</v>
      </c>
      <c r="D6719" s="28">
        <v>122</v>
      </c>
      <c r="E6719" s="27">
        <v>2958101</v>
      </c>
      <c r="H6719" s="66"/>
      <c r="I6719" s="66"/>
    </row>
    <row r="6720" spans="1:9" ht="13.5" thickBot="1">
      <c r="A6720" s="27">
        <v>45856</v>
      </c>
      <c r="B6720" s="29" t="s">
        <v>314</v>
      </c>
      <c r="C6720" s="29" t="s">
        <v>71</v>
      </c>
      <c r="D6720" s="28">
        <v>101</v>
      </c>
      <c r="E6720" s="27">
        <v>2958101</v>
      </c>
      <c r="H6720" s="66"/>
      <c r="I6720" s="66"/>
    </row>
    <row r="6721" spans="1:9" ht="13.5" thickBot="1">
      <c r="A6721" s="27">
        <v>45856</v>
      </c>
      <c r="B6721" s="29" t="s">
        <v>315</v>
      </c>
      <c r="C6721" s="29" t="s">
        <v>71</v>
      </c>
      <c r="D6721" s="28">
        <v>161</v>
      </c>
      <c r="E6721" s="27">
        <v>2958101</v>
      </c>
      <c r="H6721" s="66"/>
      <c r="I6721" s="66"/>
    </row>
    <row r="6722" spans="1:9" ht="13.5" thickBot="1">
      <c r="A6722" s="27">
        <v>45856</v>
      </c>
      <c r="B6722" s="29" t="s">
        <v>316</v>
      </c>
      <c r="C6722" s="29" t="s">
        <v>71</v>
      </c>
      <c r="D6722" s="28">
        <v>142</v>
      </c>
      <c r="E6722" s="27">
        <v>2958101</v>
      </c>
      <c r="H6722" s="66"/>
      <c r="I6722" s="66"/>
    </row>
    <row r="6723" spans="1:9" ht="13.5" thickBot="1">
      <c r="A6723" s="27">
        <v>45856</v>
      </c>
      <c r="B6723" s="29" t="s">
        <v>317</v>
      </c>
      <c r="C6723" s="29" t="s">
        <v>71</v>
      </c>
      <c r="D6723" s="28">
        <v>151</v>
      </c>
      <c r="E6723" s="27">
        <v>2958101</v>
      </c>
      <c r="H6723" s="66"/>
      <c r="I6723" s="66"/>
    </row>
    <row r="6724" spans="1:9" ht="13.5" thickBot="1">
      <c r="A6724" s="27">
        <v>45856</v>
      </c>
      <c r="B6724" s="29" t="s">
        <v>318</v>
      </c>
      <c r="C6724" s="29" t="s">
        <v>97</v>
      </c>
      <c r="D6724" s="28">
        <v>109</v>
      </c>
      <c r="E6724" s="27">
        <v>2958101</v>
      </c>
      <c r="H6724" s="66"/>
      <c r="I6724" s="66"/>
    </row>
    <row r="6725" spans="1:9" ht="13.5" thickBot="1">
      <c r="A6725" s="27">
        <v>45856</v>
      </c>
      <c r="B6725" s="29" t="s">
        <v>319</v>
      </c>
      <c r="C6725" s="29" t="s">
        <v>97</v>
      </c>
      <c r="D6725" s="28">
        <v>109</v>
      </c>
      <c r="E6725" s="27">
        <v>2958101</v>
      </c>
      <c r="H6725" s="66"/>
      <c r="I6725" s="66"/>
    </row>
    <row r="6726" spans="1:9" ht="13.5" thickBot="1">
      <c r="A6726" s="27">
        <v>45856</v>
      </c>
      <c r="B6726" s="29" t="s">
        <v>320</v>
      </c>
      <c r="C6726" s="29" t="s">
        <v>97</v>
      </c>
      <c r="D6726" s="28">
        <v>94</v>
      </c>
      <c r="E6726" s="27">
        <v>2958101</v>
      </c>
      <c r="H6726" s="66"/>
      <c r="I6726" s="66"/>
    </row>
    <row r="6727" spans="1:9" ht="13.5" thickBot="1">
      <c r="A6727" s="27">
        <v>45856</v>
      </c>
      <c r="B6727" s="29" t="s">
        <v>321</v>
      </c>
      <c r="C6727" s="29" t="s">
        <v>97</v>
      </c>
      <c r="D6727" s="28">
        <v>97</v>
      </c>
      <c r="E6727" s="27">
        <v>2958101</v>
      </c>
      <c r="H6727" s="66"/>
      <c r="I6727" s="66"/>
    </row>
    <row r="6728" spans="1:9" ht="13.5" thickBot="1">
      <c r="A6728" s="27">
        <v>45856</v>
      </c>
      <c r="B6728" s="29" t="s">
        <v>322</v>
      </c>
      <c r="C6728" s="29" t="s">
        <v>66</v>
      </c>
      <c r="D6728" s="28">
        <v>153</v>
      </c>
      <c r="E6728" s="27">
        <v>2958101</v>
      </c>
      <c r="H6728" s="66"/>
      <c r="I6728" s="66"/>
    </row>
    <row r="6729" spans="1:9" ht="13.5" thickBot="1">
      <c r="A6729" s="27">
        <v>45856</v>
      </c>
      <c r="B6729" s="29" t="s">
        <v>323</v>
      </c>
      <c r="C6729" s="29" t="s">
        <v>66</v>
      </c>
      <c r="D6729" s="28">
        <v>147</v>
      </c>
      <c r="E6729" s="27">
        <v>2958101</v>
      </c>
      <c r="H6729" s="66"/>
      <c r="I6729" s="66"/>
    </row>
    <row r="6730" spans="1:9" ht="13.5" thickBot="1">
      <c r="A6730" s="27">
        <v>45856</v>
      </c>
      <c r="B6730" s="29" t="s">
        <v>324</v>
      </c>
      <c r="C6730" s="29" t="s">
        <v>68</v>
      </c>
      <c r="D6730" s="28">
        <v>124</v>
      </c>
      <c r="E6730" s="27">
        <v>2958101</v>
      </c>
      <c r="H6730" s="66"/>
      <c r="I6730" s="66"/>
    </row>
    <row r="6731" spans="1:9" ht="13.5" thickBot="1">
      <c r="A6731" s="27">
        <v>45856</v>
      </c>
      <c r="B6731" s="29" t="s">
        <v>325</v>
      </c>
      <c r="C6731" s="29" t="s">
        <v>68</v>
      </c>
      <c r="D6731" s="28">
        <v>16</v>
      </c>
      <c r="E6731" s="27">
        <v>2958101</v>
      </c>
      <c r="H6731" s="66"/>
      <c r="I6731" s="66"/>
    </row>
    <row r="6732" spans="1:9" ht="13.5" thickBot="1">
      <c r="A6732" s="27">
        <v>45856</v>
      </c>
      <c r="B6732" s="29" t="s">
        <v>326</v>
      </c>
      <c r="C6732" s="29" t="s">
        <v>66</v>
      </c>
      <c r="D6732" s="28">
        <v>187</v>
      </c>
      <c r="E6732" s="27">
        <v>2958101</v>
      </c>
      <c r="H6732" s="66"/>
      <c r="I6732" s="66"/>
    </row>
    <row r="6733" spans="1:9" ht="13.5" thickBot="1">
      <c r="A6733" s="27">
        <v>45856</v>
      </c>
      <c r="B6733" s="29" t="s">
        <v>327</v>
      </c>
      <c r="C6733" s="29" t="s">
        <v>66</v>
      </c>
      <c r="D6733" s="28">
        <v>115</v>
      </c>
      <c r="E6733" s="27">
        <v>2958101</v>
      </c>
      <c r="H6733" s="66"/>
      <c r="I6733" s="66"/>
    </row>
    <row r="6734" spans="1:9" ht="13.5" thickBot="1">
      <c r="A6734" s="27">
        <v>45856</v>
      </c>
      <c r="B6734" s="29" t="s">
        <v>328</v>
      </c>
      <c r="C6734" s="29" t="s">
        <v>68</v>
      </c>
      <c r="D6734" s="28">
        <v>128</v>
      </c>
      <c r="E6734" s="27">
        <v>2958101</v>
      </c>
      <c r="H6734" s="66"/>
      <c r="I6734" s="66"/>
    </row>
    <row r="6735" spans="1:9" ht="13.5" thickBot="1">
      <c r="A6735" s="27">
        <v>45856</v>
      </c>
      <c r="B6735" s="29" t="s">
        <v>329</v>
      </c>
      <c r="C6735" s="29" t="s">
        <v>68</v>
      </c>
      <c r="D6735" s="28">
        <v>134</v>
      </c>
      <c r="E6735" s="27">
        <v>2958101</v>
      </c>
      <c r="H6735" s="66"/>
      <c r="I6735" s="66"/>
    </row>
    <row r="6736" spans="1:9" ht="13.5" thickBot="1">
      <c r="A6736" s="27">
        <v>45856</v>
      </c>
      <c r="B6736" s="29" t="s">
        <v>330</v>
      </c>
      <c r="C6736" s="29" t="s">
        <v>68</v>
      </c>
      <c r="D6736" s="28">
        <v>150</v>
      </c>
      <c r="E6736" s="27">
        <v>2958101</v>
      </c>
      <c r="H6736" s="66"/>
      <c r="I6736" s="66"/>
    </row>
    <row r="6737" spans="1:9" ht="13.5" thickBot="1">
      <c r="A6737" s="27">
        <v>45856</v>
      </c>
      <c r="B6737" s="29" t="s">
        <v>331</v>
      </c>
      <c r="C6737" s="29" t="s">
        <v>68</v>
      </c>
      <c r="D6737" s="28">
        <v>150</v>
      </c>
      <c r="E6737" s="27">
        <v>2958101</v>
      </c>
      <c r="H6737" s="66"/>
      <c r="I6737" s="66"/>
    </row>
    <row r="6738" spans="1:9" ht="13.5" thickBot="1">
      <c r="A6738" s="27">
        <v>45856</v>
      </c>
      <c r="B6738" s="29" t="s">
        <v>332</v>
      </c>
      <c r="C6738" s="29" t="s">
        <v>68</v>
      </c>
      <c r="D6738" s="28">
        <v>90</v>
      </c>
      <c r="E6738" s="27">
        <v>2958101</v>
      </c>
      <c r="H6738" s="66"/>
      <c r="I6738" s="66"/>
    </row>
    <row r="6739" spans="1:9" ht="13.5" thickBot="1">
      <c r="A6739" s="27">
        <v>45856</v>
      </c>
      <c r="B6739" s="29" t="s">
        <v>333</v>
      </c>
      <c r="C6739" s="29" t="s">
        <v>71</v>
      </c>
      <c r="D6739" s="28">
        <v>100</v>
      </c>
      <c r="E6739" s="27">
        <v>2958101</v>
      </c>
      <c r="H6739" s="66"/>
      <c r="I6739" s="66"/>
    </row>
    <row r="6740" spans="1:9" ht="13.5" thickBot="1">
      <c r="A6740" s="27">
        <v>45856</v>
      </c>
      <c r="B6740" s="29" t="s">
        <v>334</v>
      </c>
      <c r="C6740" s="29" t="s">
        <v>71</v>
      </c>
      <c r="D6740" s="28">
        <v>104</v>
      </c>
      <c r="E6740" s="27">
        <v>2958101</v>
      </c>
      <c r="H6740" s="66"/>
      <c r="I6740" s="66"/>
    </row>
    <row r="6741" spans="1:9" ht="13.5" thickBot="1">
      <c r="A6741" s="27">
        <v>45856</v>
      </c>
      <c r="B6741" s="29" t="s">
        <v>335</v>
      </c>
      <c r="C6741" s="29" t="s">
        <v>77</v>
      </c>
      <c r="D6741" s="28">
        <v>55</v>
      </c>
      <c r="E6741" s="27">
        <v>2958101</v>
      </c>
      <c r="H6741" s="66"/>
      <c r="I6741" s="66"/>
    </row>
    <row r="6742" spans="1:9" ht="13.5" thickBot="1">
      <c r="A6742" s="27">
        <v>45856</v>
      </c>
      <c r="B6742" s="29" t="s">
        <v>336</v>
      </c>
      <c r="C6742" s="29" t="s">
        <v>77</v>
      </c>
      <c r="D6742" s="28">
        <v>48</v>
      </c>
      <c r="E6742" s="27">
        <v>2958101</v>
      </c>
      <c r="H6742" s="66"/>
      <c r="I6742" s="66"/>
    </row>
    <row r="6743" spans="1:9" ht="13.5" thickBot="1">
      <c r="A6743" s="27">
        <v>45856</v>
      </c>
      <c r="B6743" s="29" t="s">
        <v>337</v>
      </c>
      <c r="C6743" s="29" t="s">
        <v>77</v>
      </c>
      <c r="D6743" s="28">
        <v>83</v>
      </c>
      <c r="E6743" s="27">
        <v>2958101</v>
      </c>
      <c r="H6743" s="66"/>
      <c r="I6743" s="66"/>
    </row>
    <row r="6744" spans="1:9" ht="13.5" thickBot="1">
      <c r="A6744" s="27">
        <v>45856</v>
      </c>
      <c r="B6744" s="29" t="s">
        <v>338</v>
      </c>
      <c r="C6744" s="29" t="s">
        <v>77</v>
      </c>
      <c r="D6744" s="28">
        <v>23</v>
      </c>
      <c r="E6744" s="27">
        <v>2958101</v>
      </c>
      <c r="H6744" s="66"/>
      <c r="I6744" s="66"/>
    </row>
    <row r="6745" spans="1:9" ht="13.5" thickBot="1">
      <c r="A6745" s="27">
        <v>45856</v>
      </c>
      <c r="B6745" s="29" t="s">
        <v>339</v>
      </c>
      <c r="C6745" s="29" t="s">
        <v>97</v>
      </c>
      <c r="D6745" s="28">
        <v>150</v>
      </c>
      <c r="E6745" s="27">
        <v>2958101</v>
      </c>
      <c r="H6745" s="66"/>
      <c r="I6745" s="66"/>
    </row>
    <row r="6746" spans="1:9" ht="13.5" thickBot="1">
      <c r="A6746" s="27">
        <v>45856</v>
      </c>
      <c r="B6746" s="29" t="s">
        <v>340</v>
      </c>
      <c r="C6746" s="29" t="s">
        <v>66</v>
      </c>
      <c r="D6746" s="28">
        <v>99</v>
      </c>
      <c r="E6746" s="27">
        <v>2958101</v>
      </c>
      <c r="H6746" s="66"/>
      <c r="I6746" s="66"/>
    </row>
    <row r="6747" spans="1:9" ht="13.5" thickBot="1">
      <c r="A6747" s="27">
        <v>45856</v>
      </c>
      <c r="B6747" s="29" t="s">
        <v>341</v>
      </c>
      <c r="C6747" s="29" t="s">
        <v>66</v>
      </c>
      <c r="D6747" s="28">
        <v>28</v>
      </c>
      <c r="E6747" s="27">
        <v>2958101</v>
      </c>
      <c r="H6747" s="66"/>
      <c r="I6747" s="66"/>
    </row>
    <row r="6748" spans="1:9" ht="13.5" thickBot="1">
      <c r="A6748" s="27">
        <v>45856</v>
      </c>
      <c r="B6748" s="29" t="s">
        <v>342</v>
      </c>
      <c r="C6748" s="29" t="s">
        <v>66</v>
      </c>
      <c r="D6748" s="28">
        <v>127</v>
      </c>
      <c r="E6748" s="27">
        <v>2958101</v>
      </c>
      <c r="H6748" s="66"/>
      <c r="I6748" s="66"/>
    </row>
    <row r="6749" spans="1:9" ht="13.5" thickBot="1">
      <c r="A6749" s="27">
        <v>45856</v>
      </c>
      <c r="B6749" s="29" t="s">
        <v>343</v>
      </c>
      <c r="C6749" s="29" t="s">
        <v>68</v>
      </c>
      <c r="D6749" s="28">
        <v>105</v>
      </c>
      <c r="E6749" s="27">
        <v>2958101</v>
      </c>
      <c r="H6749" s="66"/>
      <c r="I6749" s="66"/>
    </row>
    <row r="6750" spans="1:9" ht="13.5" thickBot="1">
      <c r="A6750" s="27">
        <v>45856</v>
      </c>
      <c r="B6750" s="29" t="s">
        <v>344</v>
      </c>
      <c r="C6750" s="29" t="s">
        <v>68</v>
      </c>
      <c r="D6750" s="28">
        <v>103</v>
      </c>
      <c r="E6750" s="27">
        <v>2958101</v>
      </c>
      <c r="H6750" s="66"/>
      <c r="I6750" s="66"/>
    </row>
    <row r="6751" spans="1:9" ht="13.5" thickBot="1">
      <c r="A6751" s="27">
        <v>45856</v>
      </c>
      <c r="B6751" s="29" t="s">
        <v>345</v>
      </c>
      <c r="C6751" s="29" t="s">
        <v>77</v>
      </c>
      <c r="D6751" s="28">
        <v>90</v>
      </c>
      <c r="E6751" s="27">
        <v>2958101</v>
      </c>
      <c r="H6751" s="66"/>
      <c r="I6751" s="66"/>
    </row>
    <row r="6752" spans="1:9" ht="13.5" thickBot="1">
      <c r="A6752" s="27">
        <v>45856</v>
      </c>
      <c r="B6752" s="29" t="s">
        <v>346</v>
      </c>
      <c r="C6752" s="29" t="s">
        <v>77</v>
      </c>
      <c r="D6752" s="28">
        <v>90</v>
      </c>
      <c r="E6752" s="27">
        <v>2958101</v>
      </c>
      <c r="H6752" s="66"/>
      <c r="I6752" s="66"/>
    </row>
    <row r="6753" spans="1:9" ht="13.5" thickBot="1">
      <c r="A6753" s="27">
        <v>45856</v>
      </c>
      <c r="B6753" s="29" t="s">
        <v>347</v>
      </c>
      <c r="C6753" s="29" t="s">
        <v>77</v>
      </c>
      <c r="D6753" s="28">
        <v>160</v>
      </c>
      <c r="E6753" s="27">
        <v>2958101</v>
      </c>
      <c r="H6753" s="66"/>
      <c r="I6753" s="66"/>
    </row>
    <row r="6754" spans="1:9" ht="13.5" thickBot="1">
      <c r="A6754" s="27">
        <v>45856</v>
      </c>
      <c r="B6754" s="29" t="s">
        <v>348</v>
      </c>
      <c r="C6754" s="29" t="s">
        <v>68</v>
      </c>
      <c r="D6754" s="28">
        <v>169</v>
      </c>
      <c r="E6754" s="27">
        <v>2958101</v>
      </c>
      <c r="H6754" s="66"/>
      <c r="I6754" s="66"/>
    </row>
    <row r="6755" spans="1:9" ht="13.5" thickBot="1">
      <c r="A6755" s="27">
        <v>45856</v>
      </c>
      <c r="B6755" s="29" t="s">
        <v>349</v>
      </c>
      <c r="C6755" s="29" t="s">
        <v>68</v>
      </c>
      <c r="D6755" s="28">
        <v>169</v>
      </c>
      <c r="E6755" s="27">
        <v>2958101</v>
      </c>
      <c r="H6755" s="66"/>
      <c r="I6755" s="66"/>
    </row>
    <row r="6756" spans="1:9" ht="13.5" thickBot="1">
      <c r="A6756" s="27">
        <v>45856</v>
      </c>
      <c r="B6756" s="29" t="s">
        <v>350</v>
      </c>
      <c r="C6756" s="29" t="s">
        <v>97</v>
      </c>
      <c r="D6756" s="28">
        <v>64</v>
      </c>
      <c r="E6756" s="27">
        <v>2958101</v>
      </c>
      <c r="H6756" s="66"/>
      <c r="I6756" s="66"/>
    </row>
    <row r="6757" spans="1:9" ht="13.5" thickBot="1">
      <c r="A6757" s="27">
        <v>45856</v>
      </c>
      <c r="B6757" s="29" t="s">
        <v>351</v>
      </c>
      <c r="C6757" s="29" t="s">
        <v>97</v>
      </c>
      <c r="D6757" s="28">
        <v>110</v>
      </c>
      <c r="E6757" s="27">
        <v>2958101</v>
      </c>
      <c r="H6757" s="66"/>
      <c r="I6757" s="66"/>
    </row>
    <row r="6758" spans="1:9" ht="13.5" thickBot="1">
      <c r="A6758" s="27">
        <v>45856</v>
      </c>
      <c r="B6758" s="29" t="s">
        <v>352</v>
      </c>
      <c r="C6758" s="29" t="s">
        <v>68</v>
      </c>
      <c r="D6758" s="28">
        <v>125</v>
      </c>
      <c r="E6758" s="27">
        <v>2958101</v>
      </c>
      <c r="H6758" s="66"/>
      <c r="I6758" s="66"/>
    </row>
    <row r="6759" spans="1:9" ht="13.5" thickBot="1">
      <c r="A6759" s="27">
        <v>45856</v>
      </c>
      <c r="B6759" s="29" t="s">
        <v>353</v>
      </c>
      <c r="C6759" s="29" t="s">
        <v>68</v>
      </c>
      <c r="D6759" s="28">
        <v>125</v>
      </c>
      <c r="E6759" s="27">
        <v>2958101</v>
      </c>
      <c r="H6759" s="66"/>
      <c r="I6759" s="66"/>
    </row>
    <row r="6760" spans="1:9" ht="13.5" thickBot="1">
      <c r="A6760" s="27">
        <v>45856</v>
      </c>
      <c r="B6760" s="29" t="s">
        <v>354</v>
      </c>
      <c r="C6760" s="29" t="s">
        <v>71</v>
      </c>
      <c r="D6760" s="28">
        <v>95</v>
      </c>
      <c r="E6760" s="27">
        <v>2958101</v>
      </c>
      <c r="H6760" s="66"/>
      <c r="I6760" s="66"/>
    </row>
    <row r="6761" spans="1:9" ht="13.5" thickBot="1">
      <c r="A6761" s="27">
        <v>45856</v>
      </c>
      <c r="B6761" s="29" t="s">
        <v>355</v>
      </c>
      <c r="C6761" s="29" t="s">
        <v>71</v>
      </c>
      <c r="D6761" s="28">
        <v>151</v>
      </c>
      <c r="E6761" s="27">
        <v>2958101</v>
      </c>
      <c r="H6761" s="66"/>
      <c r="I6761" s="66"/>
    </row>
    <row r="6762" spans="1:9" ht="13.5" thickBot="1">
      <c r="A6762" s="27">
        <v>45856</v>
      </c>
      <c r="B6762" s="29" t="s">
        <v>356</v>
      </c>
      <c r="C6762" s="29" t="s">
        <v>71</v>
      </c>
      <c r="D6762" s="28">
        <v>98</v>
      </c>
      <c r="E6762" s="27">
        <v>2958101</v>
      </c>
      <c r="H6762" s="66"/>
      <c r="I6762" s="66"/>
    </row>
    <row r="6763" spans="1:9" ht="13.5" thickBot="1">
      <c r="A6763" s="27">
        <v>45856</v>
      </c>
      <c r="B6763" s="29" t="s">
        <v>357</v>
      </c>
      <c r="C6763" s="29" t="s">
        <v>66</v>
      </c>
      <c r="D6763" s="28">
        <v>150</v>
      </c>
      <c r="E6763" s="27">
        <v>2958101</v>
      </c>
      <c r="H6763" s="66"/>
      <c r="I6763" s="66"/>
    </row>
    <row r="6764" spans="1:9" ht="13.5" thickBot="1">
      <c r="A6764" s="27">
        <v>45856</v>
      </c>
      <c r="B6764" s="29" t="s">
        <v>358</v>
      </c>
      <c r="C6764" s="29" t="s">
        <v>68</v>
      </c>
      <c r="D6764" s="28">
        <v>28</v>
      </c>
      <c r="E6764" s="27">
        <v>2958101</v>
      </c>
      <c r="H6764" s="66"/>
      <c r="I6764" s="66"/>
    </row>
    <row r="6765" spans="1:9" ht="13.5" thickBot="1">
      <c r="A6765" s="27">
        <v>45856</v>
      </c>
      <c r="B6765" s="29" t="s">
        <v>359</v>
      </c>
      <c r="C6765" s="29" t="s">
        <v>71</v>
      </c>
      <c r="D6765" s="28">
        <v>226</v>
      </c>
      <c r="E6765" s="27">
        <v>2958101</v>
      </c>
      <c r="H6765" s="66"/>
      <c r="I6765" s="66"/>
    </row>
    <row r="6766" spans="1:9" ht="13.5" thickBot="1">
      <c r="A6766" s="27">
        <v>45856</v>
      </c>
      <c r="B6766" s="29" t="s">
        <v>360</v>
      </c>
      <c r="C6766" s="29" t="s">
        <v>68</v>
      </c>
      <c r="D6766" s="28">
        <v>203</v>
      </c>
      <c r="E6766" s="27">
        <v>2958101</v>
      </c>
      <c r="H6766" s="66"/>
      <c r="I6766" s="66"/>
    </row>
    <row r="6767" spans="1:9" ht="13.5" thickBot="1">
      <c r="A6767" s="27">
        <v>45856</v>
      </c>
      <c r="B6767" s="29" t="s">
        <v>361</v>
      </c>
      <c r="C6767" s="29" t="s">
        <v>68</v>
      </c>
      <c r="D6767" s="28">
        <v>21</v>
      </c>
      <c r="E6767" s="27">
        <v>2958101</v>
      </c>
      <c r="H6767" s="66"/>
      <c r="I6767" s="66"/>
    </row>
    <row r="6768" spans="1:9" ht="13.5" thickBot="1">
      <c r="A6768" s="27">
        <v>45856</v>
      </c>
      <c r="B6768" s="29" t="s">
        <v>362</v>
      </c>
      <c r="C6768" s="29" t="s">
        <v>68</v>
      </c>
      <c r="D6768" s="28">
        <v>204</v>
      </c>
      <c r="E6768" s="27">
        <v>2958101</v>
      </c>
      <c r="H6768" s="66"/>
      <c r="I6768" s="66"/>
    </row>
    <row r="6769" spans="1:9" ht="13.5" thickBot="1">
      <c r="A6769" s="27">
        <v>45856</v>
      </c>
      <c r="B6769" s="29" t="s">
        <v>363</v>
      </c>
      <c r="C6769" s="29" t="s">
        <v>66</v>
      </c>
      <c r="D6769" s="28">
        <v>150</v>
      </c>
      <c r="E6769" s="27">
        <v>2958101</v>
      </c>
      <c r="H6769" s="66"/>
      <c r="I6769" s="66"/>
    </row>
    <row r="6770" spans="1:9" ht="13.5" thickBot="1">
      <c r="A6770" s="27">
        <v>45856</v>
      </c>
      <c r="B6770" s="29" t="s">
        <v>364</v>
      </c>
      <c r="C6770" s="29" t="s">
        <v>97</v>
      </c>
      <c r="D6770" s="28">
        <v>102</v>
      </c>
      <c r="E6770" s="27">
        <v>2958101</v>
      </c>
      <c r="H6770" s="66"/>
      <c r="I6770" s="66"/>
    </row>
    <row r="6771" spans="1:9" ht="13.5" thickBot="1">
      <c r="A6771" s="27">
        <v>45856</v>
      </c>
      <c r="B6771" s="29" t="s">
        <v>365</v>
      </c>
      <c r="C6771" s="29" t="s">
        <v>97</v>
      </c>
      <c r="D6771" s="28">
        <v>98</v>
      </c>
      <c r="E6771" s="27">
        <v>2958101</v>
      </c>
      <c r="H6771" s="66"/>
      <c r="I6771" s="66"/>
    </row>
    <row r="6772" spans="1:9" ht="13.5" thickBot="1">
      <c r="A6772" s="27">
        <v>45856</v>
      </c>
      <c r="B6772" s="29" t="s">
        <v>366</v>
      </c>
      <c r="C6772" s="29" t="s">
        <v>97</v>
      </c>
      <c r="D6772" s="28">
        <v>149</v>
      </c>
      <c r="E6772" s="27">
        <v>2958101</v>
      </c>
      <c r="H6772" s="66"/>
      <c r="I6772" s="66"/>
    </row>
    <row r="6773" spans="1:9" ht="13.5" thickBot="1">
      <c r="A6773" s="27">
        <v>45856</v>
      </c>
      <c r="B6773" s="29" t="s">
        <v>367</v>
      </c>
      <c r="C6773" s="29" t="s">
        <v>97</v>
      </c>
      <c r="D6773" s="28">
        <v>152</v>
      </c>
      <c r="E6773" s="27">
        <v>2958101</v>
      </c>
      <c r="H6773" s="66"/>
      <c r="I6773" s="66"/>
    </row>
    <row r="6774" spans="1:9" ht="13.5" thickBot="1">
      <c r="A6774" s="27">
        <v>45856</v>
      </c>
      <c r="B6774" s="29" t="s">
        <v>368</v>
      </c>
      <c r="C6774" s="29" t="s">
        <v>68</v>
      </c>
      <c r="D6774" s="28">
        <v>165</v>
      </c>
      <c r="E6774" s="27">
        <v>2958101</v>
      </c>
      <c r="H6774" s="66"/>
      <c r="I6774" s="66"/>
    </row>
    <row r="6775" spans="1:9" ht="13.5" thickBot="1">
      <c r="A6775" s="27">
        <v>45856</v>
      </c>
      <c r="B6775" s="29" t="s">
        <v>369</v>
      </c>
      <c r="C6775" s="29" t="s">
        <v>68</v>
      </c>
      <c r="D6775" s="28">
        <v>211</v>
      </c>
      <c r="E6775" s="27">
        <v>2958101</v>
      </c>
      <c r="H6775" s="66"/>
      <c r="I6775" s="66"/>
    </row>
    <row r="6776" spans="1:9" ht="13.5" thickBot="1">
      <c r="A6776" s="27">
        <v>45856</v>
      </c>
      <c r="B6776" s="29" t="s">
        <v>370</v>
      </c>
      <c r="C6776" s="29" t="s">
        <v>97</v>
      </c>
      <c r="D6776" s="28">
        <v>96</v>
      </c>
      <c r="E6776" s="27">
        <v>2958101</v>
      </c>
      <c r="H6776" s="66"/>
      <c r="I6776" s="66"/>
    </row>
    <row r="6777" spans="1:9" ht="13.5" thickBot="1">
      <c r="A6777" s="27">
        <v>45856</v>
      </c>
      <c r="B6777" s="29" t="s">
        <v>371</v>
      </c>
      <c r="C6777" s="29" t="s">
        <v>97</v>
      </c>
      <c r="D6777" s="28">
        <v>98</v>
      </c>
      <c r="E6777" s="27">
        <v>2958101</v>
      </c>
      <c r="H6777" s="66"/>
      <c r="I6777" s="66"/>
    </row>
    <row r="6778" spans="1:9" ht="13.5" thickBot="1">
      <c r="A6778" s="27">
        <v>45856</v>
      </c>
      <c r="B6778" s="29" t="s">
        <v>372</v>
      </c>
      <c r="C6778" s="29" t="s">
        <v>97</v>
      </c>
      <c r="D6778" s="28">
        <v>161</v>
      </c>
      <c r="E6778" s="27">
        <v>2958101</v>
      </c>
      <c r="H6778" s="66"/>
      <c r="I6778" s="66"/>
    </row>
    <row r="6779" spans="1:9" ht="13.5" thickBot="1">
      <c r="A6779" s="27">
        <v>45856</v>
      </c>
      <c r="B6779" s="29" t="s">
        <v>373</v>
      </c>
      <c r="C6779" s="29" t="s">
        <v>71</v>
      </c>
      <c r="D6779" s="28">
        <v>201</v>
      </c>
      <c r="E6779" s="27">
        <v>2958101</v>
      </c>
      <c r="H6779" s="66"/>
      <c r="I6779" s="66"/>
    </row>
    <row r="6780" spans="1:9" ht="13.5" thickBot="1">
      <c r="A6780" s="27">
        <v>45856</v>
      </c>
      <c r="B6780" s="29" t="s">
        <v>374</v>
      </c>
      <c r="C6780" s="29" t="s">
        <v>68</v>
      </c>
      <c r="D6780" s="28">
        <v>98</v>
      </c>
      <c r="E6780" s="27">
        <v>2958101</v>
      </c>
      <c r="H6780" s="66"/>
      <c r="I6780" s="66"/>
    </row>
    <row r="6781" spans="1:9" ht="13.5" thickBot="1">
      <c r="A6781" s="27">
        <v>45856</v>
      </c>
      <c r="B6781" s="29" t="s">
        <v>375</v>
      </c>
      <c r="C6781" s="29" t="s">
        <v>68</v>
      </c>
      <c r="D6781" s="28">
        <v>120</v>
      </c>
      <c r="E6781" s="27">
        <v>2958101</v>
      </c>
      <c r="H6781" s="66"/>
      <c r="I6781" s="66"/>
    </row>
    <row r="6782" spans="1:9" ht="13.5" thickBot="1">
      <c r="A6782" s="27">
        <v>45856</v>
      </c>
      <c r="B6782" s="29" t="s">
        <v>376</v>
      </c>
      <c r="C6782" s="29" t="s">
        <v>68</v>
      </c>
      <c r="D6782" s="28">
        <v>111</v>
      </c>
      <c r="E6782" s="27">
        <v>2958101</v>
      </c>
      <c r="H6782" s="66"/>
      <c r="I6782" s="66"/>
    </row>
    <row r="6783" spans="1:9" ht="13.5" thickBot="1">
      <c r="A6783" s="27">
        <v>45856</v>
      </c>
      <c r="B6783" s="29" t="s">
        <v>377</v>
      </c>
      <c r="C6783" s="29" t="s">
        <v>68</v>
      </c>
      <c r="D6783" s="28">
        <v>17</v>
      </c>
      <c r="E6783" s="27">
        <v>2958101</v>
      </c>
      <c r="H6783" s="66"/>
      <c r="I6783" s="66"/>
    </row>
    <row r="6784" spans="1:9" ht="13.5" thickBot="1">
      <c r="A6784" s="27">
        <v>45856</v>
      </c>
      <c r="B6784" s="29" t="s">
        <v>378</v>
      </c>
      <c r="C6784" s="29" t="s">
        <v>68</v>
      </c>
      <c r="D6784" s="28">
        <v>34</v>
      </c>
      <c r="E6784" s="27">
        <v>2958101</v>
      </c>
      <c r="H6784" s="66"/>
      <c r="I6784" s="66"/>
    </row>
    <row r="6785" spans="1:9" ht="13.5" thickBot="1">
      <c r="A6785" s="27">
        <v>45856</v>
      </c>
      <c r="B6785" s="29" t="s">
        <v>379</v>
      </c>
      <c r="C6785" s="29" t="s">
        <v>68</v>
      </c>
      <c r="D6785" s="28">
        <v>119</v>
      </c>
      <c r="E6785" s="27">
        <v>2958101</v>
      </c>
      <c r="H6785" s="66"/>
      <c r="I6785" s="66"/>
    </row>
    <row r="6786" spans="1:9" ht="13.5" thickBot="1">
      <c r="A6786" s="27">
        <v>45856</v>
      </c>
      <c r="B6786" s="29" t="s">
        <v>380</v>
      </c>
      <c r="C6786" s="29" t="s">
        <v>68</v>
      </c>
      <c r="D6786" s="28">
        <v>125</v>
      </c>
      <c r="E6786" s="27">
        <v>2958101</v>
      </c>
      <c r="H6786" s="66"/>
      <c r="I6786" s="66"/>
    </row>
    <row r="6787" spans="1:9" ht="13.5" thickBot="1">
      <c r="A6787" s="27">
        <v>45856</v>
      </c>
      <c r="B6787" s="29" t="s">
        <v>381</v>
      </c>
      <c r="C6787" s="29" t="s">
        <v>68</v>
      </c>
      <c r="D6787" s="28">
        <v>112</v>
      </c>
      <c r="E6787" s="27">
        <v>2958101</v>
      </c>
      <c r="H6787" s="66"/>
      <c r="I6787" s="66"/>
    </row>
    <row r="6788" spans="1:9" ht="13.5" thickBot="1">
      <c r="A6788" s="27">
        <v>45856</v>
      </c>
      <c r="B6788" s="29" t="s">
        <v>382</v>
      </c>
      <c r="C6788" s="29" t="s">
        <v>68</v>
      </c>
      <c r="D6788" s="28">
        <v>85</v>
      </c>
      <c r="E6788" s="27">
        <v>2958101</v>
      </c>
      <c r="H6788" s="66"/>
      <c r="I6788" s="66"/>
    </row>
    <row r="6789" spans="1:9" ht="13.5" thickBot="1">
      <c r="A6789" s="27">
        <v>45856</v>
      </c>
      <c r="B6789" s="29" t="s">
        <v>383</v>
      </c>
      <c r="C6789" s="29" t="s">
        <v>68</v>
      </c>
      <c r="D6789" s="28">
        <v>43</v>
      </c>
      <c r="E6789" s="27">
        <v>2958101</v>
      </c>
      <c r="H6789" s="66"/>
      <c r="I6789" s="66"/>
    </row>
    <row r="6790" spans="1:9" ht="13.5" thickBot="1">
      <c r="A6790" s="27">
        <v>45856</v>
      </c>
      <c r="B6790" s="29" t="s">
        <v>384</v>
      </c>
      <c r="C6790" s="29" t="s">
        <v>68</v>
      </c>
      <c r="D6790" s="28">
        <v>30</v>
      </c>
      <c r="E6790" s="27">
        <v>2958101</v>
      </c>
      <c r="H6790" s="66"/>
      <c r="I6790" s="66"/>
    </row>
    <row r="6791" spans="1:9" ht="13.5" thickBot="1">
      <c r="A6791" s="27">
        <v>45856</v>
      </c>
      <c r="B6791" s="29" t="s">
        <v>385</v>
      </c>
      <c r="C6791" s="29" t="s">
        <v>68</v>
      </c>
      <c r="D6791" s="28">
        <v>150</v>
      </c>
      <c r="E6791" s="27">
        <v>2958101</v>
      </c>
      <c r="H6791" s="66"/>
      <c r="I6791" s="66"/>
    </row>
    <row r="6792" spans="1:9" ht="13.5" thickBot="1">
      <c r="A6792" s="27">
        <v>45856</v>
      </c>
      <c r="B6792" s="29" t="s">
        <v>386</v>
      </c>
      <c r="C6792" s="29" t="s">
        <v>68</v>
      </c>
      <c r="D6792" s="28">
        <v>150</v>
      </c>
      <c r="E6792" s="27">
        <v>2958101</v>
      </c>
      <c r="H6792" s="66"/>
      <c r="I6792" s="66"/>
    </row>
    <row r="6793" spans="1:9" ht="13.5" thickBot="1">
      <c r="A6793" s="27">
        <v>45856</v>
      </c>
      <c r="B6793" s="29" t="s">
        <v>387</v>
      </c>
      <c r="C6793" s="29" t="s">
        <v>71</v>
      </c>
      <c r="D6793" s="28">
        <v>142</v>
      </c>
      <c r="E6793" s="27">
        <v>2958101</v>
      </c>
      <c r="H6793" s="66"/>
      <c r="I6793" s="66"/>
    </row>
    <row r="6794" spans="1:9" ht="13.5" thickBot="1">
      <c r="A6794" s="27">
        <v>45856</v>
      </c>
      <c r="B6794" s="29" t="s">
        <v>388</v>
      </c>
      <c r="C6794" s="29" t="s">
        <v>71</v>
      </c>
      <c r="D6794" s="28">
        <v>142</v>
      </c>
      <c r="E6794" s="27">
        <v>2958101</v>
      </c>
      <c r="H6794" s="66"/>
      <c r="I6794" s="66"/>
    </row>
    <row r="6795" spans="1:9" ht="13.5" thickBot="1">
      <c r="A6795" s="27">
        <v>45856</v>
      </c>
      <c r="B6795" s="29" t="s">
        <v>389</v>
      </c>
      <c r="C6795" s="29" t="s">
        <v>68</v>
      </c>
      <c r="D6795" s="28">
        <v>114</v>
      </c>
      <c r="E6795" s="27">
        <v>2958101</v>
      </c>
      <c r="H6795" s="66"/>
      <c r="I6795" s="66"/>
    </row>
    <row r="6796" spans="1:9" ht="13.5" thickBot="1">
      <c r="A6796" s="27">
        <v>45856</v>
      </c>
      <c r="B6796" s="29" t="s">
        <v>390</v>
      </c>
      <c r="C6796" s="29" t="s">
        <v>68</v>
      </c>
      <c r="D6796" s="28">
        <v>95</v>
      </c>
      <c r="E6796" s="27">
        <v>2958101</v>
      </c>
      <c r="H6796" s="66"/>
      <c r="I6796" s="66"/>
    </row>
    <row r="6797" spans="1:9" ht="13.5" thickBot="1">
      <c r="A6797" s="27">
        <v>45856</v>
      </c>
      <c r="B6797" s="29" t="s">
        <v>391</v>
      </c>
      <c r="C6797" s="29" t="s">
        <v>77</v>
      </c>
      <c r="D6797" s="28">
        <v>150</v>
      </c>
      <c r="E6797" s="27">
        <v>2958101</v>
      </c>
      <c r="H6797" s="66"/>
      <c r="I6797" s="66"/>
    </row>
    <row r="6798" spans="1:9" ht="13.5" thickBot="1">
      <c r="A6798" s="27">
        <v>45856</v>
      </c>
      <c r="B6798" s="29" t="s">
        <v>392</v>
      </c>
      <c r="C6798" s="29" t="s">
        <v>77</v>
      </c>
      <c r="D6798" s="28">
        <v>23</v>
      </c>
      <c r="E6798" s="27">
        <v>2958101</v>
      </c>
      <c r="H6798" s="66"/>
      <c r="I6798" s="66"/>
    </row>
    <row r="6799" spans="1:9" ht="13.5" thickBot="1">
      <c r="A6799" s="27">
        <v>45856</v>
      </c>
      <c r="B6799" s="29" t="s">
        <v>393</v>
      </c>
      <c r="C6799" s="29" t="s">
        <v>77</v>
      </c>
      <c r="D6799" s="28">
        <v>128</v>
      </c>
      <c r="E6799" s="27">
        <v>2958101</v>
      </c>
      <c r="H6799" s="66"/>
      <c r="I6799" s="66"/>
    </row>
    <row r="6800" spans="1:9" ht="13.5" thickBot="1">
      <c r="A6800" s="27">
        <v>45856</v>
      </c>
      <c r="B6800" s="29" t="s">
        <v>394</v>
      </c>
      <c r="C6800" s="29" t="s">
        <v>68</v>
      </c>
      <c r="D6800" s="28">
        <v>38</v>
      </c>
      <c r="E6800" s="27">
        <v>2958101</v>
      </c>
      <c r="H6800" s="66"/>
      <c r="I6800" s="66"/>
    </row>
    <row r="6801" spans="1:9" ht="13.5" thickBot="1">
      <c r="A6801" s="27">
        <v>45856</v>
      </c>
      <c r="B6801" s="29" t="s">
        <v>395</v>
      </c>
      <c r="C6801" s="29" t="s">
        <v>68</v>
      </c>
      <c r="D6801" s="28">
        <v>16</v>
      </c>
      <c r="E6801" s="27">
        <v>2958101</v>
      </c>
      <c r="H6801" s="66"/>
      <c r="I6801" s="66"/>
    </row>
    <row r="6802" spans="1:9" ht="13.5" thickBot="1">
      <c r="A6802" s="27">
        <v>45856</v>
      </c>
      <c r="B6802" s="29" t="s">
        <v>396</v>
      </c>
      <c r="C6802" s="29" t="s">
        <v>68</v>
      </c>
      <c r="D6802" s="28">
        <v>50</v>
      </c>
      <c r="E6802" s="27">
        <v>2958101</v>
      </c>
      <c r="H6802" s="66"/>
      <c r="I6802" s="66"/>
    </row>
    <row r="6803" spans="1:9" ht="13.5" thickBot="1">
      <c r="A6803" s="27">
        <v>45856</v>
      </c>
      <c r="B6803" s="29" t="s">
        <v>397</v>
      </c>
      <c r="C6803" s="29" t="s">
        <v>68</v>
      </c>
      <c r="D6803" s="28">
        <v>38</v>
      </c>
      <c r="E6803" s="27">
        <v>2958101</v>
      </c>
      <c r="H6803" s="66"/>
      <c r="I6803" s="66"/>
    </row>
    <row r="6804" spans="1:9" ht="13.5" thickBot="1">
      <c r="A6804" s="27">
        <v>45856</v>
      </c>
      <c r="B6804" s="29" t="s">
        <v>398</v>
      </c>
      <c r="C6804" s="29" t="s">
        <v>68</v>
      </c>
      <c r="D6804" s="28">
        <v>14</v>
      </c>
      <c r="E6804" s="27">
        <v>2958101</v>
      </c>
      <c r="H6804" s="66"/>
      <c r="I6804" s="66"/>
    </row>
    <row r="6805" spans="1:9" ht="13.5" thickBot="1">
      <c r="A6805" s="27">
        <v>45856</v>
      </c>
      <c r="B6805" s="29" t="s">
        <v>399</v>
      </c>
      <c r="C6805" s="29" t="s">
        <v>68</v>
      </c>
      <c r="D6805" s="28">
        <v>103</v>
      </c>
      <c r="E6805" s="27">
        <v>2958101</v>
      </c>
      <c r="H6805" s="66"/>
      <c r="I6805" s="66"/>
    </row>
    <row r="6806" spans="1:9" ht="13.5" thickBot="1">
      <c r="A6806" s="27">
        <v>45856</v>
      </c>
      <c r="B6806" s="29" t="s">
        <v>400</v>
      </c>
      <c r="C6806" s="29" t="s">
        <v>68</v>
      </c>
      <c r="D6806" s="28">
        <v>95</v>
      </c>
      <c r="E6806" s="27">
        <v>2958101</v>
      </c>
      <c r="H6806" s="66"/>
      <c r="I6806" s="66"/>
    </row>
    <row r="6807" spans="1:9" ht="13.5" thickBot="1">
      <c r="A6807" s="27">
        <v>45856</v>
      </c>
      <c r="B6807" s="29" t="s">
        <v>401</v>
      </c>
      <c r="C6807" s="29" t="s">
        <v>71</v>
      </c>
      <c r="D6807" s="28">
        <v>117</v>
      </c>
      <c r="E6807" s="27">
        <v>2958101</v>
      </c>
      <c r="H6807" s="66"/>
      <c r="I6807" s="66"/>
    </row>
    <row r="6808" spans="1:9" ht="13.5" thickBot="1">
      <c r="A6808" s="27">
        <v>45856</v>
      </c>
      <c r="B6808" s="29" t="s">
        <v>402</v>
      </c>
      <c r="C6808" s="29" t="s">
        <v>71</v>
      </c>
      <c r="D6808" s="28">
        <v>123</v>
      </c>
      <c r="E6808" s="27">
        <v>2958101</v>
      </c>
      <c r="H6808" s="66"/>
      <c r="I6808" s="66"/>
    </row>
    <row r="6809" spans="1:9" ht="13.5" thickBot="1">
      <c r="A6809" s="27">
        <v>45856</v>
      </c>
      <c r="B6809" s="29" t="s">
        <v>403</v>
      </c>
      <c r="C6809" s="29" t="s">
        <v>68</v>
      </c>
      <c r="D6809" s="28">
        <v>42</v>
      </c>
      <c r="E6809" s="27">
        <v>2958101</v>
      </c>
      <c r="H6809" s="66"/>
      <c r="I6809" s="66"/>
    </row>
    <row r="6810" spans="1:9" ht="13.5" thickBot="1">
      <c r="A6810" s="27">
        <v>45856</v>
      </c>
      <c r="B6810" s="29" t="s">
        <v>404</v>
      </c>
      <c r="C6810" s="29" t="s">
        <v>68</v>
      </c>
      <c r="D6810" s="28">
        <v>45</v>
      </c>
      <c r="E6810" s="27">
        <v>2958101</v>
      </c>
      <c r="H6810" s="66"/>
      <c r="I6810" s="66"/>
    </row>
    <row r="6811" spans="1:9" ht="13.5" thickBot="1">
      <c r="A6811" s="27">
        <v>45856</v>
      </c>
      <c r="B6811" s="29" t="s">
        <v>405</v>
      </c>
      <c r="C6811" s="29" t="s">
        <v>68</v>
      </c>
      <c r="D6811" s="28">
        <v>42</v>
      </c>
      <c r="E6811" s="27">
        <v>2958101</v>
      </c>
      <c r="H6811" s="66"/>
      <c r="I6811" s="66"/>
    </row>
    <row r="6812" spans="1:9" ht="13.5" thickBot="1">
      <c r="A6812" s="27">
        <v>45856</v>
      </c>
      <c r="B6812" s="29" t="s">
        <v>406</v>
      </c>
      <c r="C6812" s="29" t="s">
        <v>68</v>
      </c>
      <c r="D6812" s="28">
        <v>207</v>
      </c>
      <c r="E6812" s="27">
        <v>2958101</v>
      </c>
      <c r="H6812" s="66"/>
      <c r="I6812" s="66"/>
    </row>
    <row r="6813" spans="1:9" ht="13.5" thickBot="1">
      <c r="A6813" s="27">
        <v>45856</v>
      </c>
      <c r="B6813" s="29" t="s">
        <v>407</v>
      </c>
      <c r="C6813" s="29" t="s">
        <v>68</v>
      </c>
      <c r="D6813" s="28">
        <v>170</v>
      </c>
      <c r="E6813" s="27">
        <v>2958101</v>
      </c>
      <c r="H6813" s="66"/>
      <c r="I6813" s="66"/>
    </row>
    <row r="6814" spans="1:9" ht="13.5" thickBot="1">
      <c r="A6814" s="27">
        <v>45856</v>
      </c>
      <c r="B6814" s="29" t="s">
        <v>408</v>
      </c>
      <c r="C6814" s="29" t="s">
        <v>66</v>
      </c>
      <c r="D6814" s="28">
        <v>126</v>
      </c>
      <c r="E6814" s="27">
        <v>2958101</v>
      </c>
      <c r="H6814" s="66"/>
      <c r="I6814" s="66"/>
    </row>
    <row r="6815" spans="1:9" ht="13.5" thickBot="1">
      <c r="A6815" s="27">
        <v>45856</v>
      </c>
      <c r="B6815" s="29" t="s">
        <v>409</v>
      </c>
      <c r="C6815" s="29" t="s">
        <v>77</v>
      </c>
      <c r="D6815" s="28">
        <v>105</v>
      </c>
      <c r="E6815" s="27">
        <v>2958101</v>
      </c>
      <c r="H6815" s="66"/>
      <c r="I6815" s="66"/>
    </row>
    <row r="6816" spans="1:9" ht="13.5" thickBot="1">
      <c r="A6816" s="27">
        <v>45856</v>
      </c>
      <c r="B6816" s="29" t="s">
        <v>410</v>
      </c>
      <c r="C6816" s="29" t="s">
        <v>77</v>
      </c>
      <c r="D6816" s="28">
        <v>97</v>
      </c>
      <c r="E6816" s="27">
        <v>2958101</v>
      </c>
      <c r="H6816" s="66"/>
      <c r="I6816" s="66"/>
    </row>
    <row r="6817" spans="1:9" ht="13.5" thickBot="1">
      <c r="A6817" s="27">
        <v>45856</v>
      </c>
      <c r="B6817" s="29" t="s">
        <v>411</v>
      </c>
      <c r="C6817" s="29" t="s">
        <v>68</v>
      </c>
      <c r="D6817" s="28">
        <v>12</v>
      </c>
      <c r="E6817" s="27">
        <v>2958101</v>
      </c>
      <c r="H6817" s="66"/>
      <c r="I6817" s="66"/>
    </row>
    <row r="6818" spans="1:9" ht="13.5" thickBot="1">
      <c r="A6818" s="27">
        <v>45856</v>
      </c>
      <c r="B6818" s="29" t="s">
        <v>412</v>
      </c>
      <c r="C6818" s="29" t="s">
        <v>68</v>
      </c>
      <c r="D6818" s="28">
        <v>7</v>
      </c>
      <c r="E6818" s="27">
        <v>2958101</v>
      </c>
      <c r="H6818" s="66"/>
      <c r="I6818" s="66"/>
    </row>
    <row r="6819" spans="1:9" ht="13.5" thickBot="1">
      <c r="A6819" s="27">
        <v>45856</v>
      </c>
      <c r="B6819" s="29" t="s">
        <v>413</v>
      </c>
      <c r="C6819" s="29" t="s">
        <v>68</v>
      </c>
      <c r="D6819" s="28">
        <v>101</v>
      </c>
      <c r="E6819" s="27">
        <v>2958101</v>
      </c>
      <c r="H6819" s="66"/>
      <c r="I6819" s="66"/>
    </row>
    <row r="6820" spans="1:9" ht="13.5" thickBot="1">
      <c r="A6820" s="27">
        <v>45856</v>
      </c>
      <c r="B6820" s="29" t="s">
        <v>414</v>
      </c>
      <c r="C6820" s="29" t="s">
        <v>68</v>
      </c>
      <c r="D6820" s="28">
        <v>22</v>
      </c>
      <c r="E6820" s="27">
        <v>2958101</v>
      </c>
      <c r="H6820" s="66"/>
      <c r="I6820" s="66"/>
    </row>
    <row r="6821" spans="1:9" ht="13.5" thickBot="1">
      <c r="A6821" s="27">
        <v>45856</v>
      </c>
      <c r="B6821" s="29" t="s">
        <v>415</v>
      </c>
      <c r="C6821" s="29" t="s">
        <v>68</v>
      </c>
      <c r="D6821" s="28">
        <v>101</v>
      </c>
      <c r="E6821" s="27">
        <v>2958101</v>
      </c>
      <c r="H6821" s="66"/>
      <c r="I6821" s="66"/>
    </row>
    <row r="6822" spans="1:9" ht="13.5" thickBot="1">
      <c r="A6822" s="27">
        <v>45856</v>
      </c>
      <c r="B6822" s="29" t="s">
        <v>416</v>
      </c>
      <c r="C6822" s="29" t="s">
        <v>68</v>
      </c>
      <c r="D6822" s="28">
        <v>150</v>
      </c>
      <c r="E6822" s="27">
        <v>2958101</v>
      </c>
      <c r="H6822" s="66"/>
      <c r="I6822" s="66"/>
    </row>
    <row r="6823" spans="1:9" ht="13.5" thickBot="1">
      <c r="A6823" s="27">
        <v>45856</v>
      </c>
      <c r="B6823" s="29" t="s">
        <v>417</v>
      </c>
      <c r="C6823" s="29" t="s">
        <v>68</v>
      </c>
      <c r="D6823" s="28">
        <v>154</v>
      </c>
      <c r="E6823" s="27">
        <v>2958101</v>
      </c>
      <c r="H6823" s="66"/>
      <c r="I6823" s="66"/>
    </row>
    <row r="6824" spans="1:9" ht="13.5" thickBot="1">
      <c r="A6824" s="27">
        <v>45856</v>
      </c>
      <c r="B6824" s="29" t="s">
        <v>418</v>
      </c>
      <c r="C6824" s="29" t="s">
        <v>68</v>
      </c>
      <c r="D6824" s="28">
        <v>24</v>
      </c>
      <c r="E6824" s="27">
        <v>2958101</v>
      </c>
      <c r="H6824" s="66"/>
      <c r="I6824" s="66"/>
    </row>
    <row r="6825" spans="1:9" ht="13.5" thickBot="1">
      <c r="A6825" s="27">
        <v>45856</v>
      </c>
      <c r="B6825" s="29" t="s">
        <v>419</v>
      </c>
      <c r="C6825" s="29" t="s">
        <v>68</v>
      </c>
      <c r="D6825" s="28">
        <v>158</v>
      </c>
      <c r="E6825" s="27">
        <v>2958101</v>
      </c>
      <c r="H6825" s="66"/>
      <c r="I6825" s="66"/>
    </row>
    <row r="6826" spans="1:9" ht="13.5" thickBot="1">
      <c r="A6826" s="27">
        <v>45856</v>
      </c>
      <c r="B6826" s="29" t="s">
        <v>420</v>
      </c>
      <c r="C6826" s="29" t="s">
        <v>68</v>
      </c>
      <c r="D6826" s="28">
        <v>14</v>
      </c>
      <c r="E6826" s="27">
        <v>2958101</v>
      </c>
      <c r="H6826" s="66"/>
      <c r="I6826" s="66"/>
    </row>
    <row r="6827" spans="1:9" ht="13.5" thickBot="1">
      <c r="A6827" s="27">
        <v>45856</v>
      </c>
      <c r="B6827" s="29" t="s">
        <v>421</v>
      </c>
      <c r="C6827" s="29" t="s">
        <v>97</v>
      </c>
      <c r="D6827" s="28">
        <v>115</v>
      </c>
      <c r="E6827" s="27">
        <v>2958101</v>
      </c>
      <c r="H6827" s="66"/>
      <c r="I6827" s="66"/>
    </row>
    <row r="6828" spans="1:9" ht="13.5" thickBot="1">
      <c r="A6828" s="27">
        <v>45856</v>
      </c>
      <c r="B6828" s="29" t="s">
        <v>422</v>
      </c>
      <c r="C6828" s="29" t="s">
        <v>97</v>
      </c>
      <c r="D6828" s="28">
        <v>142</v>
      </c>
      <c r="E6828" s="27">
        <v>2958101</v>
      </c>
      <c r="H6828" s="66"/>
      <c r="I6828" s="66"/>
    </row>
    <row r="6829" spans="1:9" ht="13.5" thickBot="1">
      <c r="A6829" s="27">
        <v>45856</v>
      </c>
      <c r="B6829" s="29" t="s">
        <v>423</v>
      </c>
      <c r="C6829" s="29" t="s">
        <v>97</v>
      </c>
      <c r="D6829" s="28">
        <v>57</v>
      </c>
      <c r="E6829" s="27">
        <v>2958101</v>
      </c>
      <c r="H6829" s="66"/>
      <c r="I6829" s="66"/>
    </row>
    <row r="6830" spans="1:9" ht="13.5" thickBot="1">
      <c r="A6830" s="27">
        <v>45856</v>
      </c>
      <c r="B6830" s="29" t="s">
        <v>424</v>
      </c>
      <c r="C6830" s="29" t="s">
        <v>68</v>
      </c>
      <c r="D6830" s="28">
        <v>152</v>
      </c>
      <c r="E6830" s="27">
        <v>2958101</v>
      </c>
      <c r="H6830" s="66"/>
      <c r="I6830" s="66"/>
    </row>
    <row r="6831" spans="1:9" ht="13.5" thickBot="1">
      <c r="A6831" s="27">
        <v>45856</v>
      </c>
      <c r="B6831" s="29" t="s">
        <v>425</v>
      </c>
      <c r="C6831" s="29" t="s">
        <v>68</v>
      </c>
      <c r="D6831" s="28">
        <v>14</v>
      </c>
      <c r="E6831" s="27">
        <v>2958101</v>
      </c>
      <c r="H6831" s="66"/>
      <c r="I6831" s="66"/>
    </row>
    <row r="6832" spans="1:9" ht="13.5" thickBot="1">
      <c r="A6832" s="27">
        <v>45856</v>
      </c>
      <c r="B6832" s="29" t="s">
        <v>426</v>
      </c>
      <c r="C6832" s="29" t="s">
        <v>68</v>
      </c>
      <c r="D6832" s="28">
        <v>183</v>
      </c>
      <c r="E6832" s="27">
        <v>2958101</v>
      </c>
      <c r="H6832" s="66"/>
      <c r="I6832" s="66"/>
    </row>
    <row r="6833" spans="1:9" ht="13.5" thickBot="1">
      <c r="A6833" s="27">
        <v>45856</v>
      </c>
      <c r="B6833" s="29" t="s">
        <v>427</v>
      </c>
      <c r="C6833" s="29" t="s">
        <v>68</v>
      </c>
      <c r="D6833" s="28">
        <v>19</v>
      </c>
      <c r="E6833" s="27">
        <v>2958101</v>
      </c>
      <c r="H6833" s="66"/>
      <c r="I6833" s="66"/>
    </row>
    <row r="6834" spans="1:9" ht="13.5" thickBot="1">
      <c r="A6834" s="27">
        <v>45856</v>
      </c>
      <c r="B6834" s="29" t="s">
        <v>428</v>
      </c>
      <c r="C6834" s="29" t="s">
        <v>68</v>
      </c>
      <c r="D6834" s="28">
        <v>133</v>
      </c>
      <c r="E6834" s="27">
        <v>2958101</v>
      </c>
      <c r="H6834" s="66"/>
      <c r="I6834" s="66"/>
    </row>
    <row r="6835" spans="1:9" ht="13.5" thickBot="1">
      <c r="A6835" s="27">
        <v>45856</v>
      </c>
      <c r="B6835" s="29" t="s">
        <v>429</v>
      </c>
      <c r="C6835" s="29" t="s">
        <v>66</v>
      </c>
      <c r="D6835" s="28">
        <v>122</v>
      </c>
      <c r="E6835" s="27">
        <v>2958101</v>
      </c>
      <c r="H6835" s="66"/>
      <c r="I6835" s="66"/>
    </row>
    <row r="6836" spans="1:9" ht="13.5" thickBot="1">
      <c r="A6836" s="27">
        <v>45856</v>
      </c>
      <c r="B6836" s="29" t="s">
        <v>430</v>
      </c>
      <c r="C6836" s="29" t="s">
        <v>68</v>
      </c>
      <c r="D6836" s="28">
        <v>209</v>
      </c>
      <c r="E6836" s="27">
        <v>2958101</v>
      </c>
      <c r="H6836" s="66"/>
      <c r="I6836" s="66"/>
    </row>
    <row r="6837" spans="1:9" ht="13.5" thickBot="1">
      <c r="A6837" s="27">
        <v>45856</v>
      </c>
      <c r="B6837" s="29" t="s">
        <v>431</v>
      </c>
      <c r="C6837" s="29" t="s">
        <v>68</v>
      </c>
      <c r="D6837" s="28">
        <v>210</v>
      </c>
      <c r="E6837" s="27">
        <v>2958101</v>
      </c>
      <c r="H6837" s="66"/>
      <c r="I6837" s="66"/>
    </row>
    <row r="6838" spans="1:9" ht="13.5" thickBot="1">
      <c r="A6838" s="27">
        <v>45856</v>
      </c>
      <c r="B6838" s="29" t="s">
        <v>432</v>
      </c>
      <c r="C6838" s="29" t="s">
        <v>66</v>
      </c>
      <c r="D6838" s="28">
        <v>18</v>
      </c>
      <c r="E6838" s="27">
        <v>2958101</v>
      </c>
      <c r="H6838" s="66"/>
      <c r="I6838" s="66"/>
    </row>
    <row r="6839" spans="1:9" ht="13.5" thickBot="1">
      <c r="A6839" s="27">
        <v>45856</v>
      </c>
      <c r="B6839" s="29" t="s">
        <v>433</v>
      </c>
      <c r="C6839" s="29" t="s">
        <v>66</v>
      </c>
      <c r="D6839" s="28">
        <v>48</v>
      </c>
      <c r="E6839" s="27">
        <v>2958101</v>
      </c>
      <c r="H6839" s="66"/>
      <c r="I6839" s="66"/>
    </row>
    <row r="6840" spans="1:9" ht="13.5" thickBot="1">
      <c r="A6840" s="27">
        <v>45856</v>
      </c>
      <c r="B6840" s="29" t="s">
        <v>434</v>
      </c>
      <c r="C6840" s="29" t="s">
        <v>66</v>
      </c>
      <c r="D6840" s="28">
        <v>6</v>
      </c>
      <c r="E6840" s="27">
        <v>2958101</v>
      </c>
      <c r="H6840" s="66"/>
      <c r="I6840" s="66"/>
    </row>
    <row r="6841" spans="1:9" ht="13.5" thickBot="1">
      <c r="A6841" s="27">
        <v>45856</v>
      </c>
      <c r="B6841" s="29" t="s">
        <v>435</v>
      </c>
      <c r="C6841" s="29" t="s">
        <v>66</v>
      </c>
      <c r="D6841" s="28">
        <v>55</v>
      </c>
      <c r="E6841" s="27">
        <v>2958101</v>
      </c>
      <c r="H6841" s="66"/>
      <c r="I6841" s="66"/>
    </row>
    <row r="6842" spans="1:9" ht="13.5" thickBot="1">
      <c r="A6842" s="27">
        <v>45856</v>
      </c>
      <c r="B6842" s="29" t="s">
        <v>436</v>
      </c>
      <c r="C6842" s="29" t="s">
        <v>66</v>
      </c>
      <c r="D6842" s="28">
        <v>53</v>
      </c>
      <c r="E6842" s="27">
        <v>2958101</v>
      </c>
      <c r="H6842" s="66"/>
      <c r="I6842" s="66"/>
    </row>
    <row r="6843" spans="1:9" ht="13.5" thickBot="1">
      <c r="A6843" s="27">
        <v>45856</v>
      </c>
      <c r="B6843" s="29" t="s">
        <v>437</v>
      </c>
      <c r="C6843" s="29" t="s">
        <v>68</v>
      </c>
      <c r="D6843" s="28">
        <v>200</v>
      </c>
      <c r="E6843" s="27">
        <v>2958101</v>
      </c>
      <c r="H6843" s="66"/>
      <c r="I6843" s="66"/>
    </row>
    <row r="6844" spans="1:9" ht="13.5" thickBot="1">
      <c r="A6844" s="27">
        <v>45856</v>
      </c>
      <c r="B6844" s="29" t="s">
        <v>438</v>
      </c>
      <c r="C6844" s="29" t="s">
        <v>68</v>
      </c>
      <c r="D6844" s="28">
        <v>68</v>
      </c>
      <c r="E6844" s="27">
        <v>2958101</v>
      </c>
      <c r="H6844" s="66"/>
      <c r="I6844" s="66"/>
    </row>
    <row r="6845" spans="1:9" ht="13.5" thickBot="1">
      <c r="A6845" s="27">
        <v>45856</v>
      </c>
      <c r="B6845" s="29" t="s">
        <v>439</v>
      </c>
      <c r="C6845" s="29" t="s">
        <v>68</v>
      </c>
      <c r="D6845" s="28">
        <v>92</v>
      </c>
      <c r="E6845" s="27">
        <v>2958101</v>
      </c>
      <c r="H6845" s="66"/>
      <c r="I6845" s="66"/>
    </row>
    <row r="6846" spans="1:9" ht="13.5" thickBot="1">
      <c r="A6846" s="27">
        <v>45856</v>
      </c>
      <c r="B6846" s="29" t="s">
        <v>440</v>
      </c>
      <c r="C6846" s="29" t="s">
        <v>68</v>
      </c>
      <c r="D6846" s="28">
        <v>86</v>
      </c>
      <c r="E6846" s="27">
        <v>2958101</v>
      </c>
      <c r="H6846" s="66"/>
      <c r="I6846" s="66"/>
    </row>
    <row r="6847" spans="1:9" ht="13.5" thickBot="1">
      <c r="A6847" s="27">
        <v>45856</v>
      </c>
      <c r="B6847" s="29" t="s">
        <v>441</v>
      </c>
      <c r="C6847" s="29" t="s">
        <v>68</v>
      </c>
      <c r="D6847" s="28">
        <v>197</v>
      </c>
      <c r="E6847" s="27">
        <v>2958101</v>
      </c>
      <c r="H6847" s="66"/>
      <c r="I6847" s="66"/>
    </row>
    <row r="6848" spans="1:9" ht="13.5" thickBot="1">
      <c r="A6848" s="27">
        <v>45856</v>
      </c>
      <c r="B6848" s="29" t="s">
        <v>442</v>
      </c>
      <c r="C6848" s="29" t="s">
        <v>68</v>
      </c>
      <c r="D6848" s="28">
        <v>152</v>
      </c>
      <c r="E6848" s="27">
        <v>2958101</v>
      </c>
      <c r="H6848" s="66"/>
      <c r="I6848" s="66"/>
    </row>
    <row r="6849" spans="1:9" ht="13.5" thickBot="1">
      <c r="A6849" s="27">
        <v>45856</v>
      </c>
      <c r="B6849" s="29" t="s">
        <v>443</v>
      </c>
      <c r="C6849" s="29" t="s">
        <v>68</v>
      </c>
      <c r="D6849" s="28">
        <v>149</v>
      </c>
      <c r="E6849" s="27">
        <v>2958101</v>
      </c>
      <c r="H6849" s="66"/>
      <c r="I6849" s="66"/>
    </row>
    <row r="6850" spans="1:9" ht="13.5" thickBot="1">
      <c r="A6850" s="27">
        <v>45857</v>
      </c>
      <c r="B6850" s="29" t="s">
        <v>65</v>
      </c>
      <c r="C6850" s="29" t="s">
        <v>66</v>
      </c>
      <c r="D6850" s="28">
        <v>193</v>
      </c>
      <c r="E6850" s="27">
        <v>2958101</v>
      </c>
      <c r="H6850" s="66"/>
      <c r="I6850" s="66"/>
    </row>
    <row r="6851" spans="1:9" ht="13.5" thickBot="1">
      <c r="A6851" s="27">
        <v>45857</v>
      </c>
      <c r="B6851" s="29" t="s">
        <v>67</v>
      </c>
      <c r="C6851" s="29" t="s">
        <v>68</v>
      </c>
      <c r="D6851" s="28">
        <v>226</v>
      </c>
      <c r="E6851" s="27">
        <v>2958101</v>
      </c>
      <c r="H6851" s="66"/>
      <c r="I6851" s="66"/>
    </row>
    <row r="6852" spans="1:9" ht="13.5" thickBot="1">
      <c r="A6852" s="27">
        <v>45857</v>
      </c>
      <c r="B6852" s="29" t="s">
        <v>69</v>
      </c>
      <c r="C6852" s="29" t="s">
        <v>68</v>
      </c>
      <c r="D6852" s="28">
        <v>141</v>
      </c>
      <c r="E6852" s="27">
        <v>2958101</v>
      </c>
      <c r="H6852" s="66"/>
      <c r="I6852" s="66"/>
    </row>
    <row r="6853" spans="1:9" ht="13.5" thickBot="1">
      <c r="A6853" s="27">
        <v>45857</v>
      </c>
      <c r="B6853" s="29" t="s">
        <v>70</v>
      </c>
      <c r="C6853" s="29" t="s">
        <v>71</v>
      </c>
      <c r="D6853" s="28">
        <v>172</v>
      </c>
      <c r="E6853" s="27">
        <v>2958101</v>
      </c>
      <c r="H6853" s="66"/>
      <c r="I6853" s="66"/>
    </row>
    <row r="6854" spans="1:9" ht="13.5" thickBot="1">
      <c r="A6854" s="27">
        <v>45857</v>
      </c>
      <c r="B6854" s="29" t="s">
        <v>72</v>
      </c>
      <c r="C6854" s="29" t="s">
        <v>71</v>
      </c>
      <c r="D6854" s="28">
        <v>29</v>
      </c>
      <c r="E6854" s="27">
        <v>2958101</v>
      </c>
      <c r="H6854" s="66"/>
      <c r="I6854" s="66"/>
    </row>
    <row r="6855" spans="1:9" ht="13.5" thickBot="1">
      <c r="A6855" s="27">
        <v>45857</v>
      </c>
      <c r="B6855" s="29" t="s">
        <v>73</v>
      </c>
      <c r="C6855" s="29" t="s">
        <v>68</v>
      </c>
      <c r="D6855" s="28">
        <v>37</v>
      </c>
      <c r="E6855" s="27">
        <v>2958101</v>
      </c>
      <c r="H6855" s="66"/>
      <c r="I6855" s="66"/>
    </row>
    <row r="6856" spans="1:9" ht="13.5" thickBot="1">
      <c r="A6856" s="27">
        <v>45857</v>
      </c>
      <c r="B6856" s="29" t="s">
        <v>74</v>
      </c>
      <c r="C6856" s="29" t="s">
        <v>68</v>
      </c>
      <c r="D6856" s="28">
        <v>36</v>
      </c>
      <c r="E6856" s="27">
        <v>2958101</v>
      </c>
      <c r="H6856" s="66"/>
      <c r="I6856" s="66"/>
    </row>
    <row r="6857" spans="1:9" ht="13.5" thickBot="1">
      <c r="A6857" s="27">
        <v>45857</v>
      </c>
      <c r="B6857" s="29" t="s">
        <v>75</v>
      </c>
      <c r="C6857" s="29" t="s">
        <v>68</v>
      </c>
      <c r="D6857" s="28">
        <v>178</v>
      </c>
      <c r="E6857" s="27">
        <v>2958101</v>
      </c>
      <c r="H6857" s="66"/>
      <c r="I6857" s="66"/>
    </row>
    <row r="6858" spans="1:9" ht="13.5" thickBot="1">
      <c r="A6858" s="27">
        <v>45857</v>
      </c>
      <c r="B6858" s="29" t="s">
        <v>76</v>
      </c>
      <c r="C6858" s="29" t="s">
        <v>77</v>
      </c>
      <c r="D6858" s="28">
        <v>100</v>
      </c>
      <c r="E6858" s="27">
        <v>2958101</v>
      </c>
      <c r="H6858" s="66"/>
      <c r="I6858" s="66"/>
    </row>
    <row r="6859" spans="1:9" ht="13.5" thickBot="1">
      <c r="A6859" s="27">
        <v>45857</v>
      </c>
      <c r="B6859" s="29" t="s">
        <v>78</v>
      </c>
      <c r="C6859" s="29" t="s">
        <v>68</v>
      </c>
      <c r="D6859" s="28">
        <v>16</v>
      </c>
      <c r="E6859" s="27">
        <v>2958101</v>
      </c>
      <c r="H6859" s="66"/>
      <c r="I6859" s="66"/>
    </row>
    <row r="6860" spans="1:9" ht="13.5" thickBot="1">
      <c r="A6860" s="27">
        <v>45857</v>
      </c>
      <c r="B6860" s="29" t="s">
        <v>79</v>
      </c>
      <c r="C6860" s="29" t="s">
        <v>68</v>
      </c>
      <c r="D6860" s="28">
        <v>99</v>
      </c>
      <c r="E6860" s="27">
        <v>2958101</v>
      </c>
      <c r="H6860" s="66"/>
      <c r="I6860" s="66"/>
    </row>
    <row r="6861" spans="1:9" ht="13.5" thickBot="1">
      <c r="A6861" s="27">
        <v>45857</v>
      </c>
      <c r="B6861" s="29" t="s">
        <v>80</v>
      </c>
      <c r="C6861" s="29" t="s">
        <v>68</v>
      </c>
      <c r="D6861" s="28">
        <v>90</v>
      </c>
      <c r="E6861" s="27">
        <v>2958101</v>
      </c>
      <c r="H6861" s="66"/>
      <c r="I6861" s="66"/>
    </row>
    <row r="6862" spans="1:9" ht="13.5" thickBot="1">
      <c r="A6862" s="27">
        <v>45857</v>
      </c>
      <c r="B6862" s="29" t="s">
        <v>81</v>
      </c>
      <c r="C6862" s="29" t="s">
        <v>68</v>
      </c>
      <c r="D6862" s="28">
        <v>39</v>
      </c>
      <c r="E6862" s="27">
        <v>2958101</v>
      </c>
      <c r="H6862" s="66"/>
      <c r="I6862" s="66"/>
    </row>
    <row r="6863" spans="1:9" ht="13.5" thickBot="1">
      <c r="A6863" s="27">
        <v>45857</v>
      </c>
      <c r="B6863" s="29" t="s">
        <v>82</v>
      </c>
      <c r="C6863" s="29" t="s">
        <v>68</v>
      </c>
      <c r="D6863" s="28">
        <v>19</v>
      </c>
      <c r="E6863" s="27">
        <v>2958101</v>
      </c>
      <c r="H6863" s="66"/>
      <c r="I6863" s="66"/>
    </row>
    <row r="6864" spans="1:9" ht="13.5" thickBot="1">
      <c r="A6864" s="27">
        <v>45857</v>
      </c>
      <c r="B6864" s="29" t="s">
        <v>83</v>
      </c>
      <c r="C6864" s="29" t="s">
        <v>68</v>
      </c>
      <c r="D6864" s="28">
        <v>25</v>
      </c>
      <c r="E6864" s="27">
        <v>2958101</v>
      </c>
      <c r="H6864" s="66"/>
      <c r="I6864" s="66"/>
    </row>
    <row r="6865" spans="1:9" ht="13.5" thickBot="1">
      <c r="A6865" s="27">
        <v>45857</v>
      </c>
      <c r="B6865" s="29" t="s">
        <v>84</v>
      </c>
      <c r="C6865" s="29" t="s">
        <v>68</v>
      </c>
      <c r="D6865" s="28">
        <v>14</v>
      </c>
      <c r="E6865" s="27">
        <v>2958101</v>
      </c>
      <c r="H6865" s="66"/>
      <c r="I6865" s="66"/>
    </row>
    <row r="6866" spans="1:9" ht="13.5" thickBot="1">
      <c r="A6866" s="27">
        <v>45857</v>
      </c>
      <c r="B6866" s="29" t="s">
        <v>85</v>
      </c>
      <c r="C6866" s="29" t="s">
        <v>68</v>
      </c>
      <c r="D6866" s="28">
        <v>30</v>
      </c>
      <c r="E6866" s="27">
        <v>2958101</v>
      </c>
      <c r="H6866" s="66"/>
      <c r="I6866" s="66"/>
    </row>
    <row r="6867" spans="1:9" ht="13.5" thickBot="1">
      <c r="A6867" s="27">
        <v>45857</v>
      </c>
      <c r="B6867" s="29" t="s">
        <v>86</v>
      </c>
      <c r="C6867" s="29" t="s">
        <v>68</v>
      </c>
      <c r="D6867" s="28">
        <v>115</v>
      </c>
      <c r="E6867" s="27">
        <v>2958101</v>
      </c>
      <c r="H6867" s="66"/>
      <c r="I6867" s="66"/>
    </row>
    <row r="6868" spans="1:9" ht="13.5" thickBot="1">
      <c r="A6868" s="27">
        <v>45857</v>
      </c>
      <c r="B6868" s="29" t="s">
        <v>87</v>
      </c>
      <c r="C6868" s="29" t="s">
        <v>68</v>
      </c>
      <c r="D6868" s="28">
        <v>110</v>
      </c>
      <c r="E6868" s="27">
        <v>2958101</v>
      </c>
      <c r="H6868" s="66"/>
      <c r="I6868" s="66"/>
    </row>
    <row r="6869" spans="1:9" ht="13.5" thickBot="1">
      <c r="A6869" s="27">
        <v>45857</v>
      </c>
      <c r="B6869" s="29" t="s">
        <v>88</v>
      </c>
      <c r="C6869" s="29" t="s">
        <v>68</v>
      </c>
      <c r="D6869" s="28">
        <v>24</v>
      </c>
      <c r="E6869" s="27">
        <v>2958101</v>
      </c>
      <c r="H6869" s="66"/>
      <c r="I6869" s="66"/>
    </row>
    <row r="6870" spans="1:9" ht="13.5" thickBot="1">
      <c r="A6870" s="27">
        <v>45857</v>
      </c>
      <c r="B6870" s="29" t="s">
        <v>89</v>
      </c>
      <c r="C6870" s="29" t="s">
        <v>68</v>
      </c>
      <c r="D6870" s="28">
        <v>75</v>
      </c>
      <c r="E6870" s="27">
        <v>2958101</v>
      </c>
      <c r="H6870" s="66"/>
      <c r="I6870" s="66"/>
    </row>
    <row r="6871" spans="1:9" ht="13.5" thickBot="1">
      <c r="A6871" s="27">
        <v>45857</v>
      </c>
      <c r="B6871" s="29" t="s">
        <v>90</v>
      </c>
      <c r="C6871" s="29" t="s">
        <v>68</v>
      </c>
      <c r="D6871" s="28">
        <v>158</v>
      </c>
      <c r="E6871" s="27">
        <v>2958101</v>
      </c>
      <c r="H6871" s="66"/>
      <c r="I6871" s="66"/>
    </row>
    <row r="6872" spans="1:9" ht="13.5" thickBot="1">
      <c r="A6872" s="27">
        <v>45857</v>
      </c>
      <c r="B6872" s="29" t="s">
        <v>91</v>
      </c>
      <c r="C6872" s="29" t="s">
        <v>68</v>
      </c>
      <c r="D6872" s="28">
        <v>14</v>
      </c>
      <c r="E6872" s="27">
        <v>2958101</v>
      </c>
      <c r="H6872" s="66"/>
      <c r="I6872" s="66"/>
    </row>
    <row r="6873" spans="1:9" ht="13.5" thickBot="1">
      <c r="A6873" s="27">
        <v>45857</v>
      </c>
      <c r="B6873" s="29" t="s">
        <v>92</v>
      </c>
      <c r="C6873" s="29" t="s">
        <v>66</v>
      </c>
      <c r="D6873" s="28">
        <v>14</v>
      </c>
      <c r="E6873" s="27">
        <v>2958101</v>
      </c>
      <c r="H6873" s="66"/>
      <c r="I6873" s="66"/>
    </row>
    <row r="6874" spans="1:9" ht="13.5" thickBot="1">
      <c r="A6874" s="27">
        <v>45857</v>
      </c>
      <c r="B6874" s="29" t="s">
        <v>93</v>
      </c>
      <c r="C6874" s="29" t="s">
        <v>66</v>
      </c>
      <c r="D6874" s="28">
        <v>135</v>
      </c>
      <c r="E6874" s="27">
        <v>2958101</v>
      </c>
      <c r="H6874" s="66"/>
      <c r="I6874" s="66"/>
    </row>
    <row r="6875" spans="1:9" ht="13.5" thickBot="1">
      <c r="A6875" s="27">
        <v>45857</v>
      </c>
      <c r="B6875" s="29" t="s">
        <v>94</v>
      </c>
      <c r="C6875" s="29" t="s">
        <v>66</v>
      </c>
      <c r="D6875" s="28">
        <v>7</v>
      </c>
      <c r="E6875" s="27">
        <v>2958101</v>
      </c>
      <c r="H6875" s="66"/>
      <c r="I6875" s="66"/>
    </row>
    <row r="6876" spans="1:9" ht="13.5" thickBot="1">
      <c r="A6876" s="27">
        <v>45857</v>
      </c>
      <c r="B6876" s="29" t="s">
        <v>95</v>
      </c>
      <c r="C6876" s="29" t="s">
        <v>66</v>
      </c>
      <c r="D6876" s="28">
        <v>144</v>
      </c>
      <c r="E6876" s="27">
        <v>2958101</v>
      </c>
      <c r="H6876" s="66"/>
      <c r="I6876" s="66"/>
    </row>
    <row r="6877" spans="1:9" ht="13.5" thickBot="1">
      <c r="A6877" s="27">
        <v>45857</v>
      </c>
      <c r="B6877" s="29" t="s">
        <v>96</v>
      </c>
      <c r="C6877" s="29" t="s">
        <v>97</v>
      </c>
      <c r="D6877" s="28">
        <v>163</v>
      </c>
      <c r="E6877" s="27">
        <v>2958101</v>
      </c>
      <c r="H6877" s="66"/>
      <c r="I6877" s="66"/>
    </row>
    <row r="6878" spans="1:9" ht="13.5" thickBot="1">
      <c r="A6878" s="27">
        <v>45857</v>
      </c>
      <c r="B6878" s="29" t="s">
        <v>98</v>
      </c>
      <c r="C6878" s="29" t="s">
        <v>68</v>
      </c>
      <c r="D6878" s="28">
        <v>180</v>
      </c>
      <c r="E6878" s="27">
        <v>2958101</v>
      </c>
      <c r="H6878" s="66"/>
      <c r="I6878" s="66"/>
    </row>
    <row r="6879" spans="1:9" ht="13.5" thickBot="1">
      <c r="A6879" s="27">
        <v>45857</v>
      </c>
      <c r="B6879" s="29" t="s">
        <v>99</v>
      </c>
      <c r="C6879" s="29" t="s">
        <v>68</v>
      </c>
      <c r="D6879" s="28">
        <v>146</v>
      </c>
      <c r="E6879" s="27">
        <v>2958101</v>
      </c>
      <c r="H6879" s="66"/>
      <c r="I6879" s="66"/>
    </row>
    <row r="6880" spans="1:9" ht="13.5" thickBot="1">
      <c r="A6880" s="27">
        <v>45857</v>
      </c>
      <c r="B6880" s="29" t="s">
        <v>100</v>
      </c>
      <c r="C6880" s="29" t="s">
        <v>71</v>
      </c>
      <c r="D6880" s="28">
        <v>100</v>
      </c>
      <c r="E6880" s="27">
        <v>2958101</v>
      </c>
      <c r="H6880" s="66"/>
      <c r="I6880" s="66"/>
    </row>
    <row r="6881" spans="1:9" ht="13.5" thickBot="1">
      <c r="A6881" s="27">
        <v>45857</v>
      </c>
      <c r="B6881" s="29" t="s">
        <v>101</v>
      </c>
      <c r="C6881" s="29" t="s">
        <v>71</v>
      </c>
      <c r="D6881" s="28">
        <v>102</v>
      </c>
      <c r="E6881" s="27">
        <v>2958101</v>
      </c>
      <c r="H6881" s="66"/>
      <c r="I6881" s="66"/>
    </row>
    <row r="6882" spans="1:9" ht="13.5" thickBot="1">
      <c r="A6882" s="27">
        <v>45857</v>
      </c>
      <c r="B6882" s="29" t="s">
        <v>102</v>
      </c>
      <c r="C6882" s="29" t="s">
        <v>68</v>
      </c>
      <c r="D6882" s="28">
        <v>195</v>
      </c>
      <c r="E6882" s="27">
        <v>2958101</v>
      </c>
      <c r="H6882" s="66"/>
      <c r="I6882" s="66"/>
    </row>
    <row r="6883" spans="1:9" ht="13.5" thickBot="1">
      <c r="A6883" s="27">
        <v>45857</v>
      </c>
      <c r="B6883" s="29" t="s">
        <v>103</v>
      </c>
      <c r="C6883" s="29" t="s">
        <v>68</v>
      </c>
      <c r="D6883" s="28">
        <v>145</v>
      </c>
      <c r="E6883" s="27">
        <v>2958101</v>
      </c>
      <c r="H6883" s="66"/>
      <c r="I6883" s="66"/>
    </row>
    <row r="6884" spans="1:9" ht="13.5" thickBot="1">
      <c r="A6884" s="27">
        <v>45857</v>
      </c>
      <c r="B6884" s="29" t="s">
        <v>104</v>
      </c>
      <c r="C6884" s="29" t="s">
        <v>68</v>
      </c>
      <c r="D6884" s="28">
        <v>90</v>
      </c>
      <c r="E6884" s="27">
        <v>2958101</v>
      </c>
      <c r="H6884" s="66"/>
      <c r="I6884" s="66"/>
    </row>
    <row r="6885" spans="1:9" ht="13.5" thickBot="1">
      <c r="A6885" s="27">
        <v>45857</v>
      </c>
      <c r="B6885" s="29" t="s">
        <v>105</v>
      </c>
      <c r="C6885" s="29" t="s">
        <v>68</v>
      </c>
      <c r="D6885" s="28">
        <v>71</v>
      </c>
      <c r="E6885" s="27">
        <v>2958101</v>
      </c>
      <c r="H6885" s="66"/>
      <c r="I6885" s="66"/>
    </row>
    <row r="6886" spans="1:9" ht="13.5" thickBot="1">
      <c r="A6886" s="27">
        <v>45857</v>
      </c>
      <c r="B6886" s="29" t="s">
        <v>106</v>
      </c>
      <c r="C6886" s="29" t="s">
        <v>71</v>
      </c>
      <c r="D6886" s="28">
        <v>120</v>
      </c>
      <c r="E6886" s="27">
        <v>2958101</v>
      </c>
      <c r="H6886" s="66"/>
      <c r="I6886" s="66"/>
    </row>
    <row r="6887" spans="1:9" ht="13.5" thickBot="1">
      <c r="A6887" s="27">
        <v>45857</v>
      </c>
      <c r="B6887" s="29" t="s">
        <v>107</v>
      </c>
      <c r="C6887" s="29" t="s">
        <v>71</v>
      </c>
      <c r="D6887" s="28">
        <v>108</v>
      </c>
      <c r="E6887" s="27">
        <v>2958101</v>
      </c>
      <c r="H6887" s="66"/>
      <c r="I6887" s="66"/>
    </row>
    <row r="6888" spans="1:9" ht="13.5" thickBot="1">
      <c r="A6888" s="27">
        <v>45857</v>
      </c>
      <c r="B6888" s="29" t="s">
        <v>108</v>
      </c>
      <c r="C6888" s="29" t="s">
        <v>68</v>
      </c>
      <c r="D6888" s="28">
        <v>162</v>
      </c>
      <c r="E6888" s="27">
        <v>2958101</v>
      </c>
      <c r="H6888" s="66"/>
      <c r="I6888" s="66"/>
    </row>
    <row r="6889" spans="1:9" ht="13.5" thickBot="1">
      <c r="A6889" s="27">
        <v>45857</v>
      </c>
      <c r="B6889" s="29" t="s">
        <v>52</v>
      </c>
      <c r="C6889" s="29" t="s">
        <v>68</v>
      </c>
      <c r="D6889" s="28">
        <v>133</v>
      </c>
      <c r="E6889" s="27">
        <v>2958101</v>
      </c>
      <c r="H6889" s="66"/>
      <c r="I6889" s="66"/>
    </row>
    <row r="6890" spans="1:9" ht="13.5" thickBot="1">
      <c r="A6890" s="27">
        <v>45857</v>
      </c>
      <c r="B6890" s="29" t="s">
        <v>53</v>
      </c>
      <c r="C6890" s="29" t="s">
        <v>68</v>
      </c>
      <c r="D6890" s="28">
        <v>133</v>
      </c>
      <c r="E6890" s="27">
        <v>2958101</v>
      </c>
      <c r="H6890" s="66"/>
      <c r="I6890" s="66"/>
    </row>
    <row r="6891" spans="1:9" ht="13.5" thickBot="1">
      <c r="A6891" s="27">
        <v>45857</v>
      </c>
      <c r="B6891" s="29" t="s">
        <v>109</v>
      </c>
      <c r="C6891" s="29" t="s">
        <v>77</v>
      </c>
      <c r="D6891" s="28">
        <v>120</v>
      </c>
      <c r="E6891" s="27">
        <v>2958101</v>
      </c>
      <c r="H6891" s="66"/>
      <c r="I6891" s="66"/>
    </row>
    <row r="6892" spans="1:9" ht="13.5" thickBot="1">
      <c r="A6892" s="27">
        <v>45857</v>
      </c>
      <c r="B6892" s="29" t="s">
        <v>110</v>
      </c>
      <c r="C6892" s="29" t="s">
        <v>77</v>
      </c>
      <c r="D6892" s="28">
        <v>120</v>
      </c>
      <c r="E6892" s="27">
        <v>2958101</v>
      </c>
      <c r="H6892" s="66"/>
      <c r="I6892" s="66"/>
    </row>
    <row r="6893" spans="1:9" ht="13.5" thickBot="1">
      <c r="A6893" s="27">
        <v>45857</v>
      </c>
      <c r="B6893" s="29" t="s">
        <v>111</v>
      </c>
      <c r="C6893" s="29" t="s">
        <v>68</v>
      </c>
      <c r="D6893" s="28">
        <v>13</v>
      </c>
      <c r="E6893" s="27">
        <v>2958101</v>
      </c>
      <c r="H6893" s="66"/>
      <c r="I6893" s="66"/>
    </row>
    <row r="6894" spans="1:9" ht="13.5" thickBot="1">
      <c r="A6894" s="27">
        <v>45857</v>
      </c>
      <c r="B6894" s="29" t="s">
        <v>112</v>
      </c>
      <c r="C6894" s="29" t="s">
        <v>68</v>
      </c>
      <c r="D6894" s="28">
        <v>182</v>
      </c>
      <c r="E6894" s="27">
        <v>2958101</v>
      </c>
      <c r="H6894" s="66"/>
      <c r="I6894" s="66"/>
    </row>
    <row r="6895" spans="1:9" ht="13.5" thickBot="1">
      <c r="A6895" s="27">
        <v>45857</v>
      </c>
      <c r="B6895" s="29" t="s">
        <v>113</v>
      </c>
      <c r="C6895" s="29" t="s">
        <v>68</v>
      </c>
      <c r="D6895" s="28">
        <v>133</v>
      </c>
      <c r="E6895" s="27">
        <v>2958101</v>
      </c>
      <c r="H6895" s="66"/>
      <c r="I6895" s="66"/>
    </row>
    <row r="6896" spans="1:9" ht="13.5" thickBot="1">
      <c r="A6896" s="27">
        <v>45857</v>
      </c>
      <c r="B6896" s="29" t="s">
        <v>114</v>
      </c>
      <c r="C6896" s="29" t="s">
        <v>68</v>
      </c>
      <c r="D6896" s="28">
        <v>7</v>
      </c>
      <c r="E6896" s="27">
        <v>2958101</v>
      </c>
      <c r="H6896" s="66"/>
      <c r="I6896" s="66"/>
    </row>
    <row r="6897" spans="1:9" ht="13.5" thickBot="1">
      <c r="A6897" s="27">
        <v>45857</v>
      </c>
      <c r="B6897" s="29" t="s">
        <v>115</v>
      </c>
      <c r="C6897" s="29" t="s">
        <v>68</v>
      </c>
      <c r="D6897" s="28">
        <v>7</v>
      </c>
      <c r="E6897" s="27">
        <v>2958101</v>
      </c>
      <c r="H6897" s="66"/>
      <c r="I6897" s="66"/>
    </row>
    <row r="6898" spans="1:9" ht="13.5" thickBot="1">
      <c r="A6898" s="27">
        <v>45857</v>
      </c>
      <c r="B6898" s="29" t="s">
        <v>116</v>
      </c>
      <c r="C6898" s="29" t="s">
        <v>68</v>
      </c>
      <c r="D6898" s="28">
        <v>93</v>
      </c>
      <c r="E6898" s="27">
        <v>2958101</v>
      </c>
      <c r="H6898" s="66"/>
      <c r="I6898" s="66"/>
    </row>
    <row r="6899" spans="1:9" ht="13.5" thickBot="1">
      <c r="A6899" s="27">
        <v>45857</v>
      </c>
      <c r="B6899" s="29" t="s">
        <v>117</v>
      </c>
      <c r="C6899" s="29" t="s">
        <v>66</v>
      </c>
      <c r="D6899" s="28">
        <v>109</v>
      </c>
      <c r="E6899" s="27">
        <v>2958101</v>
      </c>
      <c r="H6899" s="66"/>
      <c r="I6899" s="66"/>
    </row>
    <row r="6900" spans="1:9" ht="13.5" thickBot="1">
      <c r="A6900" s="27">
        <v>45857</v>
      </c>
      <c r="B6900" s="29" t="s">
        <v>118</v>
      </c>
      <c r="C6900" s="29" t="s">
        <v>66</v>
      </c>
      <c r="D6900" s="28">
        <v>190</v>
      </c>
      <c r="E6900" s="27">
        <v>2958101</v>
      </c>
      <c r="H6900" s="66"/>
      <c r="I6900" s="66"/>
    </row>
    <row r="6901" spans="1:9" ht="13.5" thickBot="1">
      <c r="A6901" s="27">
        <v>45857</v>
      </c>
      <c r="B6901" s="29" t="s">
        <v>119</v>
      </c>
      <c r="C6901" s="29" t="s">
        <v>77</v>
      </c>
      <c r="D6901" s="28">
        <v>96</v>
      </c>
      <c r="E6901" s="27">
        <v>2958101</v>
      </c>
      <c r="H6901" s="66"/>
      <c r="I6901" s="66"/>
    </row>
    <row r="6902" spans="1:9" ht="13.5" thickBot="1">
      <c r="A6902" s="27">
        <v>45857</v>
      </c>
      <c r="B6902" s="29" t="s">
        <v>120</v>
      </c>
      <c r="C6902" s="29" t="s">
        <v>77</v>
      </c>
      <c r="D6902" s="28">
        <v>74</v>
      </c>
      <c r="E6902" s="27">
        <v>2958101</v>
      </c>
      <c r="H6902" s="66"/>
      <c r="I6902" s="66"/>
    </row>
    <row r="6903" spans="1:9" ht="13.5" thickBot="1">
      <c r="A6903" s="27">
        <v>45857</v>
      </c>
      <c r="B6903" s="29" t="s">
        <v>121</v>
      </c>
      <c r="C6903" s="29" t="s">
        <v>77</v>
      </c>
      <c r="D6903" s="28">
        <v>30</v>
      </c>
      <c r="E6903" s="27">
        <v>2958101</v>
      </c>
      <c r="H6903" s="66"/>
      <c r="I6903" s="66"/>
    </row>
    <row r="6904" spans="1:9" ht="13.5" thickBot="1">
      <c r="A6904" s="27">
        <v>45857</v>
      </c>
      <c r="B6904" s="29" t="s">
        <v>122</v>
      </c>
      <c r="C6904" s="29" t="s">
        <v>77</v>
      </c>
      <c r="D6904" s="28">
        <v>20</v>
      </c>
      <c r="E6904" s="27">
        <v>2958101</v>
      </c>
      <c r="H6904" s="66"/>
      <c r="I6904" s="66"/>
    </row>
    <row r="6905" spans="1:9" ht="13.5" thickBot="1">
      <c r="A6905" s="27">
        <v>45857</v>
      </c>
      <c r="B6905" s="29" t="s">
        <v>123</v>
      </c>
      <c r="C6905" s="29" t="s">
        <v>77</v>
      </c>
      <c r="D6905" s="28">
        <v>230</v>
      </c>
      <c r="E6905" s="27">
        <v>2958101</v>
      </c>
      <c r="H6905" s="66"/>
      <c r="I6905" s="66"/>
    </row>
    <row r="6906" spans="1:9" ht="13.5" thickBot="1">
      <c r="A6906" s="27">
        <v>45857</v>
      </c>
      <c r="B6906" s="29" t="s">
        <v>124</v>
      </c>
      <c r="C6906" s="29" t="s">
        <v>68</v>
      </c>
      <c r="D6906" s="28">
        <v>120</v>
      </c>
      <c r="E6906" s="27">
        <v>2958101</v>
      </c>
      <c r="H6906" s="66"/>
      <c r="I6906" s="66"/>
    </row>
    <row r="6907" spans="1:9" ht="13.5" thickBot="1">
      <c r="A6907" s="27">
        <v>45857</v>
      </c>
      <c r="B6907" s="29" t="s">
        <v>125</v>
      </c>
      <c r="C6907" s="29" t="s">
        <v>68</v>
      </c>
      <c r="D6907" s="28">
        <v>62</v>
      </c>
      <c r="E6907" s="27">
        <v>2958101</v>
      </c>
      <c r="H6907" s="66"/>
      <c r="I6907" s="66"/>
    </row>
    <row r="6908" spans="1:9" ht="13.5" thickBot="1">
      <c r="A6908" s="27">
        <v>45857</v>
      </c>
      <c r="B6908" s="29" t="s">
        <v>126</v>
      </c>
      <c r="C6908" s="29" t="s">
        <v>97</v>
      </c>
      <c r="D6908" s="28">
        <v>150</v>
      </c>
      <c r="E6908" s="27">
        <v>2958101</v>
      </c>
      <c r="H6908" s="66"/>
      <c r="I6908" s="66"/>
    </row>
    <row r="6909" spans="1:9" ht="13.5" thickBot="1">
      <c r="A6909" s="27">
        <v>45857</v>
      </c>
      <c r="B6909" s="29" t="s">
        <v>127</v>
      </c>
      <c r="C6909" s="29" t="s">
        <v>66</v>
      </c>
      <c r="D6909" s="28">
        <v>120</v>
      </c>
      <c r="E6909" s="27">
        <v>2958101</v>
      </c>
      <c r="H6909" s="66"/>
      <c r="I6909" s="66"/>
    </row>
    <row r="6910" spans="1:9" ht="13.5" thickBot="1">
      <c r="A6910" s="27">
        <v>45857</v>
      </c>
      <c r="B6910" s="29" t="s">
        <v>128</v>
      </c>
      <c r="C6910" s="29" t="s">
        <v>66</v>
      </c>
      <c r="D6910" s="28">
        <v>45</v>
      </c>
      <c r="E6910" s="27">
        <v>2958101</v>
      </c>
      <c r="H6910" s="66"/>
      <c r="I6910" s="66"/>
    </row>
    <row r="6911" spans="1:9" ht="13.5" thickBot="1">
      <c r="A6911" s="27">
        <v>45857</v>
      </c>
      <c r="B6911" s="29" t="s">
        <v>129</v>
      </c>
      <c r="C6911" s="29" t="s">
        <v>66</v>
      </c>
      <c r="D6911" s="28">
        <v>56</v>
      </c>
      <c r="E6911" s="27">
        <v>2958101</v>
      </c>
      <c r="H6911" s="66"/>
      <c r="I6911" s="66"/>
    </row>
    <row r="6912" spans="1:9" ht="13.5" thickBot="1">
      <c r="A6912" s="27">
        <v>45857</v>
      </c>
      <c r="B6912" s="29" t="s">
        <v>130</v>
      </c>
      <c r="C6912" s="29" t="s">
        <v>68</v>
      </c>
      <c r="D6912" s="28">
        <v>121</v>
      </c>
      <c r="E6912" s="27">
        <v>2958101</v>
      </c>
      <c r="H6912" s="66"/>
      <c r="I6912" s="66"/>
    </row>
    <row r="6913" spans="1:9" ht="13.5" thickBot="1">
      <c r="A6913" s="27">
        <v>45857</v>
      </c>
      <c r="B6913" s="29" t="s">
        <v>131</v>
      </c>
      <c r="C6913" s="29" t="s">
        <v>68</v>
      </c>
      <c r="D6913" s="28">
        <v>116</v>
      </c>
      <c r="E6913" s="27">
        <v>2958101</v>
      </c>
      <c r="H6913" s="66"/>
      <c r="I6913" s="66"/>
    </row>
    <row r="6914" spans="1:9" ht="13.5" thickBot="1">
      <c r="A6914" s="27">
        <v>45857</v>
      </c>
      <c r="B6914" s="29" t="s">
        <v>132</v>
      </c>
      <c r="C6914" s="29" t="s">
        <v>68</v>
      </c>
      <c r="D6914" s="28">
        <v>117</v>
      </c>
      <c r="E6914" s="27">
        <v>2958101</v>
      </c>
      <c r="H6914" s="66"/>
      <c r="I6914" s="66"/>
    </row>
    <row r="6915" spans="1:9" ht="13.5" thickBot="1">
      <c r="A6915" s="27">
        <v>45857</v>
      </c>
      <c r="B6915" s="29" t="s">
        <v>133</v>
      </c>
      <c r="C6915" s="29" t="s">
        <v>68</v>
      </c>
      <c r="D6915" s="28">
        <v>170</v>
      </c>
      <c r="E6915" s="27">
        <v>2958101</v>
      </c>
      <c r="H6915" s="66"/>
      <c r="I6915" s="66"/>
    </row>
    <row r="6916" spans="1:9" ht="13.5" thickBot="1">
      <c r="A6916" s="27">
        <v>45857</v>
      </c>
      <c r="B6916" s="29" t="s">
        <v>134</v>
      </c>
      <c r="C6916" s="29" t="s">
        <v>68</v>
      </c>
      <c r="D6916" s="28">
        <v>88</v>
      </c>
      <c r="E6916" s="27">
        <v>2958101</v>
      </c>
      <c r="H6916" s="66"/>
      <c r="I6916" s="66"/>
    </row>
    <row r="6917" spans="1:9" ht="13.5" thickBot="1">
      <c r="A6917" s="27">
        <v>45857</v>
      </c>
      <c r="B6917" s="29" t="s">
        <v>135</v>
      </c>
      <c r="C6917" s="29" t="s">
        <v>68</v>
      </c>
      <c r="D6917" s="28">
        <v>90</v>
      </c>
      <c r="E6917" s="27">
        <v>2958101</v>
      </c>
      <c r="H6917" s="66"/>
      <c r="I6917" s="66"/>
    </row>
    <row r="6918" spans="1:9" ht="13.5" thickBot="1">
      <c r="A6918" s="27">
        <v>45857</v>
      </c>
      <c r="B6918" s="29" t="s">
        <v>136</v>
      </c>
      <c r="C6918" s="29" t="s">
        <v>77</v>
      </c>
      <c r="D6918" s="28">
        <v>115</v>
      </c>
      <c r="E6918" s="27">
        <v>2958101</v>
      </c>
      <c r="H6918" s="66"/>
      <c r="I6918" s="66"/>
    </row>
    <row r="6919" spans="1:9" ht="13.5" thickBot="1">
      <c r="A6919" s="27">
        <v>45857</v>
      </c>
      <c r="B6919" s="29" t="s">
        <v>137</v>
      </c>
      <c r="C6919" s="29" t="s">
        <v>77</v>
      </c>
      <c r="D6919" s="28">
        <v>122</v>
      </c>
      <c r="E6919" s="27">
        <v>2958101</v>
      </c>
      <c r="H6919" s="66"/>
      <c r="I6919" s="66"/>
    </row>
    <row r="6920" spans="1:9" ht="13.5" thickBot="1">
      <c r="A6920" s="27">
        <v>45857</v>
      </c>
      <c r="B6920" s="29" t="s">
        <v>138</v>
      </c>
      <c r="C6920" s="29" t="s">
        <v>71</v>
      </c>
      <c r="D6920" s="28">
        <v>165</v>
      </c>
      <c r="E6920" s="27">
        <v>2958101</v>
      </c>
      <c r="H6920" s="66"/>
      <c r="I6920" s="66"/>
    </row>
    <row r="6921" spans="1:9" ht="13.5" thickBot="1">
      <c r="A6921" s="27">
        <v>45857</v>
      </c>
      <c r="B6921" s="29" t="s">
        <v>139</v>
      </c>
      <c r="C6921" s="29" t="s">
        <v>68</v>
      </c>
      <c r="D6921" s="28">
        <v>144</v>
      </c>
      <c r="E6921" s="27">
        <v>2958101</v>
      </c>
      <c r="H6921" s="66"/>
      <c r="I6921" s="66"/>
    </row>
    <row r="6922" spans="1:9" ht="13.5" thickBot="1">
      <c r="A6922" s="27">
        <v>45857</v>
      </c>
      <c r="B6922" s="29" t="s">
        <v>140</v>
      </c>
      <c r="C6922" s="29" t="s">
        <v>68</v>
      </c>
      <c r="D6922" s="28">
        <v>2</v>
      </c>
      <c r="E6922" s="27">
        <v>2958101</v>
      </c>
      <c r="H6922" s="66"/>
      <c r="I6922" s="66"/>
    </row>
    <row r="6923" spans="1:9" ht="13.5" thickBot="1">
      <c r="A6923" s="27">
        <v>45857</v>
      </c>
      <c r="B6923" s="29" t="s">
        <v>141</v>
      </c>
      <c r="C6923" s="29" t="s">
        <v>68</v>
      </c>
      <c r="D6923" s="28">
        <v>58</v>
      </c>
      <c r="E6923" s="27">
        <v>2958101</v>
      </c>
      <c r="H6923" s="66"/>
      <c r="I6923" s="66"/>
    </row>
    <row r="6924" spans="1:9" ht="13.5" thickBot="1">
      <c r="A6924" s="27">
        <v>45857</v>
      </c>
      <c r="B6924" s="29" t="s">
        <v>142</v>
      </c>
      <c r="C6924" s="29" t="s">
        <v>68</v>
      </c>
      <c r="D6924" s="28">
        <v>20</v>
      </c>
      <c r="E6924" s="27">
        <v>2958101</v>
      </c>
      <c r="H6924" s="66"/>
      <c r="I6924" s="66"/>
    </row>
    <row r="6925" spans="1:9" ht="13.5" thickBot="1">
      <c r="A6925" s="27">
        <v>45857</v>
      </c>
      <c r="B6925" s="29" t="s">
        <v>143</v>
      </c>
      <c r="C6925" s="29" t="s">
        <v>68</v>
      </c>
      <c r="D6925" s="28">
        <v>66</v>
      </c>
      <c r="E6925" s="27">
        <v>2958101</v>
      </c>
      <c r="H6925" s="66"/>
      <c r="I6925" s="66"/>
    </row>
    <row r="6926" spans="1:9" ht="13.5" thickBot="1">
      <c r="A6926" s="27">
        <v>45857</v>
      </c>
      <c r="B6926" s="29" t="s">
        <v>144</v>
      </c>
      <c r="C6926" s="29" t="s">
        <v>68</v>
      </c>
      <c r="D6926" s="28">
        <v>12</v>
      </c>
      <c r="E6926" s="27">
        <v>2958101</v>
      </c>
      <c r="H6926" s="66"/>
      <c r="I6926" s="66"/>
    </row>
    <row r="6927" spans="1:9" ht="13.5" thickBot="1">
      <c r="A6927" s="27">
        <v>45857</v>
      </c>
      <c r="B6927" s="29" t="s">
        <v>145</v>
      </c>
      <c r="C6927" s="29" t="s">
        <v>68</v>
      </c>
      <c r="D6927" s="28">
        <v>122</v>
      </c>
      <c r="E6927" s="27">
        <v>2958101</v>
      </c>
      <c r="H6927" s="66"/>
      <c r="I6927" s="66"/>
    </row>
    <row r="6928" spans="1:9" ht="13.5" thickBot="1">
      <c r="A6928" s="27">
        <v>45857</v>
      </c>
      <c r="B6928" s="29" t="s">
        <v>146</v>
      </c>
      <c r="C6928" s="29" t="s">
        <v>68</v>
      </c>
      <c r="D6928" s="28">
        <v>232</v>
      </c>
      <c r="E6928" s="27">
        <v>2958101</v>
      </c>
      <c r="H6928" s="66"/>
      <c r="I6928" s="66"/>
    </row>
    <row r="6929" spans="1:9" ht="13.5" thickBot="1">
      <c r="A6929" s="27">
        <v>45857</v>
      </c>
      <c r="B6929" s="29" t="s">
        <v>147</v>
      </c>
      <c r="C6929" s="29" t="s">
        <v>68</v>
      </c>
      <c r="D6929" s="28">
        <v>150</v>
      </c>
      <c r="E6929" s="27">
        <v>2958101</v>
      </c>
      <c r="H6929" s="66"/>
      <c r="I6929" s="66"/>
    </row>
    <row r="6930" spans="1:9" ht="13.5" thickBot="1">
      <c r="A6930" s="27">
        <v>45857</v>
      </c>
      <c r="B6930" s="29" t="s">
        <v>148</v>
      </c>
      <c r="C6930" s="29" t="s">
        <v>68</v>
      </c>
      <c r="D6930" s="28">
        <v>201</v>
      </c>
      <c r="E6930" s="27">
        <v>2958101</v>
      </c>
      <c r="H6930" s="66"/>
      <c r="I6930" s="66"/>
    </row>
    <row r="6931" spans="1:9" ht="13.5" thickBot="1">
      <c r="A6931" s="27">
        <v>45857</v>
      </c>
      <c r="B6931" s="29" t="s">
        <v>149</v>
      </c>
      <c r="C6931" s="29" t="s">
        <v>77</v>
      </c>
      <c r="D6931" s="28">
        <v>78</v>
      </c>
      <c r="E6931" s="27">
        <v>2958101</v>
      </c>
      <c r="H6931" s="66"/>
      <c r="I6931" s="66"/>
    </row>
    <row r="6932" spans="1:9" ht="13.5" thickBot="1">
      <c r="A6932" s="27">
        <v>45857</v>
      </c>
      <c r="B6932" s="29" t="s">
        <v>150</v>
      </c>
      <c r="C6932" s="29" t="s">
        <v>77</v>
      </c>
      <c r="D6932" s="28">
        <v>76</v>
      </c>
      <c r="E6932" s="27">
        <v>2958101</v>
      </c>
      <c r="H6932" s="66"/>
      <c r="I6932" s="66"/>
    </row>
    <row r="6933" spans="1:9" ht="13.5" thickBot="1">
      <c r="A6933" s="27">
        <v>45857</v>
      </c>
      <c r="B6933" s="29" t="s">
        <v>151</v>
      </c>
      <c r="C6933" s="29" t="s">
        <v>68</v>
      </c>
      <c r="D6933" s="28">
        <v>148</v>
      </c>
      <c r="E6933" s="27">
        <v>2958101</v>
      </c>
      <c r="H6933" s="66"/>
      <c r="I6933" s="66"/>
    </row>
    <row r="6934" spans="1:9" ht="13.5" thickBot="1">
      <c r="A6934" s="27">
        <v>45857</v>
      </c>
      <c r="B6934" s="29" t="s">
        <v>152</v>
      </c>
      <c r="C6934" s="29" t="s">
        <v>71</v>
      </c>
      <c r="D6934" s="28">
        <v>173</v>
      </c>
      <c r="E6934" s="27">
        <v>2958101</v>
      </c>
      <c r="H6934" s="66"/>
      <c r="I6934" s="66"/>
    </row>
    <row r="6935" spans="1:9" ht="13.5" thickBot="1">
      <c r="A6935" s="27">
        <v>45857</v>
      </c>
      <c r="B6935" s="29" t="s">
        <v>153</v>
      </c>
      <c r="C6935" s="29" t="s">
        <v>71</v>
      </c>
      <c r="D6935" s="28">
        <v>25</v>
      </c>
      <c r="E6935" s="27">
        <v>2958101</v>
      </c>
      <c r="H6935" s="66"/>
      <c r="I6935" s="66"/>
    </row>
    <row r="6936" spans="1:9" ht="13.5" thickBot="1">
      <c r="A6936" s="27">
        <v>45857</v>
      </c>
      <c r="B6936" s="29" t="s">
        <v>154</v>
      </c>
      <c r="C6936" s="29" t="s">
        <v>68</v>
      </c>
      <c r="D6936" s="28">
        <v>95</v>
      </c>
      <c r="E6936" s="27">
        <v>2958101</v>
      </c>
      <c r="H6936" s="66"/>
      <c r="I6936" s="66"/>
    </row>
    <row r="6937" spans="1:9" ht="13.5" thickBot="1">
      <c r="A6937" s="27">
        <v>45857</v>
      </c>
      <c r="B6937" s="29" t="s">
        <v>155</v>
      </c>
      <c r="C6937" s="29" t="s">
        <v>68</v>
      </c>
      <c r="D6937" s="28">
        <v>18</v>
      </c>
      <c r="E6937" s="27">
        <v>2958101</v>
      </c>
      <c r="H6937" s="66"/>
      <c r="I6937" s="66"/>
    </row>
    <row r="6938" spans="1:9" ht="13.5" thickBot="1">
      <c r="A6938" s="27">
        <v>45857</v>
      </c>
      <c r="B6938" s="29" t="s">
        <v>156</v>
      </c>
      <c r="C6938" s="29" t="s">
        <v>68</v>
      </c>
      <c r="D6938" s="28">
        <v>9</v>
      </c>
      <c r="E6938" s="27">
        <v>2958101</v>
      </c>
      <c r="H6938" s="66"/>
      <c r="I6938" s="66"/>
    </row>
    <row r="6939" spans="1:9" ht="13.5" thickBot="1">
      <c r="A6939" s="27">
        <v>45857</v>
      </c>
      <c r="B6939" s="29" t="s">
        <v>157</v>
      </c>
      <c r="C6939" s="29" t="s">
        <v>97</v>
      </c>
      <c r="D6939" s="28">
        <v>210</v>
      </c>
      <c r="E6939" s="27">
        <v>2958101</v>
      </c>
      <c r="H6939" s="66"/>
      <c r="I6939" s="66"/>
    </row>
    <row r="6940" spans="1:9" ht="13.5" thickBot="1">
      <c r="A6940" s="27">
        <v>45857</v>
      </c>
      <c r="B6940" s="29" t="s">
        <v>158</v>
      </c>
      <c r="C6940" s="29" t="s">
        <v>97</v>
      </c>
      <c r="D6940" s="28">
        <v>50</v>
      </c>
      <c r="E6940" s="27">
        <v>2958101</v>
      </c>
      <c r="H6940" s="66"/>
      <c r="I6940" s="66"/>
    </row>
    <row r="6941" spans="1:9" ht="13.5" thickBot="1">
      <c r="A6941" s="27">
        <v>45857</v>
      </c>
      <c r="B6941" s="29" t="s">
        <v>159</v>
      </c>
      <c r="C6941" s="29" t="s">
        <v>97</v>
      </c>
      <c r="D6941" s="28">
        <v>151</v>
      </c>
      <c r="E6941" s="27">
        <v>2958101</v>
      </c>
      <c r="H6941" s="66"/>
      <c r="I6941" s="66"/>
    </row>
    <row r="6942" spans="1:9" ht="13.5" thickBot="1">
      <c r="A6942" s="27">
        <v>45857</v>
      </c>
      <c r="B6942" s="29" t="s">
        <v>160</v>
      </c>
      <c r="C6942" s="29" t="s">
        <v>71</v>
      </c>
      <c r="D6942" s="28">
        <v>200</v>
      </c>
      <c r="E6942" s="27">
        <v>2958101</v>
      </c>
      <c r="H6942" s="66"/>
      <c r="I6942" s="66"/>
    </row>
    <row r="6943" spans="1:9" ht="13.5" thickBot="1">
      <c r="A6943" s="27">
        <v>45857</v>
      </c>
      <c r="B6943" s="29" t="s">
        <v>161</v>
      </c>
      <c r="C6943" s="29" t="s">
        <v>68</v>
      </c>
      <c r="D6943" s="28">
        <v>90</v>
      </c>
      <c r="E6943" s="27">
        <v>2958101</v>
      </c>
      <c r="H6943" s="66"/>
      <c r="I6943" s="66"/>
    </row>
    <row r="6944" spans="1:9" ht="13.5" thickBot="1">
      <c r="A6944" s="27">
        <v>45857</v>
      </c>
      <c r="B6944" s="29" t="s">
        <v>162</v>
      </c>
      <c r="C6944" s="29" t="s">
        <v>68</v>
      </c>
      <c r="D6944" s="28">
        <v>27</v>
      </c>
      <c r="E6944" s="27">
        <v>2958101</v>
      </c>
      <c r="H6944" s="66"/>
      <c r="I6944" s="66"/>
    </row>
    <row r="6945" spans="1:9" ht="13.5" thickBot="1">
      <c r="A6945" s="27">
        <v>45857</v>
      </c>
      <c r="B6945" s="29" t="s">
        <v>163</v>
      </c>
      <c r="C6945" s="29" t="s">
        <v>68</v>
      </c>
      <c r="D6945" s="28">
        <v>126</v>
      </c>
      <c r="E6945" s="27">
        <v>2958101</v>
      </c>
      <c r="H6945" s="66"/>
      <c r="I6945" s="66"/>
    </row>
    <row r="6946" spans="1:9" ht="13.5" thickBot="1">
      <c r="A6946" s="27">
        <v>45857</v>
      </c>
      <c r="B6946" s="29" t="s">
        <v>164</v>
      </c>
      <c r="C6946" s="29" t="s">
        <v>71</v>
      </c>
      <c r="D6946" s="28">
        <v>220</v>
      </c>
      <c r="E6946" s="27">
        <v>2958101</v>
      </c>
      <c r="H6946" s="66"/>
      <c r="I6946" s="66"/>
    </row>
    <row r="6947" spans="1:9" ht="13.5" thickBot="1">
      <c r="A6947" s="27">
        <v>45857</v>
      </c>
      <c r="B6947" s="29" t="s">
        <v>165</v>
      </c>
      <c r="C6947" s="29" t="s">
        <v>77</v>
      </c>
      <c r="D6947" s="28">
        <v>159</v>
      </c>
      <c r="E6947" s="27">
        <v>2958101</v>
      </c>
      <c r="H6947" s="66"/>
      <c r="I6947" s="66"/>
    </row>
    <row r="6948" spans="1:9" ht="13.5" thickBot="1">
      <c r="A6948" s="27">
        <v>45857</v>
      </c>
      <c r="B6948" s="29" t="s">
        <v>166</v>
      </c>
      <c r="C6948" s="29" t="s">
        <v>68</v>
      </c>
      <c r="D6948" s="28">
        <v>131</v>
      </c>
      <c r="E6948" s="27">
        <v>2958101</v>
      </c>
      <c r="H6948" s="66"/>
      <c r="I6948" s="66"/>
    </row>
    <row r="6949" spans="1:9" ht="13.5" thickBot="1">
      <c r="A6949" s="27">
        <v>45857</v>
      </c>
      <c r="B6949" s="29" t="s">
        <v>167</v>
      </c>
      <c r="C6949" s="29" t="s">
        <v>68</v>
      </c>
      <c r="D6949" s="28">
        <v>120</v>
      </c>
      <c r="E6949" s="27">
        <v>2958101</v>
      </c>
      <c r="H6949" s="66"/>
      <c r="I6949" s="66"/>
    </row>
    <row r="6950" spans="1:9" ht="13.5" thickBot="1">
      <c r="A6950" s="27">
        <v>45857</v>
      </c>
      <c r="B6950" s="29" t="s">
        <v>168</v>
      </c>
      <c r="C6950" s="29" t="s">
        <v>68</v>
      </c>
      <c r="D6950" s="28">
        <v>127</v>
      </c>
      <c r="E6950" s="27">
        <v>2958101</v>
      </c>
      <c r="H6950" s="66"/>
      <c r="I6950" s="66"/>
    </row>
    <row r="6951" spans="1:9" ht="13.5" thickBot="1">
      <c r="A6951" s="27">
        <v>45857</v>
      </c>
      <c r="B6951" s="29" t="s">
        <v>169</v>
      </c>
      <c r="C6951" s="29" t="s">
        <v>68</v>
      </c>
      <c r="D6951" s="28">
        <v>127</v>
      </c>
      <c r="E6951" s="27">
        <v>2958101</v>
      </c>
      <c r="H6951" s="66"/>
      <c r="I6951" s="66"/>
    </row>
    <row r="6952" spans="1:9" ht="13.5" thickBot="1">
      <c r="A6952" s="27">
        <v>45857</v>
      </c>
      <c r="B6952" s="29" t="s">
        <v>170</v>
      </c>
      <c r="C6952" s="29" t="s">
        <v>68</v>
      </c>
      <c r="D6952" s="28">
        <v>199</v>
      </c>
      <c r="E6952" s="27">
        <v>2958101</v>
      </c>
      <c r="H6952" s="66"/>
      <c r="I6952" s="66"/>
    </row>
    <row r="6953" spans="1:9" ht="13.5" thickBot="1">
      <c r="A6953" s="27">
        <v>45857</v>
      </c>
      <c r="B6953" s="29" t="s">
        <v>171</v>
      </c>
      <c r="C6953" s="29" t="s">
        <v>68</v>
      </c>
      <c r="D6953" s="28">
        <v>99</v>
      </c>
      <c r="E6953" s="27">
        <v>2958101</v>
      </c>
      <c r="H6953" s="66"/>
      <c r="I6953" s="66"/>
    </row>
    <row r="6954" spans="1:9" ht="13.5" thickBot="1">
      <c r="A6954" s="27">
        <v>45857</v>
      </c>
      <c r="B6954" s="29" t="s">
        <v>172</v>
      </c>
      <c r="C6954" s="29" t="s">
        <v>68</v>
      </c>
      <c r="D6954" s="28">
        <v>131</v>
      </c>
      <c r="E6954" s="27">
        <v>2958101</v>
      </c>
      <c r="H6954" s="66"/>
      <c r="I6954" s="66"/>
    </row>
    <row r="6955" spans="1:9" ht="13.5" thickBot="1">
      <c r="A6955" s="27">
        <v>45857</v>
      </c>
      <c r="B6955" s="29" t="s">
        <v>173</v>
      </c>
      <c r="C6955" s="29" t="s">
        <v>68</v>
      </c>
      <c r="D6955" s="28">
        <v>53</v>
      </c>
      <c r="E6955" s="27">
        <v>2958101</v>
      </c>
      <c r="H6955" s="66"/>
      <c r="I6955" s="66"/>
    </row>
    <row r="6956" spans="1:9" ht="13.5" thickBot="1">
      <c r="A6956" s="27">
        <v>45857</v>
      </c>
      <c r="B6956" s="29" t="s">
        <v>174</v>
      </c>
      <c r="C6956" s="29" t="s">
        <v>68</v>
      </c>
      <c r="D6956" s="28">
        <v>19</v>
      </c>
      <c r="E6956" s="27">
        <v>2958101</v>
      </c>
      <c r="H6956" s="66"/>
      <c r="I6956" s="66"/>
    </row>
    <row r="6957" spans="1:9" ht="13.5" thickBot="1">
      <c r="A6957" s="27">
        <v>45857</v>
      </c>
      <c r="B6957" s="29" t="s">
        <v>175</v>
      </c>
      <c r="C6957" s="29" t="s">
        <v>68</v>
      </c>
      <c r="D6957" s="28">
        <v>50</v>
      </c>
      <c r="E6957" s="27">
        <v>2958101</v>
      </c>
      <c r="H6957" s="66"/>
      <c r="I6957" s="66"/>
    </row>
    <row r="6958" spans="1:9" ht="13.5" thickBot="1">
      <c r="A6958" s="27">
        <v>45857</v>
      </c>
      <c r="B6958" s="29" t="s">
        <v>176</v>
      </c>
      <c r="C6958" s="29" t="s">
        <v>68</v>
      </c>
      <c r="D6958" s="28">
        <v>8</v>
      </c>
      <c r="E6958" s="27">
        <v>2958101</v>
      </c>
      <c r="H6958" s="66"/>
      <c r="I6958" s="66"/>
    </row>
    <row r="6959" spans="1:9" ht="13.5" thickBot="1">
      <c r="A6959" s="27">
        <v>45857</v>
      </c>
      <c r="B6959" s="29" t="s">
        <v>177</v>
      </c>
      <c r="C6959" s="29" t="s">
        <v>68</v>
      </c>
      <c r="D6959" s="28">
        <v>122</v>
      </c>
      <c r="E6959" s="27">
        <v>2958101</v>
      </c>
      <c r="H6959" s="66"/>
      <c r="I6959" s="66"/>
    </row>
    <row r="6960" spans="1:9" ht="13.5" thickBot="1">
      <c r="A6960" s="27">
        <v>45857</v>
      </c>
      <c r="B6960" s="29" t="s">
        <v>178</v>
      </c>
      <c r="C6960" s="29" t="s">
        <v>71</v>
      </c>
      <c r="D6960" s="28">
        <v>153</v>
      </c>
      <c r="E6960" s="27">
        <v>2958101</v>
      </c>
      <c r="H6960" s="66"/>
      <c r="I6960" s="66"/>
    </row>
    <row r="6961" spans="1:9" ht="13.5" thickBot="1">
      <c r="A6961" s="27">
        <v>45857</v>
      </c>
      <c r="B6961" s="29" t="s">
        <v>179</v>
      </c>
      <c r="C6961" s="29" t="s">
        <v>71</v>
      </c>
      <c r="D6961" s="28">
        <v>149</v>
      </c>
      <c r="E6961" s="27">
        <v>2958101</v>
      </c>
      <c r="H6961" s="66"/>
      <c r="I6961" s="66"/>
    </row>
    <row r="6962" spans="1:9" ht="13.5" thickBot="1">
      <c r="A6962" s="27">
        <v>45857</v>
      </c>
      <c r="B6962" s="29" t="s">
        <v>180</v>
      </c>
      <c r="C6962" s="29" t="s">
        <v>71</v>
      </c>
      <c r="D6962" s="28">
        <v>98</v>
      </c>
      <c r="E6962" s="27">
        <v>2958101</v>
      </c>
      <c r="H6962" s="66"/>
      <c r="I6962" s="66"/>
    </row>
    <row r="6963" spans="1:9" ht="13.5" thickBot="1">
      <c r="A6963" s="27">
        <v>45857</v>
      </c>
      <c r="B6963" s="29" t="s">
        <v>181</v>
      </c>
      <c r="C6963" s="29" t="s">
        <v>71</v>
      </c>
      <c r="D6963" s="28">
        <v>96</v>
      </c>
      <c r="E6963" s="27">
        <v>2958101</v>
      </c>
      <c r="H6963" s="66"/>
      <c r="I6963" s="66"/>
    </row>
    <row r="6964" spans="1:9" ht="13.5" thickBot="1">
      <c r="A6964" s="27">
        <v>45857</v>
      </c>
      <c r="B6964" s="29" t="s">
        <v>182</v>
      </c>
      <c r="C6964" s="29" t="s">
        <v>77</v>
      </c>
      <c r="D6964" s="28">
        <v>78</v>
      </c>
      <c r="E6964" s="27">
        <v>2958101</v>
      </c>
      <c r="H6964" s="66"/>
      <c r="I6964" s="66"/>
    </row>
    <row r="6965" spans="1:9" ht="13.5" thickBot="1">
      <c r="A6965" s="27">
        <v>45857</v>
      </c>
      <c r="B6965" s="29" t="s">
        <v>183</v>
      </c>
      <c r="C6965" s="29" t="s">
        <v>77</v>
      </c>
      <c r="D6965" s="28">
        <v>92</v>
      </c>
      <c r="E6965" s="27">
        <v>2958101</v>
      </c>
      <c r="H6965" s="66"/>
      <c r="I6965" s="66"/>
    </row>
    <row r="6966" spans="1:9" ht="13.5" thickBot="1">
      <c r="A6966" s="27">
        <v>45857</v>
      </c>
      <c r="B6966" s="29" t="s">
        <v>184</v>
      </c>
      <c r="C6966" s="29" t="s">
        <v>68</v>
      </c>
      <c r="D6966" s="28">
        <v>122</v>
      </c>
      <c r="E6966" s="27">
        <v>2958101</v>
      </c>
      <c r="H6966" s="66"/>
      <c r="I6966" s="66"/>
    </row>
    <row r="6967" spans="1:9" ht="13.5" thickBot="1">
      <c r="A6967" s="27">
        <v>45857</v>
      </c>
      <c r="B6967" s="29" t="s">
        <v>185</v>
      </c>
      <c r="C6967" s="29" t="s">
        <v>68</v>
      </c>
      <c r="D6967" s="28">
        <v>27</v>
      </c>
      <c r="E6967" s="27">
        <v>2958101</v>
      </c>
      <c r="H6967" s="66"/>
      <c r="I6967" s="66"/>
    </row>
    <row r="6968" spans="1:9" ht="13.5" thickBot="1">
      <c r="A6968" s="27">
        <v>45857</v>
      </c>
      <c r="B6968" s="29" t="s">
        <v>186</v>
      </c>
      <c r="C6968" s="29" t="s">
        <v>66</v>
      </c>
      <c r="D6968" s="28">
        <v>53</v>
      </c>
      <c r="E6968" s="27">
        <v>2958101</v>
      </c>
      <c r="H6968" s="66"/>
      <c r="I6968" s="66"/>
    </row>
    <row r="6969" spans="1:9" ht="13.5" thickBot="1">
      <c r="A6969" s="27">
        <v>45857</v>
      </c>
      <c r="B6969" s="29" t="s">
        <v>187</v>
      </c>
      <c r="C6969" s="29" t="s">
        <v>68</v>
      </c>
      <c r="D6969" s="28">
        <v>80</v>
      </c>
      <c r="E6969" s="27">
        <v>2958101</v>
      </c>
      <c r="H6969" s="66"/>
      <c r="I6969" s="66"/>
    </row>
    <row r="6970" spans="1:9" ht="13.5" thickBot="1">
      <c r="A6970" s="27">
        <v>45857</v>
      </c>
      <c r="B6970" s="29" t="s">
        <v>188</v>
      </c>
      <c r="C6970" s="29" t="s">
        <v>68</v>
      </c>
      <c r="D6970" s="28">
        <v>76</v>
      </c>
      <c r="E6970" s="27">
        <v>2958101</v>
      </c>
      <c r="H6970" s="66"/>
      <c r="I6970" s="66"/>
    </row>
    <row r="6971" spans="1:9" ht="13.5" thickBot="1">
      <c r="A6971" s="27">
        <v>45857</v>
      </c>
      <c r="B6971" s="29" t="s">
        <v>189</v>
      </c>
      <c r="C6971" s="29" t="s">
        <v>68</v>
      </c>
      <c r="D6971" s="28">
        <v>186</v>
      </c>
      <c r="E6971" s="27">
        <v>2958101</v>
      </c>
      <c r="H6971" s="66"/>
      <c r="I6971" s="66"/>
    </row>
    <row r="6972" spans="1:9" ht="13.5" thickBot="1">
      <c r="A6972" s="27">
        <v>45857</v>
      </c>
      <c r="B6972" s="29" t="s">
        <v>190</v>
      </c>
      <c r="C6972" s="29" t="s">
        <v>68</v>
      </c>
      <c r="D6972" s="28">
        <v>164</v>
      </c>
      <c r="E6972" s="27">
        <v>2958101</v>
      </c>
      <c r="H6972" s="66"/>
      <c r="I6972" s="66"/>
    </row>
    <row r="6973" spans="1:9" ht="13.5" thickBot="1">
      <c r="A6973" s="27">
        <v>45857</v>
      </c>
      <c r="B6973" s="29" t="s">
        <v>191</v>
      </c>
      <c r="C6973" s="29" t="s">
        <v>77</v>
      </c>
      <c r="D6973" s="28">
        <v>112</v>
      </c>
      <c r="E6973" s="27">
        <v>2958101</v>
      </c>
      <c r="H6973" s="66"/>
      <c r="I6973" s="66"/>
    </row>
    <row r="6974" spans="1:9" ht="13.5" thickBot="1">
      <c r="A6974" s="27">
        <v>45857</v>
      </c>
      <c r="B6974" s="29" t="s">
        <v>192</v>
      </c>
      <c r="C6974" s="29" t="s">
        <v>77</v>
      </c>
      <c r="D6974" s="28">
        <v>72</v>
      </c>
      <c r="E6974" s="27">
        <v>2958101</v>
      </c>
      <c r="H6974" s="66"/>
      <c r="I6974" s="66"/>
    </row>
    <row r="6975" spans="1:9" ht="13.5" thickBot="1">
      <c r="A6975" s="27">
        <v>45857</v>
      </c>
      <c r="B6975" s="29" t="s">
        <v>193</v>
      </c>
      <c r="C6975" s="29" t="s">
        <v>77</v>
      </c>
      <c r="D6975" s="28">
        <v>48</v>
      </c>
      <c r="E6975" s="27">
        <v>2958101</v>
      </c>
      <c r="H6975" s="66"/>
      <c r="I6975" s="66"/>
    </row>
    <row r="6976" spans="1:9" ht="13.5" thickBot="1">
      <c r="A6976" s="27">
        <v>45857</v>
      </c>
      <c r="B6976" s="29" t="s">
        <v>194</v>
      </c>
      <c r="C6976" s="29" t="s">
        <v>66</v>
      </c>
      <c r="D6976" s="28">
        <v>200</v>
      </c>
      <c r="E6976" s="27">
        <v>2958101</v>
      </c>
      <c r="H6976" s="66"/>
      <c r="I6976" s="66"/>
    </row>
    <row r="6977" spans="1:9" ht="13.5" thickBot="1">
      <c r="A6977" s="27">
        <v>45857</v>
      </c>
      <c r="B6977" s="29" t="s">
        <v>195</v>
      </c>
      <c r="C6977" s="29" t="s">
        <v>68</v>
      </c>
      <c r="D6977" s="28">
        <v>70</v>
      </c>
      <c r="E6977" s="27">
        <v>2958101</v>
      </c>
      <c r="H6977" s="66"/>
      <c r="I6977" s="66"/>
    </row>
    <row r="6978" spans="1:9" ht="13.5" thickBot="1">
      <c r="A6978" s="27">
        <v>45857</v>
      </c>
      <c r="B6978" s="29" t="s">
        <v>196</v>
      </c>
      <c r="C6978" s="29" t="s">
        <v>68</v>
      </c>
      <c r="D6978" s="28">
        <v>80</v>
      </c>
      <c r="E6978" s="27">
        <v>2958101</v>
      </c>
      <c r="H6978" s="66"/>
      <c r="I6978" s="66"/>
    </row>
    <row r="6979" spans="1:9" ht="13.5" thickBot="1">
      <c r="A6979" s="27">
        <v>45857</v>
      </c>
      <c r="B6979" s="29" t="s">
        <v>197</v>
      </c>
      <c r="C6979" s="29" t="s">
        <v>97</v>
      </c>
      <c r="D6979" s="28">
        <v>121</v>
      </c>
      <c r="E6979" s="27">
        <v>2958101</v>
      </c>
      <c r="H6979" s="66"/>
      <c r="I6979" s="66"/>
    </row>
    <row r="6980" spans="1:9" ht="13.5" thickBot="1">
      <c r="A6980" s="27">
        <v>45857</v>
      </c>
      <c r="B6980" s="29" t="s">
        <v>198</v>
      </c>
      <c r="C6980" s="29" t="s">
        <v>97</v>
      </c>
      <c r="D6980" s="28">
        <v>137</v>
      </c>
      <c r="E6980" s="27">
        <v>2958101</v>
      </c>
      <c r="H6980" s="66"/>
      <c r="I6980" s="66"/>
    </row>
    <row r="6981" spans="1:9" ht="13.5" thickBot="1">
      <c r="A6981" s="27">
        <v>45857</v>
      </c>
      <c r="B6981" s="29" t="s">
        <v>199</v>
      </c>
      <c r="C6981" s="29" t="s">
        <v>68</v>
      </c>
      <c r="D6981" s="28">
        <v>82</v>
      </c>
      <c r="E6981" s="27">
        <v>2958101</v>
      </c>
      <c r="H6981" s="66"/>
      <c r="I6981" s="66"/>
    </row>
    <row r="6982" spans="1:9" ht="13.5" thickBot="1">
      <c r="A6982" s="27">
        <v>45857</v>
      </c>
      <c r="B6982" s="29" t="s">
        <v>200</v>
      </c>
      <c r="C6982" s="29" t="s">
        <v>68</v>
      </c>
      <c r="D6982" s="28">
        <v>76</v>
      </c>
      <c r="E6982" s="27">
        <v>2958101</v>
      </c>
      <c r="H6982" s="66"/>
      <c r="I6982" s="66"/>
    </row>
    <row r="6983" spans="1:9" ht="13.5" thickBot="1">
      <c r="A6983" s="27">
        <v>45857</v>
      </c>
      <c r="B6983" s="29" t="s">
        <v>201</v>
      </c>
      <c r="C6983" s="29" t="s">
        <v>68</v>
      </c>
      <c r="D6983" s="28">
        <v>150</v>
      </c>
      <c r="E6983" s="27">
        <v>2958101</v>
      </c>
      <c r="H6983" s="66"/>
      <c r="I6983" s="66"/>
    </row>
    <row r="6984" spans="1:9" ht="13.5" thickBot="1">
      <c r="A6984" s="27">
        <v>45857</v>
      </c>
      <c r="B6984" s="29" t="s">
        <v>202</v>
      </c>
      <c r="C6984" s="29" t="s">
        <v>97</v>
      </c>
      <c r="D6984" s="28">
        <v>100</v>
      </c>
      <c r="E6984" s="27">
        <v>2958101</v>
      </c>
      <c r="H6984" s="66"/>
      <c r="I6984" s="66"/>
    </row>
    <row r="6985" spans="1:9" ht="13.5" thickBot="1">
      <c r="A6985" s="27">
        <v>45857</v>
      </c>
      <c r="B6985" s="29" t="s">
        <v>203</v>
      </c>
      <c r="C6985" s="29" t="s">
        <v>97</v>
      </c>
      <c r="D6985" s="28">
        <v>100</v>
      </c>
      <c r="E6985" s="27">
        <v>2958101</v>
      </c>
      <c r="H6985" s="66"/>
      <c r="I6985" s="66"/>
    </row>
    <row r="6986" spans="1:9" ht="13.5" thickBot="1">
      <c r="A6986" s="27">
        <v>45857</v>
      </c>
      <c r="B6986" s="29" t="s">
        <v>204</v>
      </c>
      <c r="C6986" s="29" t="s">
        <v>97</v>
      </c>
      <c r="D6986" s="28">
        <v>107</v>
      </c>
      <c r="E6986" s="27">
        <v>2958101</v>
      </c>
      <c r="H6986" s="66"/>
      <c r="I6986" s="66"/>
    </row>
    <row r="6987" spans="1:9" ht="13.5" thickBot="1">
      <c r="A6987" s="27">
        <v>45857</v>
      </c>
      <c r="B6987" s="29" t="s">
        <v>205</v>
      </c>
      <c r="C6987" s="29" t="s">
        <v>97</v>
      </c>
      <c r="D6987" s="28">
        <v>104</v>
      </c>
      <c r="E6987" s="27">
        <v>2958101</v>
      </c>
      <c r="H6987" s="66"/>
      <c r="I6987" s="66"/>
    </row>
    <row r="6988" spans="1:9" ht="13.5" thickBot="1">
      <c r="A6988" s="27">
        <v>45857</v>
      </c>
      <c r="B6988" s="29" t="s">
        <v>206</v>
      </c>
      <c r="C6988" s="29" t="s">
        <v>68</v>
      </c>
      <c r="D6988" s="28">
        <v>99</v>
      </c>
      <c r="E6988" s="27">
        <v>2958101</v>
      </c>
      <c r="H6988" s="66"/>
      <c r="I6988" s="66"/>
    </row>
    <row r="6989" spans="1:9" ht="13.5" thickBot="1">
      <c r="A6989" s="27">
        <v>45857</v>
      </c>
      <c r="B6989" s="29" t="s">
        <v>207</v>
      </c>
      <c r="C6989" s="29" t="s">
        <v>68</v>
      </c>
      <c r="D6989" s="28">
        <v>127</v>
      </c>
      <c r="E6989" s="27">
        <v>2958101</v>
      </c>
      <c r="H6989" s="66"/>
      <c r="I6989" s="66"/>
    </row>
    <row r="6990" spans="1:9" ht="13.5" thickBot="1">
      <c r="A6990" s="27">
        <v>45857</v>
      </c>
      <c r="B6990" s="29" t="s">
        <v>208</v>
      </c>
      <c r="C6990" s="29" t="s">
        <v>68</v>
      </c>
      <c r="D6990" s="28">
        <v>120</v>
      </c>
      <c r="E6990" s="27">
        <v>2958101</v>
      </c>
      <c r="H6990" s="66"/>
      <c r="I6990" s="66"/>
    </row>
    <row r="6991" spans="1:9" ht="13.5" thickBot="1">
      <c r="A6991" s="27">
        <v>45857</v>
      </c>
      <c r="B6991" s="29" t="s">
        <v>209</v>
      </c>
      <c r="C6991" s="29" t="s">
        <v>66</v>
      </c>
      <c r="D6991" s="28">
        <v>149</v>
      </c>
      <c r="E6991" s="27">
        <v>2958101</v>
      </c>
      <c r="H6991" s="66"/>
      <c r="I6991" s="66"/>
    </row>
    <row r="6992" spans="1:9" ht="13.5" thickBot="1">
      <c r="A6992" s="27">
        <v>45857</v>
      </c>
      <c r="B6992" s="29" t="s">
        <v>210</v>
      </c>
      <c r="C6992" s="29" t="s">
        <v>68</v>
      </c>
      <c r="D6992" s="28">
        <v>162</v>
      </c>
      <c r="E6992" s="27">
        <v>2958101</v>
      </c>
      <c r="H6992" s="66"/>
      <c r="I6992" s="66"/>
    </row>
    <row r="6993" spans="1:9" ht="13.5" thickBot="1">
      <c r="A6993" s="27">
        <v>45857</v>
      </c>
      <c r="B6993" s="29" t="s">
        <v>470</v>
      </c>
      <c r="C6993" s="29" t="s">
        <v>97</v>
      </c>
      <c r="D6993" s="28">
        <v>163</v>
      </c>
      <c r="E6993" s="27">
        <v>2958101</v>
      </c>
      <c r="H6993" s="66"/>
      <c r="I6993" s="66"/>
    </row>
    <row r="6994" spans="1:9" ht="13.5" thickBot="1">
      <c r="A6994" s="27">
        <v>45857</v>
      </c>
      <c r="B6994" s="29" t="s">
        <v>211</v>
      </c>
      <c r="C6994" s="29" t="s">
        <v>68</v>
      </c>
      <c r="D6994" s="28">
        <v>114</v>
      </c>
      <c r="E6994" s="27">
        <v>2958101</v>
      </c>
      <c r="H6994" s="66"/>
      <c r="I6994" s="66"/>
    </row>
    <row r="6995" spans="1:9" ht="13.5" thickBot="1">
      <c r="A6995" s="27">
        <v>45857</v>
      </c>
      <c r="B6995" s="29" t="s">
        <v>212</v>
      </c>
      <c r="C6995" s="29" t="s">
        <v>68</v>
      </c>
      <c r="D6995" s="28">
        <v>213</v>
      </c>
      <c r="E6995" s="27">
        <v>2958101</v>
      </c>
      <c r="H6995" s="66"/>
      <c r="I6995" s="66"/>
    </row>
    <row r="6996" spans="1:9" ht="13.5" thickBot="1">
      <c r="A6996" s="27">
        <v>45857</v>
      </c>
      <c r="B6996" s="29" t="s">
        <v>213</v>
      </c>
      <c r="C6996" s="29" t="s">
        <v>68</v>
      </c>
      <c r="D6996" s="28">
        <v>224</v>
      </c>
      <c r="E6996" s="27">
        <v>2958101</v>
      </c>
      <c r="H6996" s="66"/>
      <c r="I6996" s="66"/>
    </row>
    <row r="6997" spans="1:9" ht="13.5" thickBot="1">
      <c r="A6997" s="27">
        <v>45857</v>
      </c>
      <c r="B6997" s="29" t="s">
        <v>214</v>
      </c>
      <c r="C6997" s="29" t="s">
        <v>68</v>
      </c>
      <c r="D6997" s="28">
        <v>115</v>
      </c>
      <c r="E6997" s="27">
        <v>2958101</v>
      </c>
      <c r="H6997" s="66"/>
      <c r="I6997" s="66"/>
    </row>
    <row r="6998" spans="1:9" ht="13.5" thickBot="1">
      <c r="A6998" s="27">
        <v>45857</v>
      </c>
      <c r="B6998" s="29" t="s">
        <v>444</v>
      </c>
      <c r="C6998" s="29" t="s">
        <v>68</v>
      </c>
      <c r="D6998" s="28">
        <v>184</v>
      </c>
      <c r="E6998" s="27">
        <v>2958101</v>
      </c>
      <c r="H6998" s="66"/>
      <c r="I6998" s="66"/>
    </row>
    <row r="6999" spans="1:9" ht="13.5" thickBot="1">
      <c r="A6999" s="27">
        <v>45857</v>
      </c>
      <c r="B6999" s="29" t="s">
        <v>215</v>
      </c>
      <c r="C6999" s="29" t="s">
        <v>68</v>
      </c>
      <c r="D6999" s="28">
        <v>153</v>
      </c>
      <c r="E6999" s="27">
        <v>2958101</v>
      </c>
      <c r="H6999" s="66"/>
      <c r="I6999" s="66"/>
    </row>
    <row r="7000" spans="1:9" ht="13.5" thickBot="1">
      <c r="A7000" s="27">
        <v>45857</v>
      </c>
      <c r="B7000" s="29" t="s">
        <v>216</v>
      </c>
      <c r="C7000" s="29" t="s">
        <v>68</v>
      </c>
      <c r="D7000" s="28">
        <v>148</v>
      </c>
      <c r="E7000" s="27">
        <v>2958101</v>
      </c>
      <c r="H7000" s="66"/>
      <c r="I7000" s="66"/>
    </row>
    <row r="7001" spans="1:9" ht="13.5" thickBot="1">
      <c r="A7001" s="27">
        <v>45857</v>
      </c>
      <c r="B7001" s="29" t="s">
        <v>217</v>
      </c>
      <c r="C7001" s="29" t="s">
        <v>68</v>
      </c>
      <c r="D7001" s="28">
        <v>46</v>
      </c>
      <c r="E7001" s="27">
        <v>2958101</v>
      </c>
      <c r="H7001" s="66"/>
      <c r="I7001" s="66"/>
    </row>
    <row r="7002" spans="1:9" ht="13.5" thickBot="1">
      <c r="A7002" s="27">
        <v>45857</v>
      </c>
      <c r="B7002" s="29" t="s">
        <v>218</v>
      </c>
      <c r="C7002" s="29" t="s">
        <v>68</v>
      </c>
      <c r="D7002" s="28">
        <v>52</v>
      </c>
      <c r="E7002" s="27">
        <v>2958101</v>
      </c>
      <c r="H7002" s="66"/>
      <c r="I7002" s="66"/>
    </row>
    <row r="7003" spans="1:9" ht="13.5" thickBot="1">
      <c r="A7003" s="27">
        <v>45857</v>
      </c>
      <c r="B7003" s="29" t="s">
        <v>219</v>
      </c>
      <c r="C7003" s="29" t="s">
        <v>68</v>
      </c>
      <c r="D7003" s="28">
        <v>25</v>
      </c>
      <c r="E7003" s="27">
        <v>2958101</v>
      </c>
      <c r="H7003" s="66"/>
      <c r="I7003" s="66"/>
    </row>
    <row r="7004" spans="1:9" ht="13.5" thickBot="1">
      <c r="A7004" s="27">
        <v>45857</v>
      </c>
      <c r="B7004" s="29" t="s">
        <v>220</v>
      </c>
      <c r="C7004" s="29" t="s">
        <v>68</v>
      </c>
      <c r="D7004" s="28">
        <v>123</v>
      </c>
      <c r="E7004" s="27">
        <v>2958101</v>
      </c>
      <c r="H7004" s="66"/>
      <c r="I7004" s="66"/>
    </row>
    <row r="7005" spans="1:9" ht="13.5" thickBot="1">
      <c r="A7005" s="27">
        <v>45857</v>
      </c>
      <c r="B7005" s="29" t="s">
        <v>221</v>
      </c>
      <c r="C7005" s="29" t="s">
        <v>68</v>
      </c>
      <c r="D7005" s="28">
        <v>25</v>
      </c>
      <c r="E7005" s="27">
        <v>2958101</v>
      </c>
      <c r="H7005" s="66"/>
      <c r="I7005" s="66"/>
    </row>
    <row r="7006" spans="1:9" ht="13.5" thickBot="1">
      <c r="A7006" s="27">
        <v>45857</v>
      </c>
      <c r="B7006" s="29" t="s">
        <v>222</v>
      </c>
      <c r="C7006" s="29" t="s">
        <v>68</v>
      </c>
      <c r="D7006" s="28">
        <v>128</v>
      </c>
      <c r="E7006" s="27">
        <v>2958101</v>
      </c>
      <c r="H7006" s="66"/>
      <c r="I7006" s="66"/>
    </row>
    <row r="7007" spans="1:9" ht="13.5" thickBot="1">
      <c r="A7007" s="27">
        <v>45857</v>
      </c>
      <c r="B7007" s="29" t="s">
        <v>223</v>
      </c>
      <c r="C7007" s="29" t="s">
        <v>68</v>
      </c>
      <c r="D7007" s="28">
        <v>102</v>
      </c>
      <c r="E7007" s="27">
        <v>2958101</v>
      </c>
      <c r="H7007" s="66"/>
      <c r="I7007" s="66"/>
    </row>
    <row r="7008" spans="1:9" ht="13.5" thickBot="1">
      <c r="A7008" s="27">
        <v>45857</v>
      </c>
      <c r="B7008" s="29" t="s">
        <v>224</v>
      </c>
      <c r="C7008" s="29" t="s">
        <v>68</v>
      </c>
      <c r="D7008" s="28">
        <v>131</v>
      </c>
      <c r="E7008" s="27">
        <v>2958101</v>
      </c>
      <c r="H7008" s="66"/>
      <c r="I7008" s="66"/>
    </row>
    <row r="7009" spans="1:9" ht="13.5" thickBot="1">
      <c r="A7009" s="27">
        <v>45857</v>
      </c>
      <c r="B7009" s="29" t="s">
        <v>225</v>
      </c>
      <c r="C7009" s="29" t="s">
        <v>68</v>
      </c>
      <c r="D7009" s="28">
        <v>99</v>
      </c>
      <c r="E7009" s="27">
        <v>2958101</v>
      </c>
      <c r="H7009" s="66"/>
      <c r="I7009" s="66"/>
    </row>
    <row r="7010" spans="1:9" ht="13.5" thickBot="1">
      <c r="A7010" s="27">
        <v>45857</v>
      </c>
      <c r="B7010" s="29" t="s">
        <v>226</v>
      </c>
      <c r="C7010" s="29" t="s">
        <v>97</v>
      </c>
      <c r="D7010" s="28">
        <v>146</v>
      </c>
      <c r="E7010" s="27">
        <v>2958101</v>
      </c>
      <c r="H7010" s="66"/>
      <c r="I7010" s="66"/>
    </row>
    <row r="7011" spans="1:9" ht="13.5" thickBot="1">
      <c r="A7011" s="27">
        <v>45857</v>
      </c>
      <c r="B7011" s="29" t="s">
        <v>227</v>
      </c>
      <c r="C7011" s="29" t="s">
        <v>97</v>
      </c>
      <c r="D7011" s="28">
        <v>154</v>
      </c>
      <c r="E7011" s="27">
        <v>2958101</v>
      </c>
      <c r="H7011" s="66"/>
      <c r="I7011" s="66"/>
    </row>
    <row r="7012" spans="1:9" ht="13.5" thickBot="1">
      <c r="A7012" s="27">
        <v>45857</v>
      </c>
      <c r="B7012" s="29" t="s">
        <v>228</v>
      </c>
      <c r="C7012" s="29" t="s">
        <v>97</v>
      </c>
      <c r="D7012" s="28">
        <v>100</v>
      </c>
      <c r="E7012" s="27">
        <v>2958101</v>
      </c>
      <c r="H7012" s="66"/>
      <c r="I7012" s="66"/>
    </row>
    <row r="7013" spans="1:9" ht="13.5" thickBot="1">
      <c r="A7013" s="27">
        <v>45857</v>
      </c>
      <c r="B7013" s="29" t="s">
        <v>229</v>
      </c>
      <c r="C7013" s="29" t="s">
        <v>97</v>
      </c>
      <c r="D7013" s="28">
        <v>100</v>
      </c>
      <c r="E7013" s="27">
        <v>2958101</v>
      </c>
      <c r="H7013" s="66"/>
      <c r="I7013" s="66"/>
    </row>
    <row r="7014" spans="1:9" ht="13.5" thickBot="1">
      <c r="A7014" s="27">
        <v>45857</v>
      </c>
      <c r="B7014" s="29" t="s">
        <v>230</v>
      </c>
      <c r="C7014" s="29" t="s">
        <v>68</v>
      </c>
      <c r="D7014" s="28">
        <v>164</v>
      </c>
      <c r="E7014" s="27">
        <v>2958101</v>
      </c>
      <c r="H7014" s="66"/>
      <c r="I7014" s="66"/>
    </row>
    <row r="7015" spans="1:9" ht="13.5" thickBot="1">
      <c r="A7015" s="27">
        <v>45857</v>
      </c>
      <c r="B7015" s="29" t="s">
        <v>231</v>
      </c>
      <c r="C7015" s="29" t="s">
        <v>68</v>
      </c>
      <c r="D7015" s="28">
        <v>95</v>
      </c>
      <c r="E7015" s="27">
        <v>2958101</v>
      </c>
      <c r="H7015" s="66"/>
      <c r="I7015" s="66"/>
    </row>
    <row r="7016" spans="1:9" ht="13.5" thickBot="1">
      <c r="A7016" s="27">
        <v>45857</v>
      </c>
      <c r="B7016" s="29" t="s">
        <v>232</v>
      </c>
      <c r="C7016" s="29" t="s">
        <v>68</v>
      </c>
      <c r="D7016" s="28">
        <v>102</v>
      </c>
      <c r="E7016" s="27">
        <v>2958101</v>
      </c>
      <c r="H7016" s="66"/>
      <c r="I7016" s="66"/>
    </row>
    <row r="7017" spans="1:9" ht="13.5" thickBot="1">
      <c r="A7017" s="27">
        <v>45857</v>
      </c>
      <c r="B7017" s="29" t="s">
        <v>233</v>
      </c>
      <c r="C7017" s="29" t="s">
        <v>68</v>
      </c>
      <c r="D7017" s="28">
        <v>92</v>
      </c>
      <c r="E7017" s="27">
        <v>2958101</v>
      </c>
      <c r="H7017" s="66"/>
      <c r="I7017" s="66"/>
    </row>
    <row r="7018" spans="1:9" ht="13.5" thickBot="1">
      <c r="A7018" s="27">
        <v>45857</v>
      </c>
      <c r="B7018" s="29" t="s">
        <v>234</v>
      </c>
      <c r="C7018" s="29" t="s">
        <v>68</v>
      </c>
      <c r="D7018" s="28">
        <v>68</v>
      </c>
      <c r="E7018" s="27">
        <v>2958101</v>
      </c>
      <c r="H7018" s="66"/>
      <c r="I7018" s="66"/>
    </row>
    <row r="7019" spans="1:9" ht="13.5" thickBot="1">
      <c r="A7019" s="27">
        <v>45857</v>
      </c>
      <c r="B7019" s="29" t="s">
        <v>235</v>
      </c>
      <c r="C7019" s="29" t="s">
        <v>68</v>
      </c>
      <c r="D7019" s="28">
        <v>28</v>
      </c>
      <c r="E7019" s="27">
        <v>2958101</v>
      </c>
      <c r="H7019" s="66"/>
      <c r="I7019" s="66"/>
    </row>
    <row r="7020" spans="1:9" ht="13.5" thickBot="1">
      <c r="A7020" s="27">
        <v>45857</v>
      </c>
      <c r="B7020" s="29" t="s">
        <v>236</v>
      </c>
      <c r="C7020" s="29" t="s">
        <v>68</v>
      </c>
      <c r="D7020" s="28">
        <v>206</v>
      </c>
      <c r="E7020" s="27">
        <v>2958101</v>
      </c>
      <c r="H7020" s="66"/>
      <c r="I7020" s="66"/>
    </row>
    <row r="7021" spans="1:9" ht="13.5" thickBot="1">
      <c r="A7021" s="27">
        <v>45857</v>
      </c>
      <c r="B7021" s="29" t="s">
        <v>237</v>
      </c>
      <c r="C7021" s="29" t="s">
        <v>71</v>
      </c>
      <c r="D7021" s="28">
        <v>103</v>
      </c>
      <c r="E7021" s="27">
        <v>2958101</v>
      </c>
      <c r="H7021" s="66"/>
      <c r="I7021" s="66"/>
    </row>
    <row r="7022" spans="1:9" ht="13.5" thickBot="1">
      <c r="A7022" s="27">
        <v>45857</v>
      </c>
      <c r="B7022" s="29" t="s">
        <v>238</v>
      </c>
      <c r="C7022" s="29" t="s">
        <v>71</v>
      </c>
      <c r="D7022" s="28">
        <v>103</v>
      </c>
      <c r="E7022" s="27">
        <v>2958101</v>
      </c>
      <c r="H7022" s="66"/>
      <c r="I7022" s="66"/>
    </row>
    <row r="7023" spans="1:9" ht="13.5" thickBot="1">
      <c r="A7023" s="27">
        <v>45857</v>
      </c>
      <c r="B7023" s="29" t="s">
        <v>239</v>
      </c>
      <c r="C7023" s="29" t="s">
        <v>71</v>
      </c>
      <c r="D7023" s="28">
        <v>100</v>
      </c>
      <c r="E7023" s="27">
        <v>2958101</v>
      </c>
      <c r="H7023" s="66"/>
      <c r="I7023" s="66"/>
    </row>
    <row r="7024" spans="1:9" ht="13.5" thickBot="1">
      <c r="A7024" s="27">
        <v>45857</v>
      </c>
      <c r="B7024" s="29" t="s">
        <v>240</v>
      </c>
      <c r="C7024" s="29" t="s">
        <v>66</v>
      </c>
      <c r="D7024" s="28">
        <v>110</v>
      </c>
      <c r="E7024" s="27">
        <v>2958101</v>
      </c>
      <c r="H7024" s="66"/>
      <c r="I7024" s="66"/>
    </row>
    <row r="7025" spans="1:9" ht="13.5" thickBot="1">
      <c r="A7025" s="27">
        <v>45857</v>
      </c>
      <c r="B7025" s="29" t="s">
        <v>241</v>
      </c>
      <c r="C7025" s="29" t="s">
        <v>68</v>
      </c>
      <c r="D7025" s="28">
        <v>132</v>
      </c>
      <c r="E7025" s="27">
        <v>2958101</v>
      </c>
      <c r="H7025" s="66"/>
      <c r="I7025" s="66"/>
    </row>
    <row r="7026" spans="1:9" ht="13.5" thickBot="1">
      <c r="A7026" s="27">
        <v>45857</v>
      </c>
      <c r="B7026" s="29" t="s">
        <v>242</v>
      </c>
      <c r="C7026" s="29" t="s">
        <v>68</v>
      </c>
      <c r="D7026" s="28">
        <v>80</v>
      </c>
      <c r="E7026" s="27">
        <v>2958101</v>
      </c>
      <c r="H7026" s="66"/>
      <c r="I7026" s="66"/>
    </row>
    <row r="7027" spans="1:9" ht="13.5" thickBot="1">
      <c r="A7027" s="27">
        <v>45857</v>
      </c>
      <c r="B7027" s="29" t="s">
        <v>243</v>
      </c>
      <c r="C7027" s="29" t="s">
        <v>68</v>
      </c>
      <c r="D7027" s="28">
        <v>80</v>
      </c>
      <c r="E7027" s="27">
        <v>2958101</v>
      </c>
      <c r="H7027" s="66"/>
      <c r="I7027" s="66"/>
    </row>
    <row r="7028" spans="1:9" ht="13.5" thickBot="1">
      <c r="A7028" s="27">
        <v>45857</v>
      </c>
      <c r="B7028" s="29" t="s">
        <v>244</v>
      </c>
      <c r="C7028" s="29" t="s">
        <v>68</v>
      </c>
      <c r="D7028" s="28">
        <v>41</v>
      </c>
      <c r="E7028" s="27">
        <v>2958101</v>
      </c>
      <c r="H7028" s="66"/>
      <c r="I7028" s="66"/>
    </row>
    <row r="7029" spans="1:9" ht="13.5" thickBot="1">
      <c r="A7029" s="27">
        <v>45857</v>
      </c>
      <c r="B7029" s="29" t="s">
        <v>245</v>
      </c>
      <c r="C7029" s="29" t="s">
        <v>68</v>
      </c>
      <c r="D7029" s="28">
        <v>80</v>
      </c>
      <c r="E7029" s="27">
        <v>2958101</v>
      </c>
      <c r="H7029" s="66"/>
      <c r="I7029" s="66"/>
    </row>
    <row r="7030" spans="1:9" ht="13.5" thickBot="1">
      <c r="A7030" s="27">
        <v>45857</v>
      </c>
      <c r="B7030" s="29" t="s">
        <v>246</v>
      </c>
      <c r="C7030" s="29" t="s">
        <v>68</v>
      </c>
      <c r="D7030" s="28">
        <v>135</v>
      </c>
      <c r="E7030" s="27">
        <v>2958101</v>
      </c>
      <c r="H7030" s="66"/>
      <c r="I7030" s="66"/>
    </row>
    <row r="7031" spans="1:9" ht="13.5" thickBot="1">
      <c r="A7031" s="27">
        <v>45857</v>
      </c>
      <c r="B7031" s="29" t="s">
        <v>247</v>
      </c>
      <c r="C7031" s="29" t="s">
        <v>68</v>
      </c>
      <c r="D7031" s="28">
        <v>15</v>
      </c>
      <c r="E7031" s="27">
        <v>2958101</v>
      </c>
      <c r="H7031" s="66"/>
      <c r="I7031" s="66"/>
    </row>
    <row r="7032" spans="1:9" ht="13.5" thickBot="1">
      <c r="A7032" s="27">
        <v>45857</v>
      </c>
      <c r="B7032" s="29" t="s">
        <v>248</v>
      </c>
      <c r="C7032" s="29" t="s">
        <v>68</v>
      </c>
      <c r="D7032" s="28">
        <v>138</v>
      </c>
      <c r="E7032" s="27">
        <v>2958101</v>
      </c>
      <c r="H7032" s="66"/>
      <c r="I7032" s="66"/>
    </row>
    <row r="7033" spans="1:9" ht="13.5" thickBot="1">
      <c r="A7033" s="27">
        <v>45857</v>
      </c>
      <c r="B7033" s="29" t="s">
        <v>249</v>
      </c>
      <c r="C7033" s="29" t="s">
        <v>68</v>
      </c>
      <c r="D7033" s="28">
        <v>10</v>
      </c>
      <c r="E7033" s="27">
        <v>2958101</v>
      </c>
      <c r="H7033" s="66"/>
      <c r="I7033" s="66"/>
    </row>
    <row r="7034" spans="1:9" ht="13.5" thickBot="1">
      <c r="A7034" s="27">
        <v>45857</v>
      </c>
      <c r="B7034" s="29" t="s">
        <v>250</v>
      </c>
      <c r="C7034" s="29" t="s">
        <v>68</v>
      </c>
      <c r="D7034" s="28">
        <v>160</v>
      </c>
      <c r="E7034" s="27">
        <v>2958101</v>
      </c>
      <c r="H7034" s="66"/>
      <c r="I7034" s="66"/>
    </row>
    <row r="7035" spans="1:9" ht="13.5" thickBot="1">
      <c r="A7035" s="27">
        <v>45857</v>
      </c>
      <c r="B7035" s="29" t="s">
        <v>251</v>
      </c>
      <c r="C7035" s="29" t="s">
        <v>66</v>
      </c>
      <c r="D7035" s="28">
        <v>106</v>
      </c>
      <c r="E7035" s="27">
        <v>2958101</v>
      </c>
      <c r="H7035" s="66"/>
      <c r="I7035" s="66"/>
    </row>
    <row r="7036" spans="1:9" ht="13.5" thickBot="1">
      <c r="A7036" s="27">
        <v>45857</v>
      </c>
      <c r="B7036" s="29" t="s">
        <v>252</v>
      </c>
      <c r="C7036" s="29" t="s">
        <v>66</v>
      </c>
      <c r="D7036" s="28">
        <v>104</v>
      </c>
      <c r="E7036" s="27">
        <v>2958101</v>
      </c>
      <c r="H7036" s="66"/>
      <c r="I7036" s="66"/>
    </row>
    <row r="7037" spans="1:9" ht="13.5" thickBot="1">
      <c r="A7037" s="27">
        <v>45857</v>
      </c>
      <c r="B7037" s="29" t="s">
        <v>253</v>
      </c>
      <c r="C7037" s="29" t="s">
        <v>97</v>
      </c>
      <c r="D7037" s="28">
        <v>100</v>
      </c>
      <c r="E7037" s="27">
        <v>2958101</v>
      </c>
      <c r="H7037" s="66"/>
      <c r="I7037" s="66"/>
    </row>
    <row r="7038" spans="1:9" ht="13.5" thickBot="1">
      <c r="A7038" s="27">
        <v>45857</v>
      </c>
      <c r="B7038" s="29" t="s">
        <v>254</v>
      </c>
      <c r="C7038" s="29" t="s">
        <v>97</v>
      </c>
      <c r="D7038" s="28">
        <v>100</v>
      </c>
      <c r="E7038" s="27">
        <v>2958101</v>
      </c>
      <c r="H7038" s="66"/>
      <c r="I7038" s="66"/>
    </row>
    <row r="7039" spans="1:9" ht="13.5" thickBot="1">
      <c r="A7039" s="27">
        <v>45857</v>
      </c>
      <c r="B7039" s="29" t="s">
        <v>255</v>
      </c>
      <c r="C7039" s="29" t="s">
        <v>71</v>
      </c>
      <c r="D7039" s="28">
        <v>110</v>
      </c>
      <c r="E7039" s="27">
        <v>2958101</v>
      </c>
      <c r="H7039" s="66"/>
      <c r="I7039" s="66"/>
    </row>
    <row r="7040" spans="1:9" ht="13.5" thickBot="1">
      <c r="A7040" s="27">
        <v>45857</v>
      </c>
      <c r="B7040" s="29" t="s">
        <v>256</v>
      </c>
      <c r="C7040" s="29" t="s">
        <v>71</v>
      </c>
      <c r="D7040" s="28">
        <v>24</v>
      </c>
      <c r="E7040" s="27">
        <v>2958101</v>
      </c>
      <c r="H7040" s="66"/>
      <c r="I7040" s="66"/>
    </row>
    <row r="7041" spans="1:9" ht="13.5" thickBot="1">
      <c r="A7041" s="27">
        <v>45857</v>
      </c>
      <c r="B7041" s="29" t="s">
        <v>257</v>
      </c>
      <c r="C7041" s="29" t="s">
        <v>71</v>
      </c>
      <c r="D7041" s="28">
        <v>139</v>
      </c>
      <c r="E7041" s="27">
        <v>2958101</v>
      </c>
      <c r="H7041" s="66"/>
      <c r="I7041" s="66"/>
    </row>
    <row r="7042" spans="1:9" ht="13.5" thickBot="1">
      <c r="A7042" s="27">
        <v>45857</v>
      </c>
      <c r="B7042" s="29" t="s">
        <v>258</v>
      </c>
      <c r="C7042" s="29" t="s">
        <v>68</v>
      </c>
      <c r="D7042" s="28">
        <v>98</v>
      </c>
      <c r="E7042" s="27">
        <v>2958101</v>
      </c>
      <c r="H7042" s="66"/>
      <c r="I7042" s="66"/>
    </row>
    <row r="7043" spans="1:9" ht="13.5" thickBot="1">
      <c r="A7043" s="27">
        <v>45857</v>
      </c>
      <c r="B7043" s="29" t="s">
        <v>259</v>
      </c>
      <c r="C7043" s="29" t="s">
        <v>68</v>
      </c>
      <c r="D7043" s="28">
        <v>100</v>
      </c>
      <c r="E7043" s="27">
        <v>2958101</v>
      </c>
      <c r="H7043" s="66"/>
      <c r="I7043" s="66"/>
    </row>
    <row r="7044" spans="1:9" ht="13.5" thickBot="1">
      <c r="A7044" s="27">
        <v>45857</v>
      </c>
      <c r="B7044" s="29" t="s">
        <v>260</v>
      </c>
      <c r="C7044" s="29" t="s">
        <v>68</v>
      </c>
      <c r="D7044" s="28">
        <v>194</v>
      </c>
      <c r="E7044" s="27">
        <v>2958101</v>
      </c>
      <c r="H7044" s="66"/>
      <c r="I7044" s="66"/>
    </row>
    <row r="7045" spans="1:9" ht="13.5" thickBot="1">
      <c r="A7045" s="27">
        <v>45857</v>
      </c>
      <c r="B7045" s="29" t="s">
        <v>261</v>
      </c>
      <c r="C7045" s="29" t="s">
        <v>68</v>
      </c>
      <c r="D7045" s="28">
        <v>184</v>
      </c>
      <c r="E7045" s="27">
        <v>2958101</v>
      </c>
      <c r="H7045" s="66"/>
      <c r="I7045" s="66"/>
    </row>
    <row r="7046" spans="1:9" ht="13.5" thickBot="1">
      <c r="A7046" s="27">
        <v>45857</v>
      </c>
      <c r="B7046" s="29" t="s">
        <v>262</v>
      </c>
      <c r="C7046" s="29" t="s">
        <v>68</v>
      </c>
      <c r="D7046" s="28">
        <v>48</v>
      </c>
      <c r="E7046" s="27">
        <v>2958101</v>
      </c>
      <c r="H7046" s="66"/>
      <c r="I7046" s="66"/>
    </row>
    <row r="7047" spans="1:9" ht="13.5" thickBot="1">
      <c r="A7047" s="27">
        <v>45857</v>
      </c>
      <c r="B7047" s="29" t="s">
        <v>263</v>
      </c>
      <c r="C7047" s="29" t="s">
        <v>68</v>
      </c>
      <c r="D7047" s="28">
        <v>51</v>
      </c>
      <c r="E7047" s="27">
        <v>2958101</v>
      </c>
      <c r="H7047" s="66"/>
      <c r="I7047" s="66"/>
    </row>
    <row r="7048" spans="1:9" ht="13.5" thickBot="1">
      <c r="A7048" s="27">
        <v>45857</v>
      </c>
      <c r="B7048" s="29" t="s">
        <v>264</v>
      </c>
      <c r="C7048" s="29" t="s">
        <v>68</v>
      </c>
      <c r="D7048" s="28">
        <v>26</v>
      </c>
      <c r="E7048" s="27">
        <v>2958101</v>
      </c>
      <c r="H7048" s="66"/>
      <c r="I7048" s="66"/>
    </row>
    <row r="7049" spans="1:9" ht="13.5" thickBot="1">
      <c r="A7049" s="27">
        <v>45857</v>
      </c>
      <c r="B7049" s="29" t="s">
        <v>265</v>
      </c>
      <c r="C7049" s="29" t="s">
        <v>68</v>
      </c>
      <c r="D7049" s="28">
        <v>24</v>
      </c>
      <c r="E7049" s="27">
        <v>2958101</v>
      </c>
      <c r="H7049" s="66"/>
      <c r="I7049" s="66"/>
    </row>
    <row r="7050" spans="1:9" ht="13.5" thickBot="1">
      <c r="A7050" s="27">
        <v>45857</v>
      </c>
      <c r="B7050" s="29" t="s">
        <v>266</v>
      </c>
      <c r="C7050" s="29" t="s">
        <v>71</v>
      </c>
      <c r="D7050" s="28">
        <v>200</v>
      </c>
      <c r="E7050" s="27">
        <v>2958101</v>
      </c>
      <c r="H7050" s="66"/>
      <c r="I7050" s="66"/>
    </row>
    <row r="7051" spans="1:9" ht="13.5" thickBot="1">
      <c r="A7051" s="27">
        <v>45857</v>
      </c>
      <c r="B7051" s="29" t="s">
        <v>267</v>
      </c>
      <c r="C7051" s="29" t="s">
        <v>71</v>
      </c>
      <c r="D7051" s="28">
        <v>202</v>
      </c>
      <c r="E7051" s="27">
        <v>2958101</v>
      </c>
      <c r="H7051" s="66"/>
      <c r="I7051" s="66"/>
    </row>
    <row r="7052" spans="1:9" ht="13.5" thickBot="1">
      <c r="A7052" s="27">
        <v>45857</v>
      </c>
      <c r="B7052" s="29" t="s">
        <v>268</v>
      </c>
      <c r="C7052" s="29" t="s">
        <v>77</v>
      </c>
      <c r="D7052" s="28">
        <v>200</v>
      </c>
      <c r="E7052" s="27">
        <v>2958101</v>
      </c>
      <c r="H7052" s="66"/>
      <c r="I7052" s="66"/>
    </row>
    <row r="7053" spans="1:9" ht="13.5" thickBot="1">
      <c r="A7053" s="27">
        <v>45857</v>
      </c>
      <c r="B7053" s="29" t="s">
        <v>269</v>
      </c>
      <c r="C7053" s="29" t="s">
        <v>77</v>
      </c>
      <c r="D7053" s="28">
        <v>200</v>
      </c>
      <c r="E7053" s="27">
        <v>2958101</v>
      </c>
      <c r="H7053" s="66"/>
      <c r="I7053" s="66"/>
    </row>
    <row r="7054" spans="1:9" ht="13.5" thickBot="1">
      <c r="A7054" s="27">
        <v>45857</v>
      </c>
      <c r="B7054" s="29" t="s">
        <v>270</v>
      </c>
      <c r="C7054" s="29" t="s">
        <v>77</v>
      </c>
      <c r="D7054" s="28">
        <v>110</v>
      </c>
      <c r="E7054" s="27">
        <v>2958101</v>
      </c>
      <c r="H7054" s="66"/>
      <c r="I7054" s="66"/>
    </row>
    <row r="7055" spans="1:9" ht="13.5" thickBot="1">
      <c r="A7055" s="27">
        <v>45857</v>
      </c>
      <c r="B7055" s="29" t="s">
        <v>271</v>
      </c>
      <c r="C7055" s="29" t="s">
        <v>97</v>
      </c>
      <c r="D7055" s="28">
        <v>115</v>
      </c>
      <c r="E7055" s="27">
        <v>2958101</v>
      </c>
      <c r="H7055" s="66"/>
      <c r="I7055" s="66"/>
    </row>
    <row r="7056" spans="1:9" ht="13.5" thickBot="1">
      <c r="A7056" s="27">
        <v>45857</v>
      </c>
      <c r="B7056" s="29" t="s">
        <v>272</v>
      </c>
      <c r="C7056" s="29" t="s">
        <v>97</v>
      </c>
      <c r="D7056" s="28">
        <v>115</v>
      </c>
      <c r="E7056" s="27">
        <v>2958101</v>
      </c>
      <c r="H7056" s="66"/>
      <c r="I7056" s="66"/>
    </row>
    <row r="7057" spans="1:9" ht="13.5" thickBot="1">
      <c r="A7057" s="27">
        <v>45857</v>
      </c>
      <c r="B7057" s="29" t="s">
        <v>273</v>
      </c>
      <c r="C7057" s="29" t="s">
        <v>68</v>
      </c>
      <c r="D7057" s="28">
        <v>182</v>
      </c>
      <c r="E7057" s="27">
        <v>2958101</v>
      </c>
      <c r="H7057" s="66"/>
      <c r="I7057" s="66"/>
    </row>
    <row r="7058" spans="1:9" ht="13.5" thickBot="1">
      <c r="A7058" s="27">
        <v>45857</v>
      </c>
      <c r="B7058" s="29" t="s">
        <v>274</v>
      </c>
      <c r="C7058" s="29" t="s">
        <v>68</v>
      </c>
      <c r="D7058" s="28">
        <v>71</v>
      </c>
      <c r="E7058" s="27">
        <v>2958101</v>
      </c>
      <c r="H7058" s="66"/>
      <c r="I7058" s="66"/>
    </row>
    <row r="7059" spans="1:9" ht="13.5" thickBot="1">
      <c r="A7059" s="27">
        <v>45857</v>
      </c>
      <c r="B7059" s="29" t="s">
        <v>275</v>
      </c>
      <c r="C7059" s="29" t="s">
        <v>68</v>
      </c>
      <c r="D7059" s="28">
        <v>33</v>
      </c>
      <c r="E7059" s="27">
        <v>2958101</v>
      </c>
      <c r="H7059" s="66"/>
      <c r="I7059" s="66"/>
    </row>
    <row r="7060" spans="1:9" ht="13.5" thickBot="1">
      <c r="A7060" s="27">
        <v>45857</v>
      </c>
      <c r="B7060" s="29" t="s">
        <v>276</v>
      </c>
      <c r="C7060" s="29" t="s">
        <v>68</v>
      </c>
      <c r="D7060" s="28">
        <v>22</v>
      </c>
      <c r="E7060" s="27">
        <v>2958101</v>
      </c>
      <c r="H7060" s="66"/>
      <c r="I7060" s="66"/>
    </row>
    <row r="7061" spans="1:9" ht="13.5" thickBot="1">
      <c r="A7061" s="27">
        <v>45857</v>
      </c>
      <c r="B7061" s="29" t="s">
        <v>277</v>
      </c>
      <c r="C7061" s="29" t="s">
        <v>68</v>
      </c>
      <c r="D7061" s="28">
        <v>20</v>
      </c>
      <c r="E7061" s="27">
        <v>2958101</v>
      </c>
      <c r="H7061" s="66"/>
      <c r="I7061" s="66"/>
    </row>
    <row r="7062" spans="1:9" ht="13.5" thickBot="1">
      <c r="A7062" s="27">
        <v>45857</v>
      </c>
      <c r="B7062" s="29" t="s">
        <v>278</v>
      </c>
      <c r="C7062" s="29" t="s">
        <v>68</v>
      </c>
      <c r="D7062" s="28">
        <v>77</v>
      </c>
      <c r="E7062" s="27">
        <v>2958101</v>
      </c>
      <c r="H7062" s="66"/>
      <c r="I7062" s="66"/>
    </row>
    <row r="7063" spans="1:9" ht="13.5" thickBot="1">
      <c r="A7063" s="27">
        <v>45857</v>
      </c>
      <c r="B7063" s="29" t="s">
        <v>279</v>
      </c>
      <c r="C7063" s="29" t="s">
        <v>68</v>
      </c>
      <c r="D7063" s="28">
        <v>202</v>
      </c>
      <c r="E7063" s="27">
        <v>2958101</v>
      </c>
      <c r="H7063" s="66"/>
      <c r="I7063" s="66"/>
    </row>
    <row r="7064" spans="1:9" ht="13.5" thickBot="1">
      <c r="A7064" s="27">
        <v>45857</v>
      </c>
      <c r="B7064" s="29" t="s">
        <v>280</v>
      </c>
      <c r="C7064" s="29" t="s">
        <v>68</v>
      </c>
      <c r="D7064" s="28">
        <v>11</v>
      </c>
      <c r="E7064" s="27">
        <v>2958101</v>
      </c>
      <c r="H7064" s="66"/>
      <c r="I7064" s="66"/>
    </row>
    <row r="7065" spans="1:9" ht="13.5" thickBot="1">
      <c r="A7065" s="27">
        <v>45857</v>
      </c>
      <c r="B7065" s="29" t="s">
        <v>281</v>
      </c>
      <c r="C7065" s="29" t="s">
        <v>68</v>
      </c>
      <c r="D7065" s="28">
        <v>34</v>
      </c>
      <c r="E7065" s="27">
        <v>2958101</v>
      </c>
      <c r="H7065" s="66"/>
      <c r="I7065" s="66"/>
    </row>
    <row r="7066" spans="1:9" ht="13.5" thickBot="1">
      <c r="A7066" s="27">
        <v>45857</v>
      </c>
      <c r="B7066" s="29" t="s">
        <v>282</v>
      </c>
      <c r="C7066" s="29" t="s">
        <v>68</v>
      </c>
      <c r="D7066" s="28">
        <v>22</v>
      </c>
      <c r="E7066" s="27">
        <v>2958101</v>
      </c>
      <c r="H7066" s="66"/>
      <c r="I7066" s="66"/>
    </row>
    <row r="7067" spans="1:9" ht="13.5" thickBot="1">
      <c r="A7067" s="27">
        <v>45857</v>
      </c>
      <c r="B7067" s="29" t="s">
        <v>283</v>
      </c>
      <c r="C7067" s="29" t="s">
        <v>68</v>
      </c>
      <c r="D7067" s="28">
        <v>123</v>
      </c>
      <c r="E7067" s="27">
        <v>2958101</v>
      </c>
      <c r="H7067" s="66"/>
      <c r="I7067" s="66"/>
    </row>
    <row r="7068" spans="1:9" ht="13.5" thickBot="1">
      <c r="A7068" s="27">
        <v>45857</v>
      </c>
      <c r="B7068" s="29" t="s">
        <v>284</v>
      </c>
      <c r="C7068" s="29" t="s">
        <v>68</v>
      </c>
      <c r="D7068" s="28">
        <v>71</v>
      </c>
      <c r="E7068" s="27">
        <v>2958101</v>
      </c>
      <c r="H7068" s="66"/>
      <c r="I7068" s="66"/>
    </row>
    <row r="7069" spans="1:9" ht="13.5" thickBot="1">
      <c r="A7069" s="27">
        <v>45857</v>
      </c>
      <c r="B7069" s="29" t="s">
        <v>285</v>
      </c>
      <c r="C7069" s="29" t="s">
        <v>68</v>
      </c>
      <c r="D7069" s="28">
        <v>14</v>
      </c>
      <c r="E7069" s="27">
        <v>2958101</v>
      </c>
      <c r="H7069" s="66"/>
      <c r="I7069" s="66"/>
    </row>
    <row r="7070" spans="1:9" ht="13.5" thickBot="1">
      <c r="A7070" s="27">
        <v>45857</v>
      </c>
      <c r="B7070" s="29" t="s">
        <v>286</v>
      </c>
      <c r="C7070" s="29" t="s">
        <v>68</v>
      </c>
      <c r="D7070" s="28">
        <v>4</v>
      </c>
      <c r="E7070" s="27">
        <v>2958101</v>
      </c>
      <c r="H7070" s="66"/>
      <c r="I7070" s="66"/>
    </row>
    <row r="7071" spans="1:9" ht="13.5" thickBot="1">
      <c r="A7071" s="27">
        <v>45857</v>
      </c>
      <c r="B7071" s="29" t="s">
        <v>287</v>
      </c>
      <c r="C7071" s="29" t="s">
        <v>68</v>
      </c>
      <c r="D7071" s="28">
        <v>106</v>
      </c>
      <c r="E7071" s="27">
        <v>2958101</v>
      </c>
      <c r="H7071" s="66"/>
      <c r="I7071" s="66"/>
    </row>
    <row r="7072" spans="1:9" ht="13.5" thickBot="1">
      <c r="A7072" s="27">
        <v>45857</v>
      </c>
      <c r="B7072" s="29" t="s">
        <v>288</v>
      </c>
      <c r="C7072" s="29" t="s">
        <v>68</v>
      </c>
      <c r="D7072" s="28">
        <v>106</v>
      </c>
      <c r="E7072" s="27">
        <v>2958101</v>
      </c>
      <c r="H7072" s="66"/>
      <c r="I7072" s="66"/>
    </row>
    <row r="7073" spans="1:9" ht="13.5" thickBot="1">
      <c r="A7073" s="27">
        <v>45857</v>
      </c>
      <c r="B7073" s="29" t="s">
        <v>289</v>
      </c>
      <c r="C7073" s="29" t="s">
        <v>77</v>
      </c>
      <c r="D7073" s="28">
        <v>202</v>
      </c>
      <c r="E7073" s="27">
        <v>2958101</v>
      </c>
      <c r="H7073" s="66"/>
      <c r="I7073" s="66"/>
    </row>
    <row r="7074" spans="1:9" ht="13.5" thickBot="1">
      <c r="A7074" s="27">
        <v>45857</v>
      </c>
      <c r="B7074" s="29" t="s">
        <v>290</v>
      </c>
      <c r="C7074" s="29" t="s">
        <v>97</v>
      </c>
      <c r="D7074" s="28">
        <v>144</v>
      </c>
      <c r="E7074" s="27">
        <v>2958101</v>
      </c>
      <c r="H7074" s="66"/>
      <c r="I7074" s="66"/>
    </row>
    <row r="7075" spans="1:9" ht="13.5" thickBot="1">
      <c r="A7075" s="27">
        <v>45857</v>
      </c>
      <c r="B7075" s="29" t="s">
        <v>291</v>
      </c>
      <c r="C7075" s="29" t="s">
        <v>97</v>
      </c>
      <c r="D7075" s="28">
        <v>144</v>
      </c>
      <c r="E7075" s="27">
        <v>2958101</v>
      </c>
      <c r="H7075" s="66"/>
      <c r="I7075" s="66"/>
    </row>
    <row r="7076" spans="1:9" ht="13.5" thickBot="1">
      <c r="A7076" s="27">
        <v>45857</v>
      </c>
      <c r="B7076" s="29" t="s">
        <v>292</v>
      </c>
      <c r="C7076" s="29" t="s">
        <v>71</v>
      </c>
      <c r="D7076" s="28">
        <v>163</v>
      </c>
      <c r="E7076" s="27">
        <v>2958101</v>
      </c>
      <c r="H7076" s="66"/>
      <c r="I7076" s="66"/>
    </row>
    <row r="7077" spans="1:9" ht="13.5" thickBot="1">
      <c r="A7077" s="27">
        <v>45857</v>
      </c>
      <c r="B7077" s="29" t="s">
        <v>293</v>
      </c>
      <c r="C7077" s="29" t="s">
        <v>77</v>
      </c>
      <c r="D7077" s="28">
        <v>52</v>
      </c>
      <c r="E7077" s="27">
        <v>2958101</v>
      </c>
      <c r="H7077" s="66"/>
      <c r="I7077" s="66"/>
    </row>
    <row r="7078" spans="1:9" ht="13.5" thickBot="1">
      <c r="A7078" s="27">
        <v>45857</v>
      </c>
      <c r="B7078" s="29" t="s">
        <v>294</v>
      </c>
      <c r="C7078" s="29" t="s">
        <v>77</v>
      </c>
      <c r="D7078" s="28">
        <v>98</v>
      </c>
      <c r="E7078" s="27">
        <v>2958101</v>
      </c>
      <c r="H7078" s="66"/>
      <c r="I7078" s="66"/>
    </row>
    <row r="7079" spans="1:9" ht="13.5" thickBot="1">
      <c r="A7079" s="27">
        <v>45857</v>
      </c>
      <c r="B7079" s="29" t="s">
        <v>295</v>
      </c>
      <c r="C7079" s="29" t="s">
        <v>77</v>
      </c>
      <c r="D7079" s="28">
        <v>50</v>
      </c>
      <c r="E7079" s="27">
        <v>2958101</v>
      </c>
      <c r="H7079" s="66"/>
      <c r="I7079" s="66"/>
    </row>
    <row r="7080" spans="1:9" ht="13.5" thickBot="1">
      <c r="A7080" s="27">
        <v>45857</v>
      </c>
      <c r="B7080" s="29" t="s">
        <v>296</v>
      </c>
      <c r="C7080" s="29" t="s">
        <v>77</v>
      </c>
      <c r="D7080" s="28">
        <v>100</v>
      </c>
      <c r="E7080" s="27">
        <v>2958101</v>
      </c>
      <c r="H7080" s="66"/>
      <c r="I7080" s="66"/>
    </row>
    <row r="7081" spans="1:9" ht="13.5" thickBot="1">
      <c r="A7081" s="27">
        <v>45857</v>
      </c>
      <c r="B7081" s="29" t="s">
        <v>297</v>
      </c>
      <c r="C7081" s="29" t="s">
        <v>68</v>
      </c>
      <c r="D7081" s="28">
        <v>106</v>
      </c>
      <c r="E7081" s="27">
        <v>2958101</v>
      </c>
      <c r="H7081" s="66"/>
      <c r="I7081" s="66"/>
    </row>
    <row r="7082" spans="1:9" ht="13.5" thickBot="1">
      <c r="A7082" s="27">
        <v>45857</v>
      </c>
      <c r="B7082" s="29" t="s">
        <v>298</v>
      </c>
      <c r="C7082" s="29" t="s">
        <v>68</v>
      </c>
      <c r="D7082" s="28">
        <v>93</v>
      </c>
      <c r="E7082" s="27">
        <v>2958101</v>
      </c>
      <c r="H7082" s="66"/>
      <c r="I7082" s="66"/>
    </row>
    <row r="7083" spans="1:9" ht="13.5" thickBot="1">
      <c r="A7083" s="27">
        <v>45857</v>
      </c>
      <c r="B7083" s="29" t="s">
        <v>299</v>
      </c>
      <c r="C7083" s="29" t="s">
        <v>68</v>
      </c>
      <c r="D7083" s="28">
        <v>30</v>
      </c>
      <c r="E7083" s="27">
        <v>2958101</v>
      </c>
      <c r="H7083" s="66"/>
      <c r="I7083" s="66"/>
    </row>
    <row r="7084" spans="1:9" ht="13.5" thickBot="1">
      <c r="A7084" s="27">
        <v>45857</v>
      </c>
      <c r="B7084" s="29" t="s">
        <v>300</v>
      </c>
      <c r="C7084" s="29" t="s">
        <v>97</v>
      </c>
      <c r="D7084" s="28">
        <v>150</v>
      </c>
      <c r="E7084" s="27">
        <v>2958101</v>
      </c>
      <c r="H7084" s="66"/>
      <c r="I7084" s="66"/>
    </row>
    <row r="7085" spans="1:9" ht="13.5" thickBot="1">
      <c r="A7085" s="27">
        <v>45857</v>
      </c>
      <c r="B7085" s="29" t="s">
        <v>301</v>
      </c>
      <c r="C7085" s="29" t="s">
        <v>68</v>
      </c>
      <c r="D7085" s="28">
        <v>197</v>
      </c>
      <c r="E7085" s="27">
        <v>2958101</v>
      </c>
      <c r="H7085" s="66"/>
      <c r="I7085" s="66"/>
    </row>
    <row r="7086" spans="1:9" ht="13.5" thickBot="1">
      <c r="A7086" s="27">
        <v>45857</v>
      </c>
      <c r="B7086" s="29" t="s">
        <v>302</v>
      </c>
      <c r="C7086" s="29" t="s">
        <v>68</v>
      </c>
      <c r="D7086" s="28">
        <v>93</v>
      </c>
      <c r="E7086" s="27">
        <v>2958101</v>
      </c>
      <c r="H7086" s="66"/>
      <c r="I7086" s="66"/>
    </row>
    <row r="7087" spans="1:9" ht="13.5" thickBot="1">
      <c r="A7087" s="27">
        <v>45857</v>
      </c>
      <c r="B7087" s="29" t="s">
        <v>303</v>
      </c>
      <c r="C7087" s="29" t="s">
        <v>68</v>
      </c>
      <c r="D7087" s="28">
        <v>60</v>
      </c>
      <c r="E7087" s="27">
        <v>2958101</v>
      </c>
      <c r="H7087" s="66"/>
      <c r="I7087" s="66"/>
    </row>
    <row r="7088" spans="1:9" ht="13.5" thickBot="1">
      <c r="A7088" s="27">
        <v>45857</v>
      </c>
      <c r="B7088" s="29" t="s">
        <v>304</v>
      </c>
      <c r="C7088" s="29" t="s">
        <v>68</v>
      </c>
      <c r="D7088" s="28">
        <v>151</v>
      </c>
      <c r="E7088" s="27">
        <v>2958101</v>
      </c>
      <c r="H7088" s="66"/>
      <c r="I7088" s="66"/>
    </row>
    <row r="7089" spans="1:9" ht="13.5" thickBot="1">
      <c r="A7089" s="27">
        <v>45857</v>
      </c>
      <c r="B7089" s="29" t="s">
        <v>305</v>
      </c>
      <c r="C7089" s="29" t="s">
        <v>68</v>
      </c>
      <c r="D7089" s="28">
        <v>151</v>
      </c>
      <c r="E7089" s="27">
        <v>2958101</v>
      </c>
      <c r="H7089" s="66"/>
      <c r="I7089" s="66"/>
    </row>
    <row r="7090" spans="1:9" ht="13.5" thickBot="1">
      <c r="A7090" s="27">
        <v>45857</v>
      </c>
      <c r="B7090" s="29" t="s">
        <v>306</v>
      </c>
      <c r="C7090" s="29" t="s">
        <v>68</v>
      </c>
      <c r="D7090" s="28">
        <v>55</v>
      </c>
      <c r="E7090" s="27">
        <v>2958101</v>
      </c>
      <c r="H7090" s="66"/>
      <c r="I7090" s="66"/>
    </row>
    <row r="7091" spans="1:9" ht="13.5" thickBot="1">
      <c r="A7091" s="27">
        <v>45857</v>
      </c>
      <c r="B7091" s="29" t="s">
        <v>307</v>
      </c>
      <c r="C7091" s="29" t="s">
        <v>71</v>
      </c>
      <c r="D7091" s="28">
        <v>145</v>
      </c>
      <c r="E7091" s="27">
        <v>2958101</v>
      </c>
      <c r="H7091" s="66"/>
      <c r="I7091" s="66"/>
    </row>
    <row r="7092" spans="1:9" ht="13.5" thickBot="1">
      <c r="A7092" s="27">
        <v>45857</v>
      </c>
      <c r="B7092" s="29" t="s">
        <v>308</v>
      </c>
      <c r="C7092" s="29" t="s">
        <v>71</v>
      </c>
      <c r="D7092" s="28">
        <v>180</v>
      </c>
      <c r="E7092" s="27">
        <v>2958101</v>
      </c>
      <c r="H7092" s="66"/>
      <c r="I7092" s="66"/>
    </row>
    <row r="7093" spans="1:9" ht="13.5" thickBot="1">
      <c r="A7093" s="27">
        <v>45857</v>
      </c>
      <c r="B7093" s="29" t="s">
        <v>309</v>
      </c>
      <c r="C7093" s="29" t="s">
        <v>71</v>
      </c>
      <c r="D7093" s="28">
        <v>234</v>
      </c>
      <c r="E7093" s="27">
        <v>2958101</v>
      </c>
      <c r="H7093" s="66"/>
      <c r="I7093" s="66"/>
    </row>
    <row r="7094" spans="1:9" ht="13.5" thickBot="1">
      <c r="A7094" s="27">
        <v>45857</v>
      </c>
      <c r="B7094" s="29" t="s">
        <v>310</v>
      </c>
      <c r="C7094" s="29" t="s">
        <v>68</v>
      </c>
      <c r="D7094" s="28">
        <v>149</v>
      </c>
      <c r="E7094" s="27">
        <v>2958101</v>
      </c>
      <c r="H7094" s="66"/>
      <c r="I7094" s="66"/>
    </row>
    <row r="7095" spans="1:9" ht="13.5" thickBot="1">
      <c r="A7095" s="27">
        <v>45857</v>
      </c>
      <c r="B7095" s="29" t="s">
        <v>311</v>
      </c>
      <c r="C7095" s="29" t="s">
        <v>68</v>
      </c>
      <c r="D7095" s="28">
        <v>107</v>
      </c>
      <c r="E7095" s="27">
        <v>2958101</v>
      </c>
      <c r="H7095" s="66"/>
      <c r="I7095" s="66"/>
    </row>
    <row r="7096" spans="1:9" ht="13.5" thickBot="1">
      <c r="A7096" s="27">
        <v>45857</v>
      </c>
      <c r="B7096" s="29" t="s">
        <v>312</v>
      </c>
      <c r="C7096" s="29" t="s">
        <v>68</v>
      </c>
      <c r="D7096" s="28">
        <v>109</v>
      </c>
      <c r="E7096" s="27">
        <v>2958101</v>
      </c>
      <c r="H7096" s="66"/>
      <c r="I7096" s="66"/>
    </row>
    <row r="7097" spans="1:9" ht="13.5" thickBot="1">
      <c r="A7097" s="27">
        <v>45857</v>
      </c>
      <c r="B7097" s="29" t="s">
        <v>313</v>
      </c>
      <c r="C7097" s="29" t="s">
        <v>68</v>
      </c>
      <c r="D7097" s="28">
        <v>122</v>
      </c>
      <c r="E7097" s="27">
        <v>2958101</v>
      </c>
      <c r="H7097" s="66"/>
      <c r="I7097" s="66"/>
    </row>
    <row r="7098" spans="1:9" ht="13.5" thickBot="1">
      <c r="A7098" s="27">
        <v>45857</v>
      </c>
      <c r="B7098" s="29" t="s">
        <v>314</v>
      </c>
      <c r="C7098" s="29" t="s">
        <v>71</v>
      </c>
      <c r="D7098" s="28">
        <v>101</v>
      </c>
      <c r="E7098" s="27">
        <v>2958101</v>
      </c>
      <c r="H7098" s="66"/>
      <c r="I7098" s="66"/>
    </row>
    <row r="7099" spans="1:9" ht="13.5" thickBot="1">
      <c r="A7099" s="27">
        <v>45857</v>
      </c>
      <c r="B7099" s="29" t="s">
        <v>315</v>
      </c>
      <c r="C7099" s="29" t="s">
        <v>71</v>
      </c>
      <c r="D7099" s="28">
        <v>161</v>
      </c>
      <c r="E7099" s="27">
        <v>2958101</v>
      </c>
      <c r="H7099" s="66"/>
      <c r="I7099" s="66"/>
    </row>
    <row r="7100" spans="1:9" ht="13.5" thickBot="1">
      <c r="A7100" s="27">
        <v>45857</v>
      </c>
      <c r="B7100" s="29" t="s">
        <v>316</v>
      </c>
      <c r="C7100" s="29" t="s">
        <v>71</v>
      </c>
      <c r="D7100" s="28">
        <v>142</v>
      </c>
      <c r="E7100" s="27">
        <v>2958101</v>
      </c>
      <c r="H7100" s="66"/>
      <c r="I7100" s="66"/>
    </row>
    <row r="7101" spans="1:9" ht="13.5" thickBot="1">
      <c r="A7101" s="27">
        <v>45857</v>
      </c>
      <c r="B7101" s="29" t="s">
        <v>317</v>
      </c>
      <c r="C7101" s="29" t="s">
        <v>71</v>
      </c>
      <c r="D7101" s="28">
        <v>151</v>
      </c>
      <c r="E7101" s="27">
        <v>2958101</v>
      </c>
      <c r="H7101" s="66"/>
      <c r="I7101" s="66"/>
    </row>
    <row r="7102" spans="1:9" ht="13.5" thickBot="1">
      <c r="A7102" s="27">
        <v>45857</v>
      </c>
      <c r="B7102" s="29" t="s">
        <v>318</v>
      </c>
      <c r="C7102" s="29" t="s">
        <v>97</v>
      </c>
      <c r="D7102" s="28">
        <v>109</v>
      </c>
      <c r="E7102" s="27">
        <v>2958101</v>
      </c>
      <c r="H7102" s="66"/>
      <c r="I7102" s="66"/>
    </row>
    <row r="7103" spans="1:9" ht="13.5" thickBot="1">
      <c r="A7103" s="27">
        <v>45857</v>
      </c>
      <c r="B7103" s="29" t="s">
        <v>319</v>
      </c>
      <c r="C7103" s="29" t="s">
        <v>97</v>
      </c>
      <c r="D7103" s="28">
        <v>109</v>
      </c>
      <c r="E7103" s="27">
        <v>2958101</v>
      </c>
      <c r="H7103" s="66"/>
      <c r="I7103" s="66"/>
    </row>
    <row r="7104" spans="1:9" ht="13.5" thickBot="1">
      <c r="A7104" s="27">
        <v>45857</v>
      </c>
      <c r="B7104" s="29" t="s">
        <v>320</v>
      </c>
      <c r="C7104" s="29" t="s">
        <v>97</v>
      </c>
      <c r="D7104" s="28">
        <v>94</v>
      </c>
      <c r="E7104" s="27">
        <v>2958101</v>
      </c>
      <c r="H7104" s="66"/>
      <c r="I7104" s="66"/>
    </row>
    <row r="7105" spans="1:9" ht="13.5" thickBot="1">
      <c r="A7105" s="27">
        <v>45857</v>
      </c>
      <c r="B7105" s="29" t="s">
        <v>321</v>
      </c>
      <c r="C7105" s="29" t="s">
        <v>97</v>
      </c>
      <c r="D7105" s="28">
        <v>97</v>
      </c>
      <c r="E7105" s="27">
        <v>2958101</v>
      </c>
      <c r="H7105" s="66"/>
      <c r="I7105" s="66"/>
    </row>
    <row r="7106" spans="1:9" ht="13.5" thickBot="1">
      <c r="A7106" s="27">
        <v>45857</v>
      </c>
      <c r="B7106" s="29" t="s">
        <v>322</v>
      </c>
      <c r="C7106" s="29" t="s">
        <v>66</v>
      </c>
      <c r="D7106" s="28">
        <v>153</v>
      </c>
      <c r="E7106" s="27">
        <v>2958101</v>
      </c>
      <c r="H7106" s="66"/>
      <c r="I7106" s="66"/>
    </row>
    <row r="7107" spans="1:9" ht="13.5" thickBot="1">
      <c r="A7107" s="27">
        <v>45857</v>
      </c>
      <c r="B7107" s="29" t="s">
        <v>323</v>
      </c>
      <c r="C7107" s="29" t="s">
        <v>66</v>
      </c>
      <c r="D7107" s="28">
        <v>147</v>
      </c>
      <c r="E7107" s="27">
        <v>2958101</v>
      </c>
      <c r="H7107" s="66"/>
      <c r="I7107" s="66"/>
    </row>
    <row r="7108" spans="1:9" ht="13.5" thickBot="1">
      <c r="A7108" s="27">
        <v>45857</v>
      </c>
      <c r="B7108" s="29" t="s">
        <v>324</v>
      </c>
      <c r="C7108" s="29" t="s">
        <v>68</v>
      </c>
      <c r="D7108" s="28">
        <v>124</v>
      </c>
      <c r="E7108" s="27">
        <v>2958101</v>
      </c>
      <c r="H7108" s="66"/>
      <c r="I7108" s="66"/>
    </row>
    <row r="7109" spans="1:9" ht="13.5" thickBot="1">
      <c r="A7109" s="27">
        <v>45857</v>
      </c>
      <c r="B7109" s="29" t="s">
        <v>325</v>
      </c>
      <c r="C7109" s="29" t="s">
        <v>68</v>
      </c>
      <c r="D7109" s="28">
        <v>16</v>
      </c>
      <c r="E7109" s="27">
        <v>2958101</v>
      </c>
      <c r="H7109" s="66"/>
      <c r="I7109" s="66"/>
    </row>
    <row r="7110" spans="1:9" ht="13.5" thickBot="1">
      <c r="A7110" s="27">
        <v>45857</v>
      </c>
      <c r="B7110" s="29" t="s">
        <v>326</v>
      </c>
      <c r="C7110" s="29" t="s">
        <v>66</v>
      </c>
      <c r="D7110" s="28">
        <v>187</v>
      </c>
      <c r="E7110" s="27">
        <v>2958101</v>
      </c>
      <c r="H7110" s="66"/>
      <c r="I7110" s="66"/>
    </row>
    <row r="7111" spans="1:9" ht="13.5" thickBot="1">
      <c r="A7111" s="27">
        <v>45857</v>
      </c>
      <c r="B7111" s="29" t="s">
        <v>327</v>
      </c>
      <c r="C7111" s="29" t="s">
        <v>66</v>
      </c>
      <c r="D7111" s="28">
        <v>115</v>
      </c>
      <c r="E7111" s="27">
        <v>2958101</v>
      </c>
      <c r="H7111" s="66"/>
      <c r="I7111" s="66"/>
    </row>
    <row r="7112" spans="1:9" ht="13.5" thickBot="1">
      <c r="A7112" s="27">
        <v>45857</v>
      </c>
      <c r="B7112" s="29" t="s">
        <v>328</v>
      </c>
      <c r="C7112" s="29" t="s">
        <v>68</v>
      </c>
      <c r="D7112" s="28">
        <v>128</v>
      </c>
      <c r="E7112" s="27">
        <v>2958101</v>
      </c>
      <c r="H7112" s="66"/>
      <c r="I7112" s="66"/>
    </row>
    <row r="7113" spans="1:9" ht="13.5" thickBot="1">
      <c r="A7113" s="27">
        <v>45857</v>
      </c>
      <c r="B7113" s="29" t="s">
        <v>329</v>
      </c>
      <c r="C7113" s="29" t="s">
        <v>68</v>
      </c>
      <c r="D7113" s="28">
        <v>134</v>
      </c>
      <c r="E7113" s="27">
        <v>2958101</v>
      </c>
      <c r="H7113" s="66"/>
      <c r="I7113" s="66"/>
    </row>
    <row r="7114" spans="1:9" ht="13.5" thickBot="1">
      <c r="A7114" s="27">
        <v>45857</v>
      </c>
      <c r="B7114" s="29" t="s">
        <v>330</v>
      </c>
      <c r="C7114" s="29" t="s">
        <v>68</v>
      </c>
      <c r="D7114" s="28">
        <v>150</v>
      </c>
      <c r="E7114" s="27">
        <v>2958101</v>
      </c>
      <c r="H7114" s="66"/>
      <c r="I7114" s="66"/>
    </row>
    <row r="7115" spans="1:9" ht="13.5" thickBot="1">
      <c r="A7115" s="27">
        <v>45857</v>
      </c>
      <c r="B7115" s="29" t="s">
        <v>331</v>
      </c>
      <c r="C7115" s="29" t="s">
        <v>68</v>
      </c>
      <c r="D7115" s="28">
        <v>150</v>
      </c>
      <c r="E7115" s="27">
        <v>2958101</v>
      </c>
      <c r="H7115" s="66"/>
      <c r="I7115" s="66"/>
    </row>
    <row r="7116" spans="1:9" ht="13.5" thickBot="1">
      <c r="A7116" s="27">
        <v>45857</v>
      </c>
      <c r="B7116" s="29" t="s">
        <v>332</v>
      </c>
      <c r="C7116" s="29" t="s">
        <v>68</v>
      </c>
      <c r="D7116" s="28">
        <v>90</v>
      </c>
      <c r="E7116" s="27">
        <v>2958101</v>
      </c>
      <c r="H7116" s="66"/>
      <c r="I7116" s="66"/>
    </row>
    <row r="7117" spans="1:9" ht="13.5" thickBot="1">
      <c r="A7117" s="27">
        <v>45857</v>
      </c>
      <c r="B7117" s="29" t="s">
        <v>333</v>
      </c>
      <c r="C7117" s="29" t="s">
        <v>71</v>
      </c>
      <c r="D7117" s="28">
        <v>100</v>
      </c>
      <c r="E7117" s="27">
        <v>2958101</v>
      </c>
      <c r="H7117" s="66"/>
      <c r="I7117" s="66"/>
    </row>
    <row r="7118" spans="1:9" ht="13.5" thickBot="1">
      <c r="A7118" s="27">
        <v>45857</v>
      </c>
      <c r="B7118" s="29" t="s">
        <v>334</v>
      </c>
      <c r="C7118" s="29" t="s">
        <v>71</v>
      </c>
      <c r="D7118" s="28">
        <v>104</v>
      </c>
      <c r="E7118" s="27">
        <v>2958101</v>
      </c>
      <c r="H7118" s="66"/>
      <c r="I7118" s="66"/>
    </row>
    <row r="7119" spans="1:9" ht="13.5" thickBot="1">
      <c r="A7119" s="27">
        <v>45857</v>
      </c>
      <c r="B7119" s="29" t="s">
        <v>335</v>
      </c>
      <c r="C7119" s="29" t="s">
        <v>77</v>
      </c>
      <c r="D7119" s="28">
        <v>55</v>
      </c>
      <c r="E7119" s="27">
        <v>2958101</v>
      </c>
      <c r="H7119" s="66"/>
      <c r="I7119" s="66"/>
    </row>
    <row r="7120" spans="1:9" ht="13.5" thickBot="1">
      <c r="A7120" s="27">
        <v>45857</v>
      </c>
      <c r="B7120" s="29" t="s">
        <v>336</v>
      </c>
      <c r="C7120" s="29" t="s">
        <v>77</v>
      </c>
      <c r="D7120" s="28">
        <v>48</v>
      </c>
      <c r="E7120" s="27">
        <v>2958101</v>
      </c>
      <c r="H7120" s="66"/>
      <c r="I7120" s="66"/>
    </row>
    <row r="7121" spans="1:9" ht="13.5" thickBot="1">
      <c r="A7121" s="27">
        <v>45857</v>
      </c>
      <c r="B7121" s="29" t="s">
        <v>337</v>
      </c>
      <c r="C7121" s="29" t="s">
        <v>77</v>
      </c>
      <c r="D7121" s="28">
        <v>83</v>
      </c>
      <c r="E7121" s="27">
        <v>2958101</v>
      </c>
      <c r="H7121" s="66"/>
      <c r="I7121" s="66"/>
    </row>
    <row r="7122" spans="1:9" ht="13.5" thickBot="1">
      <c r="A7122" s="27">
        <v>45857</v>
      </c>
      <c r="B7122" s="29" t="s">
        <v>338</v>
      </c>
      <c r="C7122" s="29" t="s">
        <v>77</v>
      </c>
      <c r="D7122" s="28">
        <v>23</v>
      </c>
      <c r="E7122" s="27">
        <v>2958101</v>
      </c>
      <c r="H7122" s="66"/>
      <c r="I7122" s="66"/>
    </row>
    <row r="7123" spans="1:9" ht="13.5" thickBot="1">
      <c r="A7123" s="27">
        <v>45857</v>
      </c>
      <c r="B7123" s="29" t="s">
        <v>339</v>
      </c>
      <c r="C7123" s="29" t="s">
        <v>97</v>
      </c>
      <c r="D7123" s="28">
        <v>150</v>
      </c>
      <c r="E7123" s="27">
        <v>2958101</v>
      </c>
      <c r="H7123" s="66"/>
      <c r="I7123" s="66"/>
    </row>
    <row r="7124" spans="1:9" ht="13.5" thickBot="1">
      <c r="A7124" s="27">
        <v>45857</v>
      </c>
      <c r="B7124" s="29" t="s">
        <v>340</v>
      </c>
      <c r="C7124" s="29" t="s">
        <v>66</v>
      </c>
      <c r="D7124" s="28">
        <v>99</v>
      </c>
      <c r="E7124" s="27">
        <v>2958101</v>
      </c>
      <c r="H7124" s="66"/>
      <c r="I7124" s="66"/>
    </row>
    <row r="7125" spans="1:9" ht="13.5" thickBot="1">
      <c r="A7125" s="27">
        <v>45857</v>
      </c>
      <c r="B7125" s="29" t="s">
        <v>341</v>
      </c>
      <c r="C7125" s="29" t="s">
        <v>66</v>
      </c>
      <c r="D7125" s="28">
        <v>28</v>
      </c>
      <c r="E7125" s="27">
        <v>2958101</v>
      </c>
      <c r="H7125" s="66"/>
      <c r="I7125" s="66"/>
    </row>
    <row r="7126" spans="1:9" ht="13.5" thickBot="1">
      <c r="A7126" s="27">
        <v>45857</v>
      </c>
      <c r="B7126" s="29" t="s">
        <v>342</v>
      </c>
      <c r="C7126" s="29" t="s">
        <v>66</v>
      </c>
      <c r="D7126" s="28">
        <v>127</v>
      </c>
      <c r="E7126" s="27">
        <v>2958101</v>
      </c>
      <c r="H7126" s="66"/>
      <c r="I7126" s="66"/>
    </row>
    <row r="7127" spans="1:9" ht="13.5" thickBot="1">
      <c r="A7127" s="27">
        <v>45857</v>
      </c>
      <c r="B7127" s="29" t="s">
        <v>343</v>
      </c>
      <c r="C7127" s="29" t="s">
        <v>68</v>
      </c>
      <c r="D7127" s="28">
        <v>105</v>
      </c>
      <c r="E7127" s="27">
        <v>2958101</v>
      </c>
      <c r="H7127" s="66"/>
      <c r="I7127" s="66"/>
    </row>
    <row r="7128" spans="1:9" ht="13.5" thickBot="1">
      <c r="A7128" s="27">
        <v>45857</v>
      </c>
      <c r="B7128" s="29" t="s">
        <v>344</v>
      </c>
      <c r="C7128" s="29" t="s">
        <v>68</v>
      </c>
      <c r="D7128" s="28">
        <v>103</v>
      </c>
      <c r="E7128" s="27">
        <v>2958101</v>
      </c>
      <c r="H7128" s="66"/>
      <c r="I7128" s="66"/>
    </row>
    <row r="7129" spans="1:9" ht="13.5" thickBot="1">
      <c r="A7129" s="27">
        <v>45857</v>
      </c>
      <c r="B7129" s="29" t="s">
        <v>345</v>
      </c>
      <c r="C7129" s="29" t="s">
        <v>77</v>
      </c>
      <c r="D7129" s="28">
        <v>90</v>
      </c>
      <c r="E7129" s="27">
        <v>2958101</v>
      </c>
      <c r="H7129" s="66"/>
      <c r="I7129" s="66"/>
    </row>
    <row r="7130" spans="1:9" ht="13.5" thickBot="1">
      <c r="A7130" s="27">
        <v>45857</v>
      </c>
      <c r="B7130" s="29" t="s">
        <v>346</v>
      </c>
      <c r="C7130" s="29" t="s">
        <v>77</v>
      </c>
      <c r="D7130" s="28">
        <v>90</v>
      </c>
      <c r="E7130" s="27">
        <v>2958101</v>
      </c>
      <c r="H7130" s="66"/>
      <c r="I7130" s="66"/>
    </row>
    <row r="7131" spans="1:9" ht="13.5" thickBot="1">
      <c r="A7131" s="27">
        <v>45857</v>
      </c>
      <c r="B7131" s="29" t="s">
        <v>347</v>
      </c>
      <c r="C7131" s="29" t="s">
        <v>77</v>
      </c>
      <c r="D7131" s="28">
        <v>160</v>
      </c>
      <c r="E7131" s="27">
        <v>2958101</v>
      </c>
      <c r="H7131" s="66"/>
      <c r="I7131" s="66"/>
    </row>
    <row r="7132" spans="1:9" ht="13.5" thickBot="1">
      <c r="A7132" s="27">
        <v>45857</v>
      </c>
      <c r="B7132" s="29" t="s">
        <v>348</v>
      </c>
      <c r="C7132" s="29" t="s">
        <v>68</v>
      </c>
      <c r="D7132" s="28">
        <v>169</v>
      </c>
      <c r="E7132" s="27">
        <v>2958101</v>
      </c>
      <c r="H7132" s="66"/>
      <c r="I7132" s="66"/>
    </row>
    <row r="7133" spans="1:9" ht="13.5" thickBot="1">
      <c r="A7133" s="27">
        <v>45857</v>
      </c>
      <c r="B7133" s="29" t="s">
        <v>349</v>
      </c>
      <c r="C7133" s="29" t="s">
        <v>68</v>
      </c>
      <c r="D7133" s="28">
        <v>169</v>
      </c>
      <c r="E7133" s="27">
        <v>2958101</v>
      </c>
      <c r="H7133" s="66"/>
      <c r="I7133" s="66"/>
    </row>
    <row r="7134" spans="1:9" ht="13.5" thickBot="1">
      <c r="A7134" s="27">
        <v>45857</v>
      </c>
      <c r="B7134" s="29" t="s">
        <v>350</v>
      </c>
      <c r="C7134" s="29" t="s">
        <v>97</v>
      </c>
      <c r="D7134" s="28">
        <v>64</v>
      </c>
      <c r="E7134" s="27">
        <v>2958101</v>
      </c>
      <c r="H7134" s="66"/>
      <c r="I7134" s="66"/>
    </row>
    <row r="7135" spans="1:9" ht="13.5" thickBot="1">
      <c r="A7135" s="27">
        <v>45857</v>
      </c>
      <c r="B7135" s="29" t="s">
        <v>351</v>
      </c>
      <c r="C7135" s="29" t="s">
        <v>97</v>
      </c>
      <c r="D7135" s="28">
        <v>110</v>
      </c>
      <c r="E7135" s="27">
        <v>2958101</v>
      </c>
      <c r="H7135" s="66"/>
      <c r="I7135" s="66"/>
    </row>
    <row r="7136" spans="1:9" ht="13.5" thickBot="1">
      <c r="A7136" s="27">
        <v>45857</v>
      </c>
      <c r="B7136" s="29" t="s">
        <v>352</v>
      </c>
      <c r="C7136" s="29" t="s">
        <v>68</v>
      </c>
      <c r="D7136" s="28">
        <v>125</v>
      </c>
      <c r="E7136" s="27">
        <v>2958101</v>
      </c>
      <c r="H7136" s="66"/>
      <c r="I7136" s="66"/>
    </row>
    <row r="7137" spans="1:9" ht="13.5" thickBot="1">
      <c r="A7137" s="27">
        <v>45857</v>
      </c>
      <c r="B7137" s="29" t="s">
        <v>353</v>
      </c>
      <c r="C7137" s="29" t="s">
        <v>68</v>
      </c>
      <c r="D7137" s="28">
        <v>125</v>
      </c>
      <c r="E7137" s="27">
        <v>2958101</v>
      </c>
      <c r="H7137" s="66"/>
      <c r="I7137" s="66"/>
    </row>
    <row r="7138" spans="1:9" ht="13.5" thickBot="1">
      <c r="A7138" s="27">
        <v>45857</v>
      </c>
      <c r="B7138" s="29" t="s">
        <v>354</v>
      </c>
      <c r="C7138" s="29" t="s">
        <v>71</v>
      </c>
      <c r="D7138" s="28">
        <v>95</v>
      </c>
      <c r="E7138" s="27">
        <v>2958101</v>
      </c>
      <c r="H7138" s="66"/>
      <c r="I7138" s="66"/>
    </row>
    <row r="7139" spans="1:9" ht="13.5" thickBot="1">
      <c r="A7139" s="27">
        <v>45857</v>
      </c>
      <c r="B7139" s="29" t="s">
        <v>355</v>
      </c>
      <c r="C7139" s="29" t="s">
        <v>71</v>
      </c>
      <c r="D7139" s="28">
        <v>151</v>
      </c>
      <c r="E7139" s="27">
        <v>2958101</v>
      </c>
      <c r="H7139" s="66"/>
      <c r="I7139" s="66"/>
    </row>
    <row r="7140" spans="1:9" ht="13.5" thickBot="1">
      <c r="A7140" s="27">
        <v>45857</v>
      </c>
      <c r="B7140" s="29" t="s">
        <v>356</v>
      </c>
      <c r="C7140" s="29" t="s">
        <v>71</v>
      </c>
      <c r="D7140" s="28">
        <v>98</v>
      </c>
      <c r="E7140" s="27">
        <v>2958101</v>
      </c>
      <c r="H7140" s="66"/>
      <c r="I7140" s="66"/>
    </row>
    <row r="7141" spans="1:9" ht="13.5" thickBot="1">
      <c r="A7141" s="27">
        <v>45857</v>
      </c>
      <c r="B7141" s="29" t="s">
        <v>357</v>
      </c>
      <c r="C7141" s="29" t="s">
        <v>66</v>
      </c>
      <c r="D7141" s="28">
        <v>150</v>
      </c>
      <c r="E7141" s="27">
        <v>2958101</v>
      </c>
      <c r="H7141" s="66"/>
      <c r="I7141" s="66"/>
    </row>
    <row r="7142" spans="1:9" ht="13.5" thickBot="1">
      <c r="A7142" s="27">
        <v>45857</v>
      </c>
      <c r="B7142" s="29" t="s">
        <v>358</v>
      </c>
      <c r="C7142" s="29" t="s">
        <v>68</v>
      </c>
      <c r="D7142" s="28">
        <v>28</v>
      </c>
      <c r="E7142" s="27">
        <v>2958101</v>
      </c>
      <c r="H7142" s="66"/>
      <c r="I7142" s="66"/>
    </row>
    <row r="7143" spans="1:9" ht="13.5" thickBot="1">
      <c r="A7143" s="27">
        <v>45857</v>
      </c>
      <c r="B7143" s="29" t="s">
        <v>359</v>
      </c>
      <c r="C7143" s="29" t="s">
        <v>71</v>
      </c>
      <c r="D7143" s="28">
        <v>226</v>
      </c>
      <c r="E7143" s="27">
        <v>2958101</v>
      </c>
      <c r="H7143" s="66"/>
      <c r="I7143" s="66"/>
    </row>
    <row r="7144" spans="1:9" ht="13.5" thickBot="1">
      <c r="A7144" s="27">
        <v>45857</v>
      </c>
      <c r="B7144" s="29" t="s">
        <v>360</v>
      </c>
      <c r="C7144" s="29" t="s">
        <v>68</v>
      </c>
      <c r="D7144" s="28">
        <v>203</v>
      </c>
      <c r="E7144" s="27">
        <v>2958101</v>
      </c>
      <c r="H7144" s="66"/>
      <c r="I7144" s="66"/>
    </row>
    <row r="7145" spans="1:9" ht="13.5" thickBot="1">
      <c r="A7145" s="27">
        <v>45857</v>
      </c>
      <c r="B7145" s="29" t="s">
        <v>361</v>
      </c>
      <c r="C7145" s="29" t="s">
        <v>68</v>
      </c>
      <c r="D7145" s="28">
        <v>21</v>
      </c>
      <c r="E7145" s="27">
        <v>2958101</v>
      </c>
      <c r="H7145" s="66"/>
      <c r="I7145" s="66"/>
    </row>
    <row r="7146" spans="1:9" ht="13.5" thickBot="1">
      <c r="A7146" s="27">
        <v>45857</v>
      </c>
      <c r="B7146" s="29" t="s">
        <v>362</v>
      </c>
      <c r="C7146" s="29" t="s">
        <v>68</v>
      </c>
      <c r="D7146" s="28">
        <v>204</v>
      </c>
      <c r="E7146" s="27">
        <v>2958101</v>
      </c>
      <c r="H7146" s="66"/>
      <c r="I7146" s="66"/>
    </row>
    <row r="7147" spans="1:9" ht="13.5" thickBot="1">
      <c r="A7147" s="27">
        <v>45857</v>
      </c>
      <c r="B7147" s="29" t="s">
        <v>363</v>
      </c>
      <c r="C7147" s="29" t="s">
        <v>66</v>
      </c>
      <c r="D7147" s="28">
        <v>150</v>
      </c>
      <c r="E7147" s="27">
        <v>2958101</v>
      </c>
      <c r="H7147" s="66"/>
      <c r="I7147" s="66"/>
    </row>
    <row r="7148" spans="1:9" ht="13.5" thickBot="1">
      <c r="A7148" s="27">
        <v>45857</v>
      </c>
      <c r="B7148" s="29" t="s">
        <v>364</v>
      </c>
      <c r="C7148" s="29" t="s">
        <v>97</v>
      </c>
      <c r="D7148" s="28">
        <v>102</v>
      </c>
      <c r="E7148" s="27">
        <v>2958101</v>
      </c>
      <c r="H7148" s="66"/>
      <c r="I7148" s="66"/>
    </row>
    <row r="7149" spans="1:9" ht="13.5" thickBot="1">
      <c r="A7149" s="27">
        <v>45857</v>
      </c>
      <c r="B7149" s="29" t="s">
        <v>365</v>
      </c>
      <c r="C7149" s="29" t="s">
        <v>97</v>
      </c>
      <c r="D7149" s="28">
        <v>98</v>
      </c>
      <c r="E7149" s="27">
        <v>2958101</v>
      </c>
      <c r="H7149" s="66"/>
      <c r="I7149" s="66"/>
    </row>
    <row r="7150" spans="1:9" ht="13.5" thickBot="1">
      <c r="A7150" s="27">
        <v>45857</v>
      </c>
      <c r="B7150" s="29" t="s">
        <v>366</v>
      </c>
      <c r="C7150" s="29" t="s">
        <v>97</v>
      </c>
      <c r="D7150" s="28">
        <v>149</v>
      </c>
      <c r="E7150" s="27">
        <v>2958101</v>
      </c>
      <c r="H7150" s="66"/>
      <c r="I7150" s="66"/>
    </row>
    <row r="7151" spans="1:9" ht="13.5" thickBot="1">
      <c r="A7151" s="27">
        <v>45857</v>
      </c>
      <c r="B7151" s="29" t="s">
        <v>367</v>
      </c>
      <c r="C7151" s="29" t="s">
        <v>97</v>
      </c>
      <c r="D7151" s="28">
        <v>152</v>
      </c>
      <c r="E7151" s="27">
        <v>2958101</v>
      </c>
      <c r="H7151" s="66"/>
      <c r="I7151" s="66"/>
    </row>
    <row r="7152" spans="1:9" ht="13.5" thickBot="1">
      <c r="A7152" s="27">
        <v>45857</v>
      </c>
      <c r="B7152" s="29" t="s">
        <v>368</v>
      </c>
      <c r="C7152" s="29" t="s">
        <v>68</v>
      </c>
      <c r="D7152" s="28">
        <v>165</v>
      </c>
      <c r="E7152" s="27">
        <v>2958101</v>
      </c>
      <c r="H7152" s="66"/>
      <c r="I7152" s="66"/>
    </row>
    <row r="7153" spans="1:9" ht="13.5" thickBot="1">
      <c r="A7153" s="27">
        <v>45857</v>
      </c>
      <c r="B7153" s="29" t="s">
        <v>369</v>
      </c>
      <c r="C7153" s="29" t="s">
        <v>68</v>
      </c>
      <c r="D7153" s="28">
        <v>211</v>
      </c>
      <c r="E7153" s="27">
        <v>2958101</v>
      </c>
      <c r="H7153" s="66"/>
      <c r="I7153" s="66"/>
    </row>
    <row r="7154" spans="1:9" ht="13.5" thickBot="1">
      <c r="A7154" s="27">
        <v>45857</v>
      </c>
      <c r="B7154" s="29" t="s">
        <v>370</v>
      </c>
      <c r="C7154" s="29" t="s">
        <v>97</v>
      </c>
      <c r="D7154" s="28">
        <v>96</v>
      </c>
      <c r="E7154" s="27">
        <v>2958101</v>
      </c>
      <c r="H7154" s="66"/>
      <c r="I7154" s="66"/>
    </row>
    <row r="7155" spans="1:9" ht="13.5" thickBot="1">
      <c r="A7155" s="27">
        <v>45857</v>
      </c>
      <c r="B7155" s="29" t="s">
        <v>371</v>
      </c>
      <c r="C7155" s="29" t="s">
        <v>97</v>
      </c>
      <c r="D7155" s="28">
        <v>98</v>
      </c>
      <c r="E7155" s="27">
        <v>2958101</v>
      </c>
      <c r="H7155" s="66"/>
      <c r="I7155" s="66"/>
    </row>
    <row r="7156" spans="1:9" ht="13.5" thickBot="1">
      <c r="A7156" s="27">
        <v>45857</v>
      </c>
      <c r="B7156" s="29" t="s">
        <v>372</v>
      </c>
      <c r="C7156" s="29" t="s">
        <v>97</v>
      </c>
      <c r="D7156" s="28">
        <v>161</v>
      </c>
      <c r="E7156" s="27">
        <v>2958101</v>
      </c>
      <c r="H7156" s="66"/>
      <c r="I7156" s="66"/>
    </row>
    <row r="7157" spans="1:9" ht="13.5" thickBot="1">
      <c r="A7157" s="27">
        <v>45857</v>
      </c>
      <c r="B7157" s="29" t="s">
        <v>373</v>
      </c>
      <c r="C7157" s="29" t="s">
        <v>71</v>
      </c>
      <c r="D7157" s="28">
        <v>201</v>
      </c>
      <c r="E7157" s="27">
        <v>2958101</v>
      </c>
      <c r="H7157" s="66"/>
      <c r="I7157" s="66"/>
    </row>
    <row r="7158" spans="1:9" ht="13.5" thickBot="1">
      <c r="A7158" s="27">
        <v>45857</v>
      </c>
      <c r="B7158" s="29" t="s">
        <v>374</v>
      </c>
      <c r="C7158" s="29" t="s">
        <v>68</v>
      </c>
      <c r="D7158" s="28">
        <v>98</v>
      </c>
      <c r="E7158" s="27">
        <v>2958101</v>
      </c>
      <c r="H7158" s="66"/>
      <c r="I7158" s="66"/>
    </row>
    <row r="7159" spans="1:9" ht="13.5" thickBot="1">
      <c r="A7159" s="27">
        <v>45857</v>
      </c>
      <c r="B7159" s="29" t="s">
        <v>375</v>
      </c>
      <c r="C7159" s="29" t="s">
        <v>68</v>
      </c>
      <c r="D7159" s="28">
        <v>120</v>
      </c>
      <c r="E7159" s="27">
        <v>2958101</v>
      </c>
      <c r="H7159" s="66"/>
      <c r="I7159" s="66"/>
    </row>
    <row r="7160" spans="1:9" ht="13.5" thickBot="1">
      <c r="A7160" s="27">
        <v>45857</v>
      </c>
      <c r="B7160" s="29" t="s">
        <v>376</v>
      </c>
      <c r="C7160" s="29" t="s">
        <v>68</v>
      </c>
      <c r="D7160" s="28">
        <v>111</v>
      </c>
      <c r="E7160" s="27">
        <v>2958101</v>
      </c>
      <c r="H7160" s="66"/>
      <c r="I7160" s="66"/>
    </row>
    <row r="7161" spans="1:9" ht="13.5" thickBot="1">
      <c r="A7161" s="27">
        <v>45857</v>
      </c>
      <c r="B7161" s="29" t="s">
        <v>377</v>
      </c>
      <c r="C7161" s="29" t="s">
        <v>68</v>
      </c>
      <c r="D7161" s="28">
        <v>17</v>
      </c>
      <c r="E7161" s="27">
        <v>2958101</v>
      </c>
      <c r="H7161" s="66"/>
      <c r="I7161" s="66"/>
    </row>
    <row r="7162" spans="1:9" ht="13.5" thickBot="1">
      <c r="A7162" s="27">
        <v>45857</v>
      </c>
      <c r="B7162" s="29" t="s">
        <v>378</v>
      </c>
      <c r="C7162" s="29" t="s">
        <v>68</v>
      </c>
      <c r="D7162" s="28">
        <v>34</v>
      </c>
      <c r="E7162" s="27">
        <v>2958101</v>
      </c>
      <c r="H7162" s="66"/>
      <c r="I7162" s="66"/>
    </row>
    <row r="7163" spans="1:9" ht="13.5" thickBot="1">
      <c r="A7163" s="27">
        <v>45857</v>
      </c>
      <c r="B7163" s="29" t="s">
        <v>379</v>
      </c>
      <c r="C7163" s="29" t="s">
        <v>68</v>
      </c>
      <c r="D7163" s="28">
        <v>119</v>
      </c>
      <c r="E7163" s="27">
        <v>2958101</v>
      </c>
      <c r="H7163" s="66"/>
      <c r="I7163" s="66"/>
    </row>
    <row r="7164" spans="1:9" ht="13.5" thickBot="1">
      <c r="A7164" s="27">
        <v>45857</v>
      </c>
      <c r="B7164" s="29" t="s">
        <v>380</v>
      </c>
      <c r="C7164" s="29" t="s">
        <v>68</v>
      </c>
      <c r="D7164" s="28">
        <v>125</v>
      </c>
      <c r="E7164" s="27">
        <v>2958101</v>
      </c>
      <c r="H7164" s="66"/>
      <c r="I7164" s="66"/>
    </row>
    <row r="7165" spans="1:9" ht="13.5" thickBot="1">
      <c r="A7165" s="27">
        <v>45857</v>
      </c>
      <c r="B7165" s="29" t="s">
        <v>381</v>
      </c>
      <c r="C7165" s="29" t="s">
        <v>68</v>
      </c>
      <c r="D7165" s="28">
        <v>112</v>
      </c>
      <c r="E7165" s="27">
        <v>2958101</v>
      </c>
      <c r="H7165" s="66"/>
      <c r="I7165" s="66"/>
    </row>
    <row r="7166" spans="1:9" ht="13.5" thickBot="1">
      <c r="A7166" s="27">
        <v>45857</v>
      </c>
      <c r="B7166" s="29" t="s">
        <v>382</v>
      </c>
      <c r="C7166" s="29" t="s">
        <v>68</v>
      </c>
      <c r="D7166" s="28">
        <v>85</v>
      </c>
      <c r="E7166" s="27">
        <v>2958101</v>
      </c>
      <c r="H7166" s="66"/>
      <c r="I7166" s="66"/>
    </row>
    <row r="7167" spans="1:9" ht="13.5" thickBot="1">
      <c r="A7167" s="27">
        <v>45857</v>
      </c>
      <c r="B7167" s="29" t="s">
        <v>383</v>
      </c>
      <c r="C7167" s="29" t="s">
        <v>68</v>
      </c>
      <c r="D7167" s="28">
        <v>43</v>
      </c>
      <c r="E7167" s="27">
        <v>2958101</v>
      </c>
      <c r="H7167" s="66"/>
      <c r="I7167" s="66"/>
    </row>
    <row r="7168" spans="1:9" ht="13.5" thickBot="1">
      <c r="A7168" s="27">
        <v>45857</v>
      </c>
      <c r="B7168" s="29" t="s">
        <v>384</v>
      </c>
      <c r="C7168" s="29" t="s">
        <v>68</v>
      </c>
      <c r="D7168" s="28">
        <v>30</v>
      </c>
      <c r="E7168" s="27">
        <v>2958101</v>
      </c>
      <c r="H7168" s="66"/>
      <c r="I7168" s="66"/>
    </row>
    <row r="7169" spans="1:9" ht="13.5" thickBot="1">
      <c r="A7169" s="27">
        <v>45857</v>
      </c>
      <c r="B7169" s="29" t="s">
        <v>385</v>
      </c>
      <c r="C7169" s="29" t="s">
        <v>68</v>
      </c>
      <c r="D7169" s="28">
        <v>150</v>
      </c>
      <c r="E7169" s="27">
        <v>2958101</v>
      </c>
      <c r="H7169" s="66"/>
      <c r="I7169" s="66"/>
    </row>
    <row r="7170" spans="1:9" ht="13.5" thickBot="1">
      <c r="A7170" s="27">
        <v>45857</v>
      </c>
      <c r="B7170" s="29" t="s">
        <v>386</v>
      </c>
      <c r="C7170" s="29" t="s">
        <v>68</v>
      </c>
      <c r="D7170" s="28">
        <v>150</v>
      </c>
      <c r="E7170" s="27">
        <v>2958101</v>
      </c>
      <c r="H7170" s="66"/>
      <c r="I7170" s="66"/>
    </row>
    <row r="7171" spans="1:9" ht="13.5" thickBot="1">
      <c r="A7171" s="27">
        <v>45857</v>
      </c>
      <c r="B7171" s="29" t="s">
        <v>387</v>
      </c>
      <c r="C7171" s="29" t="s">
        <v>71</v>
      </c>
      <c r="D7171" s="28">
        <v>142</v>
      </c>
      <c r="E7171" s="27">
        <v>2958101</v>
      </c>
      <c r="H7171" s="66"/>
      <c r="I7171" s="66"/>
    </row>
    <row r="7172" spans="1:9" ht="13.5" thickBot="1">
      <c r="A7172" s="27">
        <v>45857</v>
      </c>
      <c r="B7172" s="29" t="s">
        <v>388</v>
      </c>
      <c r="C7172" s="29" t="s">
        <v>71</v>
      </c>
      <c r="D7172" s="28">
        <v>142</v>
      </c>
      <c r="E7172" s="27">
        <v>2958101</v>
      </c>
      <c r="H7172" s="66"/>
      <c r="I7172" s="66"/>
    </row>
    <row r="7173" spans="1:9" ht="13.5" thickBot="1">
      <c r="A7173" s="27">
        <v>45857</v>
      </c>
      <c r="B7173" s="29" t="s">
        <v>389</v>
      </c>
      <c r="C7173" s="29" t="s">
        <v>68</v>
      </c>
      <c r="D7173" s="28">
        <v>114</v>
      </c>
      <c r="E7173" s="27">
        <v>2958101</v>
      </c>
      <c r="H7173" s="66"/>
      <c r="I7173" s="66"/>
    </row>
    <row r="7174" spans="1:9" ht="13.5" thickBot="1">
      <c r="A7174" s="27">
        <v>45857</v>
      </c>
      <c r="B7174" s="29" t="s">
        <v>390</v>
      </c>
      <c r="C7174" s="29" t="s">
        <v>68</v>
      </c>
      <c r="D7174" s="28">
        <v>95</v>
      </c>
      <c r="E7174" s="27">
        <v>2958101</v>
      </c>
      <c r="H7174" s="66"/>
      <c r="I7174" s="66"/>
    </row>
    <row r="7175" spans="1:9" ht="13.5" thickBot="1">
      <c r="A7175" s="27">
        <v>45857</v>
      </c>
      <c r="B7175" s="29" t="s">
        <v>391</v>
      </c>
      <c r="C7175" s="29" t="s">
        <v>77</v>
      </c>
      <c r="D7175" s="28">
        <v>150</v>
      </c>
      <c r="E7175" s="27">
        <v>2958101</v>
      </c>
      <c r="H7175" s="66"/>
      <c r="I7175" s="66"/>
    </row>
    <row r="7176" spans="1:9" ht="13.5" thickBot="1">
      <c r="A7176" s="27">
        <v>45857</v>
      </c>
      <c r="B7176" s="29" t="s">
        <v>392</v>
      </c>
      <c r="C7176" s="29" t="s">
        <v>77</v>
      </c>
      <c r="D7176" s="28">
        <v>23</v>
      </c>
      <c r="E7176" s="27">
        <v>2958101</v>
      </c>
      <c r="H7176" s="66"/>
      <c r="I7176" s="66"/>
    </row>
    <row r="7177" spans="1:9" ht="13.5" thickBot="1">
      <c r="A7177" s="27">
        <v>45857</v>
      </c>
      <c r="B7177" s="29" t="s">
        <v>393</v>
      </c>
      <c r="C7177" s="29" t="s">
        <v>77</v>
      </c>
      <c r="D7177" s="28">
        <v>128</v>
      </c>
      <c r="E7177" s="27">
        <v>2958101</v>
      </c>
      <c r="H7177" s="66"/>
      <c r="I7177" s="66"/>
    </row>
    <row r="7178" spans="1:9" ht="13.5" thickBot="1">
      <c r="A7178" s="27">
        <v>45857</v>
      </c>
      <c r="B7178" s="29" t="s">
        <v>394</v>
      </c>
      <c r="C7178" s="29" t="s">
        <v>68</v>
      </c>
      <c r="D7178" s="28">
        <v>38</v>
      </c>
      <c r="E7178" s="27">
        <v>2958101</v>
      </c>
      <c r="H7178" s="66"/>
      <c r="I7178" s="66"/>
    </row>
    <row r="7179" spans="1:9" ht="13.5" thickBot="1">
      <c r="A7179" s="27">
        <v>45857</v>
      </c>
      <c r="B7179" s="29" t="s">
        <v>395</v>
      </c>
      <c r="C7179" s="29" t="s">
        <v>68</v>
      </c>
      <c r="D7179" s="28">
        <v>16</v>
      </c>
      <c r="E7179" s="27">
        <v>2958101</v>
      </c>
      <c r="H7179" s="66"/>
      <c r="I7179" s="66"/>
    </row>
    <row r="7180" spans="1:9" ht="13.5" thickBot="1">
      <c r="A7180" s="27">
        <v>45857</v>
      </c>
      <c r="B7180" s="29" t="s">
        <v>396</v>
      </c>
      <c r="C7180" s="29" t="s">
        <v>68</v>
      </c>
      <c r="D7180" s="28">
        <v>50</v>
      </c>
      <c r="E7180" s="27">
        <v>2958101</v>
      </c>
      <c r="H7180" s="66"/>
      <c r="I7180" s="66"/>
    </row>
    <row r="7181" spans="1:9" ht="13.5" thickBot="1">
      <c r="A7181" s="27">
        <v>45857</v>
      </c>
      <c r="B7181" s="29" t="s">
        <v>397</v>
      </c>
      <c r="C7181" s="29" t="s">
        <v>68</v>
      </c>
      <c r="D7181" s="28">
        <v>38</v>
      </c>
      <c r="E7181" s="27">
        <v>2958101</v>
      </c>
      <c r="H7181" s="66"/>
      <c r="I7181" s="66"/>
    </row>
    <row r="7182" spans="1:9" ht="13.5" thickBot="1">
      <c r="A7182" s="27">
        <v>45857</v>
      </c>
      <c r="B7182" s="29" t="s">
        <v>398</v>
      </c>
      <c r="C7182" s="29" t="s">
        <v>68</v>
      </c>
      <c r="D7182" s="28">
        <v>14</v>
      </c>
      <c r="E7182" s="27">
        <v>2958101</v>
      </c>
      <c r="H7182" s="66"/>
      <c r="I7182" s="66"/>
    </row>
    <row r="7183" spans="1:9" ht="13.5" thickBot="1">
      <c r="A7183" s="27">
        <v>45857</v>
      </c>
      <c r="B7183" s="29" t="s">
        <v>399</v>
      </c>
      <c r="C7183" s="29" t="s">
        <v>68</v>
      </c>
      <c r="D7183" s="28">
        <v>103</v>
      </c>
      <c r="E7183" s="27">
        <v>2958101</v>
      </c>
      <c r="H7183" s="66"/>
      <c r="I7183" s="66"/>
    </row>
    <row r="7184" spans="1:9" ht="13.5" thickBot="1">
      <c r="A7184" s="27">
        <v>45857</v>
      </c>
      <c r="B7184" s="29" t="s">
        <v>400</v>
      </c>
      <c r="C7184" s="29" t="s">
        <v>68</v>
      </c>
      <c r="D7184" s="28">
        <v>95</v>
      </c>
      <c r="E7184" s="27">
        <v>2958101</v>
      </c>
      <c r="H7184" s="66"/>
      <c r="I7184" s="66"/>
    </row>
    <row r="7185" spans="1:9" ht="13.5" thickBot="1">
      <c r="A7185" s="27">
        <v>45857</v>
      </c>
      <c r="B7185" s="29" t="s">
        <v>401</v>
      </c>
      <c r="C7185" s="29" t="s">
        <v>71</v>
      </c>
      <c r="D7185" s="28">
        <v>117</v>
      </c>
      <c r="E7185" s="27">
        <v>2958101</v>
      </c>
      <c r="H7185" s="66"/>
      <c r="I7185" s="66"/>
    </row>
    <row r="7186" spans="1:9" ht="13.5" thickBot="1">
      <c r="A7186" s="27">
        <v>45857</v>
      </c>
      <c r="B7186" s="29" t="s">
        <v>402</v>
      </c>
      <c r="C7186" s="29" t="s">
        <v>71</v>
      </c>
      <c r="D7186" s="28">
        <v>123</v>
      </c>
      <c r="E7186" s="27">
        <v>2958101</v>
      </c>
      <c r="H7186" s="66"/>
      <c r="I7186" s="66"/>
    </row>
    <row r="7187" spans="1:9" ht="13.5" thickBot="1">
      <c r="A7187" s="27">
        <v>45857</v>
      </c>
      <c r="B7187" s="29" t="s">
        <v>403</v>
      </c>
      <c r="C7187" s="29" t="s">
        <v>68</v>
      </c>
      <c r="D7187" s="28">
        <v>42</v>
      </c>
      <c r="E7187" s="27">
        <v>2958101</v>
      </c>
      <c r="H7187" s="66"/>
      <c r="I7187" s="66"/>
    </row>
    <row r="7188" spans="1:9" ht="13.5" thickBot="1">
      <c r="A7188" s="27">
        <v>45857</v>
      </c>
      <c r="B7188" s="29" t="s">
        <v>404</v>
      </c>
      <c r="C7188" s="29" t="s">
        <v>68</v>
      </c>
      <c r="D7188" s="28">
        <v>45</v>
      </c>
      <c r="E7188" s="27">
        <v>2958101</v>
      </c>
      <c r="H7188" s="66"/>
      <c r="I7188" s="66"/>
    </row>
    <row r="7189" spans="1:9" ht="13.5" thickBot="1">
      <c r="A7189" s="27">
        <v>45857</v>
      </c>
      <c r="B7189" s="29" t="s">
        <v>405</v>
      </c>
      <c r="C7189" s="29" t="s">
        <v>68</v>
      </c>
      <c r="D7189" s="28">
        <v>42</v>
      </c>
      <c r="E7189" s="27">
        <v>2958101</v>
      </c>
      <c r="H7189" s="66"/>
      <c r="I7189" s="66"/>
    </row>
    <row r="7190" spans="1:9" ht="13.5" thickBot="1">
      <c r="A7190" s="27">
        <v>45857</v>
      </c>
      <c r="B7190" s="29" t="s">
        <v>406</v>
      </c>
      <c r="C7190" s="29" t="s">
        <v>68</v>
      </c>
      <c r="D7190" s="28">
        <v>207</v>
      </c>
      <c r="E7190" s="27">
        <v>2958101</v>
      </c>
      <c r="H7190" s="66"/>
      <c r="I7190" s="66"/>
    </row>
    <row r="7191" spans="1:9" ht="13.5" thickBot="1">
      <c r="A7191" s="27">
        <v>45857</v>
      </c>
      <c r="B7191" s="29" t="s">
        <v>407</v>
      </c>
      <c r="C7191" s="29" t="s">
        <v>68</v>
      </c>
      <c r="D7191" s="28">
        <v>170</v>
      </c>
      <c r="E7191" s="27">
        <v>2958101</v>
      </c>
      <c r="H7191" s="66"/>
      <c r="I7191" s="66"/>
    </row>
    <row r="7192" spans="1:9" ht="13.5" thickBot="1">
      <c r="A7192" s="27">
        <v>45857</v>
      </c>
      <c r="B7192" s="29" t="s">
        <v>408</v>
      </c>
      <c r="C7192" s="29" t="s">
        <v>66</v>
      </c>
      <c r="D7192" s="28">
        <v>126</v>
      </c>
      <c r="E7192" s="27">
        <v>2958101</v>
      </c>
      <c r="H7192" s="66"/>
      <c r="I7192" s="66"/>
    </row>
    <row r="7193" spans="1:9" ht="13.5" thickBot="1">
      <c r="A7193" s="27">
        <v>45857</v>
      </c>
      <c r="B7193" s="29" t="s">
        <v>409</v>
      </c>
      <c r="C7193" s="29" t="s">
        <v>77</v>
      </c>
      <c r="D7193" s="28">
        <v>105</v>
      </c>
      <c r="E7193" s="27">
        <v>2958101</v>
      </c>
      <c r="H7193" s="66"/>
      <c r="I7193" s="66"/>
    </row>
    <row r="7194" spans="1:9" ht="13.5" thickBot="1">
      <c r="A7194" s="27">
        <v>45857</v>
      </c>
      <c r="B7194" s="29" t="s">
        <v>410</v>
      </c>
      <c r="C7194" s="29" t="s">
        <v>77</v>
      </c>
      <c r="D7194" s="28">
        <v>97</v>
      </c>
      <c r="E7194" s="27">
        <v>2958101</v>
      </c>
      <c r="H7194" s="66"/>
      <c r="I7194" s="66"/>
    </row>
    <row r="7195" spans="1:9" ht="13.5" thickBot="1">
      <c r="A7195" s="27">
        <v>45857</v>
      </c>
      <c r="B7195" s="29" t="s">
        <v>411</v>
      </c>
      <c r="C7195" s="29" t="s">
        <v>68</v>
      </c>
      <c r="D7195" s="28">
        <v>12</v>
      </c>
      <c r="E7195" s="27">
        <v>2958101</v>
      </c>
      <c r="H7195" s="66"/>
      <c r="I7195" s="66"/>
    </row>
    <row r="7196" spans="1:9" ht="13.5" thickBot="1">
      <c r="A7196" s="27">
        <v>45857</v>
      </c>
      <c r="B7196" s="29" t="s">
        <v>412</v>
      </c>
      <c r="C7196" s="29" t="s">
        <v>68</v>
      </c>
      <c r="D7196" s="28">
        <v>7</v>
      </c>
      <c r="E7196" s="27">
        <v>2958101</v>
      </c>
      <c r="H7196" s="66"/>
      <c r="I7196" s="66"/>
    </row>
    <row r="7197" spans="1:9" ht="13.5" thickBot="1">
      <c r="A7197" s="27">
        <v>45857</v>
      </c>
      <c r="B7197" s="29" t="s">
        <v>413</v>
      </c>
      <c r="C7197" s="29" t="s">
        <v>68</v>
      </c>
      <c r="D7197" s="28">
        <v>101</v>
      </c>
      <c r="E7197" s="27">
        <v>2958101</v>
      </c>
      <c r="H7197" s="66"/>
      <c r="I7197" s="66"/>
    </row>
    <row r="7198" spans="1:9" ht="13.5" thickBot="1">
      <c r="A7198" s="27">
        <v>45857</v>
      </c>
      <c r="B7198" s="29" t="s">
        <v>414</v>
      </c>
      <c r="C7198" s="29" t="s">
        <v>68</v>
      </c>
      <c r="D7198" s="28">
        <v>22</v>
      </c>
      <c r="E7198" s="27">
        <v>2958101</v>
      </c>
      <c r="H7198" s="66"/>
      <c r="I7198" s="66"/>
    </row>
    <row r="7199" spans="1:9" ht="13.5" thickBot="1">
      <c r="A7199" s="27">
        <v>45857</v>
      </c>
      <c r="B7199" s="29" t="s">
        <v>415</v>
      </c>
      <c r="C7199" s="29" t="s">
        <v>68</v>
      </c>
      <c r="D7199" s="28">
        <v>101</v>
      </c>
      <c r="E7199" s="27">
        <v>2958101</v>
      </c>
      <c r="H7199" s="66"/>
      <c r="I7199" s="66"/>
    </row>
    <row r="7200" spans="1:9" ht="13.5" thickBot="1">
      <c r="A7200" s="27">
        <v>45857</v>
      </c>
      <c r="B7200" s="29" t="s">
        <v>416</v>
      </c>
      <c r="C7200" s="29" t="s">
        <v>68</v>
      </c>
      <c r="D7200" s="28">
        <v>150</v>
      </c>
      <c r="E7200" s="27">
        <v>2958101</v>
      </c>
      <c r="H7200" s="66"/>
      <c r="I7200" s="66"/>
    </row>
    <row r="7201" spans="1:9" ht="13.5" thickBot="1">
      <c r="A7201" s="27">
        <v>45857</v>
      </c>
      <c r="B7201" s="29" t="s">
        <v>417</v>
      </c>
      <c r="C7201" s="29" t="s">
        <v>68</v>
      </c>
      <c r="D7201" s="28">
        <v>154</v>
      </c>
      <c r="E7201" s="27">
        <v>2958101</v>
      </c>
      <c r="H7201" s="66"/>
      <c r="I7201" s="66"/>
    </row>
    <row r="7202" spans="1:9" ht="13.5" thickBot="1">
      <c r="A7202" s="27">
        <v>45857</v>
      </c>
      <c r="B7202" s="29" t="s">
        <v>418</v>
      </c>
      <c r="C7202" s="29" t="s">
        <v>68</v>
      </c>
      <c r="D7202" s="28">
        <v>24</v>
      </c>
      <c r="E7202" s="27">
        <v>2958101</v>
      </c>
      <c r="H7202" s="66"/>
      <c r="I7202" s="66"/>
    </row>
    <row r="7203" spans="1:9" ht="13.5" thickBot="1">
      <c r="A7203" s="27">
        <v>45857</v>
      </c>
      <c r="B7203" s="29" t="s">
        <v>419</v>
      </c>
      <c r="C7203" s="29" t="s">
        <v>68</v>
      </c>
      <c r="D7203" s="28">
        <v>158</v>
      </c>
      <c r="E7203" s="27">
        <v>2958101</v>
      </c>
      <c r="H7203" s="66"/>
      <c r="I7203" s="66"/>
    </row>
    <row r="7204" spans="1:9" ht="13.5" thickBot="1">
      <c r="A7204" s="27">
        <v>45857</v>
      </c>
      <c r="B7204" s="29" t="s">
        <v>420</v>
      </c>
      <c r="C7204" s="29" t="s">
        <v>68</v>
      </c>
      <c r="D7204" s="28">
        <v>14</v>
      </c>
      <c r="E7204" s="27">
        <v>2958101</v>
      </c>
      <c r="H7204" s="66"/>
      <c r="I7204" s="66"/>
    </row>
    <row r="7205" spans="1:9" ht="13.5" thickBot="1">
      <c r="A7205" s="27">
        <v>45857</v>
      </c>
      <c r="B7205" s="29" t="s">
        <v>421</v>
      </c>
      <c r="C7205" s="29" t="s">
        <v>97</v>
      </c>
      <c r="D7205" s="28">
        <v>115</v>
      </c>
      <c r="E7205" s="27">
        <v>2958101</v>
      </c>
      <c r="H7205" s="66"/>
      <c r="I7205" s="66"/>
    </row>
    <row r="7206" spans="1:9" ht="13.5" thickBot="1">
      <c r="A7206" s="27">
        <v>45857</v>
      </c>
      <c r="B7206" s="29" t="s">
        <v>422</v>
      </c>
      <c r="C7206" s="29" t="s">
        <v>97</v>
      </c>
      <c r="D7206" s="28">
        <v>142</v>
      </c>
      <c r="E7206" s="27">
        <v>2958101</v>
      </c>
      <c r="H7206" s="66"/>
      <c r="I7206" s="66"/>
    </row>
    <row r="7207" spans="1:9" ht="13.5" thickBot="1">
      <c r="A7207" s="27">
        <v>45857</v>
      </c>
      <c r="B7207" s="29" t="s">
        <v>423</v>
      </c>
      <c r="C7207" s="29" t="s">
        <v>97</v>
      </c>
      <c r="D7207" s="28">
        <v>57</v>
      </c>
      <c r="E7207" s="27">
        <v>2958101</v>
      </c>
      <c r="H7207" s="66"/>
      <c r="I7207" s="66"/>
    </row>
    <row r="7208" spans="1:9" ht="13.5" thickBot="1">
      <c r="A7208" s="27">
        <v>45857</v>
      </c>
      <c r="B7208" s="29" t="s">
        <v>424</v>
      </c>
      <c r="C7208" s="29" t="s">
        <v>68</v>
      </c>
      <c r="D7208" s="28">
        <v>152</v>
      </c>
      <c r="E7208" s="27">
        <v>2958101</v>
      </c>
      <c r="H7208" s="66"/>
      <c r="I7208" s="66"/>
    </row>
    <row r="7209" spans="1:9" ht="13.5" thickBot="1">
      <c r="A7209" s="27">
        <v>45857</v>
      </c>
      <c r="B7209" s="29" t="s">
        <v>425</v>
      </c>
      <c r="C7209" s="29" t="s">
        <v>68</v>
      </c>
      <c r="D7209" s="28">
        <v>14</v>
      </c>
      <c r="E7209" s="27">
        <v>2958101</v>
      </c>
      <c r="H7209" s="66"/>
      <c r="I7209" s="66"/>
    </row>
    <row r="7210" spans="1:9" ht="13.5" thickBot="1">
      <c r="A7210" s="27">
        <v>45857</v>
      </c>
      <c r="B7210" s="29" t="s">
        <v>426</v>
      </c>
      <c r="C7210" s="29" t="s">
        <v>68</v>
      </c>
      <c r="D7210" s="28">
        <v>183</v>
      </c>
      <c r="E7210" s="27">
        <v>2958101</v>
      </c>
      <c r="H7210" s="66"/>
      <c r="I7210" s="66"/>
    </row>
    <row r="7211" spans="1:9" ht="13.5" thickBot="1">
      <c r="A7211" s="27">
        <v>45857</v>
      </c>
      <c r="B7211" s="29" t="s">
        <v>427</v>
      </c>
      <c r="C7211" s="29" t="s">
        <v>68</v>
      </c>
      <c r="D7211" s="28">
        <v>19</v>
      </c>
      <c r="E7211" s="27">
        <v>2958101</v>
      </c>
      <c r="H7211" s="66"/>
      <c r="I7211" s="66"/>
    </row>
    <row r="7212" spans="1:9" ht="13.5" thickBot="1">
      <c r="A7212" s="27">
        <v>45857</v>
      </c>
      <c r="B7212" s="29" t="s">
        <v>428</v>
      </c>
      <c r="C7212" s="29" t="s">
        <v>68</v>
      </c>
      <c r="D7212" s="28">
        <v>133</v>
      </c>
      <c r="E7212" s="27">
        <v>2958101</v>
      </c>
      <c r="H7212" s="66"/>
      <c r="I7212" s="66"/>
    </row>
    <row r="7213" spans="1:9" ht="13.5" thickBot="1">
      <c r="A7213" s="27">
        <v>45857</v>
      </c>
      <c r="B7213" s="29" t="s">
        <v>429</v>
      </c>
      <c r="C7213" s="29" t="s">
        <v>66</v>
      </c>
      <c r="D7213" s="28">
        <v>122</v>
      </c>
      <c r="E7213" s="27">
        <v>2958101</v>
      </c>
      <c r="H7213" s="66"/>
      <c r="I7213" s="66"/>
    </row>
    <row r="7214" spans="1:9" ht="13.5" thickBot="1">
      <c r="A7214" s="27">
        <v>45857</v>
      </c>
      <c r="B7214" s="29" t="s">
        <v>430</v>
      </c>
      <c r="C7214" s="29" t="s">
        <v>68</v>
      </c>
      <c r="D7214" s="28">
        <v>209</v>
      </c>
      <c r="E7214" s="27">
        <v>2958101</v>
      </c>
      <c r="H7214" s="66"/>
      <c r="I7214" s="66"/>
    </row>
    <row r="7215" spans="1:9" ht="13.5" thickBot="1">
      <c r="A7215" s="27">
        <v>45857</v>
      </c>
      <c r="B7215" s="29" t="s">
        <v>431</v>
      </c>
      <c r="C7215" s="29" t="s">
        <v>68</v>
      </c>
      <c r="D7215" s="28">
        <v>210</v>
      </c>
      <c r="E7215" s="27">
        <v>2958101</v>
      </c>
      <c r="H7215" s="66"/>
      <c r="I7215" s="66"/>
    </row>
    <row r="7216" spans="1:9" ht="13.5" thickBot="1">
      <c r="A7216" s="27">
        <v>45857</v>
      </c>
      <c r="B7216" s="29" t="s">
        <v>432</v>
      </c>
      <c r="C7216" s="29" t="s">
        <v>66</v>
      </c>
      <c r="D7216" s="28">
        <v>18</v>
      </c>
      <c r="E7216" s="27">
        <v>2958101</v>
      </c>
      <c r="H7216" s="66"/>
      <c r="I7216" s="66"/>
    </row>
    <row r="7217" spans="1:9" ht="13.5" thickBot="1">
      <c r="A7217" s="27">
        <v>45857</v>
      </c>
      <c r="B7217" s="29" t="s">
        <v>433</v>
      </c>
      <c r="C7217" s="29" t="s">
        <v>66</v>
      </c>
      <c r="D7217" s="28">
        <v>48</v>
      </c>
      <c r="E7217" s="27">
        <v>2958101</v>
      </c>
      <c r="H7217" s="66"/>
      <c r="I7217" s="66"/>
    </row>
    <row r="7218" spans="1:9" ht="13.5" thickBot="1">
      <c r="A7218" s="27">
        <v>45857</v>
      </c>
      <c r="B7218" s="29" t="s">
        <v>434</v>
      </c>
      <c r="C7218" s="29" t="s">
        <v>66</v>
      </c>
      <c r="D7218" s="28">
        <v>6</v>
      </c>
      <c r="E7218" s="27">
        <v>2958101</v>
      </c>
      <c r="H7218" s="66"/>
      <c r="I7218" s="66"/>
    </row>
    <row r="7219" spans="1:9" ht="13.5" thickBot="1">
      <c r="A7219" s="27">
        <v>45857</v>
      </c>
      <c r="B7219" s="29" t="s">
        <v>435</v>
      </c>
      <c r="C7219" s="29" t="s">
        <v>66</v>
      </c>
      <c r="D7219" s="28">
        <v>55</v>
      </c>
      <c r="E7219" s="27">
        <v>2958101</v>
      </c>
      <c r="H7219" s="66"/>
      <c r="I7219" s="66"/>
    </row>
    <row r="7220" spans="1:9" ht="13.5" thickBot="1">
      <c r="A7220" s="27">
        <v>45857</v>
      </c>
      <c r="B7220" s="29" t="s">
        <v>436</v>
      </c>
      <c r="C7220" s="29" t="s">
        <v>66</v>
      </c>
      <c r="D7220" s="28">
        <v>53</v>
      </c>
      <c r="E7220" s="27">
        <v>2958101</v>
      </c>
      <c r="H7220" s="66"/>
      <c r="I7220" s="66"/>
    </row>
    <row r="7221" spans="1:9" ht="13.5" thickBot="1">
      <c r="A7221" s="27">
        <v>45857</v>
      </c>
      <c r="B7221" s="29" t="s">
        <v>437</v>
      </c>
      <c r="C7221" s="29" t="s">
        <v>68</v>
      </c>
      <c r="D7221" s="28">
        <v>200</v>
      </c>
      <c r="E7221" s="27">
        <v>2958101</v>
      </c>
      <c r="H7221" s="66"/>
      <c r="I7221" s="66"/>
    </row>
    <row r="7222" spans="1:9" ht="13.5" thickBot="1">
      <c r="A7222" s="27">
        <v>45857</v>
      </c>
      <c r="B7222" s="29" t="s">
        <v>438</v>
      </c>
      <c r="C7222" s="29" t="s">
        <v>68</v>
      </c>
      <c r="D7222" s="28">
        <v>68</v>
      </c>
      <c r="E7222" s="27">
        <v>2958101</v>
      </c>
      <c r="H7222" s="66"/>
      <c r="I7222" s="66"/>
    </row>
    <row r="7223" spans="1:9" ht="13.5" thickBot="1">
      <c r="A7223" s="27">
        <v>45857</v>
      </c>
      <c r="B7223" s="29" t="s">
        <v>439</v>
      </c>
      <c r="C7223" s="29" t="s">
        <v>68</v>
      </c>
      <c r="D7223" s="28">
        <v>92</v>
      </c>
      <c r="E7223" s="27">
        <v>2958101</v>
      </c>
      <c r="H7223" s="66"/>
      <c r="I7223" s="66"/>
    </row>
    <row r="7224" spans="1:9" ht="13.5" thickBot="1">
      <c r="A7224" s="27">
        <v>45857</v>
      </c>
      <c r="B7224" s="29" t="s">
        <v>440</v>
      </c>
      <c r="C7224" s="29" t="s">
        <v>68</v>
      </c>
      <c r="D7224" s="28">
        <v>86</v>
      </c>
      <c r="E7224" s="27">
        <v>2958101</v>
      </c>
      <c r="H7224" s="66"/>
      <c r="I7224" s="66"/>
    </row>
    <row r="7225" spans="1:9" ht="13.5" thickBot="1">
      <c r="A7225" s="27">
        <v>45857</v>
      </c>
      <c r="B7225" s="29" t="s">
        <v>441</v>
      </c>
      <c r="C7225" s="29" t="s">
        <v>68</v>
      </c>
      <c r="D7225" s="28">
        <v>197</v>
      </c>
      <c r="E7225" s="27">
        <v>2958101</v>
      </c>
      <c r="H7225" s="66"/>
      <c r="I7225" s="66"/>
    </row>
    <row r="7226" spans="1:9" ht="13.5" thickBot="1">
      <c r="A7226" s="27">
        <v>45857</v>
      </c>
      <c r="B7226" s="29" t="s">
        <v>442</v>
      </c>
      <c r="C7226" s="29" t="s">
        <v>68</v>
      </c>
      <c r="D7226" s="28">
        <v>152</v>
      </c>
      <c r="E7226" s="27">
        <v>2958101</v>
      </c>
      <c r="H7226" s="66"/>
      <c r="I7226" s="66"/>
    </row>
    <row r="7227" spans="1:9" ht="13.5" thickBot="1">
      <c r="A7227" s="27">
        <v>45857</v>
      </c>
      <c r="B7227" s="29" t="s">
        <v>443</v>
      </c>
      <c r="C7227" s="29" t="s">
        <v>68</v>
      </c>
      <c r="D7227" s="28">
        <v>149</v>
      </c>
      <c r="E7227" s="27">
        <v>2958101</v>
      </c>
      <c r="H7227" s="66"/>
      <c r="I7227" s="66"/>
    </row>
    <row r="7228" spans="1:9" ht="13.5" thickBot="1">
      <c r="A7228" s="27">
        <v>45858</v>
      </c>
      <c r="B7228" s="29" t="s">
        <v>65</v>
      </c>
      <c r="C7228" s="29" t="s">
        <v>66</v>
      </c>
      <c r="D7228" s="28">
        <v>193</v>
      </c>
      <c r="E7228" s="27">
        <v>2958101</v>
      </c>
      <c r="H7228" s="66"/>
      <c r="I7228" s="66"/>
    </row>
    <row r="7229" spans="1:9" ht="13.5" thickBot="1">
      <c r="A7229" s="27">
        <v>45858</v>
      </c>
      <c r="B7229" s="29" t="s">
        <v>67</v>
      </c>
      <c r="C7229" s="29" t="s">
        <v>68</v>
      </c>
      <c r="D7229" s="28">
        <v>226</v>
      </c>
      <c r="E7229" s="27">
        <v>2958101</v>
      </c>
      <c r="H7229" s="66"/>
      <c r="I7229" s="66"/>
    </row>
    <row r="7230" spans="1:9" ht="13.5" thickBot="1">
      <c r="A7230" s="27">
        <v>45858</v>
      </c>
      <c r="B7230" s="29" t="s">
        <v>69</v>
      </c>
      <c r="C7230" s="29" t="s">
        <v>68</v>
      </c>
      <c r="D7230" s="28">
        <v>141</v>
      </c>
      <c r="E7230" s="27">
        <v>2958101</v>
      </c>
      <c r="H7230" s="66"/>
      <c r="I7230" s="66"/>
    </row>
    <row r="7231" spans="1:9" ht="13.5" thickBot="1">
      <c r="A7231" s="27">
        <v>45858</v>
      </c>
      <c r="B7231" s="29" t="s">
        <v>70</v>
      </c>
      <c r="C7231" s="29" t="s">
        <v>71</v>
      </c>
      <c r="D7231" s="28">
        <v>172</v>
      </c>
      <c r="E7231" s="27">
        <v>2958101</v>
      </c>
      <c r="H7231" s="66"/>
      <c r="I7231" s="66"/>
    </row>
    <row r="7232" spans="1:9" ht="13.5" thickBot="1">
      <c r="A7232" s="27">
        <v>45858</v>
      </c>
      <c r="B7232" s="29" t="s">
        <v>72</v>
      </c>
      <c r="C7232" s="29" t="s">
        <v>71</v>
      </c>
      <c r="D7232" s="28">
        <v>29</v>
      </c>
      <c r="E7232" s="27">
        <v>2958101</v>
      </c>
      <c r="H7232" s="66"/>
      <c r="I7232" s="66"/>
    </row>
    <row r="7233" spans="1:9" ht="13.5" thickBot="1">
      <c r="A7233" s="27">
        <v>45858</v>
      </c>
      <c r="B7233" s="29" t="s">
        <v>73</v>
      </c>
      <c r="C7233" s="29" t="s">
        <v>68</v>
      </c>
      <c r="D7233" s="28">
        <v>37</v>
      </c>
      <c r="E7233" s="27">
        <v>2958101</v>
      </c>
      <c r="H7233" s="66"/>
      <c r="I7233" s="66"/>
    </row>
    <row r="7234" spans="1:9" ht="13.5" thickBot="1">
      <c r="A7234" s="27">
        <v>45858</v>
      </c>
      <c r="B7234" s="29" t="s">
        <v>74</v>
      </c>
      <c r="C7234" s="29" t="s">
        <v>68</v>
      </c>
      <c r="D7234" s="28">
        <v>36</v>
      </c>
      <c r="E7234" s="27">
        <v>2958101</v>
      </c>
      <c r="H7234" s="66"/>
      <c r="I7234" s="66"/>
    </row>
    <row r="7235" spans="1:9" ht="13.5" thickBot="1">
      <c r="A7235" s="27">
        <v>45858</v>
      </c>
      <c r="B7235" s="29" t="s">
        <v>75</v>
      </c>
      <c r="C7235" s="29" t="s">
        <v>68</v>
      </c>
      <c r="D7235" s="28">
        <v>178</v>
      </c>
      <c r="E7235" s="27">
        <v>2958101</v>
      </c>
      <c r="H7235" s="66"/>
      <c r="I7235" s="66"/>
    </row>
    <row r="7236" spans="1:9" ht="13.5" thickBot="1">
      <c r="A7236" s="27">
        <v>45858</v>
      </c>
      <c r="B7236" s="29" t="s">
        <v>76</v>
      </c>
      <c r="C7236" s="29" t="s">
        <v>77</v>
      </c>
      <c r="D7236" s="28">
        <v>100</v>
      </c>
      <c r="E7236" s="27">
        <v>2958101</v>
      </c>
      <c r="H7236" s="66"/>
      <c r="I7236" s="66"/>
    </row>
    <row r="7237" spans="1:9" ht="13.5" thickBot="1">
      <c r="A7237" s="27">
        <v>45858</v>
      </c>
      <c r="B7237" s="29" t="s">
        <v>78</v>
      </c>
      <c r="C7237" s="29" t="s">
        <v>68</v>
      </c>
      <c r="D7237" s="28">
        <v>16</v>
      </c>
      <c r="E7237" s="27">
        <v>2958101</v>
      </c>
      <c r="H7237" s="66"/>
      <c r="I7237" s="66"/>
    </row>
    <row r="7238" spans="1:9" ht="13.5" thickBot="1">
      <c r="A7238" s="27">
        <v>45858</v>
      </c>
      <c r="B7238" s="29" t="s">
        <v>79</v>
      </c>
      <c r="C7238" s="29" t="s">
        <v>68</v>
      </c>
      <c r="D7238" s="28">
        <v>99</v>
      </c>
      <c r="E7238" s="27">
        <v>2958101</v>
      </c>
      <c r="H7238" s="66"/>
      <c r="I7238" s="66"/>
    </row>
    <row r="7239" spans="1:9" ht="13.5" thickBot="1">
      <c r="A7239" s="27">
        <v>45858</v>
      </c>
      <c r="B7239" s="29" t="s">
        <v>80</v>
      </c>
      <c r="C7239" s="29" t="s">
        <v>68</v>
      </c>
      <c r="D7239" s="28">
        <v>90</v>
      </c>
      <c r="E7239" s="27">
        <v>2958101</v>
      </c>
      <c r="H7239" s="66"/>
      <c r="I7239" s="66"/>
    </row>
    <row r="7240" spans="1:9" ht="13.5" thickBot="1">
      <c r="A7240" s="27">
        <v>45858</v>
      </c>
      <c r="B7240" s="29" t="s">
        <v>81</v>
      </c>
      <c r="C7240" s="29" t="s">
        <v>68</v>
      </c>
      <c r="D7240" s="28">
        <v>39</v>
      </c>
      <c r="E7240" s="27">
        <v>2958101</v>
      </c>
      <c r="H7240" s="66"/>
      <c r="I7240" s="66"/>
    </row>
    <row r="7241" spans="1:9" ht="13.5" thickBot="1">
      <c r="A7241" s="27">
        <v>45858</v>
      </c>
      <c r="B7241" s="29" t="s">
        <v>82</v>
      </c>
      <c r="C7241" s="29" t="s">
        <v>68</v>
      </c>
      <c r="D7241" s="28">
        <v>19</v>
      </c>
      <c r="E7241" s="27">
        <v>2958101</v>
      </c>
      <c r="H7241" s="66"/>
      <c r="I7241" s="66"/>
    </row>
    <row r="7242" spans="1:9" ht="13.5" thickBot="1">
      <c r="A7242" s="27">
        <v>45858</v>
      </c>
      <c r="B7242" s="29" t="s">
        <v>83</v>
      </c>
      <c r="C7242" s="29" t="s">
        <v>68</v>
      </c>
      <c r="D7242" s="28">
        <v>25</v>
      </c>
      <c r="E7242" s="27">
        <v>2958101</v>
      </c>
      <c r="H7242" s="66"/>
      <c r="I7242" s="66"/>
    </row>
    <row r="7243" spans="1:9" ht="13.5" thickBot="1">
      <c r="A7243" s="27">
        <v>45858</v>
      </c>
      <c r="B7243" s="29" t="s">
        <v>84</v>
      </c>
      <c r="C7243" s="29" t="s">
        <v>68</v>
      </c>
      <c r="D7243" s="28">
        <v>14</v>
      </c>
      <c r="E7243" s="27">
        <v>2958101</v>
      </c>
      <c r="H7243" s="66"/>
      <c r="I7243" s="66"/>
    </row>
    <row r="7244" spans="1:9" ht="13.5" thickBot="1">
      <c r="A7244" s="27">
        <v>45858</v>
      </c>
      <c r="B7244" s="29" t="s">
        <v>85</v>
      </c>
      <c r="C7244" s="29" t="s">
        <v>68</v>
      </c>
      <c r="D7244" s="28">
        <v>30</v>
      </c>
      <c r="E7244" s="27">
        <v>2958101</v>
      </c>
      <c r="H7244" s="66"/>
      <c r="I7244" s="66"/>
    </row>
    <row r="7245" spans="1:9" ht="13.5" thickBot="1">
      <c r="A7245" s="27">
        <v>45858</v>
      </c>
      <c r="B7245" s="29" t="s">
        <v>86</v>
      </c>
      <c r="C7245" s="29" t="s">
        <v>68</v>
      </c>
      <c r="D7245" s="28">
        <v>115</v>
      </c>
      <c r="E7245" s="27">
        <v>2958101</v>
      </c>
      <c r="H7245" s="66"/>
      <c r="I7245" s="66"/>
    </row>
    <row r="7246" spans="1:9" ht="13.5" thickBot="1">
      <c r="A7246" s="27">
        <v>45858</v>
      </c>
      <c r="B7246" s="29" t="s">
        <v>87</v>
      </c>
      <c r="C7246" s="29" t="s">
        <v>68</v>
      </c>
      <c r="D7246" s="28">
        <v>110</v>
      </c>
      <c r="E7246" s="27">
        <v>2958101</v>
      </c>
      <c r="H7246" s="66"/>
      <c r="I7246" s="66"/>
    </row>
    <row r="7247" spans="1:9" ht="13.5" thickBot="1">
      <c r="A7247" s="27">
        <v>45858</v>
      </c>
      <c r="B7247" s="29" t="s">
        <v>88</v>
      </c>
      <c r="C7247" s="29" t="s">
        <v>68</v>
      </c>
      <c r="D7247" s="28">
        <v>24</v>
      </c>
      <c r="E7247" s="27">
        <v>2958101</v>
      </c>
      <c r="H7247" s="66"/>
      <c r="I7247" s="66"/>
    </row>
    <row r="7248" spans="1:9" ht="13.5" thickBot="1">
      <c r="A7248" s="27">
        <v>45858</v>
      </c>
      <c r="B7248" s="29" t="s">
        <v>89</v>
      </c>
      <c r="C7248" s="29" t="s">
        <v>68</v>
      </c>
      <c r="D7248" s="28">
        <v>75</v>
      </c>
      <c r="E7248" s="27">
        <v>2958101</v>
      </c>
      <c r="H7248" s="66"/>
      <c r="I7248" s="66"/>
    </row>
    <row r="7249" spans="1:9" ht="13.5" thickBot="1">
      <c r="A7249" s="27">
        <v>45858</v>
      </c>
      <c r="B7249" s="29" t="s">
        <v>90</v>
      </c>
      <c r="C7249" s="29" t="s">
        <v>68</v>
      </c>
      <c r="D7249" s="28">
        <v>158</v>
      </c>
      <c r="E7249" s="27">
        <v>2958101</v>
      </c>
      <c r="H7249" s="66"/>
      <c r="I7249" s="66"/>
    </row>
    <row r="7250" spans="1:9" ht="13.5" thickBot="1">
      <c r="A7250" s="27">
        <v>45858</v>
      </c>
      <c r="B7250" s="29" t="s">
        <v>91</v>
      </c>
      <c r="C7250" s="29" t="s">
        <v>68</v>
      </c>
      <c r="D7250" s="28">
        <v>14</v>
      </c>
      <c r="E7250" s="27">
        <v>2958101</v>
      </c>
      <c r="H7250" s="66"/>
      <c r="I7250" s="66"/>
    </row>
    <row r="7251" spans="1:9" ht="13.5" thickBot="1">
      <c r="A7251" s="27">
        <v>45858</v>
      </c>
      <c r="B7251" s="29" t="s">
        <v>92</v>
      </c>
      <c r="C7251" s="29" t="s">
        <v>66</v>
      </c>
      <c r="D7251" s="28">
        <v>14</v>
      </c>
      <c r="E7251" s="27">
        <v>2958101</v>
      </c>
      <c r="H7251" s="66"/>
      <c r="I7251" s="66"/>
    </row>
    <row r="7252" spans="1:9" ht="13.5" thickBot="1">
      <c r="A7252" s="27">
        <v>45858</v>
      </c>
      <c r="B7252" s="29" t="s">
        <v>93</v>
      </c>
      <c r="C7252" s="29" t="s">
        <v>66</v>
      </c>
      <c r="D7252" s="28">
        <v>135</v>
      </c>
      <c r="E7252" s="27">
        <v>2958101</v>
      </c>
      <c r="H7252" s="66"/>
      <c r="I7252" s="66"/>
    </row>
    <row r="7253" spans="1:9" ht="13.5" thickBot="1">
      <c r="A7253" s="27">
        <v>45858</v>
      </c>
      <c r="B7253" s="29" t="s">
        <v>94</v>
      </c>
      <c r="C7253" s="29" t="s">
        <v>66</v>
      </c>
      <c r="D7253" s="28">
        <v>7</v>
      </c>
      <c r="E7253" s="27">
        <v>2958101</v>
      </c>
      <c r="H7253" s="66"/>
      <c r="I7253" s="66"/>
    </row>
    <row r="7254" spans="1:9" ht="13.5" thickBot="1">
      <c r="A7254" s="27">
        <v>45858</v>
      </c>
      <c r="B7254" s="29" t="s">
        <v>95</v>
      </c>
      <c r="C7254" s="29" t="s">
        <v>66</v>
      </c>
      <c r="D7254" s="28">
        <v>144</v>
      </c>
      <c r="E7254" s="27">
        <v>2958101</v>
      </c>
      <c r="H7254" s="66"/>
      <c r="I7254" s="66"/>
    </row>
    <row r="7255" spans="1:9" ht="13.5" thickBot="1">
      <c r="A7255" s="27">
        <v>45858</v>
      </c>
      <c r="B7255" s="29" t="s">
        <v>96</v>
      </c>
      <c r="C7255" s="29" t="s">
        <v>97</v>
      </c>
      <c r="D7255" s="28">
        <v>163</v>
      </c>
      <c r="E7255" s="27">
        <v>2958101</v>
      </c>
      <c r="H7255" s="66"/>
      <c r="I7255" s="66"/>
    </row>
    <row r="7256" spans="1:9" ht="13.5" thickBot="1">
      <c r="A7256" s="27">
        <v>45858</v>
      </c>
      <c r="B7256" s="29" t="s">
        <v>98</v>
      </c>
      <c r="C7256" s="29" t="s">
        <v>68</v>
      </c>
      <c r="D7256" s="28">
        <v>180</v>
      </c>
      <c r="E7256" s="27">
        <v>2958101</v>
      </c>
      <c r="H7256" s="66"/>
      <c r="I7256" s="66"/>
    </row>
    <row r="7257" spans="1:9" ht="13.5" thickBot="1">
      <c r="A7257" s="27">
        <v>45858</v>
      </c>
      <c r="B7257" s="29" t="s">
        <v>99</v>
      </c>
      <c r="C7257" s="29" t="s">
        <v>68</v>
      </c>
      <c r="D7257" s="28">
        <v>146</v>
      </c>
      <c r="E7257" s="27">
        <v>2958101</v>
      </c>
      <c r="H7257" s="66"/>
      <c r="I7257" s="66"/>
    </row>
    <row r="7258" spans="1:9" ht="13.5" thickBot="1">
      <c r="A7258" s="27">
        <v>45858</v>
      </c>
      <c r="B7258" s="29" t="s">
        <v>100</v>
      </c>
      <c r="C7258" s="29" t="s">
        <v>71</v>
      </c>
      <c r="D7258" s="28">
        <v>100</v>
      </c>
      <c r="E7258" s="27">
        <v>2958101</v>
      </c>
      <c r="H7258" s="66"/>
      <c r="I7258" s="66"/>
    </row>
    <row r="7259" spans="1:9" ht="13.5" thickBot="1">
      <c r="A7259" s="27">
        <v>45858</v>
      </c>
      <c r="B7259" s="29" t="s">
        <v>101</v>
      </c>
      <c r="C7259" s="29" t="s">
        <v>71</v>
      </c>
      <c r="D7259" s="28">
        <v>102</v>
      </c>
      <c r="E7259" s="27">
        <v>2958101</v>
      </c>
      <c r="H7259" s="66"/>
      <c r="I7259" s="66"/>
    </row>
    <row r="7260" spans="1:9" ht="13.5" thickBot="1">
      <c r="A7260" s="27">
        <v>45858</v>
      </c>
      <c r="B7260" s="29" t="s">
        <v>102</v>
      </c>
      <c r="C7260" s="29" t="s">
        <v>68</v>
      </c>
      <c r="D7260" s="28">
        <v>195</v>
      </c>
      <c r="E7260" s="27">
        <v>2958101</v>
      </c>
      <c r="H7260" s="66"/>
      <c r="I7260" s="66"/>
    </row>
    <row r="7261" spans="1:9" ht="13.5" thickBot="1">
      <c r="A7261" s="27">
        <v>45858</v>
      </c>
      <c r="B7261" s="29" t="s">
        <v>103</v>
      </c>
      <c r="C7261" s="29" t="s">
        <v>68</v>
      </c>
      <c r="D7261" s="28">
        <v>145</v>
      </c>
      <c r="E7261" s="27">
        <v>2958101</v>
      </c>
      <c r="H7261" s="66"/>
      <c r="I7261" s="66"/>
    </row>
    <row r="7262" spans="1:9" ht="13.5" thickBot="1">
      <c r="A7262" s="27">
        <v>45858</v>
      </c>
      <c r="B7262" s="29" t="s">
        <v>104</v>
      </c>
      <c r="C7262" s="29" t="s">
        <v>68</v>
      </c>
      <c r="D7262" s="28">
        <v>90</v>
      </c>
      <c r="E7262" s="27">
        <v>2958101</v>
      </c>
      <c r="H7262" s="66"/>
      <c r="I7262" s="66"/>
    </row>
    <row r="7263" spans="1:9" ht="13.5" thickBot="1">
      <c r="A7263" s="27">
        <v>45858</v>
      </c>
      <c r="B7263" s="29" t="s">
        <v>105</v>
      </c>
      <c r="C7263" s="29" t="s">
        <v>68</v>
      </c>
      <c r="D7263" s="28">
        <v>71</v>
      </c>
      <c r="E7263" s="27">
        <v>2958101</v>
      </c>
      <c r="H7263" s="66"/>
      <c r="I7263" s="66"/>
    </row>
    <row r="7264" spans="1:9" ht="13.5" thickBot="1">
      <c r="A7264" s="27">
        <v>45858</v>
      </c>
      <c r="B7264" s="29" t="s">
        <v>106</v>
      </c>
      <c r="C7264" s="29" t="s">
        <v>71</v>
      </c>
      <c r="D7264" s="28">
        <v>120</v>
      </c>
      <c r="E7264" s="27">
        <v>2958101</v>
      </c>
      <c r="H7264" s="66"/>
      <c r="I7264" s="66"/>
    </row>
    <row r="7265" spans="1:9" ht="13.5" thickBot="1">
      <c r="A7265" s="27">
        <v>45858</v>
      </c>
      <c r="B7265" s="29" t="s">
        <v>107</v>
      </c>
      <c r="C7265" s="29" t="s">
        <v>71</v>
      </c>
      <c r="D7265" s="28">
        <v>108</v>
      </c>
      <c r="E7265" s="27">
        <v>2958101</v>
      </c>
      <c r="H7265" s="66"/>
      <c r="I7265" s="66"/>
    </row>
    <row r="7266" spans="1:9" ht="13.5" thickBot="1">
      <c r="A7266" s="27">
        <v>45858</v>
      </c>
      <c r="B7266" s="29" t="s">
        <v>108</v>
      </c>
      <c r="C7266" s="29" t="s">
        <v>68</v>
      </c>
      <c r="D7266" s="28">
        <v>162</v>
      </c>
      <c r="E7266" s="27">
        <v>2958101</v>
      </c>
      <c r="H7266" s="66"/>
      <c r="I7266" s="66"/>
    </row>
    <row r="7267" spans="1:9" ht="13.5" thickBot="1">
      <c r="A7267" s="27">
        <v>45858</v>
      </c>
      <c r="B7267" s="29" t="s">
        <v>52</v>
      </c>
      <c r="C7267" s="29" t="s">
        <v>68</v>
      </c>
      <c r="D7267" s="28">
        <v>133</v>
      </c>
      <c r="E7267" s="27">
        <v>2958101</v>
      </c>
      <c r="H7267" s="66"/>
      <c r="I7267" s="66"/>
    </row>
    <row r="7268" spans="1:9" ht="13.5" thickBot="1">
      <c r="A7268" s="27">
        <v>45858</v>
      </c>
      <c r="B7268" s="29" t="s">
        <v>53</v>
      </c>
      <c r="C7268" s="29" t="s">
        <v>68</v>
      </c>
      <c r="D7268" s="28">
        <v>133</v>
      </c>
      <c r="E7268" s="27">
        <v>2958101</v>
      </c>
      <c r="H7268" s="66"/>
      <c r="I7268" s="66"/>
    </row>
    <row r="7269" spans="1:9" ht="13.5" thickBot="1">
      <c r="A7269" s="27">
        <v>45858</v>
      </c>
      <c r="B7269" s="29" t="s">
        <v>109</v>
      </c>
      <c r="C7269" s="29" t="s">
        <v>77</v>
      </c>
      <c r="D7269" s="28">
        <v>120</v>
      </c>
      <c r="E7269" s="27">
        <v>2958101</v>
      </c>
      <c r="H7269" s="66"/>
      <c r="I7269" s="66"/>
    </row>
    <row r="7270" spans="1:9" ht="13.5" thickBot="1">
      <c r="A7270" s="27">
        <v>45858</v>
      </c>
      <c r="B7270" s="29" t="s">
        <v>110</v>
      </c>
      <c r="C7270" s="29" t="s">
        <v>77</v>
      </c>
      <c r="D7270" s="28">
        <v>120</v>
      </c>
      <c r="E7270" s="27">
        <v>2958101</v>
      </c>
      <c r="H7270" s="66"/>
      <c r="I7270" s="66"/>
    </row>
    <row r="7271" spans="1:9" ht="13.5" thickBot="1">
      <c r="A7271" s="27">
        <v>45858</v>
      </c>
      <c r="B7271" s="29" t="s">
        <v>111</v>
      </c>
      <c r="C7271" s="29" t="s">
        <v>68</v>
      </c>
      <c r="D7271" s="28">
        <v>13</v>
      </c>
      <c r="E7271" s="27">
        <v>2958101</v>
      </c>
      <c r="H7271" s="66"/>
      <c r="I7271" s="66"/>
    </row>
    <row r="7272" spans="1:9" ht="13.5" thickBot="1">
      <c r="A7272" s="27">
        <v>45858</v>
      </c>
      <c r="B7272" s="29" t="s">
        <v>112</v>
      </c>
      <c r="C7272" s="29" t="s">
        <v>68</v>
      </c>
      <c r="D7272" s="28">
        <v>182</v>
      </c>
      <c r="E7272" s="27">
        <v>2958101</v>
      </c>
      <c r="H7272" s="66"/>
      <c r="I7272" s="66"/>
    </row>
    <row r="7273" spans="1:9" ht="13.5" thickBot="1">
      <c r="A7273" s="27">
        <v>45858</v>
      </c>
      <c r="B7273" s="29" t="s">
        <v>113</v>
      </c>
      <c r="C7273" s="29" t="s">
        <v>68</v>
      </c>
      <c r="D7273" s="28">
        <v>133</v>
      </c>
      <c r="E7273" s="27">
        <v>2958101</v>
      </c>
      <c r="H7273" s="66"/>
      <c r="I7273" s="66"/>
    </row>
    <row r="7274" spans="1:9" ht="13.5" thickBot="1">
      <c r="A7274" s="27">
        <v>45858</v>
      </c>
      <c r="B7274" s="29" t="s">
        <v>114</v>
      </c>
      <c r="C7274" s="29" t="s">
        <v>68</v>
      </c>
      <c r="D7274" s="28">
        <v>7</v>
      </c>
      <c r="E7274" s="27">
        <v>2958101</v>
      </c>
      <c r="H7274" s="66"/>
      <c r="I7274" s="66"/>
    </row>
    <row r="7275" spans="1:9" ht="13.5" thickBot="1">
      <c r="A7275" s="27">
        <v>45858</v>
      </c>
      <c r="B7275" s="29" t="s">
        <v>115</v>
      </c>
      <c r="C7275" s="29" t="s">
        <v>68</v>
      </c>
      <c r="D7275" s="28">
        <v>7</v>
      </c>
      <c r="E7275" s="27">
        <v>2958101</v>
      </c>
      <c r="H7275" s="66"/>
      <c r="I7275" s="66"/>
    </row>
    <row r="7276" spans="1:9" ht="13.5" thickBot="1">
      <c r="A7276" s="27">
        <v>45858</v>
      </c>
      <c r="B7276" s="29" t="s">
        <v>116</v>
      </c>
      <c r="C7276" s="29" t="s">
        <v>68</v>
      </c>
      <c r="D7276" s="28">
        <v>93</v>
      </c>
      <c r="E7276" s="27">
        <v>2958101</v>
      </c>
      <c r="H7276" s="66"/>
      <c r="I7276" s="66"/>
    </row>
    <row r="7277" spans="1:9" ht="13.5" thickBot="1">
      <c r="A7277" s="27">
        <v>45858</v>
      </c>
      <c r="B7277" s="29" t="s">
        <v>117</v>
      </c>
      <c r="C7277" s="29" t="s">
        <v>66</v>
      </c>
      <c r="D7277" s="28">
        <v>109</v>
      </c>
      <c r="E7277" s="27">
        <v>2958101</v>
      </c>
      <c r="H7277" s="66"/>
      <c r="I7277" s="66"/>
    </row>
    <row r="7278" spans="1:9" ht="13.5" thickBot="1">
      <c r="A7278" s="27">
        <v>45858</v>
      </c>
      <c r="B7278" s="29" t="s">
        <v>118</v>
      </c>
      <c r="C7278" s="29" t="s">
        <v>66</v>
      </c>
      <c r="D7278" s="28">
        <v>190</v>
      </c>
      <c r="E7278" s="27">
        <v>2958101</v>
      </c>
      <c r="H7278" s="66"/>
      <c r="I7278" s="66"/>
    </row>
    <row r="7279" spans="1:9" ht="13.5" thickBot="1">
      <c r="A7279" s="27">
        <v>45858</v>
      </c>
      <c r="B7279" s="29" t="s">
        <v>119</v>
      </c>
      <c r="C7279" s="29" t="s">
        <v>77</v>
      </c>
      <c r="D7279" s="28">
        <v>96</v>
      </c>
      <c r="E7279" s="27">
        <v>2958101</v>
      </c>
      <c r="H7279" s="66"/>
      <c r="I7279" s="66"/>
    </row>
    <row r="7280" spans="1:9" ht="13.5" thickBot="1">
      <c r="A7280" s="27">
        <v>45858</v>
      </c>
      <c r="B7280" s="29" t="s">
        <v>120</v>
      </c>
      <c r="C7280" s="29" t="s">
        <v>77</v>
      </c>
      <c r="D7280" s="28">
        <v>74</v>
      </c>
      <c r="E7280" s="27">
        <v>2958101</v>
      </c>
      <c r="H7280" s="66"/>
      <c r="I7280" s="66"/>
    </row>
    <row r="7281" spans="1:9" ht="13.5" thickBot="1">
      <c r="A7281" s="27">
        <v>45858</v>
      </c>
      <c r="B7281" s="29" t="s">
        <v>121</v>
      </c>
      <c r="C7281" s="29" t="s">
        <v>77</v>
      </c>
      <c r="D7281" s="28">
        <v>30</v>
      </c>
      <c r="E7281" s="27">
        <v>2958101</v>
      </c>
      <c r="H7281" s="66"/>
      <c r="I7281" s="66"/>
    </row>
    <row r="7282" spans="1:9" ht="13.5" thickBot="1">
      <c r="A7282" s="27">
        <v>45858</v>
      </c>
      <c r="B7282" s="29" t="s">
        <v>122</v>
      </c>
      <c r="C7282" s="29" t="s">
        <v>77</v>
      </c>
      <c r="D7282" s="28">
        <v>20</v>
      </c>
      <c r="E7282" s="27">
        <v>2958101</v>
      </c>
      <c r="H7282" s="66"/>
      <c r="I7282" s="66"/>
    </row>
    <row r="7283" spans="1:9" ht="13.5" thickBot="1">
      <c r="A7283" s="27">
        <v>45858</v>
      </c>
      <c r="B7283" s="29" t="s">
        <v>123</v>
      </c>
      <c r="C7283" s="29" t="s">
        <v>77</v>
      </c>
      <c r="D7283" s="28">
        <v>230</v>
      </c>
      <c r="E7283" s="27">
        <v>2958101</v>
      </c>
      <c r="H7283" s="66"/>
      <c r="I7283" s="66"/>
    </row>
    <row r="7284" spans="1:9" ht="13.5" thickBot="1">
      <c r="A7284" s="27">
        <v>45858</v>
      </c>
      <c r="B7284" s="29" t="s">
        <v>124</v>
      </c>
      <c r="C7284" s="29" t="s">
        <v>68</v>
      </c>
      <c r="D7284" s="28">
        <v>120</v>
      </c>
      <c r="E7284" s="27">
        <v>2958101</v>
      </c>
      <c r="H7284" s="66"/>
      <c r="I7284" s="66"/>
    </row>
    <row r="7285" spans="1:9" ht="13.5" thickBot="1">
      <c r="A7285" s="27">
        <v>45858</v>
      </c>
      <c r="B7285" s="29" t="s">
        <v>125</v>
      </c>
      <c r="C7285" s="29" t="s">
        <v>68</v>
      </c>
      <c r="D7285" s="28">
        <v>62</v>
      </c>
      <c r="E7285" s="27">
        <v>2958101</v>
      </c>
      <c r="H7285" s="66"/>
      <c r="I7285" s="66"/>
    </row>
    <row r="7286" spans="1:9" ht="13.5" thickBot="1">
      <c r="A7286" s="27">
        <v>45858</v>
      </c>
      <c r="B7286" s="29" t="s">
        <v>126</v>
      </c>
      <c r="C7286" s="29" t="s">
        <v>97</v>
      </c>
      <c r="D7286" s="28">
        <v>150</v>
      </c>
      <c r="E7286" s="27">
        <v>2958101</v>
      </c>
      <c r="H7286" s="66"/>
      <c r="I7286" s="66"/>
    </row>
    <row r="7287" spans="1:9" ht="13.5" thickBot="1">
      <c r="A7287" s="27">
        <v>45858</v>
      </c>
      <c r="B7287" s="29" t="s">
        <v>127</v>
      </c>
      <c r="C7287" s="29" t="s">
        <v>66</v>
      </c>
      <c r="D7287" s="28">
        <v>120</v>
      </c>
      <c r="E7287" s="27">
        <v>2958101</v>
      </c>
      <c r="H7287" s="66"/>
      <c r="I7287" s="66"/>
    </row>
    <row r="7288" spans="1:9" ht="13.5" thickBot="1">
      <c r="A7288" s="27">
        <v>45858</v>
      </c>
      <c r="B7288" s="29" t="s">
        <v>128</v>
      </c>
      <c r="C7288" s="29" t="s">
        <v>66</v>
      </c>
      <c r="D7288" s="28">
        <v>45</v>
      </c>
      <c r="E7288" s="27">
        <v>2958101</v>
      </c>
      <c r="H7288" s="66"/>
      <c r="I7288" s="66"/>
    </row>
    <row r="7289" spans="1:9" ht="13.5" thickBot="1">
      <c r="A7289" s="27">
        <v>45858</v>
      </c>
      <c r="B7289" s="29" t="s">
        <v>129</v>
      </c>
      <c r="C7289" s="29" t="s">
        <v>66</v>
      </c>
      <c r="D7289" s="28">
        <v>56</v>
      </c>
      <c r="E7289" s="27">
        <v>2958101</v>
      </c>
      <c r="H7289" s="66"/>
      <c r="I7289" s="66"/>
    </row>
    <row r="7290" spans="1:9" ht="13.5" thickBot="1">
      <c r="A7290" s="27">
        <v>45858</v>
      </c>
      <c r="B7290" s="29" t="s">
        <v>130</v>
      </c>
      <c r="C7290" s="29" t="s">
        <v>68</v>
      </c>
      <c r="D7290" s="28">
        <v>121</v>
      </c>
      <c r="E7290" s="27">
        <v>2958101</v>
      </c>
      <c r="H7290" s="66"/>
      <c r="I7290" s="66"/>
    </row>
    <row r="7291" spans="1:9" ht="13.5" thickBot="1">
      <c r="A7291" s="27">
        <v>45858</v>
      </c>
      <c r="B7291" s="29" t="s">
        <v>131</v>
      </c>
      <c r="C7291" s="29" t="s">
        <v>68</v>
      </c>
      <c r="D7291" s="28">
        <v>116</v>
      </c>
      <c r="E7291" s="27">
        <v>2958101</v>
      </c>
      <c r="H7291" s="66"/>
      <c r="I7291" s="66"/>
    </row>
    <row r="7292" spans="1:9" ht="13.5" thickBot="1">
      <c r="A7292" s="27">
        <v>45858</v>
      </c>
      <c r="B7292" s="29" t="s">
        <v>132</v>
      </c>
      <c r="C7292" s="29" t="s">
        <v>68</v>
      </c>
      <c r="D7292" s="28">
        <v>117</v>
      </c>
      <c r="E7292" s="27">
        <v>2958101</v>
      </c>
      <c r="H7292" s="66"/>
      <c r="I7292" s="66"/>
    </row>
    <row r="7293" spans="1:9" ht="13.5" thickBot="1">
      <c r="A7293" s="27">
        <v>45858</v>
      </c>
      <c r="B7293" s="29" t="s">
        <v>133</v>
      </c>
      <c r="C7293" s="29" t="s">
        <v>68</v>
      </c>
      <c r="D7293" s="28">
        <v>170</v>
      </c>
      <c r="E7293" s="27">
        <v>2958101</v>
      </c>
      <c r="H7293" s="66"/>
      <c r="I7293" s="66"/>
    </row>
    <row r="7294" spans="1:9" ht="13.5" thickBot="1">
      <c r="A7294" s="27">
        <v>45858</v>
      </c>
      <c r="B7294" s="29" t="s">
        <v>134</v>
      </c>
      <c r="C7294" s="29" t="s">
        <v>68</v>
      </c>
      <c r="D7294" s="28">
        <v>88</v>
      </c>
      <c r="E7294" s="27">
        <v>2958101</v>
      </c>
      <c r="H7294" s="66"/>
      <c r="I7294" s="66"/>
    </row>
    <row r="7295" spans="1:9" ht="13.5" thickBot="1">
      <c r="A7295" s="27">
        <v>45858</v>
      </c>
      <c r="B7295" s="29" t="s">
        <v>135</v>
      </c>
      <c r="C7295" s="29" t="s">
        <v>68</v>
      </c>
      <c r="D7295" s="28">
        <v>90</v>
      </c>
      <c r="E7295" s="27">
        <v>2958101</v>
      </c>
      <c r="H7295" s="66"/>
      <c r="I7295" s="66"/>
    </row>
    <row r="7296" spans="1:9" ht="13.5" thickBot="1">
      <c r="A7296" s="27">
        <v>45858</v>
      </c>
      <c r="B7296" s="29" t="s">
        <v>136</v>
      </c>
      <c r="C7296" s="29" t="s">
        <v>77</v>
      </c>
      <c r="D7296" s="28">
        <v>115</v>
      </c>
      <c r="E7296" s="27">
        <v>2958101</v>
      </c>
      <c r="H7296" s="66"/>
      <c r="I7296" s="66"/>
    </row>
    <row r="7297" spans="1:9" ht="13.5" thickBot="1">
      <c r="A7297" s="27">
        <v>45858</v>
      </c>
      <c r="B7297" s="29" t="s">
        <v>137</v>
      </c>
      <c r="C7297" s="29" t="s">
        <v>77</v>
      </c>
      <c r="D7297" s="28">
        <v>122</v>
      </c>
      <c r="E7297" s="27">
        <v>2958101</v>
      </c>
      <c r="H7297" s="66"/>
      <c r="I7297" s="66"/>
    </row>
    <row r="7298" spans="1:9" ht="13.5" thickBot="1">
      <c r="A7298" s="27">
        <v>45858</v>
      </c>
      <c r="B7298" s="29" t="s">
        <v>138</v>
      </c>
      <c r="C7298" s="29" t="s">
        <v>71</v>
      </c>
      <c r="D7298" s="28">
        <v>165</v>
      </c>
      <c r="E7298" s="27">
        <v>2958101</v>
      </c>
      <c r="H7298" s="66"/>
      <c r="I7298" s="66"/>
    </row>
    <row r="7299" spans="1:9" ht="13.5" thickBot="1">
      <c r="A7299" s="27">
        <v>45858</v>
      </c>
      <c r="B7299" s="29" t="s">
        <v>139</v>
      </c>
      <c r="C7299" s="29" t="s">
        <v>68</v>
      </c>
      <c r="D7299" s="28">
        <v>144</v>
      </c>
      <c r="E7299" s="27">
        <v>2958101</v>
      </c>
      <c r="H7299" s="66"/>
      <c r="I7299" s="66"/>
    </row>
    <row r="7300" spans="1:9" ht="13.5" thickBot="1">
      <c r="A7300" s="27">
        <v>45858</v>
      </c>
      <c r="B7300" s="29" t="s">
        <v>140</v>
      </c>
      <c r="C7300" s="29" t="s">
        <v>68</v>
      </c>
      <c r="D7300" s="28">
        <v>2</v>
      </c>
      <c r="E7300" s="27">
        <v>2958101</v>
      </c>
      <c r="H7300" s="66"/>
      <c r="I7300" s="66"/>
    </row>
    <row r="7301" spans="1:9" ht="13.5" thickBot="1">
      <c r="A7301" s="27">
        <v>45858</v>
      </c>
      <c r="B7301" s="29" t="s">
        <v>141</v>
      </c>
      <c r="C7301" s="29" t="s">
        <v>68</v>
      </c>
      <c r="D7301" s="28">
        <v>58</v>
      </c>
      <c r="E7301" s="27">
        <v>2958101</v>
      </c>
      <c r="H7301" s="66"/>
      <c r="I7301" s="66"/>
    </row>
    <row r="7302" spans="1:9" ht="13.5" thickBot="1">
      <c r="A7302" s="27">
        <v>45858</v>
      </c>
      <c r="B7302" s="29" t="s">
        <v>142</v>
      </c>
      <c r="C7302" s="29" t="s">
        <v>68</v>
      </c>
      <c r="D7302" s="28">
        <v>20</v>
      </c>
      <c r="E7302" s="27">
        <v>2958101</v>
      </c>
      <c r="H7302" s="66"/>
      <c r="I7302" s="66"/>
    </row>
    <row r="7303" spans="1:9" ht="13.5" thickBot="1">
      <c r="A7303" s="27">
        <v>45858</v>
      </c>
      <c r="B7303" s="29" t="s">
        <v>143</v>
      </c>
      <c r="C7303" s="29" t="s">
        <v>68</v>
      </c>
      <c r="D7303" s="28">
        <v>66</v>
      </c>
      <c r="E7303" s="27">
        <v>2958101</v>
      </c>
      <c r="H7303" s="66"/>
      <c r="I7303" s="66"/>
    </row>
    <row r="7304" spans="1:9" ht="13.5" thickBot="1">
      <c r="A7304" s="27">
        <v>45858</v>
      </c>
      <c r="B7304" s="29" t="s">
        <v>144</v>
      </c>
      <c r="C7304" s="29" t="s">
        <v>68</v>
      </c>
      <c r="D7304" s="28">
        <v>12</v>
      </c>
      <c r="E7304" s="27">
        <v>2958101</v>
      </c>
      <c r="H7304" s="66"/>
      <c r="I7304" s="66"/>
    </row>
    <row r="7305" spans="1:9" ht="13.5" thickBot="1">
      <c r="A7305" s="27">
        <v>45858</v>
      </c>
      <c r="B7305" s="29" t="s">
        <v>145</v>
      </c>
      <c r="C7305" s="29" t="s">
        <v>68</v>
      </c>
      <c r="D7305" s="28">
        <v>122</v>
      </c>
      <c r="E7305" s="27">
        <v>2958101</v>
      </c>
      <c r="H7305" s="66"/>
      <c r="I7305" s="66"/>
    </row>
    <row r="7306" spans="1:9" ht="13.5" thickBot="1">
      <c r="A7306" s="27">
        <v>45858</v>
      </c>
      <c r="B7306" s="29" t="s">
        <v>146</v>
      </c>
      <c r="C7306" s="29" t="s">
        <v>68</v>
      </c>
      <c r="D7306" s="28">
        <v>232</v>
      </c>
      <c r="E7306" s="27">
        <v>2958101</v>
      </c>
      <c r="H7306" s="66"/>
      <c r="I7306" s="66"/>
    </row>
    <row r="7307" spans="1:9" ht="13.5" thickBot="1">
      <c r="A7307" s="27">
        <v>45858</v>
      </c>
      <c r="B7307" s="29" t="s">
        <v>147</v>
      </c>
      <c r="C7307" s="29" t="s">
        <v>68</v>
      </c>
      <c r="D7307" s="28">
        <v>150</v>
      </c>
      <c r="E7307" s="27">
        <v>2958101</v>
      </c>
      <c r="H7307" s="66"/>
      <c r="I7307" s="66"/>
    </row>
    <row r="7308" spans="1:9" ht="13.5" thickBot="1">
      <c r="A7308" s="27">
        <v>45858</v>
      </c>
      <c r="B7308" s="29" t="s">
        <v>148</v>
      </c>
      <c r="C7308" s="29" t="s">
        <v>68</v>
      </c>
      <c r="D7308" s="28">
        <v>201</v>
      </c>
      <c r="E7308" s="27">
        <v>2958101</v>
      </c>
      <c r="H7308" s="66"/>
      <c r="I7308" s="66"/>
    </row>
    <row r="7309" spans="1:9" ht="13.5" thickBot="1">
      <c r="A7309" s="27">
        <v>45858</v>
      </c>
      <c r="B7309" s="29" t="s">
        <v>149</v>
      </c>
      <c r="C7309" s="29" t="s">
        <v>77</v>
      </c>
      <c r="D7309" s="28">
        <v>78</v>
      </c>
      <c r="E7309" s="27">
        <v>2958101</v>
      </c>
      <c r="H7309" s="66"/>
      <c r="I7309" s="66"/>
    </row>
    <row r="7310" spans="1:9" ht="13.5" thickBot="1">
      <c r="A7310" s="27">
        <v>45858</v>
      </c>
      <c r="B7310" s="29" t="s">
        <v>150</v>
      </c>
      <c r="C7310" s="29" t="s">
        <v>77</v>
      </c>
      <c r="D7310" s="28">
        <v>76</v>
      </c>
      <c r="E7310" s="27">
        <v>2958101</v>
      </c>
      <c r="H7310" s="66"/>
      <c r="I7310" s="66"/>
    </row>
    <row r="7311" spans="1:9" ht="13.5" thickBot="1">
      <c r="A7311" s="27">
        <v>45858</v>
      </c>
      <c r="B7311" s="29" t="s">
        <v>151</v>
      </c>
      <c r="C7311" s="29" t="s">
        <v>68</v>
      </c>
      <c r="D7311" s="28">
        <v>148</v>
      </c>
      <c r="E7311" s="27">
        <v>2958101</v>
      </c>
      <c r="H7311" s="66"/>
      <c r="I7311" s="66"/>
    </row>
    <row r="7312" spans="1:9" ht="13.5" thickBot="1">
      <c r="A7312" s="27">
        <v>45858</v>
      </c>
      <c r="B7312" s="29" t="s">
        <v>152</v>
      </c>
      <c r="C7312" s="29" t="s">
        <v>71</v>
      </c>
      <c r="D7312" s="28">
        <v>173</v>
      </c>
      <c r="E7312" s="27">
        <v>2958101</v>
      </c>
      <c r="H7312" s="66"/>
      <c r="I7312" s="66"/>
    </row>
    <row r="7313" spans="1:9" ht="13.5" thickBot="1">
      <c r="A7313" s="27">
        <v>45858</v>
      </c>
      <c r="B7313" s="29" t="s">
        <v>153</v>
      </c>
      <c r="C7313" s="29" t="s">
        <v>71</v>
      </c>
      <c r="D7313" s="28">
        <v>25</v>
      </c>
      <c r="E7313" s="27">
        <v>2958101</v>
      </c>
      <c r="H7313" s="66"/>
      <c r="I7313" s="66"/>
    </row>
    <row r="7314" spans="1:9" ht="13.5" thickBot="1">
      <c r="A7314" s="27">
        <v>45858</v>
      </c>
      <c r="B7314" s="29" t="s">
        <v>154</v>
      </c>
      <c r="C7314" s="29" t="s">
        <v>68</v>
      </c>
      <c r="D7314" s="28">
        <v>95</v>
      </c>
      <c r="E7314" s="27">
        <v>2958101</v>
      </c>
      <c r="H7314" s="66"/>
      <c r="I7314" s="66"/>
    </row>
    <row r="7315" spans="1:9" ht="13.5" thickBot="1">
      <c r="A7315" s="27">
        <v>45858</v>
      </c>
      <c r="B7315" s="29" t="s">
        <v>155</v>
      </c>
      <c r="C7315" s="29" t="s">
        <v>68</v>
      </c>
      <c r="D7315" s="28">
        <v>18</v>
      </c>
      <c r="E7315" s="27">
        <v>2958101</v>
      </c>
      <c r="H7315" s="66"/>
      <c r="I7315" s="66"/>
    </row>
    <row r="7316" spans="1:9" ht="13.5" thickBot="1">
      <c r="A7316" s="27">
        <v>45858</v>
      </c>
      <c r="B7316" s="29" t="s">
        <v>156</v>
      </c>
      <c r="C7316" s="29" t="s">
        <v>68</v>
      </c>
      <c r="D7316" s="28">
        <v>9</v>
      </c>
      <c r="E7316" s="27">
        <v>2958101</v>
      </c>
      <c r="H7316" s="66"/>
      <c r="I7316" s="66"/>
    </row>
    <row r="7317" spans="1:9" ht="13.5" thickBot="1">
      <c r="A7317" s="27">
        <v>45858</v>
      </c>
      <c r="B7317" s="29" t="s">
        <v>157</v>
      </c>
      <c r="C7317" s="29" t="s">
        <v>97</v>
      </c>
      <c r="D7317" s="28">
        <v>210</v>
      </c>
      <c r="E7317" s="27">
        <v>2958101</v>
      </c>
      <c r="H7317" s="66"/>
      <c r="I7317" s="66"/>
    </row>
    <row r="7318" spans="1:9" ht="13.5" thickBot="1">
      <c r="A7318" s="27">
        <v>45858</v>
      </c>
      <c r="B7318" s="29" t="s">
        <v>158</v>
      </c>
      <c r="C7318" s="29" t="s">
        <v>97</v>
      </c>
      <c r="D7318" s="28">
        <v>50</v>
      </c>
      <c r="E7318" s="27">
        <v>2958101</v>
      </c>
      <c r="H7318" s="66"/>
      <c r="I7318" s="66"/>
    </row>
    <row r="7319" spans="1:9" ht="13.5" thickBot="1">
      <c r="A7319" s="27">
        <v>45858</v>
      </c>
      <c r="B7319" s="29" t="s">
        <v>159</v>
      </c>
      <c r="C7319" s="29" t="s">
        <v>97</v>
      </c>
      <c r="D7319" s="28">
        <v>151</v>
      </c>
      <c r="E7319" s="27">
        <v>2958101</v>
      </c>
      <c r="H7319" s="66"/>
      <c r="I7319" s="66"/>
    </row>
    <row r="7320" spans="1:9" ht="13.5" thickBot="1">
      <c r="A7320" s="27">
        <v>45858</v>
      </c>
      <c r="B7320" s="29" t="s">
        <v>160</v>
      </c>
      <c r="C7320" s="29" t="s">
        <v>71</v>
      </c>
      <c r="D7320" s="28">
        <v>200</v>
      </c>
      <c r="E7320" s="27">
        <v>2958101</v>
      </c>
      <c r="H7320" s="66"/>
      <c r="I7320" s="66"/>
    </row>
    <row r="7321" spans="1:9" ht="13.5" thickBot="1">
      <c r="A7321" s="27">
        <v>45858</v>
      </c>
      <c r="B7321" s="29" t="s">
        <v>161</v>
      </c>
      <c r="C7321" s="29" t="s">
        <v>68</v>
      </c>
      <c r="D7321" s="28">
        <v>90</v>
      </c>
      <c r="E7321" s="27">
        <v>2958101</v>
      </c>
      <c r="H7321" s="66"/>
      <c r="I7321" s="66"/>
    </row>
    <row r="7322" spans="1:9" ht="13.5" thickBot="1">
      <c r="A7322" s="27">
        <v>45858</v>
      </c>
      <c r="B7322" s="29" t="s">
        <v>162</v>
      </c>
      <c r="C7322" s="29" t="s">
        <v>68</v>
      </c>
      <c r="D7322" s="28">
        <v>27</v>
      </c>
      <c r="E7322" s="27">
        <v>2958101</v>
      </c>
      <c r="H7322" s="66"/>
      <c r="I7322" s="66"/>
    </row>
    <row r="7323" spans="1:9" ht="13.5" thickBot="1">
      <c r="A7323" s="27">
        <v>45858</v>
      </c>
      <c r="B7323" s="29" t="s">
        <v>163</v>
      </c>
      <c r="C7323" s="29" t="s">
        <v>68</v>
      </c>
      <c r="D7323" s="28">
        <v>126</v>
      </c>
      <c r="E7323" s="27">
        <v>2958101</v>
      </c>
      <c r="H7323" s="66"/>
      <c r="I7323" s="66"/>
    </row>
    <row r="7324" spans="1:9" ht="13.5" thickBot="1">
      <c r="A7324" s="27">
        <v>45858</v>
      </c>
      <c r="B7324" s="29" t="s">
        <v>164</v>
      </c>
      <c r="C7324" s="29" t="s">
        <v>71</v>
      </c>
      <c r="D7324" s="28">
        <v>220</v>
      </c>
      <c r="E7324" s="27">
        <v>2958101</v>
      </c>
      <c r="H7324" s="66"/>
      <c r="I7324" s="66"/>
    </row>
    <row r="7325" spans="1:9" ht="13.5" thickBot="1">
      <c r="A7325" s="27">
        <v>45858</v>
      </c>
      <c r="B7325" s="29" t="s">
        <v>165</v>
      </c>
      <c r="C7325" s="29" t="s">
        <v>77</v>
      </c>
      <c r="D7325" s="28">
        <v>159</v>
      </c>
      <c r="E7325" s="27">
        <v>2958101</v>
      </c>
      <c r="H7325" s="66"/>
      <c r="I7325" s="66"/>
    </row>
    <row r="7326" spans="1:9" ht="13.5" thickBot="1">
      <c r="A7326" s="27">
        <v>45858</v>
      </c>
      <c r="B7326" s="29" t="s">
        <v>166</v>
      </c>
      <c r="C7326" s="29" t="s">
        <v>68</v>
      </c>
      <c r="D7326" s="28">
        <v>131</v>
      </c>
      <c r="E7326" s="27">
        <v>2958101</v>
      </c>
      <c r="H7326" s="66"/>
      <c r="I7326" s="66"/>
    </row>
    <row r="7327" spans="1:9" ht="13.5" thickBot="1">
      <c r="A7327" s="27">
        <v>45858</v>
      </c>
      <c r="B7327" s="29" t="s">
        <v>167</v>
      </c>
      <c r="C7327" s="29" t="s">
        <v>68</v>
      </c>
      <c r="D7327" s="28">
        <v>120</v>
      </c>
      <c r="E7327" s="27">
        <v>2958101</v>
      </c>
      <c r="H7327" s="66"/>
      <c r="I7327" s="66"/>
    </row>
    <row r="7328" spans="1:9" ht="13.5" thickBot="1">
      <c r="A7328" s="27">
        <v>45858</v>
      </c>
      <c r="B7328" s="29" t="s">
        <v>168</v>
      </c>
      <c r="C7328" s="29" t="s">
        <v>68</v>
      </c>
      <c r="D7328" s="28">
        <v>127</v>
      </c>
      <c r="E7328" s="27">
        <v>2958101</v>
      </c>
      <c r="H7328" s="66"/>
      <c r="I7328" s="66"/>
    </row>
    <row r="7329" spans="1:9" ht="13.5" thickBot="1">
      <c r="A7329" s="27">
        <v>45858</v>
      </c>
      <c r="B7329" s="29" t="s">
        <v>169</v>
      </c>
      <c r="C7329" s="29" t="s">
        <v>68</v>
      </c>
      <c r="D7329" s="28">
        <v>127</v>
      </c>
      <c r="E7329" s="27">
        <v>2958101</v>
      </c>
      <c r="H7329" s="66"/>
      <c r="I7329" s="66"/>
    </row>
    <row r="7330" spans="1:9" ht="13.5" thickBot="1">
      <c r="A7330" s="27">
        <v>45858</v>
      </c>
      <c r="B7330" s="29" t="s">
        <v>170</v>
      </c>
      <c r="C7330" s="29" t="s">
        <v>68</v>
      </c>
      <c r="D7330" s="28">
        <v>199</v>
      </c>
      <c r="E7330" s="27">
        <v>2958101</v>
      </c>
      <c r="H7330" s="66"/>
      <c r="I7330" s="66"/>
    </row>
    <row r="7331" spans="1:9" ht="13.5" thickBot="1">
      <c r="A7331" s="27">
        <v>45858</v>
      </c>
      <c r="B7331" s="29" t="s">
        <v>171</v>
      </c>
      <c r="C7331" s="29" t="s">
        <v>68</v>
      </c>
      <c r="D7331" s="28">
        <v>99</v>
      </c>
      <c r="E7331" s="27">
        <v>2958101</v>
      </c>
      <c r="H7331" s="66"/>
      <c r="I7331" s="66"/>
    </row>
    <row r="7332" spans="1:9" ht="13.5" thickBot="1">
      <c r="A7332" s="27">
        <v>45858</v>
      </c>
      <c r="B7332" s="29" t="s">
        <v>172</v>
      </c>
      <c r="C7332" s="29" t="s">
        <v>68</v>
      </c>
      <c r="D7332" s="28">
        <v>131</v>
      </c>
      <c r="E7332" s="27">
        <v>2958101</v>
      </c>
      <c r="H7332" s="66"/>
      <c r="I7332" s="66"/>
    </row>
    <row r="7333" spans="1:9" ht="13.5" thickBot="1">
      <c r="A7333" s="27">
        <v>45858</v>
      </c>
      <c r="B7333" s="29" t="s">
        <v>173</v>
      </c>
      <c r="C7333" s="29" t="s">
        <v>68</v>
      </c>
      <c r="D7333" s="28">
        <v>53</v>
      </c>
      <c r="E7333" s="27">
        <v>2958101</v>
      </c>
      <c r="H7333" s="66"/>
      <c r="I7333" s="66"/>
    </row>
    <row r="7334" spans="1:9" ht="13.5" thickBot="1">
      <c r="A7334" s="27">
        <v>45858</v>
      </c>
      <c r="B7334" s="29" t="s">
        <v>174</v>
      </c>
      <c r="C7334" s="29" t="s">
        <v>68</v>
      </c>
      <c r="D7334" s="28">
        <v>19</v>
      </c>
      <c r="E7334" s="27">
        <v>2958101</v>
      </c>
      <c r="H7334" s="66"/>
      <c r="I7334" s="66"/>
    </row>
    <row r="7335" spans="1:9" ht="13.5" thickBot="1">
      <c r="A7335" s="27">
        <v>45858</v>
      </c>
      <c r="B7335" s="29" t="s">
        <v>175</v>
      </c>
      <c r="C7335" s="29" t="s">
        <v>68</v>
      </c>
      <c r="D7335" s="28">
        <v>50</v>
      </c>
      <c r="E7335" s="27">
        <v>2958101</v>
      </c>
      <c r="H7335" s="66"/>
      <c r="I7335" s="66"/>
    </row>
    <row r="7336" spans="1:9" ht="13.5" thickBot="1">
      <c r="A7336" s="27">
        <v>45858</v>
      </c>
      <c r="B7336" s="29" t="s">
        <v>176</v>
      </c>
      <c r="C7336" s="29" t="s">
        <v>68</v>
      </c>
      <c r="D7336" s="28">
        <v>8</v>
      </c>
      <c r="E7336" s="27">
        <v>2958101</v>
      </c>
      <c r="H7336" s="66"/>
      <c r="I7336" s="66"/>
    </row>
    <row r="7337" spans="1:9" ht="13.5" thickBot="1">
      <c r="A7337" s="27">
        <v>45858</v>
      </c>
      <c r="B7337" s="29" t="s">
        <v>177</v>
      </c>
      <c r="C7337" s="29" t="s">
        <v>68</v>
      </c>
      <c r="D7337" s="28">
        <v>122</v>
      </c>
      <c r="E7337" s="27">
        <v>2958101</v>
      </c>
      <c r="H7337" s="66"/>
      <c r="I7337" s="66"/>
    </row>
    <row r="7338" spans="1:9" ht="13.5" thickBot="1">
      <c r="A7338" s="27">
        <v>45858</v>
      </c>
      <c r="B7338" s="29" t="s">
        <v>178</v>
      </c>
      <c r="C7338" s="29" t="s">
        <v>71</v>
      </c>
      <c r="D7338" s="28">
        <v>153</v>
      </c>
      <c r="E7338" s="27">
        <v>2958101</v>
      </c>
      <c r="H7338" s="66"/>
      <c r="I7338" s="66"/>
    </row>
    <row r="7339" spans="1:9" ht="13.5" thickBot="1">
      <c r="A7339" s="27">
        <v>45858</v>
      </c>
      <c r="B7339" s="29" t="s">
        <v>179</v>
      </c>
      <c r="C7339" s="29" t="s">
        <v>71</v>
      </c>
      <c r="D7339" s="28">
        <v>149</v>
      </c>
      <c r="E7339" s="27">
        <v>2958101</v>
      </c>
      <c r="H7339" s="66"/>
      <c r="I7339" s="66"/>
    </row>
    <row r="7340" spans="1:9" ht="13.5" thickBot="1">
      <c r="A7340" s="27">
        <v>45858</v>
      </c>
      <c r="B7340" s="29" t="s">
        <v>180</v>
      </c>
      <c r="C7340" s="29" t="s">
        <v>71</v>
      </c>
      <c r="D7340" s="28">
        <v>98</v>
      </c>
      <c r="E7340" s="27">
        <v>2958101</v>
      </c>
      <c r="H7340" s="66"/>
      <c r="I7340" s="66"/>
    </row>
    <row r="7341" spans="1:9" ht="13.5" thickBot="1">
      <c r="A7341" s="27">
        <v>45858</v>
      </c>
      <c r="B7341" s="29" t="s">
        <v>181</v>
      </c>
      <c r="C7341" s="29" t="s">
        <v>71</v>
      </c>
      <c r="D7341" s="28">
        <v>96</v>
      </c>
      <c r="E7341" s="27">
        <v>2958101</v>
      </c>
      <c r="H7341" s="66"/>
      <c r="I7341" s="66"/>
    </row>
    <row r="7342" spans="1:9" ht="13.5" thickBot="1">
      <c r="A7342" s="27">
        <v>45858</v>
      </c>
      <c r="B7342" s="29" t="s">
        <v>182</v>
      </c>
      <c r="C7342" s="29" t="s">
        <v>77</v>
      </c>
      <c r="D7342" s="28">
        <v>78</v>
      </c>
      <c r="E7342" s="27">
        <v>2958101</v>
      </c>
      <c r="H7342" s="66"/>
      <c r="I7342" s="66"/>
    </row>
    <row r="7343" spans="1:9" ht="13.5" thickBot="1">
      <c r="A7343" s="27">
        <v>45858</v>
      </c>
      <c r="B7343" s="29" t="s">
        <v>183</v>
      </c>
      <c r="C7343" s="29" t="s">
        <v>77</v>
      </c>
      <c r="D7343" s="28">
        <v>92</v>
      </c>
      <c r="E7343" s="27">
        <v>2958101</v>
      </c>
      <c r="H7343" s="66"/>
      <c r="I7343" s="66"/>
    </row>
    <row r="7344" spans="1:9" ht="13.5" thickBot="1">
      <c r="A7344" s="27">
        <v>45858</v>
      </c>
      <c r="B7344" s="29" t="s">
        <v>184</v>
      </c>
      <c r="C7344" s="29" t="s">
        <v>68</v>
      </c>
      <c r="D7344" s="28">
        <v>122</v>
      </c>
      <c r="E7344" s="27">
        <v>2958101</v>
      </c>
      <c r="H7344" s="66"/>
      <c r="I7344" s="66"/>
    </row>
    <row r="7345" spans="1:9" ht="13.5" thickBot="1">
      <c r="A7345" s="27">
        <v>45858</v>
      </c>
      <c r="B7345" s="29" t="s">
        <v>185</v>
      </c>
      <c r="C7345" s="29" t="s">
        <v>68</v>
      </c>
      <c r="D7345" s="28">
        <v>27</v>
      </c>
      <c r="E7345" s="27">
        <v>2958101</v>
      </c>
      <c r="H7345" s="66"/>
      <c r="I7345" s="66"/>
    </row>
    <row r="7346" spans="1:9" ht="13.5" thickBot="1">
      <c r="A7346" s="27">
        <v>45858</v>
      </c>
      <c r="B7346" s="29" t="s">
        <v>186</v>
      </c>
      <c r="C7346" s="29" t="s">
        <v>66</v>
      </c>
      <c r="D7346" s="28">
        <v>53</v>
      </c>
      <c r="E7346" s="27">
        <v>2958101</v>
      </c>
      <c r="H7346" s="66"/>
      <c r="I7346" s="66"/>
    </row>
    <row r="7347" spans="1:9" ht="13.5" thickBot="1">
      <c r="A7347" s="27">
        <v>45858</v>
      </c>
      <c r="B7347" s="29" t="s">
        <v>187</v>
      </c>
      <c r="C7347" s="29" t="s">
        <v>68</v>
      </c>
      <c r="D7347" s="28">
        <v>80</v>
      </c>
      <c r="E7347" s="27">
        <v>2958101</v>
      </c>
      <c r="H7347" s="66"/>
      <c r="I7347" s="66"/>
    </row>
    <row r="7348" spans="1:9" ht="13.5" thickBot="1">
      <c r="A7348" s="27">
        <v>45858</v>
      </c>
      <c r="B7348" s="29" t="s">
        <v>188</v>
      </c>
      <c r="C7348" s="29" t="s">
        <v>68</v>
      </c>
      <c r="D7348" s="28">
        <v>76</v>
      </c>
      <c r="E7348" s="27">
        <v>2958101</v>
      </c>
      <c r="H7348" s="66"/>
      <c r="I7348" s="66"/>
    </row>
    <row r="7349" spans="1:9" ht="13.5" thickBot="1">
      <c r="A7349" s="27">
        <v>45858</v>
      </c>
      <c r="B7349" s="29" t="s">
        <v>189</v>
      </c>
      <c r="C7349" s="29" t="s">
        <v>68</v>
      </c>
      <c r="D7349" s="28">
        <v>186</v>
      </c>
      <c r="E7349" s="27">
        <v>2958101</v>
      </c>
      <c r="H7349" s="66"/>
      <c r="I7349" s="66"/>
    </row>
    <row r="7350" spans="1:9" ht="13.5" thickBot="1">
      <c r="A7350" s="27">
        <v>45858</v>
      </c>
      <c r="B7350" s="29" t="s">
        <v>190</v>
      </c>
      <c r="C7350" s="29" t="s">
        <v>68</v>
      </c>
      <c r="D7350" s="28">
        <v>164</v>
      </c>
      <c r="E7350" s="27">
        <v>2958101</v>
      </c>
      <c r="H7350" s="66"/>
      <c r="I7350" s="66"/>
    </row>
    <row r="7351" spans="1:9" ht="13.5" thickBot="1">
      <c r="A7351" s="27">
        <v>45858</v>
      </c>
      <c r="B7351" s="29" t="s">
        <v>191</v>
      </c>
      <c r="C7351" s="29" t="s">
        <v>77</v>
      </c>
      <c r="D7351" s="28">
        <v>112</v>
      </c>
      <c r="E7351" s="27">
        <v>2958101</v>
      </c>
      <c r="H7351" s="66"/>
      <c r="I7351" s="66"/>
    </row>
    <row r="7352" spans="1:9" ht="13.5" thickBot="1">
      <c r="A7352" s="27">
        <v>45858</v>
      </c>
      <c r="B7352" s="29" t="s">
        <v>192</v>
      </c>
      <c r="C7352" s="29" t="s">
        <v>77</v>
      </c>
      <c r="D7352" s="28">
        <v>72</v>
      </c>
      <c r="E7352" s="27">
        <v>2958101</v>
      </c>
      <c r="H7352" s="66"/>
      <c r="I7352" s="66"/>
    </row>
    <row r="7353" spans="1:9" ht="13.5" thickBot="1">
      <c r="A7353" s="27">
        <v>45858</v>
      </c>
      <c r="B7353" s="29" t="s">
        <v>193</v>
      </c>
      <c r="C7353" s="29" t="s">
        <v>77</v>
      </c>
      <c r="D7353" s="28">
        <v>48</v>
      </c>
      <c r="E7353" s="27">
        <v>2958101</v>
      </c>
      <c r="H7353" s="66"/>
      <c r="I7353" s="66"/>
    </row>
    <row r="7354" spans="1:9" ht="13.5" thickBot="1">
      <c r="A7354" s="27">
        <v>45858</v>
      </c>
      <c r="B7354" s="29" t="s">
        <v>194</v>
      </c>
      <c r="C7354" s="29" t="s">
        <v>66</v>
      </c>
      <c r="D7354" s="28">
        <v>200</v>
      </c>
      <c r="E7354" s="27">
        <v>2958101</v>
      </c>
      <c r="H7354" s="66"/>
      <c r="I7354" s="66"/>
    </row>
    <row r="7355" spans="1:9" ht="13.5" thickBot="1">
      <c r="A7355" s="27">
        <v>45858</v>
      </c>
      <c r="B7355" s="29" t="s">
        <v>195</v>
      </c>
      <c r="C7355" s="29" t="s">
        <v>68</v>
      </c>
      <c r="D7355" s="28">
        <v>70</v>
      </c>
      <c r="E7355" s="27">
        <v>2958101</v>
      </c>
      <c r="H7355" s="66"/>
      <c r="I7355" s="66"/>
    </row>
    <row r="7356" spans="1:9" ht="13.5" thickBot="1">
      <c r="A7356" s="27">
        <v>45858</v>
      </c>
      <c r="B7356" s="29" t="s">
        <v>196</v>
      </c>
      <c r="C7356" s="29" t="s">
        <v>68</v>
      </c>
      <c r="D7356" s="28">
        <v>80</v>
      </c>
      <c r="E7356" s="27">
        <v>2958101</v>
      </c>
      <c r="H7356" s="66"/>
      <c r="I7356" s="66"/>
    </row>
    <row r="7357" spans="1:9" ht="13.5" thickBot="1">
      <c r="A7357" s="27">
        <v>45858</v>
      </c>
      <c r="B7357" s="29" t="s">
        <v>197</v>
      </c>
      <c r="C7357" s="29" t="s">
        <v>97</v>
      </c>
      <c r="D7357" s="28">
        <v>121</v>
      </c>
      <c r="E7357" s="27">
        <v>2958101</v>
      </c>
      <c r="H7357" s="66"/>
      <c r="I7357" s="66"/>
    </row>
    <row r="7358" spans="1:9" ht="13.5" thickBot="1">
      <c r="A7358" s="27">
        <v>45858</v>
      </c>
      <c r="B7358" s="29" t="s">
        <v>198</v>
      </c>
      <c r="C7358" s="29" t="s">
        <v>97</v>
      </c>
      <c r="D7358" s="28">
        <v>137</v>
      </c>
      <c r="E7358" s="27">
        <v>2958101</v>
      </c>
      <c r="H7358" s="66"/>
      <c r="I7358" s="66"/>
    </row>
    <row r="7359" spans="1:9" ht="13.5" thickBot="1">
      <c r="A7359" s="27">
        <v>45858</v>
      </c>
      <c r="B7359" s="29" t="s">
        <v>199</v>
      </c>
      <c r="C7359" s="29" t="s">
        <v>68</v>
      </c>
      <c r="D7359" s="28">
        <v>82</v>
      </c>
      <c r="E7359" s="27">
        <v>2958101</v>
      </c>
      <c r="H7359" s="66"/>
      <c r="I7359" s="66"/>
    </row>
    <row r="7360" spans="1:9" ht="13.5" thickBot="1">
      <c r="A7360" s="27">
        <v>45858</v>
      </c>
      <c r="B7360" s="29" t="s">
        <v>200</v>
      </c>
      <c r="C7360" s="29" t="s">
        <v>68</v>
      </c>
      <c r="D7360" s="28">
        <v>76</v>
      </c>
      <c r="E7360" s="27">
        <v>2958101</v>
      </c>
      <c r="H7360" s="66"/>
      <c r="I7360" s="66"/>
    </row>
    <row r="7361" spans="1:9" ht="13.5" thickBot="1">
      <c r="A7361" s="27">
        <v>45858</v>
      </c>
      <c r="B7361" s="29" t="s">
        <v>201</v>
      </c>
      <c r="C7361" s="29" t="s">
        <v>68</v>
      </c>
      <c r="D7361" s="28">
        <v>150</v>
      </c>
      <c r="E7361" s="27">
        <v>2958101</v>
      </c>
      <c r="H7361" s="66"/>
      <c r="I7361" s="66"/>
    </row>
    <row r="7362" spans="1:9" ht="13.5" thickBot="1">
      <c r="A7362" s="27">
        <v>45858</v>
      </c>
      <c r="B7362" s="29" t="s">
        <v>202</v>
      </c>
      <c r="C7362" s="29" t="s">
        <v>97</v>
      </c>
      <c r="D7362" s="28">
        <v>100</v>
      </c>
      <c r="E7362" s="27">
        <v>2958101</v>
      </c>
      <c r="H7362" s="66"/>
      <c r="I7362" s="66"/>
    </row>
    <row r="7363" spans="1:9" ht="13.5" thickBot="1">
      <c r="A7363" s="27">
        <v>45858</v>
      </c>
      <c r="B7363" s="29" t="s">
        <v>203</v>
      </c>
      <c r="C7363" s="29" t="s">
        <v>97</v>
      </c>
      <c r="D7363" s="28">
        <v>100</v>
      </c>
      <c r="E7363" s="27">
        <v>2958101</v>
      </c>
      <c r="H7363" s="66"/>
      <c r="I7363" s="66"/>
    </row>
    <row r="7364" spans="1:9" ht="13.5" thickBot="1">
      <c r="A7364" s="27">
        <v>45858</v>
      </c>
      <c r="B7364" s="29" t="s">
        <v>204</v>
      </c>
      <c r="C7364" s="29" t="s">
        <v>97</v>
      </c>
      <c r="D7364" s="28">
        <v>107</v>
      </c>
      <c r="E7364" s="27">
        <v>2958101</v>
      </c>
      <c r="H7364" s="66"/>
      <c r="I7364" s="66"/>
    </row>
    <row r="7365" spans="1:9" ht="13.5" thickBot="1">
      <c r="A7365" s="27">
        <v>45858</v>
      </c>
      <c r="B7365" s="29" t="s">
        <v>205</v>
      </c>
      <c r="C7365" s="29" t="s">
        <v>97</v>
      </c>
      <c r="D7365" s="28">
        <v>104</v>
      </c>
      <c r="E7365" s="27">
        <v>2958101</v>
      </c>
      <c r="H7365" s="66"/>
      <c r="I7365" s="66"/>
    </row>
    <row r="7366" spans="1:9" ht="13.5" thickBot="1">
      <c r="A7366" s="27">
        <v>45858</v>
      </c>
      <c r="B7366" s="29" t="s">
        <v>206</v>
      </c>
      <c r="C7366" s="29" t="s">
        <v>68</v>
      </c>
      <c r="D7366" s="28">
        <v>99</v>
      </c>
      <c r="E7366" s="27">
        <v>2958101</v>
      </c>
      <c r="H7366" s="66"/>
      <c r="I7366" s="66"/>
    </row>
    <row r="7367" spans="1:9" ht="13.5" thickBot="1">
      <c r="A7367" s="27">
        <v>45858</v>
      </c>
      <c r="B7367" s="29" t="s">
        <v>207</v>
      </c>
      <c r="C7367" s="29" t="s">
        <v>68</v>
      </c>
      <c r="D7367" s="28">
        <v>127</v>
      </c>
      <c r="E7367" s="27">
        <v>2958101</v>
      </c>
      <c r="H7367" s="66"/>
      <c r="I7367" s="66"/>
    </row>
    <row r="7368" spans="1:9" ht="13.5" thickBot="1">
      <c r="A7368" s="27">
        <v>45858</v>
      </c>
      <c r="B7368" s="29" t="s">
        <v>208</v>
      </c>
      <c r="C7368" s="29" t="s">
        <v>68</v>
      </c>
      <c r="D7368" s="28">
        <v>120</v>
      </c>
      <c r="E7368" s="27">
        <v>2958101</v>
      </c>
      <c r="H7368" s="66"/>
      <c r="I7368" s="66"/>
    </row>
    <row r="7369" spans="1:9" ht="13.5" thickBot="1">
      <c r="A7369" s="27">
        <v>45858</v>
      </c>
      <c r="B7369" s="29" t="s">
        <v>209</v>
      </c>
      <c r="C7369" s="29" t="s">
        <v>66</v>
      </c>
      <c r="D7369" s="28">
        <v>149</v>
      </c>
      <c r="E7369" s="27">
        <v>2958101</v>
      </c>
      <c r="H7369" s="66"/>
      <c r="I7369" s="66"/>
    </row>
    <row r="7370" spans="1:9" ht="13.5" thickBot="1">
      <c r="A7370" s="27">
        <v>45858</v>
      </c>
      <c r="B7370" s="29" t="s">
        <v>210</v>
      </c>
      <c r="C7370" s="29" t="s">
        <v>68</v>
      </c>
      <c r="D7370" s="28">
        <v>162</v>
      </c>
      <c r="E7370" s="27">
        <v>2958101</v>
      </c>
      <c r="H7370" s="66"/>
      <c r="I7370" s="66"/>
    </row>
    <row r="7371" spans="1:9" ht="13.5" thickBot="1">
      <c r="A7371" s="27">
        <v>45858</v>
      </c>
      <c r="B7371" s="29" t="s">
        <v>470</v>
      </c>
      <c r="C7371" s="29" t="s">
        <v>97</v>
      </c>
      <c r="D7371" s="28">
        <v>163</v>
      </c>
      <c r="E7371" s="27">
        <v>2958101</v>
      </c>
      <c r="H7371" s="66"/>
      <c r="I7371" s="66"/>
    </row>
    <row r="7372" spans="1:9" ht="13.5" thickBot="1">
      <c r="A7372" s="27">
        <v>45858</v>
      </c>
      <c r="B7372" s="29" t="s">
        <v>211</v>
      </c>
      <c r="C7372" s="29" t="s">
        <v>68</v>
      </c>
      <c r="D7372" s="28">
        <v>114</v>
      </c>
      <c r="E7372" s="27">
        <v>2958101</v>
      </c>
      <c r="H7372" s="66"/>
      <c r="I7372" s="66"/>
    </row>
    <row r="7373" spans="1:9" ht="13.5" thickBot="1">
      <c r="A7373" s="27">
        <v>45858</v>
      </c>
      <c r="B7373" s="29" t="s">
        <v>212</v>
      </c>
      <c r="C7373" s="29" t="s">
        <v>68</v>
      </c>
      <c r="D7373" s="28">
        <v>213</v>
      </c>
      <c r="E7373" s="27">
        <v>2958101</v>
      </c>
      <c r="H7373" s="66"/>
      <c r="I7373" s="66"/>
    </row>
    <row r="7374" spans="1:9" ht="13.5" thickBot="1">
      <c r="A7374" s="27">
        <v>45858</v>
      </c>
      <c r="B7374" s="29" t="s">
        <v>213</v>
      </c>
      <c r="C7374" s="29" t="s">
        <v>68</v>
      </c>
      <c r="D7374" s="28">
        <v>224</v>
      </c>
      <c r="E7374" s="27">
        <v>2958101</v>
      </c>
      <c r="H7374" s="66"/>
      <c r="I7374" s="66"/>
    </row>
    <row r="7375" spans="1:9" ht="13.5" thickBot="1">
      <c r="A7375" s="27">
        <v>45858</v>
      </c>
      <c r="B7375" s="29" t="s">
        <v>214</v>
      </c>
      <c r="C7375" s="29" t="s">
        <v>68</v>
      </c>
      <c r="D7375" s="28">
        <v>115</v>
      </c>
      <c r="E7375" s="27">
        <v>2958101</v>
      </c>
      <c r="H7375" s="66"/>
      <c r="I7375" s="66"/>
    </row>
    <row r="7376" spans="1:9" ht="13.5" thickBot="1">
      <c r="A7376" s="27">
        <v>45858</v>
      </c>
      <c r="B7376" s="29" t="s">
        <v>444</v>
      </c>
      <c r="C7376" s="29" t="s">
        <v>68</v>
      </c>
      <c r="D7376" s="28">
        <v>184</v>
      </c>
      <c r="E7376" s="27">
        <v>2958101</v>
      </c>
      <c r="H7376" s="66"/>
      <c r="I7376" s="66"/>
    </row>
    <row r="7377" spans="1:9" ht="13.5" thickBot="1">
      <c r="A7377" s="27">
        <v>45858</v>
      </c>
      <c r="B7377" s="29" t="s">
        <v>215</v>
      </c>
      <c r="C7377" s="29" t="s">
        <v>68</v>
      </c>
      <c r="D7377" s="28">
        <v>153</v>
      </c>
      <c r="E7377" s="27">
        <v>2958101</v>
      </c>
      <c r="H7377" s="66"/>
      <c r="I7377" s="66"/>
    </row>
    <row r="7378" spans="1:9" ht="13.5" thickBot="1">
      <c r="A7378" s="27">
        <v>45858</v>
      </c>
      <c r="B7378" s="29" t="s">
        <v>216</v>
      </c>
      <c r="C7378" s="29" t="s">
        <v>68</v>
      </c>
      <c r="D7378" s="28">
        <v>148</v>
      </c>
      <c r="E7378" s="27">
        <v>2958101</v>
      </c>
      <c r="H7378" s="66"/>
      <c r="I7378" s="66"/>
    </row>
    <row r="7379" spans="1:9" ht="13.5" thickBot="1">
      <c r="A7379" s="27">
        <v>45858</v>
      </c>
      <c r="B7379" s="29" t="s">
        <v>217</v>
      </c>
      <c r="C7379" s="29" t="s">
        <v>68</v>
      </c>
      <c r="D7379" s="28">
        <v>46</v>
      </c>
      <c r="E7379" s="27">
        <v>2958101</v>
      </c>
      <c r="H7379" s="66"/>
      <c r="I7379" s="66"/>
    </row>
    <row r="7380" spans="1:9" ht="13.5" thickBot="1">
      <c r="A7380" s="27">
        <v>45858</v>
      </c>
      <c r="B7380" s="29" t="s">
        <v>218</v>
      </c>
      <c r="C7380" s="29" t="s">
        <v>68</v>
      </c>
      <c r="D7380" s="28">
        <v>52</v>
      </c>
      <c r="E7380" s="27">
        <v>2958101</v>
      </c>
      <c r="H7380" s="66"/>
      <c r="I7380" s="66"/>
    </row>
    <row r="7381" spans="1:9" ht="13.5" thickBot="1">
      <c r="A7381" s="27">
        <v>45858</v>
      </c>
      <c r="B7381" s="29" t="s">
        <v>219</v>
      </c>
      <c r="C7381" s="29" t="s">
        <v>68</v>
      </c>
      <c r="D7381" s="28">
        <v>25</v>
      </c>
      <c r="E7381" s="27">
        <v>2958101</v>
      </c>
      <c r="H7381" s="66"/>
      <c r="I7381" s="66"/>
    </row>
    <row r="7382" spans="1:9" ht="13.5" thickBot="1">
      <c r="A7382" s="27">
        <v>45858</v>
      </c>
      <c r="B7382" s="29" t="s">
        <v>220</v>
      </c>
      <c r="C7382" s="29" t="s">
        <v>68</v>
      </c>
      <c r="D7382" s="28">
        <v>123</v>
      </c>
      <c r="E7382" s="27">
        <v>2958101</v>
      </c>
      <c r="H7382" s="66"/>
      <c r="I7382" s="66"/>
    </row>
    <row r="7383" spans="1:9" ht="13.5" thickBot="1">
      <c r="A7383" s="27">
        <v>45858</v>
      </c>
      <c r="B7383" s="29" t="s">
        <v>221</v>
      </c>
      <c r="C7383" s="29" t="s">
        <v>68</v>
      </c>
      <c r="D7383" s="28">
        <v>25</v>
      </c>
      <c r="E7383" s="27">
        <v>2958101</v>
      </c>
      <c r="H7383" s="66"/>
      <c r="I7383" s="66"/>
    </row>
    <row r="7384" spans="1:9" ht="13.5" thickBot="1">
      <c r="A7384" s="27">
        <v>45858</v>
      </c>
      <c r="B7384" s="29" t="s">
        <v>222</v>
      </c>
      <c r="C7384" s="29" t="s">
        <v>68</v>
      </c>
      <c r="D7384" s="28">
        <v>128</v>
      </c>
      <c r="E7384" s="27">
        <v>2958101</v>
      </c>
      <c r="H7384" s="66"/>
      <c r="I7384" s="66"/>
    </row>
    <row r="7385" spans="1:9" ht="13.5" thickBot="1">
      <c r="A7385" s="27">
        <v>45858</v>
      </c>
      <c r="B7385" s="29" t="s">
        <v>223</v>
      </c>
      <c r="C7385" s="29" t="s">
        <v>68</v>
      </c>
      <c r="D7385" s="28">
        <v>102</v>
      </c>
      <c r="E7385" s="27">
        <v>2958101</v>
      </c>
      <c r="H7385" s="66"/>
      <c r="I7385" s="66"/>
    </row>
    <row r="7386" spans="1:9" ht="13.5" thickBot="1">
      <c r="A7386" s="27">
        <v>45858</v>
      </c>
      <c r="B7386" s="29" t="s">
        <v>224</v>
      </c>
      <c r="C7386" s="29" t="s">
        <v>68</v>
      </c>
      <c r="D7386" s="28">
        <v>131</v>
      </c>
      <c r="E7386" s="27">
        <v>2958101</v>
      </c>
      <c r="H7386" s="66"/>
      <c r="I7386" s="66"/>
    </row>
    <row r="7387" spans="1:9" ht="13.5" thickBot="1">
      <c r="A7387" s="27">
        <v>45858</v>
      </c>
      <c r="B7387" s="29" t="s">
        <v>225</v>
      </c>
      <c r="C7387" s="29" t="s">
        <v>68</v>
      </c>
      <c r="D7387" s="28">
        <v>99</v>
      </c>
      <c r="E7387" s="27">
        <v>2958101</v>
      </c>
      <c r="H7387" s="66"/>
      <c r="I7387" s="66"/>
    </row>
    <row r="7388" spans="1:9" ht="13.5" thickBot="1">
      <c r="A7388" s="27">
        <v>45858</v>
      </c>
      <c r="B7388" s="29" t="s">
        <v>226</v>
      </c>
      <c r="C7388" s="29" t="s">
        <v>97</v>
      </c>
      <c r="D7388" s="28">
        <v>146</v>
      </c>
      <c r="E7388" s="27">
        <v>2958101</v>
      </c>
      <c r="H7388" s="66"/>
      <c r="I7388" s="66"/>
    </row>
    <row r="7389" spans="1:9" ht="13.5" thickBot="1">
      <c r="A7389" s="27">
        <v>45858</v>
      </c>
      <c r="B7389" s="29" t="s">
        <v>227</v>
      </c>
      <c r="C7389" s="29" t="s">
        <v>97</v>
      </c>
      <c r="D7389" s="28">
        <v>154</v>
      </c>
      <c r="E7389" s="27">
        <v>2958101</v>
      </c>
      <c r="H7389" s="66"/>
      <c r="I7389" s="66"/>
    </row>
    <row r="7390" spans="1:9" ht="13.5" thickBot="1">
      <c r="A7390" s="27">
        <v>45858</v>
      </c>
      <c r="B7390" s="29" t="s">
        <v>228</v>
      </c>
      <c r="C7390" s="29" t="s">
        <v>97</v>
      </c>
      <c r="D7390" s="28">
        <v>100</v>
      </c>
      <c r="E7390" s="27">
        <v>2958101</v>
      </c>
      <c r="H7390" s="66"/>
      <c r="I7390" s="66"/>
    </row>
    <row r="7391" spans="1:9" ht="13.5" thickBot="1">
      <c r="A7391" s="27">
        <v>45858</v>
      </c>
      <c r="B7391" s="29" t="s">
        <v>229</v>
      </c>
      <c r="C7391" s="29" t="s">
        <v>97</v>
      </c>
      <c r="D7391" s="28">
        <v>100</v>
      </c>
      <c r="E7391" s="27">
        <v>2958101</v>
      </c>
      <c r="H7391" s="66"/>
      <c r="I7391" s="66"/>
    </row>
    <row r="7392" spans="1:9" ht="13.5" thickBot="1">
      <c r="A7392" s="27">
        <v>45858</v>
      </c>
      <c r="B7392" s="29" t="s">
        <v>230</v>
      </c>
      <c r="C7392" s="29" t="s">
        <v>68</v>
      </c>
      <c r="D7392" s="28">
        <v>164</v>
      </c>
      <c r="E7392" s="27">
        <v>2958101</v>
      </c>
      <c r="H7392" s="66"/>
      <c r="I7392" s="66"/>
    </row>
    <row r="7393" spans="1:9" ht="13.5" thickBot="1">
      <c r="A7393" s="27">
        <v>45858</v>
      </c>
      <c r="B7393" s="29" t="s">
        <v>231</v>
      </c>
      <c r="C7393" s="29" t="s">
        <v>68</v>
      </c>
      <c r="D7393" s="28">
        <v>95</v>
      </c>
      <c r="E7393" s="27">
        <v>2958101</v>
      </c>
      <c r="H7393" s="66"/>
      <c r="I7393" s="66"/>
    </row>
    <row r="7394" spans="1:9" ht="13.5" thickBot="1">
      <c r="A7394" s="27">
        <v>45858</v>
      </c>
      <c r="B7394" s="29" t="s">
        <v>232</v>
      </c>
      <c r="C7394" s="29" t="s">
        <v>68</v>
      </c>
      <c r="D7394" s="28">
        <v>102</v>
      </c>
      <c r="E7394" s="27">
        <v>2958101</v>
      </c>
      <c r="H7394" s="66"/>
      <c r="I7394" s="66"/>
    </row>
    <row r="7395" spans="1:9" ht="13.5" thickBot="1">
      <c r="A7395" s="27">
        <v>45858</v>
      </c>
      <c r="B7395" s="29" t="s">
        <v>233</v>
      </c>
      <c r="C7395" s="29" t="s">
        <v>68</v>
      </c>
      <c r="D7395" s="28">
        <v>92</v>
      </c>
      <c r="E7395" s="27">
        <v>2958101</v>
      </c>
      <c r="H7395" s="66"/>
      <c r="I7395" s="66"/>
    </row>
    <row r="7396" spans="1:9" ht="13.5" thickBot="1">
      <c r="A7396" s="27">
        <v>45858</v>
      </c>
      <c r="B7396" s="29" t="s">
        <v>234</v>
      </c>
      <c r="C7396" s="29" t="s">
        <v>68</v>
      </c>
      <c r="D7396" s="28">
        <v>68</v>
      </c>
      <c r="E7396" s="27">
        <v>2958101</v>
      </c>
      <c r="H7396" s="66"/>
      <c r="I7396" s="66"/>
    </row>
    <row r="7397" spans="1:9" ht="13.5" thickBot="1">
      <c r="A7397" s="27">
        <v>45858</v>
      </c>
      <c r="B7397" s="29" t="s">
        <v>235</v>
      </c>
      <c r="C7397" s="29" t="s">
        <v>68</v>
      </c>
      <c r="D7397" s="28">
        <v>28</v>
      </c>
      <c r="E7397" s="27">
        <v>2958101</v>
      </c>
      <c r="H7397" s="66"/>
      <c r="I7397" s="66"/>
    </row>
    <row r="7398" spans="1:9" ht="13.5" thickBot="1">
      <c r="A7398" s="27">
        <v>45858</v>
      </c>
      <c r="B7398" s="29" t="s">
        <v>236</v>
      </c>
      <c r="C7398" s="29" t="s">
        <v>68</v>
      </c>
      <c r="D7398" s="28">
        <v>206</v>
      </c>
      <c r="E7398" s="27">
        <v>2958101</v>
      </c>
      <c r="H7398" s="66"/>
      <c r="I7398" s="66"/>
    </row>
    <row r="7399" spans="1:9" ht="13.5" thickBot="1">
      <c r="A7399" s="27">
        <v>45858</v>
      </c>
      <c r="B7399" s="29" t="s">
        <v>237</v>
      </c>
      <c r="C7399" s="29" t="s">
        <v>71</v>
      </c>
      <c r="D7399" s="28">
        <v>103</v>
      </c>
      <c r="E7399" s="27">
        <v>2958101</v>
      </c>
      <c r="H7399" s="66"/>
      <c r="I7399" s="66"/>
    </row>
    <row r="7400" spans="1:9" ht="13.5" thickBot="1">
      <c r="A7400" s="27">
        <v>45858</v>
      </c>
      <c r="B7400" s="29" t="s">
        <v>238</v>
      </c>
      <c r="C7400" s="29" t="s">
        <v>71</v>
      </c>
      <c r="D7400" s="28">
        <v>103</v>
      </c>
      <c r="E7400" s="27">
        <v>2958101</v>
      </c>
      <c r="H7400" s="66"/>
      <c r="I7400" s="66"/>
    </row>
    <row r="7401" spans="1:9" ht="13.5" thickBot="1">
      <c r="A7401" s="27">
        <v>45858</v>
      </c>
      <c r="B7401" s="29" t="s">
        <v>239</v>
      </c>
      <c r="C7401" s="29" t="s">
        <v>71</v>
      </c>
      <c r="D7401" s="28">
        <v>100</v>
      </c>
      <c r="E7401" s="27">
        <v>2958101</v>
      </c>
      <c r="H7401" s="66"/>
      <c r="I7401" s="66"/>
    </row>
    <row r="7402" spans="1:9" ht="13.5" thickBot="1">
      <c r="A7402" s="27">
        <v>45858</v>
      </c>
      <c r="B7402" s="29" t="s">
        <v>240</v>
      </c>
      <c r="C7402" s="29" t="s">
        <v>66</v>
      </c>
      <c r="D7402" s="28">
        <v>110</v>
      </c>
      <c r="E7402" s="27">
        <v>2958101</v>
      </c>
      <c r="H7402" s="66"/>
      <c r="I7402" s="66"/>
    </row>
    <row r="7403" spans="1:9" ht="13.5" thickBot="1">
      <c r="A7403" s="27">
        <v>45858</v>
      </c>
      <c r="B7403" s="29" t="s">
        <v>241</v>
      </c>
      <c r="C7403" s="29" t="s">
        <v>68</v>
      </c>
      <c r="D7403" s="28">
        <v>132</v>
      </c>
      <c r="E7403" s="27">
        <v>2958101</v>
      </c>
      <c r="H7403" s="66"/>
      <c r="I7403" s="66"/>
    </row>
    <row r="7404" spans="1:9" ht="13.5" thickBot="1">
      <c r="A7404" s="27">
        <v>45858</v>
      </c>
      <c r="B7404" s="29" t="s">
        <v>242</v>
      </c>
      <c r="C7404" s="29" t="s">
        <v>68</v>
      </c>
      <c r="D7404" s="28">
        <v>80</v>
      </c>
      <c r="E7404" s="27">
        <v>2958101</v>
      </c>
      <c r="H7404" s="66"/>
      <c r="I7404" s="66"/>
    </row>
    <row r="7405" spans="1:9" ht="13.5" thickBot="1">
      <c r="A7405" s="27">
        <v>45858</v>
      </c>
      <c r="B7405" s="29" t="s">
        <v>243</v>
      </c>
      <c r="C7405" s="29" t="s">
        <v>68</v>
      </c>
      <c r="D7405" s="28">
        <v>80</v>
      </c>
      <c r="E7405" s="27">
        <v>2958101</v>
      </c>
      <c r="H7405" s="66"/>
      <c r="I7405" s="66"/>
    </row>
    <row r="7406" spans="1:9" ht="13.5" thickBot="1">
      <c r="A7406" s="27">
        <v>45858</v>
      </c>
      <c r="B7406" s="29" t="s">
        <v>244</v>
      </c>
      <c r="C7406" s="29" t="s">
        <v>68</v>
      </c>
      <c r="D7406" s="28">
        <v>41</v>
      </c>
      <c r="E7406" s="27">
        <v>2958101</v>
      </c>
      <c r="H7406" s="66"/>
      <c r="I7406" s="66"/>
    </row>
    <row r="7407" spans="1:9" ht="13.5" thickBot="1">
      <c r="A7407" s="27">
        <v>45858</v>
      </c>
      <c r="B7407" s="29" t="s">
        <v>245</v>
      </c>
      <c r="C7407" s="29" t="s">
        <v>68</v>
      </c>
      <c r="D7407" s="28">
        <v>80</v>
      </c>
      <c r="E7407" s="27">
        <v>2958101</v>
      </c>
      <c r="H7407" s="66"/>
      <c r="I7407" s="66"/>
    </row>
    <row r="7408" spans="1:9" ht="13.5" thickBot="1">
      <c r="A7408" s="27">
        <v>45858</v>
      </c>
      <c r="B7408" s="29" t="s">
        <v>246</v>
      </c>
      <c r="C7408" s="29" t="s">
        <v>68</v>
      </c>
      <c r="D7408" s="28">
        <v>135</v>
      </c>
      <c r="E7408" s="27">
        <v>2958101</v>
      </c>
      <c r="H7408" s="66"/>
      <c r="I7408" s="66"/>
    </row>
    <row r="7409" spans="1:9" ht="13.5" thickBot="1">
      <c r="A7409" s="27">
        <v>45858</v>
      </c>
      <c r="B7409" s="29" t="s">
        <v>247</v>
      </c>
      <c r="C7409" s="29" t="s">
        <v>68</v>
      </c>
      <c r="D7409" s="28">
        <v>15</v>
      </c>
      <c r="E7409" s="27">
        <v>2958101</v>
      </c>
      <c r="H7409" s="66"/>
      <c r="I7409" s="66"/>
    </row>
    <row r="7410" spans="1:9" ht="13.5" thickBot="1">
      <c r="A7410" s="27">
        <v>45858</v>
      </c>
      <c r="B7410" s="29" t="s">
        <v>248</v>
      </c>
      <c r="C7410" s="29" t="s">
        <v>68</v>
      </c>
      <c r="D7410" s="28">
        <v>138</v>
      </c>
      <c r="E7410" s="27">
        <v>2958101</v>
      </c>
      <c r="H7410" s="66"/>
      <c r="I7410" s="66"/>
    </row>
    <row r="7411" spans="1:9" ht="13.5" thickBot="1">
      <c r="A7411" s="27">
        <v>45858</v>
      </c>
      <c r="B7411" s="29" t="s">
        <v>249</v>
      </c>
      <c r="C7411" s="29" t="s">
        <v>68</v>
      </c>
      <c r="D7411" s="28">
        <v>10</v>
      </c>
      <c r="E7411" s="27">
        <v>2958101</v>
      </c>
      <c r="H7411" s="66"/>
      <c r="I7411" s="66"/>
    </row>
    <row r="7412" spans="1:9" ht="13.5" thickBot="1">
      <c r="A7412" s="27">
        <v>45858</v>
      </c>
      <c r="B7412" s="29" t="s">
        <v>250</v>
      </c>
      <c r="C7412" s="29" t="s">
        <v>68</v>
      </c>
      <c r="D7412" s="28">
        <v>160</v>
      </c>
      <c r="E7412" s="27">
        <v>2958101</v>
      </c>
      <c r="H7412" s="66"/>
      <c r="I7412" s="66"/>
    </row>
    <row r="7413" spans="1:9" ht="13.5" thickBot="1">
      <c r="A7413" s="27">
        <v>45858</v>
      </c>
      <c r="B7413" s="29" t="s">
        <v>251</v>
      </c>
      <c r="C7413" s="29" t="s">
        <v>66</v>
      </c>
      <c r="D7413" s="28">
        <v>106</v>
      </c>
      <c r="E7413" s="27">
        <v>2958101</v>
      </c>
      <c r="H7413" s="66"/>
      <c r="I7413" s="66"/>
    </row>
    <row r="7414" spans="1:9" ht="13.5" thickBot="1">
      <c r="A7414" s="27">
        <v>45858</v>
      </c>
      <c r="B7414" s="29" t="s">
        <v>252</v>
      </c>
      <c r="C7414" s="29" t="s">
        <v>66</v>
      </c>
      <c r="D7414" s="28">
        <v>104</v>
      </c>
      <c r="E7414" s="27">
        <v>2958101</v>
      </c>
      <c r="H7414" s="66"/>
      <c r="I7414" s="66"/>
    </row>
    <row r="7415" spans="1:9" ht="13.5" thickBot="1">
      <c r="A7415" s="27">
        <v>45858</v>
      </c>
      <c r="B7415" s="29" t="s">
        <v>253</v>
      </c>
      <c r="C7415" s="29" t="s">
        <v>97</v>
      </c>
      <c r="D7415" s="28">
        <v>100</v>
      </c>
      <c r="E7415" s="27">
        <v>2958101</v>
      </c>
      <c r="H7415" s="66"/>
      <c r="I7415" s="66"/>
    </row>
    <row r="7416" spans="1:9" ht="13.5" thickBot="1">
      <c r="A7416" s="27">
        <v>45858</v>
      </c>
      <c r="B7416" s="29" t="s">
        <v>254</v>
      </c>
      <c r="C7416" s="29" t="s">
        <v>97</v>
      </c>
      <c r="D7416" s="28">
        <v>100</v>
      </c>
      <c r="E7416" s="27">
        <v>2958101</v>
      </c>
      <c r="H7416" s="66"/>
      <c r="I7416" s="66"/>
    </row>
    <row r="7417" spans="1:9" ht="13.5" thickBot="1">
      <c r="A7417" s="27">
        <v>45858</v>
      </c>
      <c r="B7417" s="29" t="s">
        <v>255</v>
      </c>
      <c r="C7417" s="29" t="s">
        <v>71</v>
      </c>
      <c r="D7417" s="28">
        <v>110</v>
      </c>
      <c r="E7417" s="27">
        <v>2958101</v>
      </c>
      <c r="H7417" s="66"/>
      <c r="I7417" s="66"/>
    </row>
    <row r="7418" spans="1:9" ht="13.5" thickBot="1">
      <c r="A7418" s="27">
        <v>45858</v>
      </c>
      <c r="B7418" s="29" t="s">
        <v>256</v>
      </c>
      <c r="C7418" s="29" t="s">
        <v>71</v>
      </c>
      <c r="D7418" s="28">
        <v>24</v>
      </c>
      <c r="E7418" s="27">
        <v>2958101</v>
      </c>
      <c r="H7418" s="66"/>
      <c r="I7418" s="66"/>
    </row>
    <row r="7419" spans="1:9" ht="13.5" thickBot="1">
      <c r="A7419" s="27">
        <v>45858</v>
      </c>
      <c r="B7419" s="29" t="s">
        <v>257</v>
      </c>
      <c r="C7419" s="29" t="s">
        <v>71</v>
      </c>
      <c r="D7419" s="28">
        <v>139</v>
      </c>
      <c r="E7419" s="27">
        <v>2958101</v>
      </c>
      <c r="H7419" s="66"/>
      <c r="I7419" s="66"/>
    </row>
    <row r="7420" spans="1:9" ht="13.5" thickBot="1">
      <c r="A7420" s="27">
        <v>45858</v>
      </c>
      <c r="B7420" s="29" t="s">
        <v>258</v>
      </c>
      <c r="C7420" s="29" t="s">
        <v>68</v>
      </c>
      <c r="D7420" s="28">
        <v>98</v>
      </c>
      <c r="E7420" s="27">
        <v>2958101</v>
      </c>
      <c r="H7420" s="66"/>
      <c r="I7420" s="66"/>
    </row>
    <row r="7421" spans="1:9" ht="13.5" thickBot="1">
      <c r="A7421" s="27">
        <v>45858</v>
      </c>
      <c r="B7421" s="29" t="s">
        <v>259</v>
      </c>
      <c r="C7421" s="29" t="s">
        <v>68</v>
      </c>
      <c r="D7421" s="28">
        <v>100</v>
      </c>
      <c r="E7421" s="27">
        <v>2958101</v>
      </c>
      <c r="H7421" s="66"/>
      <c r="I7421" s="66"/>
    </row>
    <row r="7422" spans="1:9" ht="13.5" thickBot="1">
      <c r="A7422" s="27">
        <v>45858</v>
      </c>
      <c r="B7422" s="29" t="s">
        <v>260</v>
      </c>
      <c r="C7422" s="29" t="s">
        <v>68</v>
      </c>
      <c r="D7422" s="28">
        <v>194</v>
      </c>
      <c r="E7422" s="27">
        <v>2958101</v>
      </c>
      <c r="H7422" s="66"/>
      <c r="I7422" s="66"/>
    </row>
    <row r="7423" spans="1:9" ht="13.5" thickBot="1">
      <c r="A7423" s="27">
        <v>45858</v>
      </c>
      <c r="B7423" s="29" t="s">
        <v>261</v>
      </c>
      <c r="C7423" s="29" t="s">
        <v>68</v>
      </c>
      <c r="D7423" s="28">
        <v>184</v>
      </c>
      <c r="E7423" s="27">
        <v>2958101</v>
      </c>
      <c r="H7423" s="66"/>
      <c r="I7423" s="66"/>
    </row>
    <row r="7424" spans="1:9" ht="13.5" thickBot="1">
      <c r="A7424" s="27">
        <v>45858</v>
      </c>
      <c r="B7424" s="29" t="s">
        <v>262</v>
      </c>
      <c r="C7424" s="29" t="s">
        <v>68</v>
      </c>
      <c r="D7424" s="28">
        <v>48</v>
      </c>
      <c r="E7424" s="27">
        <v>2958101</v>
      </c>
      <c r="H7424" s="66"/>
      <c r="I7424" s="66"/>
    </row>
    <row r="7425" spans="1:9" ht="13.5" thickBot="1">
      <c r="A7425" s="27">
        <v>45858</v>
      </c>
      <c r="B7425" s="29" t="s">
        <v>263</v>
      </c>
      <c r="C7425" s="29" t="s">
        <v>68</v>
      </c>
      <c r="D7425" s="28">
        <v>51</v>
      </c>
      <c r="E7425" s="27">
        <v>2958101</v>
      </c>
      <c r="H7425" s="66"/>
      <c r="I7425" s="66"/>
    </row>
    <row r="7426" spans="1:9" ht="13.5" thickBot="1">
      <c r="A7426" s="27">
        <v>45858</v>
      </c>
      <c r="B7426" s="29" t="s">
        <v>264</v>
      </c>
      <c r="C7426" s="29" t="s">
        <v>68</v>
      </c>
      <c r="D7426" s="28">
        <v>26</v>
      </c>
      <c r="E7426" s="27">
        <v>2958101</v>
      </c>
      <c r="H7426" s="66"/>
      <c r="I7426" s="66"/>
    </row>
    <row r="7427" spans="1:9" ht="13.5" thickBot="1">
      <c r="A7427" s="27">
        <v>45858</v>
      </c>
      <c r="B7427" s="29" t="s">
        <v>265</v>
      </c>
      <c r="C7427" s="29" t="s">
        <v>68</v>
      </c>
      <c r="D7427" s="28">
        <v>24</v>
      </c>
      <c r="E7427" s="27">
        <v>2958101</v>
      </c>
      <c r="H7427" s="66"/>
      <c r="I7427" s="66"/>
    </row>
    <row r="7428" spans="1:9" ht="13.5" thickBot="1">
      <c r="A7428" s="27">
        <v>45858</v>
      </c>
      <c r="B7428" s="29" t="s">
        <v>266</v>
      </c>
      <c r="C7428" s="29" t="s">
        <v>71</v>
      </c>
      <c r="D7428" s="28">
        <v>200</v>
      </c>
      <c r="E7428" s="27">
        <v>2958101</v>
      </c>
      <c r="H7428" s="66"/>
      <c r="I7428" s="66"/>
    </row>
    <row r="7429" spans="1:9" ht="13.5" thickBot="1">
      <c r="A7429" s="27">
        <v>45858</v>
      </c>
      <c r="B7429" s="29" t="s">
        <v>267</v>
      </c>
      <c r="C7429" s="29" t="s">
        <v>71</v>
      </c>
      <c r="D7429" s="28">
        <v>202</v>
      </c>
      <c r="E7429" s="27">
        <v>2958101</v>
      </c>
      <c r="H7429" s="66"/>
      <c r="I7429" s="66"/>
    </row>
    <row r="7430" spans="1:9" ht="13.5" thickBot="1">
      <c r="A7430" s="27">
        <v>45858</v>
      </c>
      <c r="B7430" s="29" t="s">
        <v>268</v>
      </c>
      <c r="C7430" s="29" t="s">
        <v>77</v>
      </c>
      <c r="D7430" s="28">
        <v>200</v>
      </c>
      <c r="E7430" s="27">
        <v>2958101</v>
      </c>
      <c r="H7430" s="66"/>
      <c r="I7430" s="66"/>
    </row>
    <row r="7431" spans="1:9" ht="13.5" thickBot="1">
      <c r="A7431" s="27">
        <v>45858</v>
      </c>
      <c r="B7431" s="29" t="s">
        <v>269</v>
      </c>
      <c r="C7431" s="29" t="s">
        <v>77</v>
      </c>
      <c r="D7431" s="28">
        <v>200</v>
      </c>
      <c r="E7431" s="27">
        <v>2958101</v>
      </c>
      <c r="H7431" s="66"/>
      <c r="I7431" s="66"/>
    </row>
    <row r="7432" spans="1:9" ht="13.5" thickBot="1">
      <c r="A7432" s="27">
        <v>45858</v>
      </c>
      <c r="B7432" s="29" t="s">
        <v>270</v>
      </c>
      <c r="C7432" s="29" t="s">
        <v>77</v>
      </c>
      <c r="D7432" s="28">
        <v>110</v>
      </c>
      <c r="E7432" s="27">
        <v>2958101</v>
      </c>
      <c r="H7432" s="66"/>
      <c r="I7432" s="66"/>
    </row>
    <row r="7433" spans="1:9" ht="13.5" thickBot="1">
      <c r="A7433" s="27">
        <v>45858</v>
      </c>
      <c r="B7433" s="29" t="s">
        <v>271</v>
      </c>
      <c r="C7433" s="29" t="s">
        <v>97</v>
      </c>
      <c r="D7433" s="28">
        <v>115</v>
      </c>
      <c r="E7433" s="27">
        <v>2958101</v>
      </c>
      <c r="H7433" s="66"/>
      <c r="I7433" s="66"/>
    </row>
    <row r="7434" spans="1:9" ht="13.5" thickBot="1">
      <c r="A7434" s="27">
        <v>45858</v>
      </c>
      <c r="B7434" s="29" t="s">
        <v>272</v>
      </c>
      <c r="C7434" s="29" t="s">
        <v>97</v>
      </c>
      <c r="D7434" s="28">
        <v>115</v>
      </c>
      <c r="E7434" s="27">
        <v>2958101</v>
      </c>
      <c r="H7434" s="66"/>
      <c r="I7434" s="66"/>
    </row>
    <row r="7435" spans="1:9" ht="13.5" thickBot="1">
      <c r="A7435" s="27">
        <v>45858</v>
      </c>
      <c r="B7435" s="29" t="s">
        <v>273</v>
      </c>
      <c r="C7435" s="29" t="s">
        <v>68</v>
      </c>
      <c r="D7435" s="28">
        <v>182</v>
      </c>
      <c r="E7435" s="27">
        <v>2958101</v>
      </c>
      <c r="H7435" s="66"/>
      <c r="I7435" s="66"/>
    </row>
    <row r="7436" spans="1:9" ht="13.5" thickBot="1">
      <c r="A7436" s="27">
        <v>45858</v>
      </c>
      <c r="B7436" s="29" t="s">
        <v>274</v>
      </c>
      <c r="C7436" s="29" t="s">
        <v>68</v>
      </c>
      <c r="D7436" s="28">
        <v>71</v>
      </c>
      <c r="E7436" s="27">
        <v>2958101</v>
      </c>
      <c r="H7436" s="66"/>
      <c r="I7436" s="66"/>
    </row>
    <row r="7437" spans="1:9" ht="13.5" thickBot="1">
      <c r="A7437" s="27">
        <v>45858</v>
      </c>
      <c r="B7437" s="29" t="s">
        <v>275</v>
      </c>
      <c r="C7437" s="29" t="s">
        <v>68</v>
      </c>
      <c r="D7437" s="28">
        <v>33</v>
      </c>
      <c r="E7437" s="27">
        <v>2958101</v>
      </c>
      <c r="H7437" s="66"/>
      <c r="I7437" s="66"/>
    </row>
    <row r="7438" spans="1:9" ht="13.5" thickBot="1">
      <c r="A7438" s="27">
        <v>45858</v>
      </c>
      <c r="B7438" s="29" t="s">
        <v>276</v>
      </c>
      <c r="C7438" s="29" t="s">
        <v>68</v>
      </c>
      <c r="D7438" s="28">
        <v>22</v>
      </c>
      <c r="E7438" s="27">
        <v>2958101</v>
      </c>
      <c r="H7438" s="66"/>
      <c r="I7438" s="66"/>
    </row>
    <row r="7439" spans="1:9" ht="13.5" thickBot="1">
      <c r="A7439" s="27">
        <v>45858</v>
      </c>
      <c r="B7439" s="29" t="s">
        <v>277</v>
      </c>
      <c r="C7439" s="29" t="s">
        <v>68</v>
      </c>
      <c r="D7439" s="28">
        <v>20</v>
      </c>
      <c r="E7439" s="27">
        <v>2958101</v>
      </c>
      <c r="H7439" s="66"/>
      <c r="I7439" s="66"/>
    </row>
    <row r="7440" spans="1:9" ht="13.5" thickBot="1">
      <c r="A7440" s="27">
        <v>45858</v>
      </c>
      <c r="B7440" s="29" t="s">
        <v>278</v>
      </c>
      <c r="C7440" s="29" t="s">
        <v>68</v>
      </c>
      <c r="D7440" s="28">
        <v>77</v>
      </c>
      <c r="E7440" s="27">
        <v>2958101</v>
      </c>
      <c r="H7440" s="66"/>
      <c r="I7440" s="66"/>
    </row>
    <row r="7441" spans="1:9" ht="13.5" thickBot="1">
      <c r="A7441" s="27">
        <v>45858</v>
      </c>
      <c r="B7441" s="29" t="s">
        <v>279</v>
      </c>
      <c r="C7441" s="29" t="s">
        <v>68</v>
      </c>
      <c r="D7441" s="28">
        <v>202</v>
      </c>
      <c r="E7441" s="27">
        <v>2958101</v>
      </c>
      <c r="H7441" s="66"/>
      <c r="I7441" s="66"/>
    </row>
    <row r="7442" spans="1:9" ht="13.5" thickBot="1">
      <c r="A7442" s="27">
        <v>45858</v>
      </c>
      <c r="B7442" s="29" t="s">
        <v>280</v>
      </c>
      <c r="C7442" s="29" t="s">
        <v>68</v>
      </c>
      <c r="D7442" s="28">
        <v>11</v>
      </c>
      <c r="E7442" s="27">
        <v>2958101</v>
      </c>
      <c r="H7442" s="66"/>
      <c r="I7442" s="66"/>
    </row>
    <row r="7443" spans="1:9" ht="13.5" thickBot="1">
      <c r="A7443" s="27">
        <v>45858</v>
      </c>
      <c r="B7443" s="29" t="s">
        <v>281</v>
      </c>
      <c r="C7443" s="29" t="s">
        <v>68</v>
      </c>
      <c r="D7443" s="28">
        <v>34</v>
      </c>
      <c r="E7443" s="27">
        <v>2958101</v>
      </c>
      <c r="H7443" s="66"/>
      <c r="I7443" s="66"/>
    </row>
    <row r="7444" spans="1:9" ht="13.5" thickBot="1">
      <c r="A7444" s="27">
        <v>45858</v>
      </c>
      <c r="B7444" s="29" t="s">
        <v>282</v>
      </c>
      <c r="C7444" s="29" t="s">
        <v>68</v>
      </c>
      <c r="D7444" s="28">
        <v>22</v>
      </c>
      <c r="E7444" s="27">
        <v>2958101</v>
      </c>
      <c r="H7444" s="66"/>
      <c r="I7444" s="66"/>
    </row>
    <row r="7445" spans="1:9" ht="13.5" thickBot="1">
      <c r="A7445" s="27">
        <v>45858</v>
      </c>
      <c r="B7445" s="29" t="s">
        <v>283</v>
      </c>
      <c r="C7445" s="29" t="s">
        <v>68</v>
      </c>
      <c r="D7445" s="28">
        <v>123</v>
      </c>
      <c r="E7445" s="27">
        <v>2958101</v>
      </c>
      <c r="H7445" s="66"/>
      <c r="I7445" s="66"/>
    </row>
    <row r="7446" spans="1:9" ht="13.5" thickBot="1">
      <c r="A7446" s="27">
        <v>45858</v>
      </c>
      <c r="B7446" s="29" t="s">
        <v>284</v>
      </c>
      <c r="C7446" s="29" t="s">
        <v>68</v>
      </c>
      <c r="D7446" s="28">
        <v>71</v>
      </c>
      <c r="E7446" s="27">
        <v>2958101</v>
      </c>
      <c r="H7446" s="66"/>
      <c r="I7446" s="66"/>
    </row>
    <row r="7447" spans="1:9" ht="13.5" thickBot="1">
      <c r="A7447" s="27">
        <v>45858</v>
      </c>
      <c r="B7447" s="29" t="s">
        <v>285</v>
      </c>
      <c r="C7447" s="29" t="s">
        <v>68</v>
      </c>
      <c r="D7447" s="28">
        <v>14</v>
      </c>
      <c r="E7447" s="27">
        <v>2958101</v>
      </c>
      <c r="H7447" s="66"/>
      <c r="I7447" s="66"/>
    </row>
    <row r="7448" spans="1:9" ht="13.5" thickBot="1">
      <c r="A7448" s="27">
        <v>45858</v>
      </c>
      <c r="B7448" s="29" t="s">
        <v>286</v>
      </c>
      <c r="C7448" s="29" t="s">
        <v>68</v>
      </c>
      <c r="D7448" s="28">
        <v>4</v>
      </c>
      <c r="E7448" s="27">
        <v>2958101</v>
      </c>
      <c r="H7448" s="66"/>
      <c r="I7448" s="66"/>
    </row>
    <row r="7449" spans="1:9" ht="13.5" thickBot="1">
      <c r="A7449" s="27">
        <v>45858</v>
      </c>
      <c r="B7449" s="29" t="s">
        <v>287</v>
      </c>
      <c r="C7449" s="29" t="s">
        <v>68</v>
      </c>
      <c r="D7449" s="28">
        <v>106</v>
      </c>
      <c r="E7449" s="27">
        <v>2958101</v>
      </c>
      <c r="H7449" s="66"/>
      <c r="I7449" s="66"/>
    </row>
    <row r="7450" spans="1:9" ht="13.5" thickBot="1">
      <c r="A7450" s="27">
        <v>45858</v>
      </c>
      <c r="B7450" s="29" t="s">
        <v>288</v>
      </c>
      <c r="C7450" s="29" t="s">
        <v>68</v>
      </c>
      <c r="D7450" s="28">
        <v>106</v>
      </c>
      <c r="E7450" s="27">
        <v>2958101</v>
      </c>
      <c r="H7450" s="66"/>
      <c r="I7450" s="66"/>
    </row>
    <row r="7451" spans="1:9" ht="13.5" thickBot="1">
      <c r="A7451" s="27">
        <v>45858</v>
      </c>
      <c r="B7451" s="29" t="s">
        <v>289</v>
      </c>
      <c r="C7451" s="29" t="s">
        <v>77</v>
      </c>
      <c r="D7451" s="28">
        <v>202</v>
      </c>
      <c r="E7451" s="27">
        <v>2958101</v>
      </c>
      <c r="H7451" s="66"/>
      <c r="I7451" s="66"/>
    </row>
    <row r="7452" spans="1:9" ht="13.5" thickBot="1">
      <c r="A7452" s="27">
        <v>45858</v>
      </c>
      <c r="B7452" s="29" t="s">
        <v>290</v>
      </c>
      <c r="C7452" s="29" t="s">
        <v>97</v>
      </c>
      <c r="D7452" s="28">
        <v>144</v>
      </c>
      <c r="E7452" s="27">
        <v>2958101</v>
      </c>
      <c r="H7452" s="66"/>
      <c r="I7452" s="66"/>
    </row>
    <row r="7453" spans="1:9" ht="13.5" thickBot="1">
      <c r="A7453" s="27">
        <v>45858</v>
      </c>
      <c r="B7453" s="29" t="s">
        <v>291</v>
      </c>
      <c r="C7453" s="29" t="s">
        <v>97</v>
      </c>
      <c r="D7453" s="28">
        <v>144</v>
      </c>
      <c r="E7453" s="27">
        <v>2958101</v>
      </c>
      <c r="H7453" s="66"/>
      <c r="I7453" s="66"/>
    </row>
    <row r="7454" spans="1:9" ht="13.5" thickBot="1">
      <c r="A7454" s="27">
        <v>45858</v>
      </c>
      <c r="B7454" s="29" t="s">
        <v>292</v>
      </c>
      <c r="C7454" s="29" t="s">
        <v>71</v>
      </c>
      <c r="D7454" s="28">
        <v>163</v>
      </c>
      <c r="E7454" s="27">
        <v>2958101</v>
      </c>
      <c r="H7454" s="66"/>
      <c r="I7454" s="66"/>
    </row>
    <row r="7455" spans="1:9" ht="13.5" thickBot="1">
      <c r="A7455" s="27">
        <v>45858</v>
      </c>
      <c r="B7455" s="29" t="s">
        <v>293</v>
      </c>
      <c r="C7455" s="29" t="s">
        <v>77</v>
      </c>
      <c r="D7455" s="28">
        <v>52</v>
      </c>
      <c r="E7455" s="27">
        <v>2958101</v>
      </c>
      <c r="H7455" s="66"/>
      <c r="I7455" s="66"/>
    </row>
    <row r="7456" spans="1:9" ht="13.5" thickBot="1">
      <c r="A7456" s="27">
        <v>45858</v>
      </c>
      <c r="B7456" s="29" t="s">
        <v>294</v>
      </c>
      <c r="C7456" s="29" t="s">
        <v>77</v>
      </c>
      <c r="D7456" s="28">
        <v>98</v>
      </c>
      <c r="E7456" s="27">
        <v>2958101</v>
      </c>
      <c r="H7456" s="66"/>
      <c r="I7456" s="66"/>
    </row>
    <row r="7457" spans="1:9" ht="13.5" thickBot="1">
      <c r="A7457" s="27">
        <v>45858</v>
      </c>
      <c r="B7457" s="29" t="s">
        <v>295</v>
      </c>
      <c r="C7457" s="29" t="s">
        <v>77</v>
      </c>
      <c r="D7457" s="28">
        <v>50</v>
      </c>
      <c r="E7457" s="27">
        <v>2958101</v>
      </c>
      <c r="H7457" s="66"/>
      <c r="I7457" s="66"/>
    </row>
    <row r="7458" spans="1:9" ht="13.5" thickBot="1">
      <c r="A7458" s="27">
        <v>45858</v>
      </c>
      <c r="B7458" s="29" t="s">
        <v>296</v>
      </c>
      <c r="C7458" s="29" t="s">
        <v>77</v>
      </c>
      <c r="D7458" s="28">
        <v>100</v>
      </c>
      <c r="E7458" s="27">
        <v>2958101</v>
      </c>
      <c r="H7458" s="66"/>
      <c r="I7458" s="66"/>
    </row>
    <row r="7459" spans="1:9" ht="13.5" thickBot="1">
      <c r="A7459" s="27">
        <v>45858</v>
      </c>
      <c r="B7459" s="29" t="s">
        <v>297</v>
      </c>
      <c r="C7459" s="29" t="s">
        <v>68</v>
      </c>
      <c r="D7459" s="28">
        <v>106</v>
      </c>
      <c r="E7459" s="27">
        <v>2958101</v>
      </c>
      <c r="H7459" s="66"/>
      <c r="I7459" s="66"/>
    </row>
    <row r="7460" spans="1:9" ht="13.5" thickBot="1">
      <c r="A7460" s="27">
        <v>45858</v>
      </c>
      <c r="B7460" s="29" t="s">
        <v>298</v>
      </c>
      <c r="C7460" s="29" t="s">
        <v>68</v>
      </c>
      <c r="D7460" s="28">
        <v>93</v>
      </c>
      <c r="E7460" s="27">
        <v>2958101</v>
      </c>
      <c r="H7460" s="66"/>
      <c r="I7460" s="66"/>
    </row>
    <row r="7461" spans="1:9" ht="13.5" thickBot="1">
      <c r="A7461" s="27">
        <v>45858</v>
      </c>
      <c r="B7461" s="29" t="s">
        <v>299</v>
      </c>
      <c r="C7461" s="29" t="s">
        <v>68</v>
      </c>
      <c r="D7461" s="28">
        <v>30</v>
      </c>
      <c r="E7461" s="27">
        <v>2958101</v>
      </c>
      <c r="H7461" s="66"/>
      <c r="I7461" s="66"/>
    </row>
    <row r="7462" spans="1:9" ht="13.5" thickBot="1">
      <c r="A7462" s="27">
        <v>45858</v>
      </c>
      <c r="B7462" s="29" t="s">
        <v>300</v>
      </c>
      <c r="C7462" s="29" t="s">
        <v>97</v>
      </c>
      <c r="D7462" s="28">
        <v>150</v>
      </c>
      <c r="E7462" s="27">
        <v>2958101</v>
      </c>
      <c r="H7462" s="66"/>
      <c r="I7462" s="66"/>
    </row>
    <row r="7463" spans="1:9" ht="13.5" thickBot="1">
      <c r="A7463" s="27">
        <v>45858</v>
      </c>
      <c r="B7463" s="29" t="s">
        <v>301</v>
      </c>
      <c r="C7463" s="29" t="s">
        <v>68</v>
      </c>
      <c r="D7463" s="28">
        <v>197</v>
      </c>
      <c r="E7463" s="27">
        <v>2958101</v>
      </c>
      <c r="H7463" s="66"/>
      <c r="I7463" s="66"/>
    </row>
    <row r="7464" spans="1:9" ht="13.5" thickBot="1">
      <c r="A7464" s="27">
        <v>45858</v>
      </c>
      <c r="B7464" s="29" t="s">
        <v>302</v>
      </c>
      <c r="C7464" s="29" t="s">
        <v>68</v>
      </c>
      <c r="D7464" s="28">
        <v>93</v>
      </c>
      <c r="E7464" s="27">
        <v>2958101</v>
      </c>
      <c r="H7464" s="66"/>
      <c r="I7464" s="66"/>
    </row>
    <row r="7465" spans="1:9" ht="13.5" thickBot="1">
      <c r="A7465" s="27">
        <v>45858</v>
      </c>
      <c r="B7465" s="29" t="s">
        <v>303</v>
      </c>
      <c r="C7465" s="29" t="s">
        <v>68</v>
      </c>
      <c r="D7465" s="28">
        <v>60</v>
      </c>
      <c r="E7465" s="27">
        <v>2958101</v>
      </c>
      <c r="H7465" s="66"/>
      <c r="I7465" s="66"/>
    </row>
    <row r="7466" spans="1:9" ht="13.5" thickBot="1">
      <c r="A7466" s="27">
        <v>45858</v>
      </c>
      <c r="B7466" s="29" t="s">
        <v>304</v>
      </c>
      <c r="C7466" s="29" t="s">
        <v>68</v>
      </c>
      <c r="D7466" s="28">
        <v>151</v>
      </c>
      <c r="E7466" s="27">
        <v>2958101</v>
      </c>
      <c r="H7466" s="66"/>
      <c r="I7466" s="66"/>
    </row>
    <row r="7467" spans="1:9" ht="13.5" thickBot="1">
      <c r="A7467" s="27">
        <v>45858</v>
      </c>
      <c r="B7467" s="29" t="s">
        <v>305</v>
      </c>
      <c r="C7467" s="29" t="s">
        <v>68</v>
      </c>
      <c r="D7467" s="28">
        <v>151</v>
      </c>
      <c r="E7467" s="27">
        <v>2958101</v>
      </c>
      <c r="H7467" s="66"/>
      <c r="I7467" s="66"/>
    </row>
    <row r="7468" spans="1:9" ht="13.5" thickBot="1">
      <c r="A7468" s="27">
        <v>45858</v>
      </c>
      <c r="B7468" s="29" t="s">
        <v>306</v>
      </c>
      <c r="C7468" s="29" t="s">
        <v>68</v>
      </c>
      <c r="D7468" s="28">
        <v>55</v>
      </c>
      <c r="E7468" s="27">
        <v>2958101</v>
      </c>
      <c r="H7468" s="66"/>
      <c r="I7468" s="66"/>
    </row>
    <row r="7469" spans="1:9" ht="13.5" thickBot="1">
      <c r="A7469" s="27">
        <v>45858</v>
      </c>
      <c r="B7469" s="29" t="s">
        <v>307</v>
      </c>
      <c r="C7469" s="29" t="s">
        <v>71</v>
      </c>
      <c r="D7469" s="28">
        <v>145</v>
      </c>
      <c r="E7469" s="27">
        <v>2958101</v>
      </c>
      <c r="H7469" s="66"/>
      <c r="I7469" s="66"/>
    </row>
    <row r="7470" spans="1:9" ht="13.5" thickBot="1">
      <c r="A7470" s="27">
        <v>45858</v>
      </c>
      <c r="B7470" s="29" t="s">
        <v>308</v>
      </c>
      <c r="C7470" s="29" t="s">
        <v>71</v>
      </c>
      <c r="D7470" s="28">
        <v>180</v>
      </c>
      <c r="E7470" s="27">
        <v>2958101</v>
      </c>
      <c r="H7470" s="66"/>
      <c r="I7470" s="66"/>
    </row>
    <row r="7471" spans="1:9" ht="13.5" thickBot="1">
      <c r="A7471" s="27">
        <v>45858</v>
      </c>
      <c r="B7471" s="29" t="s">
        <v>309</v>
      </c>
      <c r="C7471" s="29" t="s">
        <v>71</v>
      </c>
      <c r="D7471" s="28">
        <v>234</v>
      </c>
      <c r="E7471" s="27">
        <v>2958101</v>
      </c>
      <c r="H7471" s="66"/>
      <c r="I7471" s="66"/>
    </row>
    <row r="7472" spans="1:9" ht="13.5" thickBot="1">
      <c r="A7472" s="27">
        <v>45858</v>
      </c>
      <c r="B7472" s="29" t="s">
        <v>310</v>
      </c>
      <c r="C7472" s="29" t="s">
        <v>68</v>
      </c>
      <c r="D7472" s="28">
        <v>149</v>
      </c>
      <c r="E7472" s="27">
        <v>2958101</v>
      </c>
      <c r="H7472" s="66"/>
      <c r="I7472" s="66"/>
    </row>
    <row r="7473" spans="1:9" ht="13.5" thickBot="1">
      <c r="A7473" s="27">
        <v>45858</v>
      </c>
      <c r="B7473" s="29" t="s">
        <v>311</v>
      </c>
      <c r="C7473" s="29" t="s">
        <v>68</v>
      </c>
      <c r="D7473" s="28">
        <v>107</v>
      </c>
      <c r="E7473" s="27">
        <v>2958101</v>
      </c>
      <c r="H7473" s="66"/>
      <c r="I7473" s="66"/>
    </row>
    <row r="7474" spans="1:9" ht="13.5" thickBot="1">
      <c r="A7474" s="27">
        <v>45858</v>
      </c>
      <c r="B7474" s="29" t="s">
        <v>312</v>
      </c>
      <c r="C7474" s="29" t="s">
        <v>68</v>
      </c>
      <c r="D7474" s="28">
        <v>109</v>
      </c>
      <c r="E7474" s="27">
        <v>2958101</v>
      </c>
      <c r="H7474" s="66"/>
      <c r="I7474" s="66"/>
    </row>
    <row r="7475" spans="1:9" ht="13.5" thickBot="1">
      <c r="A7475" s="27">
        <v>45858</v>
      </c>
      <c r="B7475" s="29" t="s">
        <v>313</v>
      </c>
      <c r="C7475" s="29" t="s">
        <v>68</v>
      </c>
      <c r="D7475" s="28">
        <v>122</v>
      </c>
      <c r="E7475" s="27">
        <v>2958101</v>
      </c>
      <c r="H7475" s="66"/>
      <c r="I7475" s="66"/>
    </row>
    <row r="7476" spans="1:9" ht="13.5" thickBot="1">
      <c r="A7476" s="27">
        <v>45858</v>
      </c>
      <c r="B7476" s="29" t="s">
        <v>314</v>
      </c>
      <c r="C7476" s="29" t="s">
        <v>71</v>
      </c>
      <c r="D7476" s="28">
        <v>101</v>
      </c>
      <c r="E7476" s="27">
        <v>2958101</v>
      </c>
      <c r="H7476" s="66"/>
      <c r="I7476" s="66"/>
    </row>
    <row r="7477" spans="1:9" ht="13.5" thickBot="1">
      <c r="A7477" s="27">
        <v>45858</v>
      </c>
      <c r="B7477" s="29" t="s">
        <v>315</v>
      </c>
      <c r="C7477" s="29" t="s">
        <v>71</v>
      </c>
      <c r="D7477" s="28">
        <v>161</v>
      </c>
      <c r="E7477" s="27">
        <v>2958101</v>
      </c>
      <c r="H7477" s="66"/>
      <c r="I7477" s="66"/>
    </row>
    <row r="7478" spans="1:9" ht="13.5" thickBot="1">
      <c r="A7478" s="27">
        <v>45858</v>
      </c>
      <c r="B7478" s="29" t="s">
        <v>316</v>
      </c>
      <c r="C7478" s="29" t="s">
        <v>71</v>
      </c>
      <c r="D7478" s="28">
        <v>142</v>
      </c>
      <c r="E7478" s="27">
        <v>2958101</v>
      </c>
      <c r="H7478" s="66"/>
      <c r="I7478" s="66"/>
    </row>
    <row r="7479" spans="1:9" ht="13.5" thickBot="1">
      <c r="A7479" s="27">
        <v>45858</v>
      </c>
      <c r="B7479" s="29" t="s">
        <v>317</v>
      </c>
      <c r="C7479" s="29" t="s">
        <v>71</v>
      </c>
      <c r="D7479" s="28">
        <v>151</v>
      </c>
      <c r="E7479" s="27">
        <v>2958101</v>
      </c>
      <c r="H7479" s="66"/>
      <c r="I7479" s="66"/>
    </row>
    <row r="7480" spans="1:9" ht="13.5" thickBot="1">
      <c r="A7480" s="27">
        <v>45858</v>
      </c>
      <c r="B7480" s="29" t="s">
        <v>318</v>
      </c>
      <c r="C7480" s="29" t="s">
        <v>97</v>
      </c>
      <c r="D7480" s="28">
        <v>109</v>
      </c>
      <c r="E7480" s="27">
        <v>2958101</v>
      </c>
      <c r="H7480" s="66"/>
      <c r="I7480" s="66"/>
    </row>
    <row r="7481" spans="1:9" ht="13.5" thickBot="1">
      <c r="A7481" s="27">
        <v>45858</v>
      </c>
      <c r="B7481" s="29" t="s">
        <v>319</v>
      </c>
      <c r="C7481" s="29" t="s">
        <v>97</v>
      </c>
      <c r="D7481" s="28">
        <v>109</v>
      </c>
      <c r="E7481" s="27">
        <v>2958101</v>
      </c>
      <c r="H7481" s="66"/>
      <c r="I7481" s="66"/>
    </row>
    <row r="7482" spans="1:9" ht="13.5" thickBot="1">
      <c r="A7482" s="27">
        <v>45858</v>
      </c>
      <c r="B7482" s="29" t="s">
        <v>320</v>
      </c>
      <c r="C7482" s="29" t="s">
        <v>97</v>
      </c>
      <c r="D7482" s="28">
        <v>94</v>
      </c>
      <c r="E7482" s="27">
        <v>2958101</v>
      </c>
      <c r="H7482" s="66"/>
      <c r="I7482" s="66"/>
    </row>
    <row r="7483" spans="1:9" ht="13.5" thickBot="1">
      <c r="A7483" s="27">
        <v>45858</v>
      </c>
      <c r="B7483" s="29" t="s">
        <v>321</v>
      </c>
      <c r="C7483" s="29" t="s">
        <v>97</v>
      </c>
      <c r="D7483" s="28">
        <v>97</v>
      </c>
      <c r="E7483" s="27">
        <v>2958101</v>
      </c>
      <c r="H7483" s="66"/>
      <c r="I7483" s="66"/>
    </row>
    <row r="7484" spans="1:9" ht="13.5" thickBot="1">
      <c r="A7484" s="27">
        <v>45858</v>
      </c>
      <c r="B7484" s="29" t="s">
        <v>322</v>
      </c>
      <c r="C7484" s="29" t="s">
        <v>66</v>
      </c>
      <c r="D7484" s="28">
        <v>153</v>
      </c>
      <c r="E7484" s="27">
        <v>2958101</v>
      </c>
      <c r="H7484" s="66"/>
      <c r="I7484" s="66"/>
    </row>
    <row r="7485" spans="1:9" ht="13.5" thickBot="1">
      <c r="A7485" s="27">
        <v>45858</v>
      </c>
      <c r="B7485" s="29" t="s">
        <v>323</v>
      </c>
      <c r="C7485" s="29" t="s">
        <v>66</v>
      </c>
      <c r="D7485" s="28">
        <v>147</v>
      </c>
      <c r="E7485" s="27">
        <v>2958101</v>
      </c>
      <c r="H7485" s="66"/>
      <c r="I7485" s="66"/>
    </row>
    <row r="7486" spans="1:9" ht="13.5" thickBot="1">
      <c r="A7486" s="27">
        <v>45858</v>
      </c>
      <c r="B7486" s="29" t="s">
        <v>324</v>
      </c>
      <c r="C7486" s="29" t="s">
        <v>68</v>
      </c>
      <c r="D7486" s="28">
        <v>124</v>
      </c>
      <c r="E7486" s="27">
        <v>2958101</v>
      </c>
      <c r="H7486" s="66"/>
      <c r="I7486" s="66"/>
    </row>
    <row r="7487" spans="1:9" ht="13.5" thickBot="1">
      <c r="A7487" s="27">
        <v>45858</v>
      </c>
      <c r="B7487" s="29" t="s">
        <v>325</v>
      </c>
      <c r="C7487" s="29" t="s">
        <v>68</v>
      </c>
      <c r="D7487" s="28">
        <v>16</v>
      </c>
      <c r="E7487" s="27">
        <v>2958101</v>
      </c>
      <c r="H7487" s="66"/>
      <c r="I7487" s="66"/>
    </row>
    <row r="7488" spans="1:9" ht="13.5" thickBot="1">
      <c r="A7488" s="27">
        <v>45858</v>
      </c>
      <c r="B7488" s="29" t="s">
        <v>326</v>
      </c>
      <c r="C7488" s="29" t="s">
        <v>66</v>
      </c>
      <c r="D7488" s="28">
        <v>187</v>
      </c>
      <c r="E7488" s="27">
        <v>2958101</v>
      </c>
      <c r="H7488" s="66"/>
      <c r="I7488" s="66"/>
    </row>
    <row r="7489" spans="1:9" ht="13.5" thickBot="1">
      <c r="A7489" s="27">
        <v>45858</v>
      </c>
      <c r="B7489" s="29" t="s">
        <v>327</v>
      </c>
      <c r="C7489" s="29" t="s">
        <v>66</v>
      </c>
      <c r="D7489" s="28">
        <v>115</v>
      </c>
      <c r="E7489" s="27">
        <v>2958101</v>
      </c>
      <c r="H7489" s="66"/>
      <c r="I7489" s="66"/>
    </row>
    <row r="7490" spans="1:9" ht="13.5" thickBot="1">
      <c r="A7490" s="27">
        <v>45858</v>
      </c>
      <c r="B7490" s="29" t="s">
        <v>328</v>
      </c>
      <c r="C7490" s="29" t="s">
        <v>68</v>
      </c>
      <c r="D7490" s="28">
        <v>128</v>
      </c>
      <c r="E7490" s="27">
        <v>2958101</v>
      </c>
      <c r="H7490" s="66"/>
      <c r="I7490" s="66"/>
    </row>
    <row r="7491" spans="1:9" ht="13.5" thickBot="1">
      <c r="A7491" s="27">
        <v>45858</v>
      </c>
      <c r="B7491" s="29" t="s">
        <v>329</v>
      </c>
      <c r="C7491" s="29" t="s">
        <v>68</v>
      </c>
      <c r="D7491" s="28">
        <v>134</v>
      </c>
      <c r="E7491" s="27">
        <v>2958101</v>
      </c>
      <c r="H7491" s="66"/>
      <c r="I7491" s="66"/>
    </row>
    <row r="7492" spans="1:9" ht="13.5" thickBot="1">
      <c r="A7492" s="27">
        <v>45858</v>
      </c>
      <c r="B7492" s="29" t="s">
        <v>330</v>
      </c>
      <c r="C7492" s="29" t="s">
        <v>68</v>
      </c>
      <c r="D7492" s="28">
        <v>150</v>
      </c>
      <c r="E7492" s="27">
        <v>2958101</v>
      </c>
      <c r="H7492" s="66"/>
      <c r="I7492" s="66"/>
    </row>
    <row r="7493" spans="1:9" ht="13.5" thickBot="1">
      <c r="A7493" s="27">
        <v>45858</v>
      </c>
      <c r="B7493" s="29" t="s">
        <v>331</v>
      </c>
      <c r="C7493" s="29" t="s">
        <v>68</v>
      </c>
      <c r="D7493" s="28">
        <v>150</v>
      </c>
      <c r="E7493" s="27">
        <v>2958101</v>
      </c>
      <c r="H7493" s="66"/>
      <c r="I7493" s="66"/>
    </row>
    <row r="7494" spans="1:9" ht="13.5" thickBot="1">
      <c r="A7494" s="27">
        <v>45858</v>
      </c>
      <c r="B7494" s="29" t="s">
        <v>332</v>
      </c>
      <c r="C7494" s="29" t="s">
        <v>68</v>
      </c>
      <c r="D7494" s="28">
        <v>90</v>
      </c>
      <c r="E7494" s="27">
        <v>2958101</v>
      </c>
      <c r="H7494" s="66"/>
      <c r="I7494" s="66"/>
    </row>
    <row r="7495" spans="1:9" ht="13.5" thickBot="1">
      <c r="A7495" s="27">
        <v>45858</v>
      </c>
      <c r="B7495" s="29" t="s">
        <v>333</v>
      </c>
      <c r="C7495" s="29" t="s">
        <v>71</v>
      </c>
      <c r="D7495" s="28">
        <v>100</v>
      </c>
      <c r="E7495" s="27">
        <v>2958101</v>
      </c>
      <c r="H7495" s="66"/>
      <c r="I7495" s="66"/>
    </row>
    <row r="7496" spans="1:9" ht="13.5" thickBot="1">
      <c r="A7496" s="27">
        <v>45858</v>
      </c>
      <c r="B7496" s="29" t="s">
        <v>334</v>
      </c>
      <c r="C7496" s="29" t="s">
        <v>71</v>
      </c>
      <c r="D7496" s="28">
        <v>104</v>
      </c>
      <c r="E7496" s="27">
        <v>2958101</v>
      </c>
      <c r="H7496" s="66"/>
      <c r="I7496" s="66"/>
    </row>
    <row r="7497" spans="1:9" ht="13.5" thickBot="1">
      <c r="A7497" s="27">
        <v>45858</v>
      </c>
      <c r="B7497" s="29" t="s">
        <v>335</v>
      </c>
      <c r="C7497" s="29" t="s">
        <v>77</v>
      </c>
      <c r="D7497" s="28">
        <v>55</v>
      </c>
      <c r="E7497" s="27">
        <v>2958101</v>
      </c>
      <c r="H7497" s="66"/>
      <c r="I7497" s="66"/>
    </row>
    <row r="7498" spans="1:9" ht="13.5" thickBot="1">
      <c r="A7498" s="27">
        <v>45858</v>
      </c>
      <c r="B7498" s="29" t="s">
        <v>336</v>
      </c>
      <c r="C7498" s="29" t="s">
        <v>77</v>
      </c>
      <c r="D7498" s="28">
        <v>48</v>
      </c>
      <c r="E7498" s="27">
        <v>2958101</v>
      </c>
      <c r="H7498" s="66"/>
      <c r="I7498" s="66"/>
    </row>
    <row r="7499" spans="1:9" ht="13.5" thickBot="1">
      <c r="A7499" s="27">
        <v>45858</v>
      </c>
      <c r="B7499" s="29" t="s">
        <v>337</v>
      </c>
      <c r="C7499" s="29" t="s">
        <v>77</v>
      </c>
      <c r="D7499" s="28">
        <v>83</v>
      </c>
      <c r="E7499" s="27">
        <v>2958101</v>
      </c>
      <c r="H7499" s="66"/>
      <c r="I7499" s="66"/>
    </row>
    <row r="7500" spans="1:9" ht="13.5" thickBot="1">
      <c r="A7500" s="27">
        <v>45858</v>
      </c>
      <c r="B7500" s="29" t="s">
        <v>338</v>
      </c>
      <c r="C7500" s="29" t="s">
        <v>77</v>
      </c>
      <c r="D7500" s="28">
        <v>23</v>
      </c>
      <c r="E7500" s="27">
        <v>2958101</v>
      </c>
      <c r="H7500" s="66"/>
      <c r="I7500" s="66"/>
    </row>
    <row r="7501" spans="1:9" ht="13.5" thickBot="1">
      <c r="A7501" s="27">
        <v>45858</v>
      </c>
      <c r="B7501" s="29" t="s">
        <v>339</v>
      </c>
      <c r="C7501" s="29" t="s">
        <v>97</v>
      </c>
      <c r="D7501" s="28">
        <v>150</v>
      </c>
      <c r="E7501" s="27">
        <v>2958101</v>
      </c>
      <c r="H7501" s="66"/>
      <c r="I7501" s="66"/>
    </row>
    <row r="7502" spans="1:9" ht="13.5" thickBot="1">
      <c r="A7502" s="27">
        <v>45858</v>
      </c>
      <c r="B7502" s="29" t="s">
        <v>340</v>
      </c>
      <c r="C7502" s="29" t="s">
        <v>66</v>
      </c>
      <c r="D7502" s="28">
        <v>99</v>
      </c>
      <c r="E7502" s="27">
        <v>2958101</v>
      </c>
      <c r="H7502" s="66"/>
      <c r="I7502" s="66"/>
    </row>
    <row r="7503" spans="1:9" ht="13.5" thickBot="1">
      <c r="A7503" s="27">
        <v>45858</v>
      </c>
      <c r="B7503" s="29" t="s">
        <v>341</v>
      </c>
      <c r="C7503" s="29" t="s">
        <v>66</v>
      </c>
      <c r="D7503" s="28">
        <v>28</v>
      </c>
      <c r="E7503" s="27">
        <v>2958101</v>
      </c>
      <c r="H7503" s="66"/>
      <c r="I7503" s="66"/>
    </row>
    <row r="7504" spans="1:9" ht="13.5" thickBot="1">
      <c r="A7504" s="27">
        <v>45858</v>
      </c>
      <c r="B7504" s="29" t="s">
        <v>342</v>
      </c>
      <c r="C7504" s="29" t="s">
        <v>66</v>
      </c>
      <c r="D7504" s="28">
        <v>127</v>
      </c>
      <c r="E7504" s="27">
        <v>2958101</v>
      </c>
      <c r="H7504" s="66"/>
      <c r="I7504" s="66"/>
    </row>
    <row r="7505" spans="1:9" ht="13.5" thickBot="1">
      <c r="A7505" s="27">
        <v>45858</v>
      </c>
      <c r="B7505" s="29" t="s">
        <v>343</v>
      </c>
      <c r="C7505" s="29" t="s">
        <v>68</v>
      </c>
      <c r="D7505" s="28">
        <v>105</v>
      </c>
      <c r="E7505" s="27">
        <v>2958101</v>
      </c>
      <c r="H7505" s="66"/>
      <c r="I7505" s="66"/>
    </row>
    <row r="7506" spans="1:9" ht="13.5" thickBot="1">
      <c r="A7506" s="27">
        <v>45858</v>
      </c>
      <c r="B7506" s="29" t="s">
        <v>344</v>
      </c>
      <c r="C7506" s="29" t="s">
        <v>68</v>
      </c>
      <c r="D7506" s="28">
        <v>103</v>
      </c>
      <c r="E7506" s="27">
        <v>2958101</v>
      </c>
      <c r="H7506" s="66"/>
      <c r="I7506" s="66"/>
    </row>
    <row r="7507" spans="1:9" ht="13.5" thickBot="1">
      <c r="A7507" s="27">
        <v>45858</v>
      </c>
      <c r="B7507" s="29" t="s">
        <v>345</v>
      </c>
      <c r="C7507" s="29" t="s">
        <v>77</v>
      </c>
      <c r="D7507" s="28">
        <v>90</v>
      </c>
      <c r="E7507" s="27">
        <v>2958101</v>
      </c>
      <c r="H7507" s="66"/>
      <c r="I7507" s="66"/>
    </row>
    <row r="7508" spans="1:9" ht="13.5" thickBot="1">
      <c r="A7508" s="27">
        <v>45858</v>
      </c>
      <c r="B7508" s="29" t="s">
        <v>346</v>
      </c>
      <c r="C7508" s="29" t="s">
        <v>77</v>
      </c>
      <c r="D7508" s="28">
        <v>90</v>
      </c>
      <c r="E7508" s="27">
        <v>2958101</v>
      </c>
      <c r="H7508" s="66"/>
      <c r="I7508" s="66"/>
    </row>
    <row r="7509" spans="1:9" ht="13.5" thickBot="1">
      <c r="A7509" s="27">
        <v>45858</v>
      </c>
      <c r="B7509" s="29" t="s">
        <v>347</v>
      </c>
      <c r="C7509" s="29" t="s">
        <v>77</v>
      </c>
      <c r="D7509" s="28">
        <v>160</v>
      </c>
      <c r="E7509" s="27">
        <v>2958101</v>
      </c>
      <c r="H7509" s="66"/>
      <c r="I7509" s="66"/>
    </row>
    <row r="7510" spans="1:9" ht="13.5" thickBot="1">
      <c r="A7510" s="27">
        <v>45858</v>
      </c>
      <c r="B7510" s="29" t="s">
        <v>348</v>
      </c>
      <c r="C7510" s="29" t="s">
        <v>68</v>
      </c>
      <c r="D7510" s="28">
        <v>169</v>
      </c>
      <c r="E7510" s="27">
        <v>2958101</v>
      </c>
      <c r="H7510" s="66"/>
      <c r="I7510" s="66"/>
    </row>
    <row r="7511" spans="1:9" ht="13.5" thickBot="1">
      <c r="A7511" s="27">
        <v>45858</v>
      </c>
      <c r="B7511" s="29" t="s">
        <v>349</v>
      </c>
      <c r="C7511" s="29" t="s">
        <v>68</v>
      </c>
      <c r="D7511" s="28">
        <v>169</v>
      </c>
      <c r="E7511" s="27">
        <v>2958101</v>
      </c>
      <c r="H7511" s="66"/>
      <c r="I7511" s="66"/>
    </row>
    <row r="7512" spans="1:9" ht="13.5" thickBot="1">
      <c r="A7512" s="27">
        <v>45858</v>
      </c>
      <c r="B7512" s="29" t="s">
        <v>350</v>
      </c>
      <c r="C7512" s="29" t="s">
        <v>97</v>
      </c>
      <c r="D7512" s="28">
        <v>64</v>
      </c>
      <c r="E7512" s="27">
        <v>2958101</v>
      </c>
      <c r="H7512" s="66"/>
      <c r="I7512" s="66"/>
    </row>
    <row r="7513" spans="1:9" ht="13.5" thickBot="1">
      <c r="A7513" s="27">
        <v>45858</v>
      </c>
      <c r="B7513" s="29" t="s">
        <v>351</v>
      </c>
      <c r="C7513" s="29" t="s">
        <v>97</v>
      </c>
      <c r="D7513" s="28">
        <v>110</v>
      </c>
      <c r="E7513" s="27">
        <v>2958101</v>
      </c>
      <c r="H7513" s="66"/>
      <c r="I7513" s="66"/>
    </row>
    <row r="7514" spans="1:9" ht="13.5" thickBot="1">
      <c r="A7514" s="27">
        <v>45858</v>
      </c>
      <c r="B7514" s="29" t="s">
        <v>352</v>
      </c>
      <c r="C7514" s="29" t="s">
        <v>68</v>
      </c>
      <c r="D7514" s="28">
        <v>125</v>
      </c>
      <c r="E7514" s="27">
        <v>2958101</v>
      </c>
      <c r="H7514" s="66"/>
      <c r="I7514" s="66"/>
    </row>
    <row r="7515" spans="1:9" ht="13.5" thickBot="1">
      <c r="A7515" s="27">
        <v>45858</v>
      </c>
      <c r="B7515" s="29" t="s">
        <v>353</v>
      </c>
      <c r="C7515" s="29" t="s">
        <v>68</v>
      </c>
      <c r="D7515" s="28">
        <v>125</v>
      </c>
      <c r="E7515" s="27">
        <v>2958101</v>
      </c>
      <c r="H7515" s="66"/>
      <c r="I7515" s="66"/>
    </row>
    <row r="7516" spans="1:9" ht="13.5" thickBot="1">
      <c r="A7516" s="27">
        <v>45858</v>
      </c>
      <c r="B7516" s="29" t="s">
        <v>354</v>
      </c>
      <c r="C7516" s="29" t="s">
        <v>71</v>
      </c>
      <c r="D7516" s="28">
        <v>95</v>
      </c>
      <c r="E7516" s="27">
        <v>2958101</v>
      </c>
      <c r="H7516" s="66"/>
      <c r="I7516" s="66"/>
    </row>
    <row r="7517" spans="1:9" ht="13.5" thickBot="1">
      <c r="A7517" s="27">
        <v>45858</v>
      </c>
      <c r="B7517" s="29" t="s">
        <v>355</v>
      </c>
      <c r="C7517" s="29" t="s">
        <v>71</v>
      </c>
      <c r="D7517" s="28">
        <v>151</v>
      </c>
      <c r="E7517" s="27">
        <v>2958101</v>
      </c>
      <c r="H7517" s="66"/>
      <c r="I7517" s="66"/>
    </row>
    <row r="7518" spans="1:9" ht="13.5" thickBot="1">
      <c r="A7518" s="27">
        <v>45858</v>
      </c>
      <c r="B7518" s="29" t="s">
        <v>356</v>
      </c>
      <c r="C7518" s="29" t="s">
        <v>71</v>
      </c>
      <c r="D7518" s="28">
        <v>98</v>
      </c>
      <c r="E7518" s="27">
        <v>2958101</v>
      </c>
      <c r="H7518" s="66"/>
      <c r="I7518" s="66"/>
    </row>
    <row r="7519" spans="1:9" ht="13.5" thickBot="1">
      <c r="A7519" s="27">
        <v>45858</v>
      </c>
      <c r="B7519" s="29" t="s">
        <v>357</v>
      </c>
      <c r="C7519" s="29" t="s">
        <v>66</v>
      </c>
      <c r="D7519" s="28">
        <v>150</v>
      </c>
      <c r="E7519" s="27">
        <v>2958101</v>
      </c>
      <c r="H7519" s="66"/>
      <c r="I7519" s="66"/>
    </row>
    <row r="7520" spans="1:9" ht="13.5" thickBot="1">
      <c r="A7520" s="27">
        <v>45858</v>
      </c>
      <c r="B7520" s="29" t="s">
        <v>358</v>
      </c>
      <c r="C7520" s="29" t="s">
        <v>68</v>
      </c>
      <c r="D7520" s="28">
        <v>28</v>
      </c>
      <c r="E7520" s="27">
        <v>2958101</v>
      </c>
      <c r="H7520" s="66"/>
      <c r="I7520" s="66"/>
    </row>
    <row r="7521" spans="1:9" ht="13.5" thickBot="1">
      <c r="A7521" s="27">
        <v>45858</v>
      </c>
      <c r="B7521" s="29" t="s">
        <v>359</v>
      </c>
      <c r="C7521" s="29" t="s">
        <v>71</v>
      </c>
      <c r="D7521" s="28">
        <v>226</v>
      </c>
      <c r="E7521" s="27">
        <v>2958101</v>
      </c>
      <c r="H7521" s="66"/>
      <c r="I7521" s="66"/>
    </row>
    <row r="7522" spans="1:9" ht="13.5" thickBot="1">
      <c r="A7522" s="27">
        <v>45858</v>
      </c>
      <c r="B7522" s="29" t="s">
        <v>360</v>
      </c>
      <c r="C7522" s="29" t="s">
        <v>68</v>
      </c>
      <c r="D7522" s="28">
        <v>203</v>
      </c>
      <c r="E7522" s="27">
        <v>2958101</v>
      </c>
      <c r="H7522" s="66"/>
      <c r="I7522" s="66"/>
    </row>
    <row r="7523" spans="1:9" ht="13.5" thickBot="1">
      <c r="A7523" s="27">
        <v>45858</v>
      </c>
      <c r="B7523" s="29" t="s">
        <v>361</v>
      </c>
      <c r="C7523" s="29" t="s">
        <v>68</v>
      </c>
      <c r="D7523" s="28">
        <v>21</v>
      </c>
      <c r="E7523" s="27">
        <v>2958101</v>
      </c>
      <c r="H7523" s="66"/>
      <c r="I7523" s="66"/>
    </row>
    <row r="7524" spans="1:9" ht="13.5" thickBot="1">
      <c r="A7524" s="27">
        <v>45858</v>
      </c>
      <c r="B7524" s="29" t="s">
        <v>362</v>
      </c>
      <c r="C7524" s="29" t="s">
        <v>68</v>
      </c>
      <c r="D7524" s="28">
        <v>204</v>
      </c>
      <c r="E7524" s="27">
        <v>2958101</v>
      </c>
      <c r="H7524" s="66"/>
      <c r="I7524" s="66"/>
    </row>
    <row r="7525" spans="1:9" ht="13.5" thickBot="1">
      <c r="A7525" s="27">
        <v>45858</v>
      </c>
      <c r="B7525" s="29" t="s">
        <v>363</v>
      </c>
      <c r="C7525" s="29" t="s">
        <v>66</v>
      </c>
      <c r="D7525" s="28">
        <v>150</v>
      </c>
      <c r="E7525" s="27">
        <v>2958101</v>
      </c>
      <c r="H7525" s="66"/>
      <c r="I7525" s="66"/>
    </row>
    <row r="7526" spans="1:9" ht="13.5" thickBot="1">
      <c r="A7526" s="27">
        <v>45858</v>
      </c>
      <c r="B7526" s="29" t="s">
        <v>364</v>
      </c>
      <c r="C7526" s="29" t="s">
        <v>97</v>
      </c>
      <c r="D7526" s="28">
        <v>102</v>
      </c>
      <c r="E7526" s="27">
        <v>2958101</v>
      </c>
      <c r="H7526" s="66"/>
      <c r="I7526" s="66"/>
    </row>
    <row r="7527" spans="1:9" ht="13.5" thickBot="1">
      <c r="A7527" s="27">
        <v>45858</v>
      </c>
      <c r="B7527" s="29" t="s">
        <v>365</v>
      </c>
      <c r="C7527" s="29" t="s">
        <v>97</v>
      </c>
      <c r="D7527" s="28">
        <v>98</v>
      </c>
      <c r="E7527" s="27">
        <v>2958101</v>
      </c>
      <c r="H7527" s="66"/>
      <c r="I7527" s="66"/>
    </row>
    <row r="7528" spans="1:9" ht="13.5" thickBot="1">
      <c r="A7528" s="27">
        <v>45858</v>
      </c>
      <c r="B7528" s="29" t="s">
        <v>366</v>
      </c>
      <c r="C7528" s="29" t="s">
        <v>97</v>
      </c>
      <c r="D7528" s="28">
        <v>149</v>
      </c>
      <c r="E7528" s="27">
        <v>2958101</v>
      </c>
      <c r="H7528" s="66"/>
      <c r="I7528" s="66"/>
    </row>
    <row r="7529" spans="1:9" ht="13.5" thickBot="1">
      <c r="A7529" s="27">
        <v>45858</v>
      </c>
      <c r="B7529" s="29" t="s">
        <v>367</v>
      </c>
      <c r="C7529" s="29" t="s">
        <v>97</v>
      </c>
      <c r="D7529" s="28">
        <v>152</v>
      </c>
      <c r="E7529" s="27">
        <v>2958101</v>
      </c>
      <c r="H7529" s="66"/>
      <c r="I7529" s="66"/>
    </row>
    <row r="7530" spans="1:9" ht="13.5" thickBot="1">
      <c r="A7530" s="27">
        <v>45858</v>
      </c>
      <c r="B7530" s="29" t="s">
        <v>368</v>
      </c>
      <c r="C7530" s="29" t="s">
        <v>68</v>
      </c>
      <c r="D7530" s="28">
        <v>165</v>
      </c>
      <c r="E7530" s="27">
        <v>2958101</v>
      </c>
      <c r="H7530" s="66"/>
      <c r="I7530" s="66"/>
    </row>
    <row r="7531" spans="1:9" ht="13.5" thickBot="1">
      <c r="A7531" s="27">
        <v>45858</v>
      </c>
      <c r="B7531" s="29" t="s">
        <v>369</v>
      </c>
      <c r="C7531" s="29" t="s">
        <v>68</v>
      </c>
      <c r="D7531" s="28">
        <v>211</v>
      </c>
      <c r="E7531" s="27">
        <v>2958101</v>
      </c>
      <c r="H7531" s="66"/>
      <c r="I7531" s="66"/>
    </row>
    <row r="7532" spans="1:9" ht="13.5" thickBot="1">
      <c r="A7532" s="27">
        <v>45858</v>
      </c>
      <c r="B7532" s="29" t="s">
        <v>370</v>
      </c>
      <c r="C7532" s="29" t="s">
        <v>97</v>
      </c>
      <c r="D7532" s="28">
        <v>96</v>
      </c>
      <c r="E7532" s="27">
        <v>2958101</v>
      </c>
      <c r="H7532" s="66"/>
      <c r="I7532" s="66"/>
    </row>
    <row r="7533" spans="1:9" ht="13.5" thickBot="1">
      <c r="A7533" s="27">
        <v>45858</v>
      </c>
      <c r="B7533" s="29" t="s">
        <v>371</v>
      </c>
      <c r="C7533" s="29" t="s">
        <v>97</v>
      </c>
      <c r="D7533" s="28">
        <v>98</v>
      </c>
      <c r="E7533" s="27">
        <v>2958101</v>
      </c>
      <c r="H7533" s="66"/>
      <c r="I7533" s="66"/>
    </row>
    <row r="7534" spans="1:9" ht="13.5" thickBot="1">
      <c r="A7534" s="27">
        <v>45858</v>
      </c>
      <c r="B7534" s="29" t="s">
        <v>372</v>
      </c>
      <c r="C7534" s="29" t="s">
        <v>97</v>
      </c>
      <c r="D7534" s="28">
        <v>161</v>
      </c>
      <c r="E7534" s="27">
        <v>2958101</v>
      </c>
      <c r="H7534" s="66"/>
      <c r="I7534" s="66"/>
    </row>
    <row r="7535" spans="1:9" ht="13.5" thickBot="1">
      <c r="A7535" s="27">
        <v>45858</v>
      </c>
      <c r="B7535" s="29" t="s">
        <v>373</v>
      </c>
      <c r="C7535" s="29" t="s">
        <v>71</v>
      </c>
      <c r="D7535" s="28">
        <v>201</v>
      </c>
      <c r="E7535" s="27">
        <v>2958101</v>
      </c>
      <c r="H7535" s="66"/>
      <c r="I7535" s="66"/>
    </row>
    <row r="7536" spans="1:9" ht="13.5" thickBot="1">
      <c r="A7536" s="27">
        <v>45858</v>
      </c>
      <c r="B7536" s="29" t="s">
        <v>374</v>
      </c>
      <c r="C7536" s="29" t="s">
        <v>68</v>
      </c>
      <c r="D7536" s="28">
        <v>98</v>
      </c>
      <c r="E7536" s="27">
        <v>2958101</v>
      </c>
      <c r="H7536" s="66"/>
      <c r="I7536" s="66"/>
    </row>
    <row r="7537" spans="1:9" ht="13.5" thickBot="1">
      <c r="A7537" s="27">
        <v>45858</v>
      </c>
      <c r="B7537" s="29" t="s">
        <v>375</v>
      </c>
      <c r="C7537" s="29" t="s">
        <v>68</v>
      </c>
      <c r="D7537" s="28">
        <v>120</v>
      </c>
      <c r="E7537" s="27">
        <v>2958101</v>
      </c>
      <c r="H7537" s="66"/>
      <c r="I7537" s="66"/>
    </row>
    <row r="7538" spans="1:9" ht="13.5" thickBot="1">
      <c r="A7538" s="27">
        <v>45858</v>
      </c>
      <c r="B7538" s="29" t="s">
        <v>376</v>
      </c>
      <c r="C7538" s="29" t="s">
        <v>68</v>
      </c>
      <c r="D7538" s="28">
        <v>111</v>
      </c>
      <c r="E7538" s="27">
        <v>2958101</v>
      </c>
      <c r="H7538" s="66"/>
      <c r="I7538" s="66"/>
    </row>
    <row r="7539" spans="1:9" ht="13.5" thickBot="1">
      <c r="A7539" s="27">
        <v>45858</v>
      </c>
      <c r="B7539" s="29" t="s">
        <v>377</v>
      </c>
      <c r="C7539" s="29" t="s">
        <v>68</v>
      </c>
      <c r="D7539" s="28">
        <v>17</v>
      </c>
      <c r="E7539" s="27">
        <v>2958101</v>
      </c>
      <c r="H7539" s="66"/>
      <c r="I7539" s="66"/>
    </row>
    <row r="7540" spans="1:9" ht="13.5" thickBot="1">
      <c r="A7540" s="27">
        <v>45858</v>
      </c>
      <c r="B7540" s="29" t="s">
        <v>378</v>
      </c>
      <c r="C7540" s="29" t="s">
        <v>68</v>
      </c>
      <c r="D7540" s="28">
        <v>34</v>
      </c>
      <c r="E7540" s="27">
        <v>2958101</v>
      </c>
      <c r="H7540" s="66"/>
      <c r="I7540" s="66"/>
    </row>
    <row r="7541" spans="1:9" ht="13.5" thickBot="1">
      <c r="A7541" s="27">
        <v>45858</v>
      </c>
      <c r="B7541" s="29" t="s">
        <v>379</v>
      </c>
      <c r="C7541" s="29" t="s">
        <v>68</v>
      </c>
      <c r="D7541" s="28">
        <v>119</v>
      </c>
      <c r="E7541" s="27">
        <v>2958101</v>
      </c>
      <c r="H7541" s="66"/>
      <c r="I7541" s="66"/>
    </row>
    <row r="7542" spans="1:9" ht="13.5" thickBot="1">
      <c r="A7542" s="27">
        <v>45858</v>
      </c>
      <c r="B7542" s="29" t="s">
        <v>380</v>
      </c>
      <c r="C7542" s="29" t="s">
        <v>68</v>
      </c>
      <c r="D7542" s="28">
        <v>125</v>
      </c>
      <c r="E7542" s="27">
        <v>2958101</v>
      </c>
      <c r="H7542" s="66"/>
      <c r="I7542" s="66"/>
    </row>
    <row r="7543" spans="1:9" ht="13.5" thickBot="1">
      <c r="A7543" s="27">
        <v>45858</v>
      </c>
      <c r="B7543" s="29" t="s">
        <v>381</v>
      </c>
      <c r="C7543" s="29" t="s">
        <v>68</v>
      </c>
      <c r="D7543" s="28">
        <v>112</v>
      </c>
      <c r="E7543" s="27">
        <v>2958101</v>
      </c>
      <c r="H7543" s="66"/>
      <c r="I7543" s="66"/>
    </row>
    <row r="7544" spans="1:9" ht="13.5" thickBot="1">
      <c r="A7544" s="27">
        <v>45858</v>
      </c>
      <c r="B7544" s="29" t="s">
        <v>382</v>
      </c>
      <c r="C7544" s="29" t="s">
        <v>68</v>
      </c>
      <c r="D7544" s="28">
        <v>85</v>
      </c>
      <c r="E7544" s="27">
        <v>2958101</v>
      </c>
      <c r="H7544" s="66"/>
      <c r="I7544" s="66"/>
    </row>
    <row r="7545" spans="1:9" ht="13.5" thickBot="1">
      <c r="A7545" s="27">
        <v>45858</v>
      </c>
      <c r="B7545" s="29" t="s">
        <v>383</v>
      </c>
      <c r="C7545" s="29" t="s">
        <v>68</v>
      </c>
      <c r="D7545" s="28">
        <v>43</v>
      </c>
      <c r="E7545" s="27">
        <v>2958101</v>
      </c>
      <c r="H7545" s="66"/>
      <c r="I7545" s="66"/>
    </row>
    <row r="7546" spans="1:9" ht="13.5" thickBot="1">
      <c r="A7546" s="27">
        <v>45858</v>
      </c>
      <c r="B7546" s="29" t="s">
        <v>384</v>
      </c>
      <c r="C7546" s="29" t="s">
        <v>68</v>
      </c>
      <c r="D7546" s="28">
        <v>30</v>
      </c>
      <c r="E7546" s="27">
        <v>2958101</v>
      </c>
      <c r="H7546" s="66"/>
      <c r="I7546" s="66"/>
    </row>
    <row r="7547" spans="1:9" ht="13.5" thickBot="1">
      <c r="A7547" s="27">
        <v>45858</v>
      </c>
      <c r="B7547" s="29" t="s">
        <v>385</v>
      </c>
      <c r="C7547" s="29" t="s">
        <v>68</v>
      </c>
      <c r="D7547" s="28">
        <v>150</v>
      </c>
      <c r="E7547" s="27">
        <v>2958101</v>
      </c>
      <c r="H7547" s="66"/>
      <c r="I7547" s="66"/>
    </row>
    <row r="7548" spans="1:9" ht="13.5" thickBot="1">
      <c r="A7548" s="27">
        <v>45858</v>
      </c>
      <c r="B7548" s="29" t="s">
        <v>386</v>
      </c>
      <c r="C7548" s="29" t="s">
        <v>68</v>
      </c>
      <c r="D7548" s="28">
        <v>150</v>
      </c>
      <c r="E7548" s="27">
        <v>2958101</v>
      </c>
      <c r="H7548" s="66"/>
      <c r="I7548" s="66"/>
    </row>
    <row r="7549" spans="1:9" ht="13.5" thickBot="1">
      <c r="A7549" s="27">
        <v>45858</v>
      </c>
      <c r="B7549" s="29" t="s">
        <v>387</v>
      </c>
      <c r="C7549" s="29" t="s">
        <v>71</v>
      </c>
      <c r="D7549" s="28">
        <v>142</v>
      </c>
      <c r="E7549" s="27">
        <v>2958101</v>
      </c>
      <c r="H7549" s="66"/>
      <c r="I7549" s="66"/>
    </row>
    <row r="7550" spans="1:9" ht="13.5" thickBot="1">
      <c r="A7550" s="27">
        <v>45858</v>
      </c>
      <c r="B7550" s="29" t="s">
        <v>388</v>
      </c>
      <c r="C7550" s="29" t="s">
        <v>71</v>
      </c>
      <c r="D7550" s="28">
        <v>142</v>
      </c>
      <c r="E7550" s="27">
        <v>2958101</v>
      </c>
      <c r="H7550" s="66"/>
      <c r="I7550" s="66"/>
    </row>
    <row r="7551" spans="1:9" ht="13.5" thickBot="1">
      <c r="A7551" s="27">
        <v>45858</v>
      </c>
      <c r="B7551" s="29" t="s">
        <v>389</v>
      </c>
      <c r="C7551" s="29" t="s">
        <v>68</v>
      </c>
      <c r="D7551" s="28">
        <v>114</v>
      </c>
      <c r="E7551" s="27">
        <v>2958101</v>
      </c>
      <c r="H7551" s="66"/>
      <c r="I7551" s="66"/>
    </row>
    <row r="7552" spans="1:9" ht="13.5" thickBot="1">
      <c r="A7552" s="27">
        <v>45858</v>
      </c>
      <c r="B7552" s="29" t="s">
        <v>390</v>
      </c>
      <c r="C7552" s="29" t="s">
        <v>68</v>
      </c>
      <c r="D7552" s="28">
        <v>95</v>
      </c>
      <c r="E7552" s="27">
        <v>2958101</v>
      </c>
      <c r="H7552" s="66"/>
      <c r="I7552" s="66"/>
    </row>
    <row r="7553" spans="1:9" ht="13.5" thickBot="1">
      <c r="A7553" s="27">
        <v>45858</v>
      </c>
      <c r="B7553" s="29" t="s">
        <v>391</v>
      </c>
      <c r="C7553" s="29" t="s">
        <v>77</v>
      </c>
      <c r="D7553" s="28">
        <v>150</v>
      </c>
      <c r="E7553" s="27">
        <v>2958101</v>
      </c>
      <c r="H7553" s="66"/>
      <c r="I7553" s="66"/>
    </row>
    <row r="7554" spans="1:9" ht="13.5" thickBot="1">
      <c r="A7554" s="27">
        <v>45858</v>
      </c>
      <c r="B7554" s="29" t="s">
        <v>392</v>
      </c>
      <c r="C7554" s="29" t="s">
        <v>77</v>
      </c>
      <c r="D7554" s="28">
        <v>23</v>
      </c>
      <c r="E7554" s="27">
        <v>2958101</v>
      </c>
      <c r="H7554" s="66"/>
      <c r="I7554" s="66"/>
    </row>
    <row r="7555" spans="1:9" ht="13.5" thickBot="1">
      <c r="A7555" s="27">
        <v>45858</v>
      </c>
      <c r="B7555" s="29" t="s">
        <v>393</v>
      </c>
      <c r="C7555" s="29" t="s">
        <v>77</v>
      </c>
      <c r="D7555" s="28">
        <v>128</v>
      </c>
      <c r="E7555" s="27">
        <v>2958101</v>
      </c>
      <c r="H7555" s="66"/>
      <c r="I7555" s="66"/>
    </row>
    <row r="7556" spans="1:9" ht="13.5" thickBot="1">
      <c r="A7556" s="27">
        <v>45858</v>
      </c>
      <c r="B7556" s="29" t="s">
        <v>394</v>
      </c>
      <c r="C7556" s="29" t="s">
        <v>68</v>
      </c>
      <c r="D7556" s="28">
        <v>38</v>
      </c>
      <c r="E7556" s="27">
        <v>2958101</v>
      </c>
      <c r="H7556" s="66"/>
      <c r="I7556" s="66"/>
    </row>
    <row r="7557" spans="1:9" ht="13.5" thickBot="1">
      <c r="A7557" s="27">
        <v>45858</v>
      </c>
      <c r="B7557" s="29" t="s">
        <v>395</v>
      </c>
      <c r="C7557" s="29" t="s">
        <v>68</v>
      </c>
      <c r="D7557" s="28">
        <v>16</v>
      </c>
      <c r="E7557" s="27">
        <v>2958101</v>
      </c>
      <c r="H7557" s="66"/>
      <c r="I7557" s="66"/>
    </row>
    <row r="7558" spans="1:9" ht="13.5" thickBot="1">
      <c r="A7558" s="27">
        <v>45858</v>
      </c>
      <c r="B7558" s="29" t="s">
        <v>396</v>
      </c>
      <c r="C7558" s="29" t="s">
        <v>68</v>
      </c>
      <c r="D7558" s="28">
        <v>50</v>
      </c>
      <c r="E7558" s="27">
        <v>2958101</v>
      </c>
      <c r="H7558" s="66"/>
      <c r="I7558" s="66"/>
    </row>
    <row r="7559" spans="1:9" ht="13.5" thickBot="1">
      <c r="A7559" s="27">
        <v>45858</v>
      </c>
      <c r="B7559" s="29" t="s">
        <v>397</v>
      </c>
      <c r="C7559" s="29" t="s">
        <v>68</v>
      </c>
      <c r="D7559" s="28">
        <v>38</v>
      </c>
      <c r="E7559" s="27">
        <v>2958101</v>
      </c>
      <c r="H7559" s="66"/>
      <c r="I7559" s="66"/>
    </row>
    <row r="7560" spans="1:9" ht="13.5" thickBot="1">
      <c r="A7560" s="27">
        <v>45858</v>
      </c>
      <c r="B7560" s="29" t="s">
        <v>398</v>
      </c>
      <c r="C7560" s="29" t="s">
        <v>68</v>
      </c>
      <c r="D7560" s="28">
        <v>14</v>
      </c>
      <c r="E7560" s="27">
        <v>2958101</v>
      </c>
      <c r="H7560" s="66"/>
      <c r="I7560" s="66"/>
    </row>
    <row r="7561" spans="1:9" ht="13.5" thickBot="1">
      <c r="A7561" s="27">
        <v>45858</v>
      </c>
      <c r="B7561" s="29" t="s">
        <v>399</v>
      </c>
      <c r="C7561" s="29" t="s">
        <v>68</v>
      </c>
      <c r="D7561" s="28">
        <v>103</v>
      </c>
      <c r="E7561" s="27">
        <v>2958101</v>
      </c>
      <c r="H7561" s="66"/>
      <c r="I7561" s="66"/>
    </row>
    <row r="7562" spans="1:9" ht="13.5" thickBot="1">
      <c r="A7562" s="27">
        <v>45858</v>
      </c>
      <c r="B7562" s="29" t="s">
        <v>400</v>
      </c>
      <c r="C7562" s="29" t="s">
        <v>68</v>
      </c>
      <c r="D7562" s="28">
        <v>95</v>
      </c>
      <c r="E7562" s="27">
        <v>2958101</v>
      </c>
      <c r="H7562" s="66"/>
      <c r="I7562" s="66"/>
    </row>
    <row r="7563" spans="1:9" ht="13.5" thickBot="1">
      <c r="A7563" s="27">
        <v>45858</v>
      </c>
      <c r="B7563" s="29" t="s">
        <v>401</v>
      </c>
      <c r="C7563" s="29" t="s">
        <v>71</v>
      </c>
      <c r="D7563" s="28">
        <v>117</v>
      </c>
      <c r="E7563" s="27">
        <v>2958101</v>
      </c>
      <c r="H7563" s="66"/>
      <c r="I7563" s="66"/>
    </row>
    <row r="7564" spans="1:9" ht="13.5" thickBot="1">
      <c r="A7564" s="27">
        <v>45858</v>
      </c>
      <c r="B7564" s="29" t="s">
        <v>402</v>
      </c>
      <c r="C7564" s="29" t="s">
        <v>71</v>
      </c>
      <c r="D7564" s="28">
        <v>123</v>
      </c>
      <c r="E7564" s="27">
        <v>2958101</v>
      </c>
      <c r="H7564" s="66"/>
      <c r="I7564" s="66"/>
    </row>
    <row r="7565" spans="1:9" ht="13.5" thickBot="1">
      <c r="A7565" s="27">
        <v>45858</v>
      </c>
      <c r="B7565" s="29" t="s">
        <v>403</v>
      </c>
      <c r="C7565" s="29" t="s">
        <v>68</v>
      </c>
      <c r="D7565" s="28">
        <v>42</v>
      </c>
      <c r="E7565" s="27">
        <v>2958101</v>
      </c>
      <c r="H7565" s="66"/>
      <c r="I7565" s="66"/>
    </row>
    <row r="7566" spans="1:9" ht="13.5" thickBot="1">
      <c r="A7566" s="27">
        <v>45858</v>
      </c>
      <c r="B7566" s="29" t="s">
        <v>404</v>
      </c>
      <c r="C7566" s="29" t="s">
        <v>68</v>
      </c>
      <c r="D7566" s="28">
        <v>45</v>
      </c>
      <c r="E7566" s="27">
        <v>2958101</v>
      </c>
      <c r="H7566" s="66"/>
      <c r="I7566" s="66"/>
    </row>
    <row r="7567" spans="1:9" ht="13.5" thickBot="1">
      <c r="A7567" s="27">
        <v>45858</v>
      </c>
      <c r="B7567" s="29" t="s">
        <v>405</v>
      </c>
      <c r="C7567" s="29" t="s">
        <v>68</v>
      </c>
      <c r="D7567" s="28">
        <v>42</v>
      </c>
      <c r="E7567" s="27">
        <v>2958101</v>
      </c>
      <c r="H7567" s="66"/>
      <c r="I7567" s="66"/>
    </row>
    <row r="7568" spans="1:9" ht="13.5" thickBot="1">
      <c r="A7568" s="27">
        <v>45858</v>
      </c>
      <c r="B7568" s="29" t="s">
        <v>406</v>
      </c>
      <c r="C7568" s="29" t="s">
        <v>68</v>
      </c>
      <c r="D7568" s="28">
        <v>207</v>
      </c>
      <c r="E7568" s="27">
        <v>2958101</v>
      </c>
      <c r="H7568" s="66"/>
      <c r="I7568" s="66"/>
    </row>
    <row r="7569" spans="1:9" ht="13.5" thickBot="1">
      <c r="A7569" s="27">
        <v>45858</v>
      </c>
      <c r="B7569" s="29" t="s">
        <v>407</v>
      </c>
      <c r="C7569" s="29" t="s">
        <v>68</v>
      </c>
      <c r="D7569" s="28">
        <v>170</v>
      </c>
      <c r="E7569" s="27">
        <v>2958101</v>
      </c>
      <c r="H7569" s="66"/>
      <c r="I7569" s="66"/>
    </row>
    <row r="7570" spans="1:9" ht="13.5" thickBot="1">
      <c r="A7570" s="27">
        <v>45858</v>
      </c>
      <c r="B7570" s="29" t="s">
        <v>408</v>
      </c>
      <c r="C7570" s="29" t="s">
        <v>66</v>
      </c>
      <c r="D7570" s="28">
        <v>126</v>
      </c>
      <c r="E7570" s="27">
        <v>2958101</v>
      </c>
      <c r="H7570" s="66"/>
      <c r="I7570" s="66"/>
    </row>
    <row r="7571" spans="1:9" ht="13.5" thickBot="1">
      <c r="A7571" s="27">
        <v>45858</v>
      </c>
      <c r="B7571" s="29" t="s">
        <v>409</v>
      </c>
      <c r="C7571" s="29" t="s">
        <v>77</v>
      </c>
      <c r="D7571" s="28">
        <v>105</v>
      </c>
      <c r="E7571" s="27">
        <v>2958101</v>
      </c>
      <c r="H7571" s="66"/>
      <c r="I7571" s="66"/>
    </row>
    <row r="7572" spans="1:9" ht="13.5" thickBot="1">
      <c r="A7572" s="27">
        <v>45858</v>
      </c>
      <c r="B7572" s="29" t="s">
        <v>410</v>
      </c>
      <c r="C7572" s="29" t="s">
        <v>77</v>
      </c>
      <c r="D7572" s="28">
        <v>97</v>
      </c>
      <c r="E7572" s="27">
        <v>2958101</v>
      </c>
      <c r="H7572" s="66"/>
      <c r="I7572" s="66"/>
    </row>
    <row r="7573" spans="1:9" ht="13.5" thickBot="1">
      <c r="A7573" s="27">
        <v>45858</v>
      </c>
      <c r="B7573" s="29" t="s">
        <v>411</v>
      </c>
      <c r="C7573" s="29" t="s">
        <v>68</v>
      </c>
      <c r="D7573" s="28">
        <v>12</v>
      </c>
      <c r="E7573" s="27">
        <v>2958101</v>
      </c>
      <c r="H7573" s="66"/>
      <c r="I7573" s="66"/>
    </row>
    <row r="7574" spans="1:9" ht="13.5" thickBot="1">
      <c r="A7574" s="27">
        <v>45858</v>
      </c>
      <c r="B7574" s="29" t="s">
        <v>412</v>
      </c>
      <c r="C7574" s="29" t="s">
        <v>68</v>
      </c>
      <c r="D7574" s="28">
        <v>7</v>
      </c>
      <c r="E7574" s="27">
        <v>2958101</v>
      </c>
      <c r="H7574" s="66"/>
      <c r="I7574" s="66"/>
    </row>
    <row r="7575" spans="1:9" ht="13.5" thickBot="1">
      <c r="A7575" s="27">
        <v>45858</v>
      </c>
      <c r="B7575" s="29" t="s">
        <v>413</v>
      </c>
      <c r="C7575" s="29" t="s">
        <v>68</v>
      </c>
      <c r="D7575" s="28">
        <v>101</v>
      </c>
      <c r="E7575" s="27">
        <v>2958101</v>
      </c>
      <c r="H7575" s="66"/>
      <c r="I7575" s="66"/>
    </row>
    <row r="7576" spans="1:9" ht="13.5" thickBot="1">
      <c r="A7576" s="27">
        <v>45858</v>
      </c>
      <c r="B7576" s="29" t="s">
        <v>414</v>
      </c>
      <c r="C7576" s="29" t="s">
        <v>68</v>
      </c>
      <c r="D7576" s="28">
        <v>22</v>
      </c>
      <c r="E7576" s="27">
        <v>2958101</v>
      </c>
      <c r="H7576" s="66"/>
      <c r="I7576" s="66"/>
    </row>
    <row r="7577" spans="1:9" ht="13.5" thickBot="1">
      <c r="A7577" s="27">
        <v>45858</v>
      </c>
      <c r="B7577" s="29" t="s">
        <v>415</v>
      </c>
      <c r="C7577" s="29" t="s">
        <v>68</v>
      </c>
      <c r="D7577" s="28">
        <v>101</v>
      </c>
      <c r="E7577" s="27">
        <v>2958101</v>
      </c>
      <c r="H7577" s="66"/>
      <c r="I7577" s="66"/>
    </row>
    <row r="7578" spans="1:9" ht="13.5" thickBot="1">
      <c r="A7578" s="27">
        <v>45858</v>
      </c>
      <c r="B7578" s="29" t="s">
        <v>416</v>
      </c>
      <c r="C7578" s="29" t="s">
        <v>68</v>
      </c>
      <c r="D7578" s="28">
        <v>150</v>
      </c>
      <c r="E7578" s="27">
        <v>2958101</v>
      </c>
      <c r="H7578" s="66"/>
      <c r="I7578" s="66"/>
    </row>
    <row r="7579" spans="1:9" ht="13.5" thickBot="1">
      <c r="A7579" s="27">
        <v>45858</v>
      </c>
      <c r="B7579" s="29" t="s">
        <v>417</v>
      </c>
      <c r="C7579" s="29" t="s">
        <v>68</v>
      </c>
      <c r="D7579" s="28">
        <v>154</v>
      </c>
      <c r="E7579" s="27">
        <v>2958101</v>
      </c>
      <c r="H7579" s="66"/>
      <c r="I7579" s="66"/>
    </row>
    <row r="7580" spans="1:9" ht="13.5" thickBot="1">
      <c r="A7580" s="27">
        <v>45858</v>
      </c>
      <c r="B7580" s="29" t="s">
        <v>418</v>
      </c>
      <c r="C7580" s="29" t="s">
        <v>68</v>
      </c>
      <c r="D7580" s="28">
        <v>24</v>
      </c>
      <c r="E7580" s="27">
        <v>2958101</v>
      </c>
      <c r="H7580" s="66"/>
      <c r="I7580" s="66"/>
    </row>
    <row r="7581" spans="1:9" ht="13.5" thickBot="1">
      <c r="A7581" s="27">
        <v>45858</v>
      </c>
      <c r="B7581" s="29" t="s">
        <v>419</v>
      </c>
      <c r="C7581" s="29" t="s">
        <v>68</v>
      </c>
      <c r="D7581" s="28">
        <v>158</v>
      </c>
      <c r="E7581" s="27">
        <v>2958101</v>
      </c>
      <c r="H7581" s="66"/>
      <c r="I7581" s="66"/>
    </row>
    <row r="7582" spans="1:9" ht="13.5" thickBot="1">
      <c r="A7582" s="27">
        <v>45858</v>
      </c>
      <c r="B7582" s="29" t="s">
        <v>420</v>
      </c>
      <c r="C7582" s="29" t="s">
        <v>68</v>
      </c>
      <c r="D7582" s="28">
        <v>14</v>
      </c>
      <c r="E7582" s="27">
        <v>2958101</v>
      </c>
      <c r="H7582" s="66"/>
      <c r="I7582" s="66"/>
    </row>
    <row r="7583" spans="1:9" ht="13.5" thickBot="1">
      <c r="A7583" s="27">
        <v>45858</v>
      </c>
      <c r="B7583" s="29" t="s">
        <v>421</v>
      </c>
      <c r="C7583" s="29" t="s">
        <v>97</v>
      </c>
      <c r="D7583" s="28">
        <v>115</v>
      </c>
      <c r="E7583" s="27">
        <v>2958101</v>
      </c>
      <c r="H7583" s="66"/>
      <c r="I7583" s="66"/>
    </row>
    <row r="7584" spans="1:9" ht="13.5" thickBot="1">
      <c r="A7584" s="27">
        <v>45858</v>
      </c>
      <c r="B7584" s="29" t="s">
        <v>422</v>
      </c>
      <c r="C7584" s="29" t="s">
        <v>97</v>
      </c>
      <c r="D7584" s="28">
        <v>142</v>
      </c>
      <c r="E7584" s="27">
        <v>2958101</v>
      </c>
      <c r="H7584" s="66"/>
      <c r="I7584" s="66"/>
    </row>
    <row r="7585" spans="1:9" ht="13.5" thickBot="1">
      <c r="A7585" s="27">
        <v>45858</v>
      </c>
      <c r="B7585" s="29" t="s">
        <v>423</v>
      </c>
      <c r="C7585" s="29" t="s">
        <v>97</v>
      </c>
      <c r="D7585" s="28">
        <v>57</v>
      </c>
      <c r="E7585" s="27">
        <v>2958101</v>
      </c>
      <c r="H7585" s="66"/>
      <c r="I7585" s="66"/>
    </row>
    <row r="7586" spans="1:9" ht="13.5" thickBot="1">
      <c r="A7586" s="27">
        <v>45858</v>
      </c>
      <c r="B7586" s="29" t="s">
        <v>424</v>
      </c>
      <c r="C7586" s="29" t="s">
        <v>68</v>
      </c>
      <c r="D7586" s="28">
        <v>152</v>
      </c>
      <c r="E7586" s="27">
        <v>2958101</v>
      </c>
      <c r="H7586" s="66"/>
      <c r="I7586" s="66"/>
    </row>
    <row r="7587" spans="1:9" ht="13.5" thickBot="1">
      <c r="A7587" s="27">
        <v>45858</v>
      </c>
      <c r="B7587" s="29" t="s">
        <v>425</v>
      </c>
      <c r="C7587" s="29" t="s">
        <v>68</v>
      </c>
      <c r="D7587" s="28">
        <v>14</v>
      </c>
      <c r="E7587" s="27">
        <v>2958101</v>
      </c>
      <c r="H7587" s="66"/>
      <c r="I7587" s="66"/>
    </row>
    <row r="7588" spans="1:9" ht="13.5" thickBot="1">
      <c r="A7588" s="27">
        <v>45858</v>
      </c>
      <c r="B7588" s="29" t="s">
        <v>426</v>
      </c>
      <c r="C7588" s="29" t="s">
        <v>68</v>
      </c>
      <c r="D7588" s="28">
        <v>183</v>
      </c>
      <c r="E7588" s="27">
        <v>2958101</v>
      </c>
      <c r="H7588" s="66"/>
      <c r="I7588" s="66"/>
    </row>
    <row r="7589" spans="1:9" ht="13.5" thickBot="1">
      <c r="A7589" s="27">
        <v>45858</v>
      </c>
      <c r="B7589" s="29" t="s">
        <v>427</v>
      </c>
      <c r="C7589" s="29" t="s">
        <v>68</v>
      </c>
      <c r="D7589" s="28">
        <v>19</v>
      </c>
      <c r="E7589" s="27">
        <v>2958101</v>
      </c>
      <c r="H7589" s="66"/>
      <c r="I7589" s="66"/>
    </row>
    <row r="7590" spans="1:9" ht="13.5" thickBot="1">
      <c r="A7590" s="27">
        <v>45858</v>
      </c>
      <c r="B7590" s="29" t="s">
        <v>428</v>
      </c>
      <c r="C7590" s="29" t="s">
        <v>68</v>
      </c>
      <c r="D7590" s="28">
        <v>133</v>
      </c>
      <c r="E7590" s="27">
        <v>2958101</v>
      </c>
      <c r="H7590" s="66"/>
      <c r="I7590" s="66"/>
    </row>
    <row r="7591" spans="1:9" ht="13.5" thickBot="1">
      <c r="A7591" s="27">
        <v>45858</v>
      </c>
      <c r="B7591" s="29" t="s">
        <v>429</v>
      </c>
      <c r="C7591" s="29" t="s">
        <v>66</v>
      </c>
      <c r="D7591" s="28">
        <v>122</v>
      </c>
      <c r="E7591" s="27">
        <v>2958101</v>
      </c>
      <c r="H7591" s="66"/>
      <c r="I7591" s="66"/>
    </row>
    <row r="7592" spans="1:9" ht="13.5" thickBot="1">
      <c r="A7592" s="27">
        <v>45858</v>
      </c>
      <c r="B7592" s="29" t="s">
        <v>430</v>
      </c>
      <c r="C7592" s="29" t="s">
        <v>68</v>
      </c>
      <c r="D7592" s="28">
        <v>209</v>
      </c>
      <c r="E7592" s="27">
        <v>2958101</v>
      </c>
      <c r="H7592" s="66"/>
      <c r="I7592" s="66"/>
    </row>
    <row r="7593" spans="1:9" ht="13.5" thickBot="1">
      <c r="A7593" s="27">
        <v>45858</v>
      </c>
      <c r="B7593" s="29" t="s">
        <v>431</v>
      </c>
      <c r="C7593" s="29" t="s">
        <v>68</v>
      </c>
      <c r="D7593" s="28">
        <v>210</v>
      </c>
      <c r="E7593" s="27">
        <v>2958101</v>
      </c>
      <c r="H7593" s="66"/>
      <c r="I7593" s="66"/>
    </row>
    <row r="7594" spans="1:9" ht="13.5" thickBot="1">
      <c r="A7594" s="27">
        <v>45858</v>
      </c>
      <c r="B7594" s="29" t="s">
        <v>432</v>
      </c>
      <c r="C7594" s="29" t="s">
        <v>66</v>
      </c>
      <c r="D7594" s="28">
        <v>18</v>
      </c>
      <c r="E7594" s="27">
        <v>2958101</v>
      </c>
      <c r="H7594" s="66"/>
      <c r="I7594" s="66"/>
    </row>
    <row r="7595" spans="1:9" ht="13.5" thickBot="1">
      <c r="A7595" s="27">
        <v>45858</v>
      </c>
      <c r="B7595" s="29" t="s">
        <v>433</v>
      </c>
      <c r="C7595" s="29" t="s">
        <v>66</v>
      </c>
      <c r="D7595" s="28">
        <v>48</v>
      </c>
      <c r="E7595" s="27">
        <v>2958101</v>
      </c>
      <c r="H7595" s="66"/>
      <c r="I7595" s="66"/>
    </row>
    <row r="7596" spans="1:9" ht="13.5" thickBot="1">
      <c r="A7596" s="27">
        <v>45858</v>
      </c>
      <c r="B7596" s="29" t="s">
        <v>434</v>
      </c>
      <c r="C7596" s="29" t="s">
        <v>66</v>
      </c>
      <c r="D7596" s="28">
        <v>6</v>
      </c>
      <c r="E7596" s="27">
        <v>2958101</v>
      </c>
      <c r="H7596" s="66"/>
      <c r="I7596" s="66"/>
    </row>
    <row r="7597" spans="1:9" ht="13.5" thickBot="1">
      <c r="A7597" s="27">
        <v>45858</v>
      </c>
      <c r="B7597" s="29" t="s">
        <v>435</v>
      </c>
      <c r="C7597" s="29" t="s">
        <v>66</v>
      </c>
      <c r="D7597" s="28">
        <v>55</v>
      </c>
      <c r="E7597" s="27">
        <v>2958101</v>
      </c>
      <c r="H7597" s="66"/>
      <c r="I7597" s="66"/>
    </row>
    <row r="7598" spans="1:9" ht="13.5" thickBot="1">
      <c r="A7598" s="27">
        <v>45858</v>
      </c>
      <c r="B7598" s="29" t="s">
        <v>436</v>
      </c>
      <c r="C7598" s="29" t="s">
        <v>66</v>
      </c>
      <c r="D7598" s="28">
        <v>53</v>
      </c>
      <c r="E7598" s="27">
        <v>2958101</v>
      </c>
      <c r="H7598" s="66"/>
      <c r="I7598" s="66"/>
    </row>
    <row r="7599" spans="1:9" ht="13.5" thickBot="1">
      <c r="A7599" s="27">
        <v>45858</v>
      </c>
      <c r="B7599" s="29" t="s">
        <v>437</v>
      </c>
      <c r="C7599" s="29" t="s">
        <v>68</v>
      </c>
      <c r="D7599" s="28">
        <v>200</v>
      </c>
      <c r="E7599" s="27">
        <v>2958101</v>
      </c>
      <c r="H7599" s="66"/>
      <c r="I7599" s="66"/>
    </row>
    <row r="7600" spans="1:9" ht="13.5" thickBot="1">
      <c r="A7600" s="27">
        <v>45858</v>
      </c>
      <c r="B7600" s="29" t="s">
        <v>438</v>
      </c>
      <c r="C7600" s="29" t="s">
        <v>68</v>
      </c>
      <c r="D7600" s="28">
        <v>68</v>
      </c>
      <c r="E7600" s="27">
        <v>2958101</v>
      </c>
      <c r="H7600" s="66"/>
      <c r="I7600" s="66"/>
    </row>
    <row r="7601" spans="1:9" ht="13.5" thickBot="1">
      <c r="A7601" s="27">
        <v>45858</v>
      </c>
      <c r="B7601" s="29" t="s">
        <v>439</v>
      </c>
      <c r="C7601" s="29" t="s">
        <v>68</v>
      </c>
      <c r="D7601" s="28">
        <v>92</v>
      </c>
      <c r="E7601" s="27">
        <v>2958101</v>
      </c>
      <c r="H7601" s="66"/>
      <c r="I7601" s="66"/>
    </row>
    <row r="7602" spans="1:9" ht="13.5" thickBot="1">
      <c r="A7602" s="27">
        <v>45858</v>
      </c>
      <c r="B7602" s="29" t="s">
        <v>440</v>
      </c>
      <c r="C7602" s="29" t="s">
        <v>68</v>
      </c>
      <c r="D7602" s="28">
        <v>86</v>
      </c>
      <c r="E7602" s="27">
        <v>2958101</v>
      </c>
      <c r="H7602" s="66"/>
      <c r="I7602" s="66"/>
    </row>
    <row r="7603" spans="1:9" ht="13.5" thickBot="1">
      <c r="A7603" s="27">
        <v>45858</v>
      </c>
      <c r="B7603" s="29" t="s">
        <v>441</v>
      </c>
      <c r="C7603" s="29" t="s">
        <v>68</v>
      </c>
      <c r="D7603" s="28">
        <v>197</v>
      </c>
      <c r="E7603" s="27">
        <v>2958101</v>
      </c>
      <c r="H7603" s="66"/>
      <c r="I7603" s="66"/>
    </row>
    <row r="7604" spans="1:9" ht="13.5" thickBot="1">
      <c r="A7604" s="27">
        <v>45858</v>
      </c>
      <c r="B7604" s="29" t="s">
        <v>442</v>
      </c>
      <c r="C7604" s="29" t="s">
        <v>68</v>
      </c>
      <c r="D7604" s="28">
        <v>152</v>
      </c>
      <c r="E7604" s="27">
        <v>2958101</v>
      </c>
      <c r="H7604" s="66"/>
      <c r="I7604" s="66"/>
    </row>
    <row r="7605" spans="1:9" ht="13.5" thickBot="1">
      <c r="A7605" s="27">
        <v>45858</v>
      </c>
      <c r="B7605" s="29" t="s">
        <v>443</v>
      </c>
      <c r="C7605" s="29" t="s">
        <v>68</v>
      </c>
      <c r="D7605" s="28">
        <v>149</v>
      </c>
      <c r="E7605" s="27">
        <v>2958101</v>
      </c>
      <c r="H7605" s="66"/>
      <c r="I7605" s="66"/>
    </row>
    <row r="7606" spans="1:9" ht="13.5" thickBot="1">
      <c r="A7606" s="27">
        <v>45859</v>
      </c>
      <c r="B7606" s="29" t="s">
        <v>65</v>
      </c>
      <c r="C7606" s="29" t="s">
        <v>66</v>
      </c>
      <c r="D7606" s="28">
        <v>193</v>
      </c>
      <c r="E7606" s="27">
        <v>2958101</v>
      </c>
      <c r="H7606" s="66"/>
      <c r="I7606" s="66"/>
    </row>
    <row r="7607" spans="1:9" ht="13.5" thickBot="1">
      <c r="A7607" s="27">
        <v>45859</v>
      </c>
      <c r="B7607" s="29" t="s">
        <v>67</v>
      </c>
      <c r="C7607" s="29" t="s">
        <v>68</v>
      </c>
      <c r="D7607" s="28">
        <v>226</v>
      </c>
      <c r="E7607" s="27">
        <v>2958101</v>
      </c>
      <c r="H7607" s="66"/>
      <c r="I7607" s="66"/>
    </row>
    <row r="7608" spans="1:9" ht="13.5" thickBot="1">
      <c r="A7608" s="27">
        <v>45859</v>
      </c>
      <c r="B7608" s="29" t="s">
        <v>69</v>
      </c>
      <c r="C7608" s="29" t="s">
        <v>68</v>
      </c>
      <c r="D7608" s="28">
        <v>141</v>
      </c>
      <c r="E7608" s="27">
        <v>2958101</v>
      </c>
      <c r="H7608" s="66"/>
      <c r="I7608" s="66"/>
    </row>
    <row r="7609" spans="1:9" ht="13.5" thickBot="1">
      <c r="A7609" s="27">
        <v>45859</v>
      </c>
      <c r="B7609" s="29" t="s">
        <v>70</v>
      </c>
      <c r="C7609" s="29" t="s">
        <v>71</v>
      </c>
      <c r="D7609" s="28">
        <v>172</v>
      </c>
      <c r="E7609" s="27">
        <v>2958101</v>
      </c>
      <c r="H7609" s="66"/>
      <c r="I7609" s="66"/>
    </row>
    <row r="7610" spans="1:9" ht="13.5" thickBot="1">
      <c r="A7610" s="27">
        <v>45859</v>
      </c>
      <c r="B7610" s="29" t="s">
        <v>72</v>
      </c>
      <c r="C7610" s="29" t="s">
        <v>71</v>
      </c>
      <c r="D7610" s="28">
        <v>29</v>
      </c>
      <c r="E7610" s="27">
        <v>2958101</v>
      </c>
      <c r="H7610" s="66"/>
      <c r="I7610" s="66"/>
    </row>
    <row r="7611" spans="1:9" ht="13.5" thickBot="1">
      <c r="A7611" s="27">
        <v>45859</v>
      </c>
      <c r="B7611" s="29" t="s">
        <v>73</v>
      </c>
      <c r="C7611" s="29" t="s">
        <v>68</v>
      </c>
      <c r="D7611" s="28">
        <v>37</v>
      </c>
      <c r="E7611" s="27">
        <v>2958101</v>
      </c>
      <c r="H7611" s="66"/>
      <c r="I7611" s="66"/>
    </row>
    <row r="7612" spans="1:9" ht="13.5" thickBot="1">
      <c r="A7612" s="27">
        <v>45859</v>
      </c>
      <c r="B7612" s="29" t="s">
        <v>74</v>
      </c>
      <c r="C7612" s="29" t="s">
        <v>68</v>
      </c>
      <c r="D7612" s="28">
        <v>36</v>
      </c>
      <c r="E7612" s="27">
        <v>2958101</v>
      </c>
      <c r="H7612" s="66"/>
      <c r="I7612" s="66"/>
    </row>
    <row r="7613" spans="1:9" ht="13.5" thickBot="1">
      <c r="A7613" s="27">
        <v>45859</v>
      </c>
      <c r="B7613" s="29" t="s">
        <v>75</v>
      </c>
      <c r="C7613" s="29" t="s">
        <v>68</v>
      </c>
      <c r="D7613" s="28">
        <v>178</v>
      </c>
      <c r="E7613" s="27">
        <v>2958101</v>
      </c>
      <c r="H7613" s="66"/>
      <c r="I7613" s="66"/>
    </row>
    <row r="7614" spans="1:9" ht="13.5" thickBot="1">
      <c r="A7614" s="27">
        <v>45859</v>
      </c>
      <c r="B7614" s="29" t="s">
        <v>76</v>
      </c>
      <c r="C7614" s="29" t="s">
        <v>77</v>
      </c>
      <c r="D7614" s="28">
        <v>100</v>
      </c>
      <c r="E7614" s="27">
        <v>2958101</v>
      </c>
      <c r="H7614" s="66"/>
      <c r="I7614" s="66"/>
    </row>
    <row r="7615" spans="1:9" ht="13.5" thickBot="1">
      <c r="A7615" s="27">
        <v>45859</v>
      </c>
      <c r="B7615" s="29" t="s">
        <v>78</v>
      </c>
      <c r="C7615" s="29" t="s">
        <v>68</v>
      </c>
      <c r="D7615" s="28">
        <v>16</v>
      </c>
      <c r="E7615" s="27">
        <v>2958101</v>
      </c>
      <c r="H7615" s="66"/>
      <c r="I7615" s="66"/>
    </row>
    <row r="7616" spans="1:9" ht="13.5" thickBot="1">
      <c r="A7616" s="27">
        <v>45859</v>
      </c>
      <c r="B7616" s="29" t="s">
        <v>79</v>
      </c>
      <c r="C7616" s="29" t="s">
        <v>68</v>
      </c>
      <c r="D7616" s="28">
        <v>99</v>
      </c>
      <c r="E7616" s="27">
        <v>2958101</v>
      </c>
      <c r="H7616" s="66"/>
      <c r="I7616" s="66"/>
    </row>
    <row r="7617" spans="1:9" ht="13.5" thickBot="1">
      <c r="A7617" s="27">
        <v>45859</v>
      </c>
      <c r="B7617" s="29" t="s">
        <v>80</v>
      </c>
      <c r="C7617" s="29" t="s">
        <v>68</v>
      </c>
      <c r="D7617" s="28">
        <v>90</v>
      </c>
      <c r="E7617" s="27">
        <v>2958101</v>
      </c>
      <c r="H7617" s="66"/>
      <c r="I7617" s="66"/>
    </row>
    <row r="7618" spans="1:9" ht="13.5" thickBot="1">
      <c r="A7618" s="27">
        <v>45859</v>
      </c>
      <c r="B7618" s="29" t="s">
        <v>81</v>
      </c>
      <c r="C7618" s="29" t="s">
        <v>68</v>
      </c>
      <c r="D7618" s="28">
        <v>39</v>
      </c>
      <c r="E7618" s="27">
        <v>2958101</v>
      </c>
      <c r="H7618" s="66"/>
      <c r="I7618" s="66"/>
    </row>
    <row r="7619" spans="1:9" ht="13.5" thickBot="1">
      <c r="A7619" s="27">
        <v>45859</v>
      </c>
      <c r="B7619" s="29" t="s">
        <v>82</v>
      </c>
      <c r="C7619" s="29" t="s">
        <v>68</v>
      </c>
      <c r="D7619" s="28">
        <v>19</v>
      </c>
      <c r="E7619" s="27">
        <v>2958101</v>
      </c>
      <c r="H7619" s="66"/>
      <c r="I7619" s="66"/>
    </row>
    <row r="7620" spans="1:9" ht="13.5" thickBot="1">
      <c r="A7620" s="27">
        <v>45859</v>
      </c>
      <c r="B7620" s="29" t="s">
        <v>83</v>
      </c>
      <c r="C7620" s="29" t="s">
        <v>68</v>
      </c>
      <c r="D7620" s="28">
        <v>25</v>
      </c>
      <c r="E7620" s="27">
        <v>2958101</v>
      </c>
      <c r="H7620" s="66"/>
      <c r="I7620" s="66"/>
    </row>
    <row r="7621" spans="1:9" ht="13.5" thickBot="1">
      <c r="A7621" s="27">
        <v>45859</v>
      </c>
      <c r="B7621" s="29" t="s">
        <v>84</v>
      </c>
      <c r="C7621" s="29" t="s">
        <v>68</v>
      </c>
      <c r="D7621" s="28">
        <v>14</v>
      </c>
      <c r="E7621" s="27">
        <v>2958101</v>
      </c>
      <c r="H7621" s="66"/>
      <c r="I7621" s="66"/>
    </row>
    <row r="7622" spans="1:9" ht="13.5" thickBot="1">
      <c r="A7622" s="27">
        <v>45859</v>
      </c>
      <c r="B7622" s="29" t="s">
        <v>85</v>
      </c>
      <c r="C7622" s="29" t="s">
        <v>68</v>
      </c>
      <c r="D7622" s="28">
        <v>30</v>
      </c>
      <c r="E7622" s="27">
        <v>2958101</v>
      </c>
      <c r="H7622" s="66"/>
      <c r="I7622" s="66"/>
    </row>
    <row r="7623" spans="1:9" ht="13.5" thickBot="1">
      <c r="A7623" s="27">
        <v>45859</v>
      </c>
      <c r="B7623" s="29" t="s">
        <v>86</v>
      </c>
      <c r="C7623" s="29" t="s">
        <v>68</v>
      </c>
      <c r="D7623" s="28">
        <v>115</v>
      </c>
      <c r="E7623" s="27">
        <v>2958101</v>
      </c>
      <c r="H7623" s="66"/>
      <c r="I7623" s="66"/>
    </row>
    <row r="7624" spans="1:9" ht="13.5" thickBot="1">
      <c r="A7624" s="27">
        <v>45859</v>
      </c>
      <c r="B7624" s="29" t="s">
        <v>87</v>
      </c>
      <c r="C7624" s="29" t="s">
        <v>68</v>
      </c>
      <c r="D7624" s="28">
        <v>110</v>
      </c>
      <c r="E7624" s="27">
        <v>2958101</v>
      </c>
      <c r="H7624" s="66"/>
      <c r="I7624" s="66"/>
    </row>
    <row r="7625" spans="1:9" ht="13.5" thickBot="1">
      <c r="A7625" s="27">
        <v>45859</v>
      </c>
      <c r="B7625" s="29" t="s">
        <v>88</v>
      </c>
      <c r="C7625" s="29" t="s">
        <v>68</v>
      </c>
      <c r="D7625" s="28">
        <v>24</v>
      </c>
      <c r="E7625" s="27">
        <v>2958101</v>
      </c>
      <c r="H7625" s="66"/>
      <c r="I7625" s="66"/>
    </row>
    <row r="7626" spans="1:9" ht="13.5" thickBot="1">
      <c r="A7626" s="27">
        <v>45859</v>
      </c>
      <c r="B7626" s="29" t="s">
        <v>89</v>
      </c>
      <c r="C7626" s="29" t="s">
        <v>68</v>
      </c>
      <c r="D7626" s="28">
        <v>75</v>
      </c>
      <c r="E7626" s="27">
        <v>2958101</v>
      </c>
      <c r="H7626" s="66"/>
      <c r="I7626" s="66"/>
    </row>
    <row r="7627" spans="1:9" ht="13.5" thickBot="1">
      <c r="A7627" s="27">
        <v>45859</v>
      </c>
      <c r="B7627" s="29" t="s">
        <v>90</v>
      </c>
      <c r="C7627" s="29" t="s">
        <v>68</v>
      </c>
      <c r="D7627" s="28">
        <v>158</v>
      </c>
      <c r="E7627" s="27">
        <v>2958101</v>
      </c>
      <c r="H7627" s="66"/>
      <c r="I7627" s="66"/>
    </row>
    <row r="7628" spans="1:9" ht="13.5" thickBot="1">
      <c r="A7628" s="27">
        <v>45859</v>
      </c>
      <c r="B7628" s="29" t="s">
        <v>91</v>
      </c>
      <c r="C7628" s="29" t="s">
        <v>68</v>
      </c>
      <c r="D7628" s="28">
        <v>14</v>
      </c>
      <c r="E7628" s="27">
        <v>2958101</v>
      </c>
      <c r="H7628" s="66"/>
      <c r="I7628" s="66"/>
    </row>
    <row r="7629" spans="1:9" ht="13.5" thickBot="1">
      <c r="A7629" s="27">
        <v>45859</v>
      </c>
      <c r="B7629" s="29" t="s">
        <v>92</v>
      </c>
      <c r="C7629" s="29" t="s">
        <v>66</v>
      </c>
      <c r="D7629" s="28">
        <v>14</v>
      </c>
      <c r="E7629" s="27">
        <v>2958101</v>
      </c>
      <c r="H7629" s="66"/>
      <c r="I7629" s="66"/>
    </row>
    <row r="7630" spans="1:9" ht="13.5" thickBot="1">
      <c r="A7630" s="27">
        <v>45859</v>
      </c>
      <c r="B7630" s="29" t="s">
        <v>93</v>
      </c>
      <c r="C7630" s="29" t="s">
        <v>66</v>
      </c>
      <c r="D7630" s="28">
        <v>135</v>
      </c>
      <c r="E7630" s="27">
        <v>2958101</v>
      </c>
      <c r="H7630" s="66"/>
      <c r="I7630" s="66"/>
    </row>
    <row r="7631" spans="1:9" ht="13.5" thickBot="1">
      <c r="A7631" s="27">
        <v>45859</v>
      </c>
      <c r="B7631" s="29" t="s">
        <v>94</v>
      </c>
      <c r="C7631" s="29" t="s">
        <v>66</v>
      </c>
      <c r="D7631" s="28">
        <v>7</v>
      </c>
      <c r="E7631" s="27">
        <v>2958101</v>
      </c>
      <c r="H7631" s="66"/>
      <c r="I7631" s="66"/>
    </row>
    <row r="7632" spans="1:9" ht="13.5" thickBot="1">
      <c r="A7632" s="27">
        <v>45859</v>
      </c>
      <c r="B7632" s="29" t="s">
        <v>95</v>
      </c>
      <c r="C7632" s="29" t="s">
        <v>66</v>
      </c>
      <c r="D7632" s="28">
        <v>144</v>
      </c>
      <c r="E7632" s="27">
        <v>2958101</v>
      </c>
      <c r="H7632" s="66"/>
      <c r="I7632" s="66"/>
    </row>
    <row r="7633" spans="1:9" ht="13.5" thickBot="1">
      <c r="A7633" s="27">
        <v>45859</v>
      </c>
      <c r="B7633" s="29" t="s">
        <v>96</v>
      </c>
      <c r="C7633" s="29" t="s">
        <v>97</v>
      </c>
      <c r="D7633" s="28">
        <v>163</v>
      </c>
      <c r="E7633" s="27">
        <v>2958101</v>
      </c>
      <c r="H7633" s="66"/>
      <c r="I7633" s="66"/>
    </row>
    <row r="7634" spans="1:9" ht="13.5" thickBot="1">
      <c r="A7634" s="27">
        <v>45859</v>
      </c>
      <c r="B7634" s="29" t="s">
        <v>98</v>
      </c>
      <c r="C7634" s="29" t="s">
        <v>68</v>
      </c>
      <c r="D7634" s="28">
        <v>180</v>
      </c>
      <c r="E7634" s="27">
        <v>2958101</v>
      </c>
      <c r="H7634" s="66"/>
      <c r="I7634" s="66"/>
    </row>
    <row r="7635" spans="1:9" ht="13.5" thickBot="1">
      <c r="A7635" s="27">
        <v>45859</v>
      </c>
      <c r="B7635" s="29" t="s">
        <v>99</v>
      </c>
      <c r="C7635" s="29" t="s">
        <v>68</v>
      </c>
      <c r="D7635" s="28">
        <v>146</v>
      </c>
      <c r="E7635" s="27">
        <v>2958101</v>
      </c>
      <c r="H7635" s="66"/>
      <c r="I7635" s="66"/>
    </row>
    <row r="7636" spans="1:9" ht="13.5" thickBot="1">
      <c r="A7636" s="27">
        <v>45859</v>
      </c>
      <c r="B7636" s="29" t="s">
        <v>100</v>
      </c>
      <c r="C7636" s="29" t="s">
        <v>71</v>
      </c>
      <c r="D7636" s="28">
        <v>100</v>
      </c>
      <c r="E7636" s="27">
        <v>2958101</v>
      </c>
      <c r="H7636" s="66"/>
      <c r="I7636" s="66"/>
    </row>
    <row r="7637" spans="1:9" ht="13.5" thickBot="1">
      <c r="A7637" s="27">
        <v>45859</v>
      </c>
      <c r="B7637" s="29" t="s">
        <v>101</v>
      </c>
      <c r="C7637" s="29" t="s">
        <v>71</v>
      </c>
      <c r="D7637" s="28">
        <v>102</v>
      </c>
      <c r="E7637" s="27">
        <v>2958101</v>
      </c>
      <c r="H7637" s="66"/>
      <c r="I7637" s="66"/>
    </row>
    <row r="7638" spans="1:9" ht="13.5" thickBot="1">
      <c r="A7638" s="27">
        <v>45859</v>
      </c>
      <c r="B7638" s="29" t="s">
        <v>102</v>
      </c>
      <c r="C7638" s="29" t="s">
        <v>68</v>
      </c>
      <c r="D7638" s="28">
        <v>195</v>
      </c>
      <c r="E7638" s="27">
        <v>2958101</v>
      </c>
      <c r="H7638" s="66"/>
      <c r="I7638" s="66"/>
    </row>
    <row r="7639" spans="1:9" ht="13.5" thickBot="1">
      <c r="A7639" s="27">
        <v>45859</v>
      </c>
      <c r="B7639" s="29" t="s">
        <v>103</v>
      </c>
      <c r="C7639" s="29" t="s">
        <v>68</v>
      </c>
      <c r="D7639" s="28">
        <v>145</v>
      </c>
      <c r="E7639" s="27">
        <v>2958101</v>
      </c>
      <c r="H7639" s="66"/>
      <c r="I7639" s="66"/>
    </row>
    <row r="7640" spans="1:9" ht="13.5" thickBot="1">
      <c r="A7640" s="27">
        <v>45859</v>
      </c>
      <c r="B7640" s="29" t="s">
        <v>104</v>
      </c>
      <c r="C7640" s="29" t="s">
        <v>68</v>
      </c>
      <c r="D7640" s="28">
        <v>90</v>
      </c>
      <c r="E7640" s="27">
        <v>2958101</v>
      </c>
      <c r="H7640" s="66"/>
      <c r="I7640" s="66"/>
    </row>
    <row r="7641" spans="1:9" ht="13.5" thickBot="1">
      <c r="A7641" s="27">
        <v>45859</v>
      </c>
      <c r="B7641" s="29" t="s">
        <v>105</v>
      </c>
      <c r="C7641" s="29" t="s">
        <v>68</v>
      </c>
      <c r="D7641" s="28">
        <v>71</v>
      </c>
      <c r="E7641" s="27">
        <v>2958101</v>
      </c>
      <c r="H7641" s="66"/>
      <c r="I7641" s="66"/>
    </row>
    <row r="7642" spans="1:9" ht="13.5" thickBot="1">
      <c r="A7642" s="27">
        <v>45859</v>
      </c>
      <c r="B7642" s="29" t="s">
        <v>106</v>
      </c>
      <c r="C7642" s="29" t="s">
        <v>71</v>
      </c>
      <c r="D7642" s="28">
        <v>120</v>
      </c>
      <c r="E7642" s="27">
        <v>2958101</v>
      </c>
      <c r="H7642" s="66"/>
      <c r="I7642" s="66"/>
    </row>
    <row r="7643" spans="1:9" ht="13.5" thickBot="1">
      <c r="A7643" s="27">
        <v>45859</v>
      </c>
      <c r="B7643" s="29" t="s">
        <v>107</v>
      </c>
      <c r="C7643" s="29" t="s">
        <v>71</v>
      </c>
      <c r="D7643" s="28">
        <v>108</v>
      </c>
      <c r="E7643" s="27">
        <v>2958101</v>
      </c>
      <c r="H7643" s="66"/>
      <c r="I7643" s="66"/>
    </row>
    <row r="7644" spans="1:9" ht="13.5" thickBot="1">
      <c r="A7644" s="27">
        <v>45859</v>
      </c>
      <c r="B7644" s="29" t="s">
        <v>108</v>
      </c>
      <c r="C7644" s="29" t="s">
        <v>68</v>
      </c>
      <c r="D7644" s="28">
        <v>162</v>
      </c>
      <c r="E7644" s="27">
        <v>2958101</v>
      </c>
      <c r="H7644" s="66"/>
      <c r="I7644" s="66"/>
    </row>
    <row r="7645" spans="1:9" ht="13.5" thickBot="1">
      <c r="A7645" s="27">
        <v>45859</v>
      </c>
      <c r="B7645" s="29" t="s">
        <v>52</v>
      </c>
      <c r="C7645" s="29" t="s">
        <v>68</v>
      </c>
      <c r="D7645" s="28">
        <v>133</v>
      </c>
      <c r="E7645" s="27">
        <v>2958101</v>
      </c>
      <c r="H7645" s="66"/>
      <c r="I7645" s="66"/>
    </row>
    <row r="7646" spans="1:9" ht="13.5" thickBot="1">
      <c r="A7646" s="27">
        <v>45859</v>
      </c>
      <c r="B7646" s="29" t="s">
        <v>53</v>
      </c>
      <c r="C7646" s="29" t="s">
        <v>68</v>
      </c>
      <c r="D7646" s="28">
        <v>133</v>
      </c>
      <c r="E7646" s="27">
        <v>2958101</v>
      </c>
      <c r="H7646" s="66"/>
      <c r="I7646" s="66"/>
    </row>
    <row r="7647" spans="1:9" ht="13.5" thickBot="1">
      <c r="A7647" s="27">
        <v>45859</v>
      </c>
      <c r="B7647" s="29" t="s">
        <v>109</v>
      </c>
      <c r="C7647" s="29" t="s">
        <v>77</v>
      </c>
      <c r="D7647" s="28">
        <v>120</v>
      </c>
      <c r="E7647" s="27">
        <v>2958101</v>
      </c>
      <c r="H7647" s="66"/>
      <c r="I7647" s="66"/>
    </row>
    <row r="7648" spans="1:9" ht="13.5" thickBot="1">
      <c r="A7648" s="27">
        <v>45859</v>
      </c>
      <c r="B7648" s="29" t="s">
        <v>110</v>
      </c>
      <c r="C7648" s="29" t="s">
        <v>77</v>
      </c>
      <c r="D7648" s="28">
        <v>120</v>
      </c>
      <c r="E7648" s="27">
        <v>2958101</v>
      </c>
      <c r="H7648" s="66"/>
      <c r="I7648" s="66"/>
    </row>
    <row r="7649" spans="1:9" ht="13.5" thickBot="1">
      <c r="A7649" s="27">
        <v>45859</v>
      </c>
      <c r="B7649" s="29" t="s">
        <v>111</v>
      </c>
      <c r="C7649" s="29" t="s">
        <v>68</v>
      </c>
      <c r="D7649" s="28">
        <v>13</v>
      </c>
      <c r="E7649" s="27">
        <v>2958101</v>
      </c>
      <c r="H7649" s="66"/>
      <c r="I7649" s="66"/>
    </row>
    <row r="7650" spans="1:9" ht="13.5" thickBot="1">
      <c r="A7650" s="27">
        <v>45859</v>
      </c>
      <c r="B7650" s="29" t="s">
        <v>112</v>
      </c>
      <c r="C7650" s="29" t="s">
        <v>68</v>
      </c>
      <c r="D7650" s="28">
        <v>182</v>
      </c>
      <c r="E7650" s="27">
        <v>2958101</v>
      </c>
      <c r="H7650" s="66"/>
      <c r="I7650" s="66"/>
    </row>
    <row r="7651" spans="1:9" ht="13.5" thickBot="1">
      <c r="A7651" s="27">
        <v>45859</v>
      </c>
      <c r="B7651" s="29" t="s">
        <v>113</v>
      </c>
      <c r="C7651" s="29" t="s">
        <v>68</v>
      </c>
      <c r="D7651" s="28">
        <v>133</v>
      </c>
      <c r="E7651" s="27">
        <v>2958101</v>
      </c>
      <c r="H7651" s="66"/>
      <c r="I7651" s="66"/>
    </row>
    <row r="7652" spans="1:9" ht="13.5" thickBot="1">
      <c r="A7652" s="27">
        <v>45859</v>
      </c>
      <c r="B7652" s="29" t="s">
        <v>114</v>
      </c>
      <c r="C7652" s="29" t="s">
        <v>68</v>
      </c>
      <c r="D7652" s="28">
        <v>7</v>
      </c>
      <c r="E7652" s="27">
        <v>2958101</v>
      </c>
      <c r="H7652" s="66"/>
      <c r="I7652" s="66"/>
    </row>
    <row r="7653" spans="1:9" ht="13.5" thickBot="1">
      <c r="A7653" s="27">
        <v>45859</v>
      </c>
      <c r="B7653" s="29" t="s">
        <v>115</v>
      </c>
      <c r="C7653" s="29" t="s">
        <v>68</v>
      </c>
      <c r="D7653" s="28">
        <v>7</v>
      </c>
      <c r="E7653" s="27">
        <v>2958101</v>
      </c>
      <c r="H7653" s="66"/>
      <c r="I7653" s="66"/>
    </row>
    <row r="7654" spans="1:9" ht="13.5" thickBot="1">
      <c r="A7654" s="27">
        <v>45859</v>
      </c>
      <c r="B7654" s="29" t="s">
        <v>116</v>
      </c>
      <c r="C7654" s="29" t="s">
        <v>68</v>
      </c>
      <c r="D7654" s="28">
        <v>93</v>
      </c>
      <c r="E7654" s="27">
        <v>2958101</v>
      </c>
      <c r="H7654" s="66"/>
      <c r="I7654" s="66"/>
    </row>
    <row r="7655" spans="1:9" ht="13.5" thickBot="1">
      <c r="A7655" s="27">
        <v>45859</v>
      </c>
      <c r="B7655" s="29" t="s">
        <v>117</v>
      </c>
      <c r="C7655" s="29" t="s">
        <v>66</v>
      </c>
      <c r="D7655" s="28">
        <v>109</v>
      </c>
      <c r="E7655" s="27">
        <v>2958101</v>
      </c>
      <c r="H7655" s="66"/>
      <c r="I7655" s="66"/>
    </row>
    <row r="7656" spans="1:9" ht="13.5" thickBot="1">
      <c r="A7656" s="27">
        <v>45859</v>
      </c>
      <c r="B7656" s="29" t="s">
        <v>118</v>
      </c>
      <c r="C7656" s="29" t="s">
        <v>66</v>
      </c>
      <c r="D7656" s="28">
        <v>190</v>
      </c>
      <c r="E7656" s="27">
        <v>2958101</v>
      </c>
      <c r="H7656" s="66"/>
      <c r="I7656" s="66"/>
    </row>
    <row r="7657" spans="1:9" ht="13.5" thickBot="1">
      <c r="A7657" s="27">
        <v>45859</v>
      </c>
      <c r="B7657" s="29" t="s">
        <v>119</v>
      </c>
      <c r="C7657" s="29" t="s">
        <v>77</v>
      </c>
      <c r="D7657" s="28">
        <v>96</v>
      </c>
      <c r="E7657" s="27">
        <v>2958101</v>
      </c>
      <c r="H7657" s="66"/>
      <c r="I7657" s="66"/>
    </row>
    <row r="7658" spans="1:9" ht="13.5" thickBot="1">
      <c r="A7658" s="27">
        <v>45859</v>
      </c>
      <c r="B7658" s="29" t="s">
        <v>120</v>
      </c>
      <c r="C7658" s="29" t="s">
        <v>77</v>
      </c>
      <c r="D7658" s="28">
        <v>74</v>
      </c>
      <c r="E7658" s="27">
        <v>2958101</v>
      </c>
      <c r="H7658" s="66"/>
      <c r="I7658" s="66"/>
    </row>
    <row r="7659" spans="1:9" ht="13.5" thickBot="1">
      <c r="A7659" s="27">
        <v>45859</v>
      </c>
      <c r="B7659" s="29" t="s">
        <v>121</v>
      </c>
      <c r="C7659" s="29" t="s">
        <v>77</v>
      </c>
      <c r="D7659" s="28">
        <v>30</v>
      </c>
      <c r="E7659" s="27">
        <v>2958101</v>
      </c>
      <c r="H7659" s="66"/>
      <c r="I7659" s="66"/>
    </row>
    <row r="7660" spans="1:9" ht="13.5" thickBot="1">
      <c r="A7660" s="27">
        <v>45859</v>
      </c>
      <c r="B7660" s="29" t="s">
        <v>122</v>
      </c>
      <c r="C7660" s="29" t="s">
        <v>77</v>
      </c>
      <c r="D7660" s="28">
        <v>20</v>
      </c>
      <c r="E7660" s="27">
        <v>2958101</v>
      </c>
      <c r="H7660" s="66"/>
      <c r="I7660" s="66"/>
    </row>
    <row r="7661" spans="1:9" ht="13.5" thickBot="1">
      <c r="A7661" s="27">
        <v>45859</v>
      </c>
      <c r="B7661" s="29" t="s">
        <v>123</v>
      </c>
      <c r="C7661" s="29" t="s">
        <v>77</v>
      </c>
      <c r="D7661" s="28">
        <v>230</v>
      </c>
      <c r="E7661" s="27">
        <v>2958101</v>
      </c>
      <c r="H7661" s="66"/>
      <c r="I7661" s="66"/>
    </row>
    <row r="7662" spans="1:9" ht="13.5" thickBot="1">
      <c r="A7662" s="27">
        <v>45859</v>
      </c>
      <c r="B7662" s="29" t="s">
        <v>124</v>
      </c>
      <c r="C7662" s="29" t="s">
        <v>68</v>
      </c>
      <c r="D7662" s="28">
        <v>120</v>
      </c>
      <c r="E7662" s="27">
        <v>2958101</v>
      </c>
      <c r="H7662" s="66"/>
      <c r="I7662" s="66"/>
    </row>
    <row r="7663" spans="1:9" ht="13.5" thickBot="1">
      <c r="A7663" s="27">
        <v>45859</v>
      </c>
      <c r="B7663" s="29" t="s">
        <v>125</v>
      </c>
      <c r="C7663" s="29" t="s">
        <v>68</v>
      </c>
      <c r="D7663" s="28">
        <v>62</v>
      </c>
      <c r="E7663" s="27">
        <v>2958101</v>
      </c>
      <c r="H7663" s="66"/>
      <c r="I7663" s="66"/>
    </row>
    <row r="7664" spans="1:9" ht="13.5" thickBot="1">
      <c r="A7664" s="27">
        <v>45859</v>
      </c>
      <c r="B7664" s="29" t="s">
        <v>126</v>
      </c>
      <c r="C7664" s="29" t="s">
        <v>97</v>
      </c>
      <c r="D7664" s="28">
        <v>150</v>
      </c>
      <c r="E7664" s="27">
        <v>2958101</v>
      </c>
      <c r="H7664" s="66"/>
      <c r="I7664" s="66"/>
    </row>
    <row r="7665" spans="1:9" ht="13.5" thickBot="1">
      <c r="A7665" s="27">
        <v>45859</v>
      </c>
      <c r="B7665" s="29" t="s">
        <v>127</v>
      </c>
      <c r="C7665" s="29" t="s">
        <v>66</v>
      </c>
      <c r="D7665" s="28">
        <v>120</v>
      </c>
      <c r="E7665" s="27">
        <v>2958101</v>
      </c>
      <c r="H7665" s="66"/>
      <c r="I7665" s="66"/>
    </row>
    <row r="7666" spans="1:9" ht="13.5" thickBot="1">
      <c r="A7666" s="27">
        <v>45859</v>
      </c>
      <c r="B7666" s="29" t="s">
        <v>128</v>
      </c>
      <c r="C7666" s="29" t="s">
        <v>66</v>
      </c>
      <c r="D7666" s="28">
        <v>45</v>
      </c>
      <c r="E7666" s="27">
        <v>2958101</v>
      </c>
      <c r="H7666" s="66"/>
      <c r="I7666" s="66"/>
    </row>
    <row r="7667" spans="1:9" ht="13.5" thickBot="1">
      <c r="A7667" s="27">
        <v>45859</v>
      </c>
      <c r="B7667" s="29" t="s">
        <v>129</v>
      </c>
      <c r="C7667" s="29" t="s">
        <v>66</v>
      </c>
      <c r="D7667" s="28">
        <v>56</v>
      </c>
      <c r="E7667" s="27">
        <v>2958101</v>
      </c>
      <c r="H7667" s="66"/>
      <c r="I7667" s="66"/>
    </row>
    <row r="7668" spans="1:9" ht="13.5" thickBot="1">
      <c r="A7668" s="27">
        <v>45859</v>
      </c>
      <c r="B7668" s="29" t="s">
        <v>130</v>
      </c>
      <c r="C7668" s="29" t="s">
        <v>68</v>
      </c>
      <c r="D7668" s="28">
        <v>121</v>
      </c>
      <c r="E7668" s="27">
        <v>2958101</v>
      </c>
      <c r="H7668" s="66"/>
      <c r="I7668" s="66"/>
    </row>
    <row r="7669" spans="1:9" ht="13.5" thickBot="1">
      <c r="A7669" s="27">
        <v>45859</v>
      </c>
      <c r="B7669" s="29" t="s">
        <v>131</v>
      </c>
      <c r="C7669" s="29" t="s">
        <v>68</v>
      </c>
      <c r="D7669" s="28">
        <v>116</v>
      </c>
      <c r="E7669" s="27">
        <v>2958101</v>
      </c>
      <c r="H7669" s="66"/>
      <c r="I7669" s="66"/>
    </row>
    <row r="7670" spans="1:9" ht="13.5" thickBot="1">
      <c r="A7670" s="27">
        <v>45859</v>
      </c>
      <c r="B7670" s="29" t="s">
        <v>132</v>
      </c>
      <c r="C7670" s="29" t="s">
        <v>68</v>
      </c>
      <c r="D7670" s="28">
        <v>117</v>
      </c>
      <c r="E7670" s="27">
        <v>2958101</v>
      </c>
      <c r="H7670" s="66"/>
      <c r="I7670" s="66"/>
    </row>
    <row r="7671" spans="1:9" ht="13.5" thickBot="1">
      <c r="A7671" s="27">
        <v>45859</v>
      </c>
      <c r="B7671" s="29" t="s">
        <v>133</v>
      </c>
      <c r="C7671" s="29" t="s">
        <v>68</v>
      </c>
      <c r="D7671" s="28">
        <v>170</v>
      </c>
      <c r="E7671" s="27">
        <v>2958101</v>
      </c>
      <c r="H7671" s="66"/>
      <c r="I7671" s="66"/>
    </row>
    <row r="7672" spans="1:9" ht="13.5" thickBot="1">
      <c r="A7672" s="27">
        <v>45859</v>
      </c>
      <c r="B7672" s="29" t="s">
        <v>134</v>
      </c>
      <c r="C7672" s="29" t="s">
        <v>68</v>
      </c>
      <c r="D7672" s="28">
        <v>88</v>
      </c>
      <c r="E7672" s="27">
        <v>2958101</v>
      </c>
      <c r="H7672" s="66"/>
      <c r="I7672" s="66"/>
    </row>
    <row r="7673" spans="1:9" ht="13.5" thickBot="1">
      <c r="A7673" s="27">
        <v>45859</v>
      </c>
      <c r="B7673" s="29" t="s">
        <v>135</v>
      </c>
      <c r="C7673" s="29" t="s">
        <v>68</v>
      </c>
      <c r="D7673" s="28">
        <v>90</v>
      </c>
      <c r="E7673" s="27">
        <v>2958101</v>
      </c>
      <c r="H7673" s="66"/>
      <c r="I7673" s="66"/>
    </row>
    <row r="7674" spans="1:9" ht="13.5" thickBot="1">
      <c r="A7674" s="27">
        <v>45859</v>
      </c>
      <c r="B7674" s="29" t="s">
        <v>136</v>
      </c>
      <c r="C7674" s="29" t="s">
        <v>77</v>
      </c>
      <c r="D7674" s="28">
        <v>115</v>
      </c>
      <c r="E7674" s="27">
        <v>2958101</v>
      </c>
      <c r="H7674" s="66"/>
      <c r="I7674" s="66"/>
    </row>
    <row r="7675" spans="1:9" ht="13.5" thickBot="1">
      <c r="A7675" s="27">
        <v>45859</v>
      </c>
      <c r="B7675" s="29" t="s">
        <v>137</v>
      </c>
      <c r="C7675" s="29" t="s">
        <v>77</v>
      </c>
      <c r="D7675" s="28">
        <v>122</v>
      </c>
      <c r="E7675" s="27">
        <v>2958101</v>
      </c>
      <c r="H7675" s="66"/>
      <c r="I7675" s="66"/>
    </row>
    <row r="7676" spans="1:9" ht="13.5" thickBot="1">
      <c r="A7676" s="27">
        <v>45859</v>
      </c>
      <c r="B7676" s="29" t="s">
        <v>138</v>
      </c>
      <c r="C7676" s="29" t="s">
        <v>71</v>
      </c>
      <c r="D7676" s="28">
        <v>165</v>
      </c>
      <c r="E7676" s="27">
        <v>2958101</v>
      </c>
      <c r="H7676" s="66"/>
      <c r="I7676" s="66"/>
    </row>
    <row r="7677" spans="1:9" ht="13.5" thickBot="1">
      <c r="A7677" s="27">
        <v>45859</v>
      </c>
      <c r="B7677" s="29" t="s">
        <v>139</v>
      </c>
      <c r="C7677" s="29" t="s">
        <v>68</v>
      </c>
      <c r="D7677" s="28">
        <v>144</v>
      </c>
      <c r="E7677" s="27">
        <v>2958101</v>
      </c>
      <c r="H7677" s="66"/>
      <c r="I7677" s="66"/>
    </row>
    <row r="7678" spans="1:9" ht="13.5" thickBot="1">
      <c r="A7678" s="27">
        <v>45859</v>
      </c>
      <c r="B7678" s="29" t="s">
        <v>140</v>
      </c>
      <c r="C7678" s="29" t="s">
        <v>68</v>
      </c>
      <c r="D7678" s="28">
        <v>2</v>
      </c>
      <c r="E7678" s="27">
        <v>2958101</v>
      </c>
      <c r="H7678" s="66"/>
      <c r="I7678" s="66"/>
    </row>
    <row r="7679" spans="1:9" ht="13.5" thickBot="1">
      <c r="A7679" s="27">
        <v>45859</v>
      </c>
      <c r="B7679" s="29" t="s">
        <v>141</v>
      </c>
      <c r="C7679" s="29" t="s">
        <v>68</v>
      </c>
      <c r="D7679" s="28">
        <v>58</v>
      </c>
      <c r="E7679" s="27">
        <v>2958101</v>
      </c>
      <c r="H7679" s="66"/>
      <c r="I7679" s="66"/>
    </row>
    <row r="7680" spans="1:9" ht="13.5" thickBot="1">
      <c r="A7680" s="27">
        <v>45859</v>
      </c>
      <c r="B7680" s="29" t="s">
        <v>142</v>
      </c>
      <c r="C7680" s="29" t="s">
        <v>68</v>
      </c>
      <c r="D7680" s="28">
        <v>20</v>
      </c>
      <c r="E7680" s="27">
        <v>2958101</v>
      </c>
      <c r="H7680" s="66"/>
      <c r="I7680" s="66"/>
    </row>
    <row r="7681" spans="1:9" ht="13.5" thickBot="1">
      <c r="A7681" s="27">
        <v>45859</v>
      </c>
      <c r="B7681" s="29" t="s">
        <v>143</v>
      </c>
      <c r="C7681" s="29" t="s">
        <v>68</v>
      </c>
      <c r="D7681" s="28">
        <v>66</v>
      </c>
      <c r="E7681" s="27">
        <v>2958101</v>
      </c>
      <c r="H7681" s="66"/>
      <c r="I7681" s="66"/>
    </row>
    <row r="7682" spans="1:9" ht="13.5" thickBot="1">
      <c r="A7682" s="27">
        <v>45859</v>
      </c>
      <c r="B7682" s="29" t="s">
        <v>144</v>
      </c>
      <c r="C7682" s="29" t="s">
        <v>68</v>
      </c>
      <c r="D7682" s="28">
        <v>12</v>
      </c>
      <c r="E7682" s="27">
        <v>2958101</v>
      </c>
      <c r="H7682" s="66"/>
      <c r="I7682" s="66"/>
    </row>
    <row r="7683" spans="1:9" ht="13.5" thickBot="1">
      <c r="A7683" s="27">
        <v>45859</v>
      </c>
      <c r="B7683" s="29" t="s">
        <v>145</v>
      </c>
      <c r="C7683" s="29" t="s">
        <v>68</v>
      </c>
      <c r="D7683" s="28">
        <v>122</v>
      </c>
      <c r="E7683" s="27">
        <v>2958101</v>
      </c>
      <c r="H7683" s="66"/>
      <c r="I7683" s="66"/>
    </row>
    <row r="7684" spans="1:9" ht="13.5" thickBot="1">
      <c r="A7684" s="27">
        <v>45859</v>
      </c>
      <c r="B7684" s="29" t="s">
        <v>146</v>
      </c>
      <c r="C7684" s="29" t="s">
        <v>68</v>
      </c>
      <c r="D7684" s="28">
        <v>232</v>
      </c>
      <c r="E7684" s="27">
        <v>2958101</v>
      </c>
      <c r="H7684" s="66"/>
      <c r="I7684" s="66"/>
    </row>
    <row r="7685" spans="1:9" ht="13.5" thickBot="1">
      <c r="A7685" s="27">
        <v>45859</v>
      </c>
      <c r="B7685" s="29" t="s">
        <v>147</v>
      </c>
      <c r="C7685" s="29" t="s">
        <v>68</v>
      </c>
      <c r="D7685" s="28">
        <v>150</v>
      </c>
      <c r="E7685" s="27">
        <v>2958101</v>
      </c>
      <c r="H7685" s="66"/>
      <c r="I7685" s="66"/>
    </row>
    <row r="7686" spans="1:9" ht="13.5" thickBot="1">
      <c r="A7686" s="27">
        <v>45859</v>
      </c>
      <c r="B7686" s="29" t="s">
        <v>148</v>
      </c>
      <c r="C7686" s="29" t="s">
        <v>68</v>
      </c>
      <c r="D7686" s="28">
        <v>201</v>
      </c>
      <c r="E7686" s="27">
        <v>2958101</v>
      </c>
      <c r="H7686" s="66"/>
      <c r="I7686" s="66"/>
    </row>
    <row r="7687" spans="1:9" ht="13.5" thickBot="1">
      <c r="A7687" s="27">
        <v>45859</v>
      </c>
      <c r="B7687" s="29" t="s">
        <v>149</v>
      </c>
      <c r="C7687" s="29" t="s">
        <v>77</v>
      </c>
      <c r="D7687" s="28">
        <v>78</v>
      </c>
      <c r="E7687" s="27">
        <v>2958101</v>
      </c>
      <c r="H7687" s="66"/>
      <c r="I7687" s="66"/>
    </row>
    <row r="7688" spans="1:9" ht="13.5" thickBot="1">
      <c r="A7688" s="27">
        <v>45859</v>
      </c>
      <c r="B7688" s="29" t="s">
        <v>150</v>
      </c>
      <c r="C7688" s="29" t="s">
        <v>77</v>
      </c>
      <c r="D7688" s="28">
        <v>76</v>
      </c>
      <c r="E7688" s="27">
        <v>2958101</v>
      </c>
      <c r="H7688" s="66"/>
      <c r="I7688" s="66"/>
    </row>
    <row r="7689" spans="1:9" ht="13.5" thickBot="1">
      <c r="A7689" s="27">
        <v>45859</v>
      </c>
      <c r="B7689" s="29" t="s">
        <v>151</v>
      </c>
      <c r="C7689" s="29" t="s">
        <v>68</v>
      </c>
      <c r="D7689" s="28">
        <v>148</v>
      </c>
      <c r="E7689" s="27">
        <v>2958101</v>
      </c>
      <c r="H7689" s="66"/>
      <c r="I7689" s="66"/>
    </row>
    <row r="7690" spans="1:9" ht="13.5" thickBot="1">
      <c r="A7690" s="27">
        <v>45859</v>
      </c>
      <c r="B7690" s="29" t="s">
        <v>152</v>
      </c>
      <c r="C7690" s="29" t="s">
        <v>71</v>
      </c>
      <c r="D7690" s="28">
        <v>173</v>
      </c>
      <c r="E7690" s="27">
        <v>2958101</v>
      </c>
      <c r="H7690" s="66"/>
      <c r="I7690" s="66"/>
    </row>
    <row r="7691" spans="1:9" ht="13.5" thickBot="1">
      <c r="A7691" s="27">
        <v>45859</v>
      </c>
      <c r="B7691" s="29" t="s">
        <v>153</v>
      </c>
      <c r="C7691" s="29" t="s">
        <v>71</v>
      </c>
      <c r="D7691" s="28">
        <v>25</v>
      </c>
      <c r="E7691" s="27">
        <v>2958101</v>
      </c>
      <c r="H7691" s="66"/>
      <c r="I7691" s="66"/>
    </row>
    <row r="7692" spans="1:9" ht="13.5" thickBot="1">
      <c r="A7692" s="27">
        <v>45859</v>
      </c>
      <c r="B7692" s="29" t="s">
        <v>154</v>
      </c>
      <c r="C7692" s="29" t="s">
        <v>68</v>
      </c>
      <c r="D7692" s="28">
        <v>95</v>
      </c>
      <c r="E7692" s="27">
        <v>2958101</v>
      </c>
      <c r="H7692" s="66"/>
      <c r="I7692" s="66"/>
    </row>
    <row r="7693" spans="1:9" ht="13.5" thickBot="1">
      <c r="A7693" s="27">
        <v>45859</v>
      </c>
      <c r="B7693" s="29" t="s">
        <v>155</v>
      </c>
      <c r="C7693" s="29" t="s">
        <v>68</v>
      </c>
      <c r="D7693" s="28">
        <v>18</v>
      </c>
      <c r="E7693" s="27">
        <v>2958101</v>
      </c>
      <c r="H7693" s="66"/>
      <c r="I7693" s="66"/>
    </row>
    <row r="7694" spans="1:9" ht="13.5" thickBot="1">
      <c r="A7694" s="27">
        <v>45859</v>
      </c>
      <c r="B7694" s="29" t="s">
        <v>156</v>
      </c>
      <c r="C7694" s="29" t="s">
        <v>68</v>
      </c>
      <c r="D7694" s="28">
        <v>9</v>
      </c>
      <c r="E7694" s="27">
        <v>2958101</v>
      </c>
      <c r="H7694" s="66"/>
      <c r="I7694" s="66"/>
    </row>
    <row r="7695" spans="1:9" ht="13.5" thickBot="1">
      <c r="A7695" s="27">
        <v>45859</v>
      </c>
      <c r="B7695" s="29" t="s">
        <v>157</v>
      </c>
      <c r="C7695" s="29" t="s">
        <v>97</v>
      </c>
      <c r="D7695" s="28">
        <v>210</v>
      </c>
      <c r="E7695" s="27">
        <v>2958101</v>
      </c>
      <c r="H7695" s="66"/>
      <c r="I7695" s="66"/>
    </row>
    <row r="7696" spans="1:9" ht="13.5" thickBot="1">
      <c r="A7696" s="27">
        <v>45859</v>
      </c>
      <c r="B7696" s="29" t="s">
        <v>158</v>
      </c>
      <c r="C7696" s="29" t="s">
        <v>97</v>
      </c>
      <c r="D7696" s="28">
        <v>50</v>
      </c>
      <c r="E7696" s="27">
        <v>2958101</v>
      </c>
      <c r="H7696" s="66"/>
      <c r="I7696" s="66"/>
    </row>
    <row r="7697" spans="1:9" ht="13.5" thickBot="1">
      <c r="A7697" s="27">
        <v>45859</v>
      </c>
      <c r="B7697" s="29" t="s">
        <v>159</v>
      </c>
      <c r="C7697" s="29" t="s">
        <v>97</v>
      </c>
      <c r="D7697" s="28">
        <v>151</v>
      </c>
      <c r="E7697" s="27">
        <v>2958101</v>
      </c>
      <c r="H7697" s="66"/>
      <c r="I7697" s="66"/>
    </row>
    <row r="7698" spans="1:9" ht="13.5" thickBot="1">
      <c r="A7698" s="27">
        <v>45859</v>
      </c>
      <c r="B7698" s="29" t="s">
        <v>160</v>
      </c>
      <c r="C7698" s="29" t="s">
        <v>71</v>
      </c>
      <c r="D7698" s="28">
        <v>200</v>
      </c>
      <c r="E7698" s="27">
        <v>2958101</v>
      </c>
      <c r="H7698" s="66"/>
      <c r="I7698" s="66"/>
    </row>
    <row r="7699" spans="1:9" ht="13.5" thickBot="1">
      <c r="A7699" s="27">
        <v>45859</v>
      </c>
      <c r="B7699" s="29" t="s">
        <v>161</v>
      </c>
      <c r="C7699" s="29" t="s">
        <v>68</v>
      </c>
      <c r="D7699" s="28">
        <v>90</v>
      </c>
      <c r="E7699" s="27">
        <v>2958101</v>
      </c>
      <c r="H7699" s="66"/>
      <c r="I7699" s="66"/>
    </row>
    <row r="7700" spans="1:9" ht="13.5" thickBot="1">
      <c r="A7700" s="27">
        <v>45859</v>
      </c>
      <c r="B7700" s="29" t="s">
        <v>162</v>
      </c>
      <c r="C7700" s="29" t="s">
        <v>68</v>
      </c>
      <c r="D7700" s="28">
        <v>27</v>
      </c>
      <c r="E7700" s="27">
        <v>2958101</v>
      </c>
      <c r="H7700" s="66"/>
      <c r="I7700" s="66"/>
    </row>
    <row r="7701" spans="1:9" ht="13.5" thickBot="1">
      <c r="A7701" s="27">
        <v>45859</v>
      </c>
      <c r="B7701" s="29" t="s">
        <v>163</v>
      </c>
      <c r="C7701" s="29" t="s">
        <v>68</v>
      </c>
      <c r="D7701" s="28">
        <v>126</v>
      </c>
      <c r="E7701" s="27">
        <v>2958101</v>
      </c>
      <c r="H7701" s="66"/>
      <c r="I7701" s="66"/>
    </row>
    <row r="7702" spans="1:9" ht="13.5" thickBot="1">
      <c r="A7702" s="27">
        <v>45859</v>
      </c>
      <c r="B7702" s="29" t="s">
        <v>164</v>
      </c>
      <c r="C7702" s="29" t="s">
        <v>71</v>
      </c>
      <c r="D7702" s="28">
        <v>220</v>
      </c>
      <c r="E7702" s="27">
        <v>2958101</v>
      </c>
      <c r="H7702" s="66"/>
      <c r="I7702" s="66"/>
    </row>
    <row r="7703" spans="1:9" ht="13.5" thickBot="1">
      <c r="A7703" s="27">
        <v>45859</v>
      </c>
      <c r="B7703" s="29" t="s">
        <v>165</v>
      </c>
      <c r="C7703" s="29" t="s">
        <v>77</v>
      </c>
      <c r="D7703" s="28">
        <v>159</v>
      </c>
      <c r="E7703" s="27">
        <v>2958101</v>
      </c>
      <c r="H7703" s="66"/>
      <c r="I7703" s="66"/>
    </row>
    <row r="7704" spans="1:9" ht="13.5" thickBot="1">
      <c r="A7704" s="27">
        <v>45859</v>
      </c>
      <c r="B7704" s="29" t="s">
        <v>166</v>
      </c>
      <c r="C7704" s="29" t="s">
        <v>68</v>
      </c>
      <c r="D7704" s="28">
        <v>131</v>
      </c>
      <c r="E7704" s="27">
        <v>2958101</v>
      </c>
      <c r="H7704" s="66"/>
      <c r="I7704" s="66"/>
    </row>
    <row r="7705" spans="1:9" ht="13.5" thickBot="1">
      <c r="A7705" s="27">
        <v>45859</v>
      </c>
      <c r="B7705" s="29" t="s">
        <v>167</v>
      </c>
      <c r="C7705" s="29" t="s">
        <v>68</v>
      </c>
      <c r="D7705" s="28">
        <v>120</v>
      </c>
      <c r="E7705" s="27">
        <v>2958101</v>
      </c>
      <c r="H7705" s="66"/>
      <c r="I7705" s="66"/>
    </row>
    <row r="7706" spans="1:9" ht="13.5" thickBot="1">
      <c r="A7706" s="27">
        <v>45859</v>
      </c>
      <c r="B7706" s="29" t="s">
        <v>168</v>
      </c>
      <c r="C7706" s="29" t="s">
        <v>68</v>
      </c>
      <c r="D7706" s="28">
        <v>127</v>
      </c>
      <c r="E7706" s="27">
        <v>2958101</v>
      </c>
      <c r="H7706" s="66"/>
      <c r="I7706" s="66"/>
    </row>
    <row r="7707" spans="1:9" ht="13.5" thickBot="1">
      <c r="A7707" s="27">
        <v>45859</v>
      </c>
      <c r="B7707" s="29" t="s">
        <v>169</v>
      </c>
      <c r="C7707" s="29" t="s">
        <v>68</v>
      </c>
      <c r="D7707" s="28">
        <v>127</v>
      </c>
      <c r="E7707" s="27">
        <v>2958101</v>
      </c>
      <c r="H7707" s="66"/>
      <c r="I7707" s="66"/>
    </row>
    <row r="7708" spans="1:9" ht="13.5" thickBot="1">
      <c r="A7708" s="27">
        <v>45859</v>
      </c>
      <c r="B7708" s="29" t="s">
        <v>170</v>
      </c>
      <c r="C7708" s="29" t="s">
        <v>68</v>
      </c>
      <c r="D7708" s="28">
        <v>199</v>
      </c>
      <c r="E7708" s="27">
        <v>2958101</v>
      </c>
      <c r="H7708" s="66"/>
      <c r="I7708" s="66"/>
    </row>
    <row r="7709" spans="1:9" ht="13.5" thickBot="1">
      <c r="A7709" s="27">
        <v>45859</v>
      </c>
      <c r="B7709" s="29" t="s">
        <v>171</v>
      </c>
      <c r="C7709" s="29" t="s">
        <v>68</v>
      </c>
      <c r="D7709" s="28">
        <v>99</v>
      </c>
      <c r="E7709" s="27">
        <v>2958101</v>
      </c>
      <c r="H7709" s="66"/>
      <c r="I7709" s="66"/>
    </row>
    <row r="7710" spans="1:9" ht="13.5" thickBot="1">
      <c r="A7710" s="27">
        <v>45859</v>
      </c>
      <c r="B7710" s="29" t="s">
        <v>172</v>
      </c>
      <c r="C7710" s="29" t="s">
        <v>68</v>
      </c>
      <c r="D7710" s="28">
        <v>131</v>
      </c>
      <c r="E7710" s="27">
        <v>2958101</v>
      </c>
      <c r="H7710" s="66"/>
      <c r="I7710" s="66"/>
    </row>
    <row r="7711" spans="1:9" ht="13.5" thickBot="1">
      <c r="A7711" s="27">
        <v>45859</v>
      </c>
      <c r="B7711" s="29" t="s">
        <v>173</v>
      </c>
      <c r="C7711" s="29" t="s">
        <v>68</v>
      </c>
      <c r="D7711" s="28">
        <v>53</v>
      </c>
      <c r="E7711" s="27">
        <v>2958101</v>
      </c>
      <c r="H7711" s="66"/>
      <c r="I7711" s="66"/>
    </row>
    <row r="7712" spans="1:9" ht="13.5" thickBot="1">
      <c r="A7712" s="27">
        <v>45859</v>
      </c>
      <c r="B7712" s="29" t="s">
        <v>174</v>
      </c>
      <c r="C7712" s="29" t="s">
        <v>68</v>
      </c>
      <c r="D7712" s="28">
        <v>19</v>
      </c>
      <c r="E7712" s="27">
        <v>2958101</v>
      </c>
      <c r="H7712" s="66"/>
      <c r="I7712" s="66"/>
    </row>
    <row r="7713" spans="1:9" ht="13.5" thickBot="1">
      <c r="A7713" s="27">
        <v>45859</v>
      </c>
      <c r="B7713" s="29" t="s">
        <v>175</v>
      </c>
      <c r="C7713" s="29" t="s">
        <v>68</v>
      </c>
      <c r="D7713" s="28">
        <v>50</v>
      </c>
      <c r="E7713" s="27">
        <v>2958101</v>
      </c>
      <c r="H7713" s="66"/>
      <c r="I7713" s="66"/>
    </row>
    <row r="7714" spans="1:9" ht="13.5" thickBot="1">
      <c r="A7714" s="27">
        <v>45859</v>
      </c>
      <c r="B7714" s="29" t="s">
        <v>176</v>
      </c>
      <c r="C7714" s="29" t="s">
        <v>68</v>
      </c>
      <c r="D7714" s="28">
        <v>8</v>
      </c>
      <c r="E7714" s="27">
        <v>2958101</v>
      </c>
      <c r="H7714" s="66"/>
      <c r="I7714" s="66"/>
    </row>
    <row r="7715" spans="1:9" ht="13.5" thickBot="1">
      <c r="A7715" s="27">
        <v>45859</v>
      </c>
      <c r="B7715" s="29" t="s">
        <v>177</v>
      </c>
      <c r="C7715" s="29" t="s">
        <v>68</v>
      </c>
      <c r="D7715" s="28">
        <v>122</v>
      </c>
      <c r="E7715" s="27">
        <v>2958101</v>
      </c>
      <c r="H7715" s="66"/>
      <c r="I7715" s="66"/>
    </row>
    <row r="7716" spans="1:9" ht="13.5" thickBot="1">
      <c r="A7716" s="27">
        <v>45859</v>
      </c>
      <c r="B7716" s="29" t="s">
        <v>178</v>
      </c>
      <c r="C7716" s="29" t="s">
        <v>71</v>
      </c>
      <c r="D7716" s="28">
        <v>153</v>
      </c>
      <c r="E7716" s="27">
        <v>2958101</v>
      </c>
      <c r="H7716" s="66"/>
      <c r="I7716" s="66"/>
    </row>
    <row r="7717" spans="1:9" ht="13.5" thickBot="1">
      <c r="A7717" s="27">
        <v>45859</v>
      </c>
      <c r="B7717" s="29" t="s">
        <v>179</v>
      </c>
      <c r="C7717" s="29" t="s">
        <v>71</v>
      </c>
      <c r="D7717" s="28">
        <v>149</v>
      </c>
      <c r="E7717" s="27">
        <v>2958101</v>
      </c>
      <c r="H7717" s="66"/>
      <c r="I7717" s="66"/>
    </row>
    <row r="7718" spans="1:9" ht="13.5" thickBot="1">
      <c r="A7718" s="27">
        <v>45859</v>
      </c>
      <c r="B7718" s="29" t="s">
        <v>180</v>
      </c>
      <c r="C7718" s="29" t="s">
        <v>71</v>
      </c>
      <c r="D7718" s="28">
        <v>98</v>
      </c>
      <c r="E7718" s="27">
        <v>2958101</v>
      </c>
      <c r="H7718" s="66"/>
      <c r="I7718" s="66"/>
    </row>
    <row r="7719" spans="1:9" ht="13.5" thickBot="1">
      <c r="A7719" s="27">
        <v>45859</v>
      </c>
      <c r="B7719" s="29" t="s">
        <v>181</v>
      </c>
      <c r="C7719" s="29" t="s">
        <v>71</v>
      </c>
      <c r="D7719" s="28">
        <v>96</v>
      </c>
      <c r="E7719" s="27">
        <v>2958101</v>
      </c>
      <c r="H7719" s="66"/>
      <c r="I7719" s="66"/>
    </row>
    <row r="7720" spans="1:9" ht="13.5" thickBot="1">
      <c r="A7720" s="27">
        <v>45859</v>
      </c>
      <c r="B7720" s="29" t="s">
        <v>182</v>
      </c>
      <c r="C7720" s="29" t="s">
        <v>77</v>
      </c>
      <c r="D7720" s="28">
        <v>78</v>
      </c>
      <c r="E7720" s="27">
        <v>2958101</v>
      </c>
      <c r="H7720" s="66"/>
      <c r="I7720" s="66"/>
    </row>
    <row r="7721" spans="1:9" ht="13.5" thickBot="1">
      <c r="A7721" s="27">
        <v>45859</v>
      </c>
      <c r="B7721" s="29" t="s">
        <v>183</v>
      </c>
      <c r="C7721" s="29" t="s">
        <v>77</v>
      </c>
      <c r="D7721" s="28">
        <v>92</v>
      </c>
      <c r="E7721" s="27">
        <v>2958101</v>
      </c>
      <c r="H7721" s="66"/>
      <c r="I7721" s="66"/>
    </row>
    <row r="7722" spans="1:9" ht="13.5" thickBot="1">
      <c r="A7722" s="27">
        <v>45859</v>
      </c>
      <c r="B7722" s="29" t="s">
        <v>184</v>
      </c>
      <c r="C7722" s="29" t="s">
        <v>68</v>
      </c>
      <c r="D7722" s="28">
        <v>122</v>
      </c>
      <c r="E7722" s="27">
        <v>2958101</v>
      </c>
      <c r="H7722" s="66"/>
      <c r="I7722" s="66"/>
    </row>
    <row r="7723" spans="1:9" ht="13.5" thickBot="1">
      <c r="A7723" s="27">
        <v>45859</v>
      </c>
      <c r="B7723" s="29" t="s">
        <v>185</v>
      </c>
      <c r="C7723" s="29" t="s">
        <v>68</v>
      </c>
      <c r="D7723" s="28">
        <v>27</v>
      </c>
      <c r="E7723" s="27">
        <v>2958101</v>
      </c>
      <c r="H7723" s="66"/>
      <c r="I7723" s="66"/>
    </row>
    <row r="7724" spans="1:9" ht="13.5" thickBot="1">
      <c r="A7724" s="27">
        <v>45859</v>
      </c>
      <c r="B7724" s="29" t="s">
        <v>186</v>
      </c>
      <c r="C7724" s="29" t="s">
        <v>66</v>
      </c>
      <c r="D7724" s="28">
        <v>53</v>
      </c>
      <c r="E7724" s="27">
        <v>2958101</v>
      </c>
      <c r="H7724" s="66"/>
      <c r="I7724" s="66"/>
    </row>
    <row r="7725" spans="1:9" ht="13.5" thickBot="1">
      <c r="A7725" s="27">
        <v>45859</v>
      </c>
      <c r="B7725" s="29" t="s">
        <v>187</v>
      </c>
      <c r="C7725" s="29" t="s">
        <v>68</v>
      </c>
      <c r="D7725" s="28">
        <v>80</v>
      </c>
      <c r="E7725" s="27">
        <v>2958101</v>
      </c>
      <c r="H7725" s="66"/>
      <c r="I7725" s="66"/>
    </row>
    <row r="7726" spans="1:9" ht="13.5" thickBot="1">
      <c r="A7726" s="27">
        <v>45859</v>
      </c>
      <c r="B7726" s="29" t="s">
        <v>188</v>
      </c>
      <c r="C7726" s="29" t="s">
        <v>68</v>
      </c>
      <c r="D7726" s="28">
        <v>76</v>
      </c>
      <c r="E7726" s="27">
        <v>2958101</v>
      </c>
      <c r="H7726" s="66"/>
      <c r="I7726" s="66"/>
    </row>
    <row r="7727" spans="1:9" ht="13.5" thickBot="1">
      <c r="A7727" s="27">
        <v>45859</v>
      </c>
      <c r="B7727" s="29" t="s">
        <v>189</v>
      </c>
      <c r="C7727" s="29" t="s">
        <v>68</v>
      </c>
      <c r="D7727" s="28">
        <v>186</v>
      </c>
      <c r="E7727" s="27">
        <v>2958101</v>
      </c>
      <c r="H7727" s="66"/>
      <c r="I7727" s="66"/>
    </row>
    <row r="7728" spans="1:9" ht="13.5" thickBot="1">
      <c r="A7728" s="27">
        <v>45859</v>
      </c>
      <c r="B7728" s="29" t="s">
        <v>190</v>
      </c>
      <c r="C7728" s="29" t="s">
        <v>68</v>
      </c>
      <c r="D7728" s="28">
        <v>164</v>
      </c>
      <c r="E7728" s="27">
        <v>2958101</v>
      </c>
      <c r="H7728" s="66"/>
      <c r="I7728" s="66"/>
    </row>
    <row r="7729" spans="1:9" ht="13.5" thickBot="1">
      <c r="A7729" s="27">
        <v>45859</v>
      </c>
      <c r="B7729" s="29" t="s">
        <v>191</v>
      </c>
      <c r="C7729" s="29" t="s">
        <v>77</v>
      </c>
      <c r="D7729" s="28">
        <v>112</v>
      </c>
      <c r="E7729" s="27">
        <v>2958101</v>
      </c>
      <c r="H7729" s="66"/>
      <c r="I7729" s="66"/>
    </row>
    <row r="7730" spans="1:9" ht="13.5" thickBot="1">
      <c r="A7730" s="27">
        <v>45859</v>
      </c>
      <c r="B7730" s="29" t="s">
        <v>192</v>
      </c>
      <c r="C7730" s="29" t="s">
        <v>77</v>
      </c>
      <c r="D7730" s="28">
        <v>72</v>
      </c>
      <c r="E7730" s="27">
        <v>2958101</v>
      </c>
      <c r="H7730" s="66"/>
      <c r="I7730" s="66"/>
    </row>
    <row r="7731" spans="1:9" ht="13.5" thickBot="1">
      <c r="A7731" s="27">
        <v>45859</v>
      </c>
      <c r="B7731" s="29" t="s">
        <v>193</v>
      </c>
      <c r="C7731" s="29" t="s">
        <v>77</v>
      </c>
      <c r="D7731" s="28">
        <v>48</v>
      </c>
      <c r="E7731" s="27">
        <v>2958101</v>
      </c>
      <c r="H7731" s="66"/>
      <c r="I7731" s="66"/>
    </row>
    <row r="7732" spans="1:9" ht="13.5" thickBot="1">
      <c r="A7732" s="27">
        <v>45859</v>
      </c>
      <c r="B7732" s="29" t="s">
        <v>194</v>
      </c>
      <c r="C7732" s="29" t="s">
        <v>66</v>
      </c>
      <c r="D7732" s="28">
        <v>200</v>
      </c>
      <c r="E7732" s="27">
        <v>2958101</v>
      </c>
      <c r="H7732" s="66"/>
      <c r="I7732" s="66"/>
    </row>
    <row r="7733" spans="1:9" ht="13.5" thickBot="1">
      <c r="A7733" s="27">
        <v>45859</v>
      </c>
      <c r="B7733" s="29" t="s">
        <v>195</v>
      </c>
      <c r="C7733" s="29" t="s">
        <v>68</v>
      </c>
      <c r="D7733" s="28">
        <v>70</v>
      </c>
      <c r="E7733" s="27">
        <v>2958101</v>
      </c>
      <c r="H7733" s="66"/>
      <c r="I7733" s="66"/>
    </row>
    <row r="7734" spans="1:9" ht="13.5" thickBot="1">
      <c r="A7734" s="27">
        <v>45859</v>
      </c>
      <c r="B7734" s="29" t="s">
        <v>196</v>
      </c>
      <c r="C7734" s="29" t="s">
        <v>68</v>
      </c>
      <c r="D7734" s="28">
        <v>80</v>
      </c>
      <c r="E7734" s="27">
        <v>2958101</v>
      </c>
      <c r="H7734" s="66"/>
      <c r="I7734" s="66"/>
    </row>
    <row r="7735" spans="1:9" ht="13.5" thickBot="1">
      <c r="A7735" s="27">
        <v>45859</v>
      </c>
      <c r="B7735" s="29" t="s">
        <v>197</v>
      </c>
      <c r="C7735" s="29" t="s">
        <v>97</v>
      </c>
      <c r="D7735" s="28">
        <v>121</v>
      </c>
      <c r="E7735" s="27">
        <v>2958101</v>
      </c>
      <c r="H7735" s="66"/>
      <c r="I7735" s="66"/>
    </row>
    <row r="7736" spans="1:9" ht="13.5" thickBot="1">
      <c r="A7736" s="27">
        <v>45859</v>
      </c>
      <c r="B7736" s="29" t="s">
        <v>198</v>
      </c>
      <c r="C7736" s="29" t="s">
        <v>97</v>
      </c>
      <c r="D7736" s="28">
        <v>137</v>
      </c>
      <c r="E7736" s="27">
        <v>2958101</v>
      </c>
      <c r="H7736" s="66"/>
      <c r="I7736" s="66"/>
    </row>
    <row r="7737" spans="1:9" ht="13.5" thickBot="1">
      <c r="A7737" s="27">
        <v>45859</v>
      </c>
      <c r="B7737" s="29" t="s">
        <v>199</v>
      </c>
      <c r="C7737" s="29" t="s">
        <v>68</v>
      </c>
      <c r="D7737" s="28">
        <v>82</v>
      </c>
      <c r="E7737" s="27">
        <v>2958101</v>
      </c>
      <c r="H7737" s="66"/>
      <c r="I7737" s="66"/>
    </row>
    <row r="7738" spans="1:9" ht="13.5" thickBot="1">
      <c r="A7738" s="27">
        <v>45859</v>
      </c>
      <c r="B7738" s="29" t="s">
        <v>200</v>
      </c>
      <c r="C7738" s="29" t="s">
        <v>68</v>
      </c>
      <c r="D7738" s="28">
        <v>76</v>
      </c>
      <c r="E7738" s="27">
        <v>2958101</v>
      </c>
      <c r="H7738" s="66"/>
      <c r="I7738" s="66"/>
    </row>
    <row r="7739" spans="1:9" ht="13.5" thickBot="1">
      <c r="A7739" s="27">
        <v>45859</v>
      </c>
      <c r="B7739" s="29" t="s">
        <v>201</v>
      </c>
      <c r="C7739" s="29" t="s">
        <v>68</v>
      </c>
      <c r="D7739" s="28">
        <v>150</v>
      </c>
      <c r="E7739" s="27">
        <v>2958101</v>
      </c>
      <c r="H7739" s="66"/>
      <c r="I7739" s="66"/>
    </row>
    <row r="7740" spans="1:9" ht="13.5" thickBot="1">
      <c r="A7740" s="27">
        <v>45859</v>
      </c>
      <c r="B7740" s="29" t="s">
        <v>202</v>
      </c>
      <c r="C7740" s="29" t="s">
        <v>97</v>
      </c>
      <c r="D7740" s="28">
        <v>100</v>
      </c>
      <c r="E7740" s="27">
        <v>2958101</v>
      </c>
      <c r="H7740" s="66"/>
      <c r="I7740" s="66"/>
    </row>
    <row r="7741" spans="1:9" ht="13.5" thickBot="1">
      <c r="A7741" s="27">
        <v>45859</v>
      </c>
      <c r="B7741" s="29" t="s">
        <v>203</v>
      </c>
      <c r="C7741" s="29" t="s">
        <v>97</v>
      </c>
      <c r="D7741" s="28">
        <v>100</v>
      </c>
      <c r="E7741" s="27">
        <v>2958101</v>
      </c>
      <c r="H7741" s="66"/>
      <c r="I7741" s="66"/>
    </row>
    <row r="7742" spans="1:9" ht="13.5" thickBot="1">
      <c r="A7742" s="27">
        <v>45859</v>
      </c>
      <c r="B7742" s="29" t="s">
        <v>204</v>
      </c>
      <c r="C7742" s="29" t="s">
        <v>97</v>
      </c>
      <c r="D7742" s="28">
        <v>107</v>
      </c>
      <c r="E7742" s="27">
        <v>2958101</v>
      </c>
      <c r="H7742" s="66"/>
      <c r="I7742" s="66"/>
    </row>
    <row r="7743" spans="1:9" ht="13.5" thickBot="1">
      <c r="A7743" s="27">
        <v>45859</v>
      </c>
      <c r="B7743" s="29" t="s">
        <v>205</v>
      </c>
      <c r="C7743" s="29" t="s">
        <v>97</v>
      </c>
      <c r="D7743" s="28">
        <v>104</v>
      </c>
      <c r="E7743" s="27">
        <v>2958101</v>
      </c>
      <c r="H7743" s="66"/>
      <c r="I7743" s="66"/>
    </row>
    <row r="7744" spans="1:9" ht="13.5" thickBot="1">
      <c r="A7744" s="27">
        <v>45859</v>
      </c>
      <c r="B7744" s="29" t="s">
        <v>206</v>
      </c>
      <c r="C7744" s="29" t="s">
        <v>68</v>
      </c>
      <c r="D7744" s="28">
        <v>99</v>
      </c>
      <c r="E7744" s="27">
        <v>2958101</v>
      </c>
      <c r="H7744" s="66"/>
      <c r="I7744" s="66"/>
    </row>
    <row r="7745" spans="1:9" ht="13.5" thickBot="1">
      <c r="A7745" s="27">
        <v>45859</v>
      </c>
      <c r="B7745" s="29" t="s">
        <v>207</v>
      </c>
      <c r="C7745" s="29" t="s">
        <v>68</v>
      </c>
      <c r="D7745" s="28">
        <v>127</v>
      </c>
      <c r="E7745" s="27">
        <v>2958101</v>
      </c>
      <c r="H7745" s="66"/>
      <c r="I7745" s="66"/>
    </row>
    <row r="7746" spans="1:9" ht="13.5" thickBot="1">
      <c r="A7746" s="27">
        <v>45859</v>
      </c>
      <c r="B7746" s="29" t="s">
        <v>208</v>
      </c>
      <c r="C7746" s="29" t="s">
        <v>68</v>
      </c>
      <c r="D7746" s="28">
        <v>120</v>
      </c>
      <c r="E7746" s="27">
        <v>2958101</v>
      </c>
      <c r="H7746" s="66"/>
      <c r="I7746" s="66"/>
    </row>
    <row r="7747" spans="1:9" ht="13.5" thickBot="1">
      <c r="A7747" s="27">
        <v>45859</v>
      </c>
      <c r="B7747" s="29" t="s">
        <v>209</v>
      </c>
      <c r="C7747" s="29" t="s">
        <v>66</v>
      </c>
      <c r="D7747" s="28">
        <v>149</v>
      </c>
      <c r="E7747" s="27">
        <v>2958101</v>
      </c>
      <c r="H7747" s="66"/>
      <c r="I7747" s="66"/>
    </row>
    <row r="7748" spans="1:9" ht="13.5" thickBot="1">
      <c r="A7748" s="27">
        <v>45859</v>
      </c>
      <c r="B7748" s="29" t="s">
        <v>210</v>
      </c>
      <c r="C7748" s="29" t="s">
        <v>68</v>
      </c>
      <c r="D7748" s="28">
        <v>162</v>
      </c>
      <c r="E7748" s="27">
        <v>2958101</v>
      </c>
      <c r="H7748" s="66"/>
      <c r="I7748" s="66"/>
    </row>
    <row r="7749" spans="1:9" ht="13.5" thickBot="1">
      <c r="A7749" s="27">
        <v>45859</v>
      </c>
      <c r="B7749" s="29" t="s">
        <v>470</v>
      </c>
      <c r="C7749" s="29" t="s">
        <v>97</v>
      </c>
      <c r="D7749" s="28">
        <v>163</v>
      </c>
      <c r="E7749" s="27">
        <v>2958101</v>
      </c>
      <c r="H7749" s="66"/>
      <c r="I7749" s="66"/>
    </row>
    <row r="7750" spans="1:9" ht="13.5" thickBot="1">
      <c r="A7750" s="27">
        <v>45859</v>
      </c>
      <c r="B7750" s="29" t="s">
        <v>211</v>
      </c>
      <c r="C7750" s="29" t="s">
        <v>68</v>
      </c>
      <c r="D7750" s="28">
        <v>114</v>
      </c>
      <c r="E7750" s="27">
        <v>2958101</v>
      </c>
      <c r="H7750" s="66"/>
      <c r="I7750" s="66"/>
    </row>
    <row r="7751" spans="1:9" ht="13.5" thickBot="1">
      <c r="A7751" s="27">
        <v>45859</v>
      </c>
      <c r="B7751" s="29" t="s">
        <v>212</v>
      </c>
      <c r="C7751" s="29" t="s">
        <v>68</v>
      </c>
      <c r="D7751" s="28">
        <v>213</v>
      </c>
      <c r="E7751" s="27">
        <v>2958101</v>
      </c>
      <c r="H7751" s="66"/>
      <c r="I7751" s="66"/>
    </row>
    <row r="7752" spans="1:9" ht="13.5" thickBot="1">
      <c r="A7752" s="27">
        <v>45859</v>
      </c>
      <c r="B7752" s="29" t="s">
        <v>213</v>
      </c>
      <c r="C7752" s="29" t="s">
        <v>68</v>
      </c>
      <c r="D7752" s="28">
        <v>224</v>
      </c>
      <c r="E7752" s="27">
        <v>2958101</v>
      </c>
      <c r="H7752" s="66"/>
      <c r="I7752" s="66"/>
    </row>
    <row r="7753" spans="1:9" ht="13.5" thickBot="1">
      <c r="A7753" s="27">
        <v>45859</v>
      </c>
      <c r="B7753" s="29" t="s">
        <v>214</v>
      </c>
      <c r="C7753" s="29" t="s">
        <v>68</v>
      </c>
      <c r="D7753" s="28">
        <v>115</v>
      </c>
      <c r="E7753" s="27">
        <v>2958101</v>
      </c>
      <c r="H7753" s="66"/>
      <c r="I7753" s="66"/>
    </row>
    <row r="7754" spans="1:9" ht="13.5" thickBot="1">
      <c r="A7754" s="27">
        <v>45859</v>
      </c>
      <c r="B7754" s="29" t="s">
        <v>444</v>
      </c>
      <c r="C7754" s="29" t="s">
        <v>68</v>
      </c>
      <c r="D7754" s="28">
        <v>184</v>
      </c>
      <c r="E7754" s="27">
        <v>2958101</v>
      </c>
      <c r="H7754" s="66"/>
      <c r="I7754" s="66"/>
    </row>
    <row r="7755" spans="1:9" ht="13.5" thickBot="1">
      <c r="A7755" s="27">
        <v>45859</v>
      </c>
      <c r="B7755" s="29" t="s">
        <v>215</v>
      </c>
      <c r="C7755" s="29" t="s">
        <v>68</v>
      </c>
      <c r="D7755" s="28">
        <v>153</v>
      </c>
      <c r="E7755" s="27">
        <v>2958101</v>
      </c>
      <c r="H7755" s="66"/>
      <c r="I7755" s="66"/>
    </row>
    <row r="7756" spans="1:9" ht="13.5" thickBot="1">
      <c r="A7756" s="27">
        <v>45859</v>
      </c>
      <c r="B7756" s="29" t="s">
        <v>216</v>
      </c>
      <c r="C7756" s="29" t="s">
        <v>68</v>
      </c>
      <c r="D7756" s="28">
        <v>148</v>
      </c>
      <c r="E7756" s="27">
        <v>2958101</v>
      </c>
      <c r="H7756" s="66"/>
      <c r="I7756" s="66"/>
    </row>
    <row r="7757" spans="1:9" ht="13.5" thickBot="1">
      <c r="A7757" s="27">
        <v>45859</v>
      </c>
      <c r="B7757" s="29" t="s">
        <v>217</v>
      </c>
      <c r="C7757" s="29" t="s">
        <v>68</v>
      </c>
      <c r="D7757" s="28">
        <v>46</v>
      </c>
      <c r="E7757" s="27">
        <v>2958101</v>
      </c>
      <c r="H7757" s="66"/>
      <c r="I7757" s="66"/>
    </row>
    <row r="7758" spans="1:9" ht="13.5" thickBot="1">
      <c r="A7758" s="27">
        <v>45859</v>
      </c>
      <c r="B7758" s="29" t="s">
        <v>218</v>
      </c>
      <c r="C7758" s="29" t="s">
        <v>68</v>
      </c>
      <c r="D7758" s="28">
        <v>52</v>
      </c>
      <c r="E7758" s="27">
        <v>2958101</v>
      </c>
      <c r="H7758" s="66"/>
      <c r="I7758" s="66"/>
    </row>
    <row r="7759" spans="1:9" ht="13.5" thickBot="1">
      <c r="A7759" s="27">
        <v>45859</v>
      </c>
      <c r="B7759" s="29" t="s">
        <v>219</v>
      </c>
      <c r="C7759" s="29" t="s">
        <v>68</v>
      </c>
      <c r="D7759" s="28">
        <v>25</v>
      </c>
      <c r="E7759" s="27">
        <v>2958101</v>
      </c>
      <c r="H7759" s="66"/>
      <c r="I7759" s="66"/>
    </row>
    <row r="7760" spans="1:9" ht="13.5" thickBot="1">
      <c r="A7760" s="27">
        <v>45859</v>
      </c>
      <c r="B7760" s="29" t="s">
        <v>220</v>
      </c>
      <c r="C7760" s="29" t="s">
        <v>68</v>
      </c>
      <c r="D7760" s="28">
        <v>123</v>
      </c>
      <c r="E7760" s="27">
        <v>2958101</v>
      </c>
      <c r="H7760" s="66"/>
      <c r="I7760" s="66"/>
    </row>
    <row r="7761" spans="1:9" ht="13.5" thickBot="1">
      <c r="A7761" s="27">
        <v>45859</v>
      </c>
      <c r="B7761" s="29" t="s">
        <v>221</v>
      </c>
      <c r="C7761" s="29" t="s">
        <v>68</v>
      </c>
      <c r="D7761" s="28">
        <v>25</v>
      </c>
      <c r="E7761" s="27">
        <v>2958101</v>
      </c>
      <c r="H7761" s="66"/>
      <c r="I7761" s="66"/>
    </row>
    <row r="7762" spans="1:9" ht="13.5" thickBot="1">
      <c r="A7762" s="27">
        <v>45859</v>
      </c>
      <c r="B7762" s="29" t="s">
        <v>222</v>
      </c>
      <c r="C7762" s="29" t="s">
        <v>68</v>
      </c>
      <c r="D7762" s="28">
        <v>128</v>
      </c>
      <c r="E7762" s="27">
        <v>2958101</v>
      </c>
      <c r="H7762" s="66"/>
      <c r="I7762" s="66"/>
    </row>
    <row r="7763" spans="1:9" ht="13.5" thickBot="1">
      <c r="A7763" s="27">
        <v>45859</v>
      </c>
      <c r="B7763" s="29" t="s">
        <v>223</v>
      </c>
      <c r="C7763" s="29" t="s">
        <v>68</v>
      </c>
      <c r="D7763" s="28">
        <v>102</v>
      </c>
      <c r="E7763" s="27">
        <v>2958101</v>
      </c>
      <c r="H7763" s="66"/>
      <c r="I7763" s="66"/>
    </row>
    <row r="7764" spans="1:9" ht="13.5" thickBot="1">
      <c r="A7764" s="27">
        <v>45859</v>
      </c>
      <c r="B7764" s="29" t="s">
        <v>224</v>
      </c>
      <c r="C7764" s="29" t="s">
        <v>68</v>
      </c>
      <c r="D7764" s="28">
        <v>131</v>
      </c>
      <c r="E7764" s="27">
        <v>2958101</v>
      </c>
      <c r="H7764" s="66"/>
      <c r="I7764" s="66"/>
    </row>
    <row r="7765" spans="1:9" ht="13.5" thickBot="1">
      <c r="A7765" s="27">
        <v>45859</v>
      </c>
      <c r="B7765" s="29" t="s">
        <v>225</v>
      </c>
      <c r="C7765" s="29" t="s">
        <v>68</v>
      </c>
      <c r="D7765" s="28">
        <v>99</v>
      </c>
      <c r="E7765" s="27">
        <v>2958101</v>
      </c>
      <c r="H7765" s="66"/>
      <c r="I7765" s="66"/>
    </row>
    <row r="7766" spans="1:9" ht="13.5" thickBot="1">
      <c r="A7766" s="27">
        <v>45859</v>
      </c>
      <c r="B7766" s="29" t="s">
        <v>226</v>
      </c>
      <c r="C7766" s="29" t="s">
        <v>97</v>
      </c>
      <c r="D7766" s="28">
        <v>146</v>
      </c>
      <c r="E7766" s="27">
        <v>2958101</v>
      </c>
      <c r="H7766" s="66"/>
      <c r="I7766" s="66"/>
    </row>
    <row r="7767" spans="1:9" ht="13.5" thickBot="1">
      <c r="A7767" s="27">
        <v>45859</v>
      </c>
      <c r="B7767" s="29" t="s">
        <v>227</v>
      </c>
      <c r="C7767" s="29" t="s">
        <v>97</v>
      </c>
      <c r="D7767" s="28">
        <v>154</v>
      </c>
      <c r="E7767" s="27">
        <v>2958101</v>
      </c>
      <c r="H7767" s="66"/>
      <c r="I7767" s="66"/>
    </row>
    <row r="7768" spans="1:9" ht="13.5" thickBot="1">
      <c r="A7768" s="27">
        <v>45859</v>
      </c>
      <c r="B7768" s="29" t="s">
        <v>228</v>
      </c>
      <c r="C7768" s="29" t="s">
        <v>97</v>
      </c>
      <c r="D7768" s="28">
        <v>100</v>
      </c>
      <c r="E7768" s="27">
        <v>2958101</v>
      </c>
      <c r="H7768" s="66"/>
      <c r="I7768" s="66"/>
    </row>
    <row r="7769" spans="1:9" ht="13.5" thickBot="1">
      <c r="A7769" s="27">
        <v>45859</v>
      </c>
      <c r="B7769" s="29" t="s">
        <v>229</v>
      </c>
      <c r="C7769" s="29" t="s">
        <v>97</v>
      </c>
      <c r="D7769" s="28">
        <v>100</v>
      </c>
      <c r="E7769" s="27">
        <v>2958101</v>
      </c>
      <c r="H7769" s="66"/>
      <c r="I7769" s="66"/>
    </row>
    <row r="7770" spans="1:9" ht="13.5" thickBot="1">
      <c r="A7770" s="27">
        <v>45859</v>
      </c>
      <c r="B7770" s="29" t="s">
        <v>230</v>
      </c>
      <c r="C7770" s="29" t="s">
        <v>68</v>
      </c>
      <c r="D7770" s="28">
        <v>164</v>
      </c>
      <c r="E7770" s="27">
        <v>2958101</v>
      </c>
      <c r="H7770" s="66"/>
      <c r="I7770" s="66"/>
    </row>
    <row r="7771" spans="1:9" ht="13.5" thickBot="1">
      <c r="A7771" s="27">
        <v>45859</v>
      </c>
      <c r="B7771" s="29" t="s">
        <v>231</v>
      </c>
      <c r="C7771" s="29" t="s">
        <v>68</v>
      </c>
      <c r="D7771" s="28">
        <v>95</v>
      </c>
      <c r="E7771" s="27">
        <v>2958101</v>
      </c>
      <c r="H7771" s="66"/>
      <c r="I7771" s="66"/>
    </row>
    <row r="7772" spans="1:9" ht="13.5" thickBot="1">
      <c r="A7772" s="27">
        <v>45859</v>
      </c>
      <c r="B7772" s="29" t="s">
        <v>232</v>
      </c>
      <c r="C7772" s="29" t="s">
        <v>68</v>
      </c>
      <c r="D7772" s="28">
        <v>102</v>
      </c>
      <c r="E7772" s="27">
        <v>2958101</v>
      </c>
      <c r="H7772" s="66"/>
      <c r="I7772" s="66"/>
    </row>
    <row r="7773" spans="1:9" ht="13.5" thickBot="1">
      <c r="A7773" s="27">
        <v>45859</v>
      </c>
      <c r="B7773" s="29" t="s">
        <v>233</v>
      </c>
      <c r="C7773" s="29" t="s">
        <v>68</v>
      </c>
      <c r="D7773" s="28">
        <v>92</v>
      </c>
      <c r="E7773" s="27">
        <v>2958101</v>
      </c>
      <c r="H7773" s="66"/>
      <c r="I7773" s="66"/>
    </row>
    <row r="7774" spans="1:9" ht="13.5" thickBot="1">
      <c r="A7774" s="27">
        <v>45859</v>
      </c>
      <c r="B7774" s="29" t="s">
        <v>234</v>
      </c>
      <c r="C7774" s="29" t="s">
        <v>68</v>
      </c>
      <c r="D7774" s="28">
        <v>68</v>
      </c>
      <c r="E7774" s="27">
        <v>2958101</v>
      </c>
      <c r="H7774" s="66"/>
      <c r="I7774" s="66"/>
    </row>
    <row r="7775" spans="1:9" ht="13.5" thickBot="1">
      <c r="A7775" s="27">
        <v>45859</v>
      </c>
      <c r="B7775" s="29" t="s">
        <v>235</v>
      </c>
      <c r="C7775" s="29" t="s">
        <v>68</v>
      </c>
      <c r="D7775" s="28">
        <v>28</v>
      </c>
      <c r="E7775" s="27">
        <v>2958101</v>
      </c>
      <c r="H7775" s="66"/>
      <c r="I7775" s="66"/>
    </row>
    <row r="7776" spans="1:9" ht="13.5" thickBot="1">
      <c r="A7776" s="27">
        <v>45859</v>
      </c>
      <c r="B7776" s="29" t="s">
        <v>236</v>
      </c>
      <c r="C7776" s="29" t="s">
        <v>68</v>
      </c>
      <c r="D7776" s="28">
        <v>206</v>
      </c>
      <c r="E7776" s="27">
        <v>2958101</v>
      </c>
      <c r="H7776" s="66"/>
      <c r="I7776" s="66"/>
    </row>
    <row r="7777" spans="1:9" ht="13.5" thickBot="1">
      <c r="A7777" s="27">
        <v>45859</v>
      </c>
      <c r="B7777" s="29" t="s">
        <v>237</v>
      </c>
      <c r="C7777" s="29" t="s">
        <v>71</v>
      </c>
      <c r="D7777" s="28">
        <v>103</v>
      </c>
      <c r="E7777" s="27">
        <v>2958101</v>
      </c>
      <c r="H7777" s="66"/>
      <c r="I7777" s="66"/>
    </row>
    <row r="7778" spans="1:9" ht="13.5" thickBot="1">
      <c r="A7778" s="27">
        <v>45859</v>
      </c>
      <c r="B7778" s="29" t="s">
        <v>238</v>
      </c>
      <c r="C7778" s="29" t="s">
        <v>71</v>
      </c>
      <c r="D7778" s="28">
        <v>103</v>
      </c>
      <c r="E7778" s="27">
        <v>2958101</v>
      </c>
      <c r="H7778" s="66"/>
      <c r="I7778" s="66"/>
    </row>
    <row r="7779" spans="1:9" ht="13.5" thickBot="1">
      <c r="A7779" s="27">
        <v>45859</v>
      </c>
      <c r="B7779" s="29" t="s">
        <v>239</v>
      </c>
      <c r="C7779" s="29" t="s">
        <v>71</v>
      </c>
      <c r="D7779" s="28">
        <v>100</v>
      </c>
      <c r="E7779" s="27">
        <v>2958101</v>
      </c>
      <c r="H7779" s="66"/>
      <c r="I7779" s="66"/>
    </row>
    <row r="7780" spans="1:9" ht="13.5" thickBot="1">
      <c r="A7780" s="27">
        <v>45859</v>
      </c>
      <c r="B7780" s="29" t="s">
        <v>240</v>
      </c>
      <c r="C7780" s="29" t="s">
        <v>66</v>
      </c>
      <c r="D7780" s="28">
        <v>110</v>
      </c>
      <c r="E7780" s="27">
        <v>2958101</v>
      </c>
      <c r="H7780" s="66"/>
      <c r="I7780" s="66"/>
    </row>
    <row r="7781" spans="1:9" ht="13.5" thickBot="1">
      <c r="A7781" s="27">
        <v>45859</v>
      </c>
      <c r="B7781" s="29" t="s">
        <v>241</v>
      </c>
      <c r="C7781" s="29" t="s">
        <v>68</v>
      </c>
      <c r="D7781" s="28">
        <v>132</v>
      </c>
      <c r="E7781" s="27">
        <v>2958101</v>
      </c>
      <c r="H7781" s="66"/>
      <c r="I7781" s="66"/>
    </row>
    <row r="7782" spans="1:9" ht="13.5" thickBot="1">
      <c r="A7782" s="27">
        <v>45859</v>
      </c>
      <c r="B7782" s="29" t="s">
        <v>242</v>
      </c>
      <c r="C7782" s="29" t="s">
        <v>68</v>
      </c>
      <c r="D7782" s="28">
        <v>80</v>
      </c>
      <c r="E7782" s="27">
        <v>2958101</v>
      </c>
      <c r="H7782" s="66"/>
      <c r="I7782" s="66"/>
    </row>
    <row r="7783" spans="1:9" ht="13.5" thickBot="1">
      <c r="A7783" s="27">
        <v>45859</v>
      </c>
      <c r="B7783" s="29" t="s">
        <v>243</v>
      </c>
      <c r="C7783" s="29" t="s">
        <v>68</v>
      </c>
      <c r="D7783" s="28">
        <v>80</v>
      </c>
      <c r="E7783" s="27">
        <v>2958101</v>
      </c>
      <c r="H7783" s="66"/>
      <c r="I7783" s="66"/>
    </row>
    <row r="7784" spans="1:9" ht="13.5" thickBot="1">
      <c r="A7784" s="27">
        <v>45859</v>
      </c>
      <c r="B7784" s="29" t="s">
        <v>244</v>
      </c>
      <c r="C7784" s="29" t="s">
        <v>68</v>
      </c>
      <c r="D7784" s="28">
        <v>41</v>
      </c>
      <c r="E7784" s="27">
        <v>2958101</v>
      </c>
      <c r="H7784" s="66"/>
      <c r="I7784" s="66"/>
    </row>
    <row r="7785" spans="1:9" ht="13.5" thickBot="1">
      <c r="A7785" s="27">
        <v>45859</v>
      </c>
      <c r="B7785" s="29" t="s">
        <v>245</v>
      </c>
      <c r="C7785" s="29" t="s">
        <v>68</v>
      </c>
      <c r="D7785" s="28">
        <v>80</v>
      </c>
      <c r="E7785" s="27">
        <v>2958101</v>
      </c>
      <c r="H7785" s="66"/>
      <c r="I7785" s="66"/>
    </row>
    <row r="7786" spans="1:9" ht="13.5" thickBot="1">
      <c r="A7786" s="27">
        <v>45859</v>
      </c>
      <c r="B7786" s="29" t="s">
        <v>246</v>
      </c>
      <c r="C7786" s="29" t="s">
        <v>68</v>
      </c>
      <c r="D7786" s="28">
        <v>135</v>
      </c>
      <c r="E7786" s="27">
        <v>2958101</v>
      </c>
      <c r="H7786" s="66"/>
      <c r="I7786" s="66"/>
    </row>
    <row r="7787" spans="1:9" ht="13.5" thickBot="1">
      <c r="A7787" s="27">
        <v>45859</v>
      </c>
      <c r="B7787" s="29" t="s">
        <v>247</v>
      </c>
      <c r="C7787" s="29" t="s">
        <v>68</v>
      </c>
      <c r="D7787" s="28">
        <v>15</v>
      </c>
      <c r="E7787" s="27">
        <v>2958101</v>
      </c>
      <c r="H7787" s="66"/>
      <c r="I7787" s="66"/>
    </row>
    <row r="7788" spans="1:9" ht="13.5" thickBot="1">
      <c r="A7788" s="27">
        <v>45859</v>
      </c>
      <c r="B7788" s="29" t="s">
        <v>248</v>
      </c>
      <c r="C7788" s="29" t="s">
        <v>68</v>
      </c>
      <c r="D7788" s="28">
        <v>138</v>
      </c>
      <c r="E7788" s="27">
        <v>2958101</v>
      </c>
      <c r="H7788" s="66"/>
      <c r="I7788" s="66"/>
    </row>
    <row r="7789" spans="1:9" ht="13.5" thickBot="1">
      <c r="A7789" s="27">
        <v>45859</v>
      </c>
      <c r="B7789" s="29" t="s">
        <v>249</v>
      </c>
      <c r="C7789" s="29" t="s">
        <v>68</v>
      </c>
      <c r="D7789" s="28">
        <v>10</v>
      </c>
      <c r="E7789" s="27">
        <v>2958101</v>
      </c>
      <c r="H7789" s="66"/>
      <c r="I7789" s="66"/>
    </row>
    <row r="7790" spans="1:9" ht="13.5" thickBot="1">
      <c r="A7790" s="27">
        <v>45859</v>
      </c>
      <c r="B7790" s="29" t="s">
        <v>250</v>
      </c>
      <c r="C7790" s="29" t="s">
        <v>68</v>
      </c>
      <c r="D7790" s="28">
        <v>160</v>
      </c>
      <c r="E7790" s="27">
        <v>2958101</v>
      </c>
      <c r="H7790" s="66"/>
      <c r="I7790" s="66"/>
    </row>
    <row r="7791" spans="1:9" ht="13.5" thickBot="1">
      <c r="A7791" s="27">
        <v>45859</v>
      </c>
      <c r="B7791" s="29" t="s">
        <v>251</v>
      </c>
      <c r="C7791" s="29" t="s">
        <v>66</v>
      </c>
      <c r="D7791" s="28">
        <v>106</v>
      </c>
      <c r="E7791" s="27">
        <v>2958101</v>
      </c>
      <c r="H7791" s="66"/>
      <c r="I7791" s="66"/>
    </row>
    <row r="7792" spans="1:9" ht="13.5" thickBot="1">
      <c r="A7792" s="27">
        <v>45859</v>
      </c>
      <c r="B7792" s="29" t="s">
        <v>252</v>
      </c>
      <c r="C7792" s="29" t="s">
        <v>66</v>
      </c>
      <c r="D7792" s="28">
        <v>104</v>
      </c>
      <c r="E7792" s="27">
        <v>2958101</v>
      </c>
      <c r="H7792" s="66"/>
      <c r="I7792" s="66"/>
    </row>
    <row r="7793" spans="1:9" ht="13.5" thickBot="1">
      <c r="A7793" s="27">
        <v>45859</v>
      </c>
      <c r="B7793" s="29" t="s">
        <v>253</v>
      </c>
      <c r="C7793" s="29" t="s">
        <v>97</v>
      </c>
      <c r="D7793" s="28">
        <v>100</v>
      </c>
      <c r="E7793" s="27">
        <v>2958101</v>
      </c>
      <c r="H7793" s="66"/>
      <c r="I7793" s="66"/>
    </row>
    <row r="7794" spans="1:9" ht="13.5" thickBot="1">
      <c r="A7794" s="27">
        <v>45859</v>
      </c>
      <c r="B7794" s="29" t="s">
        <v>254</v>
      </c>
      <c r="C7794" s="29" t="s">
        <v>97</v>
      </c>
      <c r="D7794" s="28">
        <v>100</v>
      </c>
      <c r="E7794" s="27">
        <v>2958101</v>
      </c>
      <c r="H7794" s="66"/>
      <c r="I7794" s="66"/>
    </row>
    <row r="7795" spans="1:9" ht="13.5" thickBot="1">
      <c r="A7795" s="27">
        <v>45859</v>
      </c>
      <c r="B7795" s="29" t="s">
        <v>255</v>
      </c>
      <c r="C7795" s="29" t="s">
        <v>71</v>
      </c>
      <c r="D7795" s="28">
        <v>110</v>
      </c>
      <c r="E7795" s="27">
        <v>2958101</v>
      </c>
      <c r="H7795" s="66"/>
      <c r="I7795" s="66"/>
    </row>
    <row r="7796" spans="1:9" ht="13.5" thickBot="1">
      <c r="A7796" s="27">
        <v>45859</v>
      </c>
      <c r="B7796" s="29" t="s">
        <v>256</v>
      </c>
      <c r="C7796" s="29" t="s">
        <v>71</v>
      </c>
      <c r="D7796" s="28">
        <v>24</v>
      </c>
      <c r="E7796" s="27">
        <v>2958101</v>
      </c>
      <c r="H7796" s="66"/>
      <c r="I7796" s="66"/>
    </row>
    <row r="7797" spans="1:9" ht="13.5" thickBot="1">
      <c r="A7797" s="27">
        <v>45859</v>
      </c>
      <c r="B7797" s="29" t="s">
        <v>257</v>
      </c>
      <c r="C7797" s="29" t="s">
        <v>71</v>
      </c>
      <c r="D7797" s="28">
        <v>139</v>
      </c>
      <c r="E7797" s="27">
        <v>2958101</v>
      </c>
      <c r="H7797" s="66"/>
      <c r="I7797" s="66"/>
    </row>
    <row r="7798" spans="1:9" ht="13.5" thickBot="1">
      <c r="A7798" s="27">
        <v>45859</v>
      </c>
      <c r="B7798" s="29" t="s">
        <v>258</v>
      </c>
      <c r="C7798" s="29" t="s">
        <v>68</v>
      </c>
      <c r="D7798" s="28">
        <v>98</v>
      </c>
      <c r="E7798" s="27">
        <v>2958101</v>
      </c>
      <c r="H7798" s="66"/>
      <c r="I7798" s="66"/>
    </row>
    <row r="7799" spans="1:9" ht="13.5" thickBot="1">
      <c r="A7799" s="27">
        <v>45859</v>
      </c>
      <c r="B7799" s="29" t="s">
        <v>259</v>
      </c>
      <c r="C7799" s="29" t="s">
        <v>68</v>
      </c>
      <c r="D7799" s="28">
        <v>100</v>
      </c>
      <c r="E7799" s="27">
        <v>2958101</v>
      </c>
      <c r="H7799" s="66"/>
      <c r="I7799" s="66"/>
    </row>
    <row r="7800" spans="1:9" ht="13.5" thickBot="1">
      <c r="A7800" s="27">
        <v>45859</v>
      </c>
      <c r="B7800" s="29" t="s">
        <v>260</v>
      </c>
      <c r="C7800" s="29" t="s">
        <v>68</v>
      </c>
      <c r="D7800" s="28">
        <v>194</v>
      </c>
      <c r="E7800" s="27">
        <v>2958101</v>
      </c>
      <c r="H7800" s="66"/>
      <c r="I7800" s="66"/>
    </row>
    <row r="7801" spans="1:9" ht="13.5" thickBot="1">
      <c r="A7801" s="27">
        <v>45859</v>
      </c>
      <c r="B7801" s="29" t="s">
        <v>261</v>
      </c>
      <c r="C7801" s="29" t="s">
        <v>68</v>
      </c>
      <c r="D7801" s="28">
        <v>184</v>
      </c>
      <c r="E7801" s="27">
        <v>2958101</v>
      </c>
      <c r="H7801" s="66"/>
      <c r="I7801" s="66"/>
    </row>
    <row r="7802" spans="1:9" ht="13.5" thickBot="1">
      <c r="A7802" s="27">
        <v>45859</v>
      </c>
      <c r="B7802" s="29" t="s">
        <v>262</v>
      </c>
      <c r="C7802" s="29" t="s">
        <v>68</v>
      </c>
      <c r="D7802" s="28">
        <v>48</v>
      </c>
      <c r="E7802" s="27">
        <v>2958101</v>
      </c>
      <c r="H7802" s="66"/>
      <c r="I7802" s="66"/>
    </row>
    <row r="7803" spans="1:9" ht="13.5" thickBot="1">
      <c r="A7803" s="27">
        <v>45859</v>
      </c>
      <c r="B7803" s="29" t="s">
        <v>263</v>
      </c>
      <c r="C7803" s="29" t="s">
        <v>68</v>
      </c>
      <c r="D7803" s="28">
        <v>51</v>
      </c>
      <c r="E7803" s="27">
        <v>2958101</v>
      </c>
      <c r="H7803" s="66"/>
      <c r="I7803" s="66"/>
    </row>
    <row r="7804" spans="1:9" ht="13.5" thickBot="1">
      <c r="A7804" s="27">
        <v>45859</v>
      </c>
      <c r="B7804" s="29" t="s">
        <v>264</v>
      </c>
      <c r="C7804" s="29" t="s">
        <v>68</v>
      </c>
      <c r="D7804" s="28">
        <v>26</v>
      </c>
      <c r="E7804" s="27">
        <v>2958101</v>
      </c>
      <c r="H7804" s="66"/>
      <c r="I7804" s="66"/>
    </row>
    <row r="7805" spans="1:9" ht="13.5" thickBot="1">
      <c r="A7805" s="27">
        <v>45859</v>
      </c>
      <c r="B7805" s="29" t="s">
        <v>265</v>
      </c>
      <c r="C7805" s="29" t="s">
        <v>68</v>
      </c>
      <c r="D7805" s="28">
        <v>24</v>
      </c>
      <c r="E7805" s="27">
        <v>2958101</v>
      </c>
      <c r="H7805" s="66"/>
      <c r="I7805" s="66"/>
    </row>
    <row r="7806" spans="1:9" ht="13.5" thickBot="1">
      <c r="A7806" s="27">
        <v>45859</v>
      </c>
      <c r="B7806" s="29" t="s">
        <v>266</v>
      </c>
      <c r="C7806" s="29" t="s">
        <v>71</v>
      </c>
      <c r="D7806" s="28">
        <v>200</v>
      </c>
      <c r="E7806" s="27">
        <v>2958101</v>
      </c>
      <c r="H7806" s="66"/>
      <c r="I7806" s="66"/>
    </row>
    <row r="7807" spans="1:9" ht="13.5" thickBot="1">
      <c r="A7807" s="27">
        <v>45859</v>
      </c>
      <c r="B7807" s="29" t="s">
        <v>267</v>
      </c>
      <c r="C7807" s="29" t="s">
        <v>71</v>
      </c>
      <c r="D7807" s="28">
        <v>202</v>
      </c>
      <c r="E7807" s="27">
        <v>2958101</v>
      </c>
      <c r="H7807" s="66"/>
      <c r="I7807" s="66"/>
    </row>
    <row r="7808" spans="1:9" ht="13.5" thickBot="1">
      <c r="A7808" s="27">
        <v>45859</v>
      </c>
      <c r="B7808" s="29" t="s">
        <v>268</v>
      </c>
      <c r="C7808" s="29" t="s">
        <v>77</v>
      </c>
      <c r="D7808" s="28">
        <v>200</v>
      </c>
      <c r="E7808" s="27">
        <v>2958101</v>
      </c>
      <c r="H7808" s="66"/>
      <c r="I7808" s="66"/>
    </row>
    <row r="7809" spans="1:9" ht="13.5" thickBot="1">
      <c r="A7809" s="27">
        <v>45859</v>
      </c>
      <c r="B7809" s="29" t="s">
        <v>269</v>
      </c>
      <c r="C7809" s="29" t="s">
        <v>77</v>
      </c>
      <c r="D7809" s="28">
        <v>200</v>
      </c>
      <c r="E7809" s="27">
        <v>2958101</v>
      </c>
      <c r="H7809" s="66"/>
      <c r="I7809" s="66"/>
    </row>
    <row r="7810" spans="1:9" ht="13.5" thickBot="1">
      <c r="A7810" s="27">
        <v>45859</v>
      </c>
      <c r="B7810" s="29" t="s">
        <v>270</v>
      </c>
      <c r="C7810" s="29" t="s">
        <v>77</v>
      </c>
      <c r="D7810" s="28">
        <v>110</v>
      </c>
      <c r="E7810" s="27">
        <v>2958101</v>
      </c>
      <c r="H7810" s="66"/>
      <c r="I7810" s="66"/>
    </row>
    <row r="7811" spans="1:9" ht="13.5" thickBot="1">
      <c r="A7811" s="27">
        <v>45859</v>
      </c>
      <c r="B7811" s="29" t="s">
        <v>271</v>
      </c>
      <c r="C7811" s="29" t="s">
        <v>97</v>
      </c>
      <c r="D7811" s="28">
        <v>115</v>
      </c>
      <c r="E7811" s="27">
        <v>2958101</v>
      </c>
      <c r="H7811" s="66"/>
      <c r="I7811" s="66"/>
    </row>
    <row r="7812" spans="1:9" ht="13.5" thickBot="1">
      <c r="A7812" s="27">
        <v>45859</v>
      </c>
      <c r="B7812" s="29" t="s">
        <v>272</v>
      </c>
      <c r="C7812" s="29" t="s">
        <v>97</v>
      </c>
      <c r="D7812" s="28">
        <v>115</v>
      </c>
      <c r="E7812" s="27">
        <v>2958101</v>
      </c>
      <c r="H7812" s="66"/>
      <c r="I7812" s="66"/>
    </row>
    <row r="7813" spans="1:9" ht="13.5" thickBot="1">
      <c r="A7813" s="27">
        <v>45859</v>
      </c>
      <c r="B7813" s="29" t="s">
        <v>273</v>
      </c>
      <c r="C7813" s="29" t="s">
        <v>68</v>
      </c>
      <c r="D7813" s="28">
        <v>182</v>
      </c>
      <c r="E7813" s="27">
        <v>2958101</v>
      </c>
      <c r="H7813" s="66"/>
      <c r="I7813" s="66"/>
    </row>
    <row r="7814" spans="1:9" ht="13.5" thickBot="1">
      <c r="A7814" s="27">
        <v>45859</v>
      </c>
      <c r="B7814" s="29" t="s">
        <v>274</v>
      </c>
      <c r="C7814" s="29" t="s">
        <v>68</v>
      </c>
      <c r="D7814" s="28">
        <v>71</v>
      </c>
      <c r="E7814" s="27">
        <v>2958101</v>
      </c>
      <c r="H7814" s="66"/>
      <c r="I7814" s="66"/>
    </row>
    <row r="7815" spans="1:9" ht="13.5" thickBot="1">
      <c r="A7815" s="27">
        <v>45859</v>
      </c>
      <c r="B7815" s="29" t="s">
        <v>275</v>
      </c>
      <c r="C7815" s="29" t="s">
        <v>68</v>
      </c>
      <c r="D7815" s="28">
        <v>33</v>
      </c>
      <c r="E7815" s="27">
        <v>2958101</v>
      </c>
      <c r="H7815" s="66"/>
      <c r="I7815" s="66"/>
    </row>
    <row r="7816" spans="1:9" ht="13.5" thickBot="1">
      <c r="A7816" s="27">
        <v>45859</v>
      </c>
      <c r="B7816" s="29" t="s">
        <v>276</v>
      </c>
      <c r="C7816" s="29" t="s">
        <v>68</v>
      </c>
      <c r="D7816" s="28">
        <v>22</v>
      </c>
      <c r="E7816" s="27">
        <v>2958101</v>
      </c>
      <c r="H7816" s="66"/>
      <c r="I7816" s="66"/>
    </row>
    <row r="7817" spans="1:9" ht="13.5" thickBot="1">
      <c r="A7817" s="27">
        <v>45859</v>
      </c>
      <c r="B7817" s="29" t="s">
        <v>277</v>
      </c>
      <c r="C7817" s="29" t="s">
        <v>68</v>
      </c>
      <c r="D7817" s="28">
        <v>20</v>
      </c>
      <c r="E7817" s="27">
        <v>2958101</v>
      </c>
      <c r="H7817" s="66"/>
      <c r="I7817" s="66"/>
    </row>
    <row r="7818" spans="1:9" ht="13.5" thickBot="1">
      <c r="A7818" s="27">
        <v>45859</v>
      </c>
      <c r="B7818" s="29" t="s">
        <v>278</v>
      </c>
      <c r="C7818" s="29" t="s">
        <v>68</v>
      </c>
      <c r="D7818" s="28">
        <v>77</v>
      </c>
      <c r="E7818" s="27">
        <v>2958101</v>
      </c>
      <c r="H7818" s="66"/>
      <c r="I7818" s="66"/>
    </row>
    <row r="7819" spans="1:9" ht="13.5" thickBot="1">
      <c r="A7819" s="27">
        <v>45859</v>
      </c>
      <c r="B7819" s="29" t="s">
        <v>279</v>
      </c>
      <c r="C7819" s="29" t="s">
        <v>68</v>
      </c>
      <c r="D7819" s="28">
        <v>202</v>
      </c>
      <c r="E7819" s="27">
        <v>2958101</v>
      </c>
      <c r="H7819" s="66"/>
      <c r="I7819" s="66"/>
    </row>
    <row r="7820" spans="1:9" ht="13.5" thickBot="1">
      <c r="A7820" s="27">
        <v>45859</v>
      </c>
      <c r="B7820" s="29" t="s">
        <v>280</v>
      </c>
      <c r="C7820" s="29" t="s">
        <v>68</v>
      </c>
      <c r="D7820" s="28">
        <v>11</v>
      </c>
      <c r="E7820" s="27">
        <v>2958101</v>
      </c>
      <c r="H7820" s="66"/>
      <c r="I7820" s="66"/>
    </row>
    <row r="7821" spans="1:9" ht="13.5" thickBot="1">
      <c r="A7821" s="27">
        <v>45859</v>
      </c>
      <c r="B7821" s="29" t="s">
        <v>281</v>
      </c>
      <c r="C7821" s="29" t="s">
        <v>68</v>
      </c>
      <c r="D7821" s="28">
        <v>34</v>
      </c>
      <c r="E7821" s="27">
        <v>2958101</v>
      </c>
      <c r="H7821" s="66"/>
      <c r="I7821" s="66"/>
    </row>
    <row r="7822" spans="1:9" ht="13.5" thickBot="1">
      <c r="A7822" s="27">
        <v>45859</v>
      </c>
      <c r="B7822" s="29" t="s">
        <v>282</v>
      </c>
      <c r="C7822" s="29" t="s">
        <v>68</v>
      </c>
      <c r="D7822" s="28">
        <v>22</v>
      </c>
      <c r="E7822" s="27">
        <v>2958101</v>
      </c>
      <c r="H7822" s="66"/>
      <c r="I7822" s="66"/>
    </row>
    <row r="7823" spans="1:9" ht="13.5" thickBot="1">
      <c r="A7823" s="27">
        <v>45859</v>
      </c>
      <c r="B7823" s="29" t="s">
        <v>283</v>
      </c>
      <c r="C7823" s="29" t="s">
        <v>68</v>
      </c>
      <c r="D7823" s="28">
        <v>123</v>
      </c>
      <c r="E7823" s="27">
        <v>2958101</v>
      </c>
      <c r="H7823" s="66"/>
      <c r="I7823" s="66"/>
    </row>
    <row r="7824" spans="1:9" ht="13.5" thickBot="1">
      <c r="A7824" s="27">
        <v>45859</v>
      </c>
      <c r="B7824" s="29" t="s">
        <v>284</v>
      </c>
      <c r="C7824" s="29" t="s">
        <v>68</v>
      </c>
      <c r="D7824" s="28">
        <v>71</v>
      </c>
      <c r="E7824" s="27">
        <v>2958101</v>
      </c>
      <c r="H7824" s="66"/>
      <c r="I7824" s="66"/>
    </row>
    <row r="7825" spans="1:9" ht="13.5" thickBot="1">
      <c r="A7825" s="27">
        <v>45859</v>
      </c>
      <c r="B7825" s="29" t="s">
        <v>285</v>
      </c>
      <c r="C7825" s="29" t="s">
        <v>68</v>
      </c>
      <c r="D7825" s="28">
        <v>14</v>
      </c>
      <c r="E7825" s="27">
        <v>2958101</v>
      </c>
      <c r="H7825" s="66"/>
      <c r="I7825" s="66"/>
    </row>
    <row r="7826" spans="1:9" ht="13.5" thickBot="1">
      <c r="A7826" s="27">
        <v>45859</v>
      </c>
      <c r="B7826" s="29" t="s">
        <v>286</v>
      </c>
      <c r="C7826" s="29" t="s">
        <v>68</v>
      </c>
      <c r="D7826" s="28">
        <v>4</v>
      </c>
      <c r="E7826" s="27">
        <v>2958101</v>
      </c>
      <c r="H7826" s="66"/>
      <c r="I7826" s="66"/>
    </row>
    <row r="7827" spans="1:9" ht="13.5" thickBot="1">
      <c r="A7827" s="27">
        <v>45859</v>
      </c>
      <c r="B7827" s="29" t="s">
        <v>287</v>
      </c>
      <c r="C7827" s="29" t="s">
        <v>68</v>
      </c>
      <c r="D7827" s="28">
        <v>106</v>
      </c>
      <c r="E7827" s="27">
        <v>2958101</v>
      </c>
      <c r="H7827" s="66"/>
      <c r="I7827" s="66"/>
    </row>
    <row r="7828" spans="1:9" ht="13.5" thickBot="1">
      <c r="A7828" s="27">
        <v>45859</v>
      </c>
      <c r="B7828" s="29" t="s">
        <v>288</v>
      </c>
      <c r="C7828" s="29" t="s">
        <v>68</v>
      </c>
      <c r="D7828" s="28">
        <v>106</v>
      </c>
      <c r="E7828" s="27">
        <v>2958101</v>
      </c>
      <c r="H7828" s="66"/>
      <c r="I7828" s="66"/>
    </row>
    <row r="7829" spans="1:9" ht="13.5" thickBot="1">
      <c r="A7829" s="27">
        <v>45859</v>
      </c>
      <c r="B7829" s="29" t="s">
        <v>289</v>
      </c>
      <c r="C7829" s="29" t="s">
        <v>77</v>
      </c>
      <c r="D7829" s="28">
        <v>202</v>
      </c>
      <c r="E7829" s="27">
        <v>2958101</v>
      </c>
      <c r="H7829" s="66"/>
      <c r="I7829" s="66"/>
    </row>
    <row r="7830" spans="1:9" ht="13.5" thickBot="1">
      <c r="A7830" s="27">
        <v>45859</v>
      </c>
      <c r="B7830" s="29" t="s">
        <v>290</v>
      </c>
      <c r="C7830" s="29" t="s">
        <v>97</v>
      </c>
      <c r="D7830" s="28">
        <v>144</v>
      </c>
      <c r="E7830" s="27">
        <v>2958101</v>
      </c>
      <c r="H7830" s="66"/>
      <c r="I7830" s="66"/>
    </row>
    <row r="7831" spans="1:9" ht="13.5" thickBot="1">
      <c r="A7831" s="27">
        <v>45859</v>
      </c>
      <c r="B7831" s="29" t="s">
        <v>291</v>
      </c>
      <c r="C7831" s="29" t="s">
        <v>97</v>
      </c>
      <c r="D7831" s="28">
        <v>144</v>
      </c>
      <c r="E7831" s="27">
        <v>2958101</v>
      </c>
      <c r="H7831" s="66"/>
      <c r="I7831" s="66"/>
    </row>
    <row r="7832" spans="1:9" ht="13.5" thickBot="1">
      <c r="A7832" s="27">
        <v>45859</v>
      </c>
      <c r="B7832" s="29" t="s">
        <v>292</v>
      </c>
      <c r="C7832" s="29" t="s">
        <v>71</v>
      </c>
      <c r="D7832" s="28">
        <v>163</v>
      </c>
      <c r="E7832" s="27">
        <v>2958101</v>
      </c>
      <c r="H7832" s="66"/>
      <c r="I7832" s="66"/>
    </row>
    <row r="7833" spans="1:9" ht="13.5" thickBot="1">
      <c r="A7833" s="27">
        <v>45859</v>
      </c>
      <c r="B7833" s="29" t="s">
        <v>293</v>
      </c>
      <c r="C7833" s="29" t="s">
        <v>77</v>
      </c>
      <c r="D7833" s="28">
        <v>52</v>
      </c>
      <c r="E7833" s="27">
        <v>2958101</v>
      </c>
      <c r="H7833" s="66"/>
      <c r="I7833" s="66"/>
    </row>
    <row r="7834" spans="1:9" ht="13.5" thickBot="1">
      <c r="A7834" s="27">
        <v>45859</v>
      </c>
      <c r="B7834" s="29" t="s">
        <v>294</v>
      </c>
      <c r="C7834" s="29" t="s">
        <v>77</v>
      </c>
      <c r="D7834" s="28">
        <v>98</v>
      </c>
      <c r="E7834" s="27">
        <v>2958101</v>
      </c>
      <c r="H7834" s="66"/>
      <c r="I7834" s="66"/>
    </row>
    <row r="7835" spans="1:9" ht="13.5" thickBot="1">
      <c r="A7835" s="27">
        <v>45859</v>
      </c>
      <c r="B7835" s="29" t="s">
        <v>295</v>
      </c>
      <c r="C7835" s="29" t="s">
        <v>77</v>
      </c>
      <c r="D7835" s="28">
        <v>50</v>
      </c>
      <c r="E7835" s="27">
        <v>2958101</v>
      </c>
      <c r="H7835" s="66"/>
      <c r="I7835" s="66"/>
    </row>
    <row r="7836" spans="1:9" ht="13.5" thickBot="1">
      <c r="A7836" s="27">
        <v>45859</v>
      </c>
      <c r="B7836" s="29" t="s">
        <v>296</v>
      </c>
      <c r="C7836" s="29" t="s">
        <v>77</v>
      </c>
      <c r="D7836" s="28">
        <v>100</v>
      </c>
      <c r="E7836" s="27">
        <v>2958101</v>
      </c>
      <c r="H7836" s="66"/>
      <c r="I7836" s="66"/>
    </row>
    <row r="7837" spans="1:9" ht="13.5" thickBot="1">
      <c r="A7837" s="27">
        <v>45859</v>
      </c>
      <c r="B7837" s="29" t="s">
        <v>297</v>
      </c>
      <c r="C7837" s="29" t="s">
        <v>68</v>
      </c>
      <c r="D7837" s="28">
        <v>106</v>
      </c>
      <c r="E7837" s="27">
        <v>2958101</v>
      </c>
      <c r="H7837" s="66"/>
      <c r="I7837" s="66"/>
    </row>
    <row r="7838" spans="1:9" ht="13.5" thickBot="1">
      <c r="A7838" s="27">
        <v>45859</v>
      </c>
      <c r="B7838" s="29" t="s">
        <v>298</v>
      </c>
      <c r="C7838" s="29" t="s">
        <v>68</v>
      </c>
      <c r="D7838" s="28">
        <v>93</v>
      </c>
      <c r="E7838" s="27">
        <v>2958101</v>
      </c>
      <c r="H7838" s="66"/>
      <c r="I7838" s="66"/>
    </row>
    <row r="7839" spans="1:9" ht="13.5" thickBot="1">
      <c r="A7839" s="27">
        <v>45859</v>
      </c>
      <c r="B7839" s="29" t="s">
        <v>299</v>
      </c>
      <c r="C7839" s="29" t="s">
        <v>68</v>
      </c>
      <c r="D7839" s="28">
        <v>30</v>
      </c>
      <c r="E7839" s="27">
        <v>2958101</v>
      </c>
      <c r="H7839" s="66"/>
      <c r="I7839" s="66"/>
    </row>
    <row r="7840" spans="1:9" ht="13.5" thickBot="1">
      <c r="A7840" s="27">
        <v>45859</v>
      </c>
      <c r="B7840" s="29" t="s">
        <v>300</v>
      </c>
      <c r="C7840" s="29" t="s">
        <v>97</v>
      </c>
      <c r="D7840" s="28">
        <v>150</v>
      </c>
      <c r="E7840" s="27">
        <v>2958101</v>
      </c>
      <c r="H7840" s="66"/>
      <c r="I7840" s="66"/>
    </row>
    <row r="7841" spans="1:9" ht="13.5" thickBot="1">
      <c r="A7841" s="27">
        <v>45859</v>
      </c>
      <c r="B7841" s="29" t="s">
        <v>301</v>
      </c>
      <c r="C7841" s="29" t="s">
        <v>68</v>
      </c>
      <c r="D7841" s="28">
        <v>197</v>
      </c>
      <c r="E7841" s="27">
        <v>2958101</v>
      </c>
      <c r="H7841" s="66"/>
      <c r="I7841" s="66"/>
    </row>
    <row r="7842" spans="1:9" ht="13.5" thickBot="1">
      <c r="A7842" s="27">
        <v>45859</v>
      </c>
      <c r="B7842" s="29" t="s">
        <v>302</v>
      </c>
      <c r="C7842" s="29" t="s">
        <v>68</v>
      </c>
      <c r="D7842" s="28">
        <v>93</v>
      </c>
      <c r="E7842" s="27">
        <v>2958101</v>
      </c>
      <c r="H7842" s="66"/>
      <c r="I7842" s="66"/>
    </row>
    <row r="7843" spans="1:9" ht="13.5" thickBot="1">
      <c r="A7843" s="27">
        <v>45859</v>
      </c>
      <c r="B7843" s="29" t="s">
        <v>303</v>
      </c>
      <c r="C7843" s="29" t="s">
        <v>68</v>
      </c>
      <c r="D7843" s="28">
        <v>60</v>
      </c>
      <c r="E7843" s="27">
        <v>2958101</v>
      </c>
      <c r="H7843" s="66"/>
      <c r="I7843" s="66"/>
    </row>
    <row r="7844" spans="1:9" ht="13.5" thickBot="1">
      <c r="A7844" s="27">
        <v>45859</v>
      </c>
      <c r="B7844" s="29" t="s">
        <v>304</v>
      </c>
      <c r="C7844" s="29" t="s">
        <v>68</v>
      </c>
      <c r="D7844" s="28">
        <v>151</v>
      </c>
      <c r="E7844" s="27">
        <v>2958101</v>
      </c>
      <c r="H7844" s="66"/>
      <c r="I7844" s="66"/>
    </row>
    <row r="7845" spans="1:9" ht="13.5" thickBot="1">
      <c r="A7845" s="27">
        <v>45859</v>
      </c>
      <c r="B7845" s="29" t="s">
        <v>305</v>
      </c>
      <c r="C7845" s="29" t="s">
        <v>68</v>
      </c>
      <c r="D7845" s="28">
        <v>151</v>
      </c>
      <c r="E7845" s="27">
        <v>2958101</v>
      </c>
      <c r="H7845" s="66"/>
      <c r="I7845" s="66"/>
    </row>
    <row r="7846" spans="1:9" ht="13.5" thickBot="1">
      <c r="A7846" s="27">
        <v>45859</v>
      </c>
      <c r="B7846" s="29" t="s">
        <v>306</v>
      </c>
      <c r="C7846" s="29" t="s">
        <v>68</v>
      </c>
      <c r="D7846" s="28">
        <v>55</v>
      </c>
      <c r="E7846" s="27">
        <v>2958101</v>
      </c>
      <c r="H7846" s="66"/>
      <c r="I7846" s="66"/>
    </row>
    <row r="7847" spans="1:9" ht="13.5" thickBot="1">
      <c r="A7847" s="27">
        <v>45859</v>
      </c>
      <c r="B7847" s="29" t="s">
        <v>307</v>
      </c>
      <c r="C7847" s="29" t="s">
        <v>71</v>
      </c>
      <c r="D7847" s="28">
        <v>145</v>
      </c>
      <c r="E7847" s="27">
        <v>2958101</v>
      </c>
      <c r="H7847" s="66"/>
      <c r="I7847" s="66"/>
    </row>
    <row r="7848" spans="1:9" ht="13.5" thickBot="1">
      <c r="A7848" s="27">
        <v>45859</v>
      </c>
      <c r="B7848" s="29" t="s">
        <v>308</v>
      </c>
      <c r="C7848" s="29" t="s">
        <v>71</v>
      </c>
      <c r="D7848" s="28">
        <v>180</v>
      </c>
      <c r="E7848" s="27">
        <v>2958101</v>
      </c>
      <c r="H7848" s="66"/>
      <c r="I7848" s="66"/>
    </row>
    <row r="7849" spans="1:9" ht="13.5" thickBot="1">
      <c r="A7849" s="27">
        <v>45859</v>
      </c>
      <c r="B7849" s="29" t="s">
        <v>309</v>
      </c>
      <c r="C7849" s="29" t="s">
        <v>71</v>
      </c>
      <c r="D7849" s="28">
        <v>234</v>
      </c>
      <c r="E7849" s="27">
        <v>2958101</v>
      </c>
      <c r="H7849" s="66"/>
      <c r="I7849" s="66"/>
    </row>
    <row r="7850" spans="1:9" ht="13.5" thickBot="1">
      <c r="A7850" s="27">
        <v>45859</v>
      </c>
      <c r="B7850" s="29" t="s">
        <v>310</v>
      </c>
      <c r="C7850" s="29" t="s">
        <v>68</v>
      </c>
      <c r="D7850" s="28">
        <v>149</v>
      </c>
      <c r="E7850" s="27">
        <v>2958101</v>
      </c>
      <c r="H7850" s="66"/>
      <c r="I7850" s="66"/>
    </row>
    <row r="7851" spans="1:9" ht="13.5" thickBot="1">
      <c r="A7851" s="27">
        <v>45859</v>
      </c>
      <c r="B7851" s="29" t="s">
        <v>311</v>
      </c>
      <c r="C7851" s="29" t="s">
        <v>68</v>
      </c>
      <c r="D7851" s="28">
        <v>107</v>
      </c>
      <c r="E7851" s="27">
        <v>2958101</v>
      </c>
      <c r="H7851" s="66"/>
      <c r="I7851" s="66"/>
    </row>
    <row r="7852" spans="1:9" ht="13.5" thickBot="1">
      <c r="A7852" s="27">
        <v>45859</v>
      </c>
      <c r="B7852" s="29" t="s">
        <v>312</v>
      </c>
      <c r="C7852" s="29" t="s">
        <v>68</v>
      </c>
      <c r="D7852" s="28">
        <v>109</v>
      </c>
      <c r="E7852" s="27">
        <v>2958101</v>
      </c>
      <c r="H7852" s="66"/>
      <c r="I7852" s="66"/>
    </row>
    <row r="7853" spans="1:9" ht="13.5" thickBot="1">
      <c r="A7853" s="27">
        <v>45859</v>
      </c>
      <c r="B7853" s="29" t="s">
        <v>313</v>
      </c>
      <c r="C7853" s="29" t="s">
        <v>68</v>
      </c>
      <c r="D7853" s="28">
        <v>122</v>
      </c>
      <c r="E7853" s="27">
        <v>2958101</v>
      </c>
      <c r="H7853" s="66"/>
      <c r="I7853" s="66"/>
    </row>
    <row r="7854" spans="1:9" ht="13.5" thickBot="1">
      <c r="A7854" s="27">
        <v>45859</v>
      </c>
      <c r="B7854" s="29" t="s">
        <v>314</v>
      </c>
      <c r="C7854" s="29" t="s">
        <v>71</v>
      </c>
      <c r="D7854" s="28">
        <v>101</v>
      </c>
      <c r="E7854" s="27">
        <v>2958101</v>
      </c>
      <c r="H7854" s="66"/>
      <c r="I7854" s="66"/>
    </row>
    <row r="7855" spans="1:9" ht="13.5" thickBot="1">
      <c r="A7855" s="27">
        <v>45859</v>
      </c>
      <c r="B7855" s="29" t="s">
        <v>315</v>
      </c>
      <c r="C7855" s="29" t="s">
        <v>71</v>
      </c>
      <c r="D7855" s="28">
        <v>161</v>
      </c>
      <c r="E7855" s="27">
        <v>2958101</v>
      </c>
      <c r="H7855" s="66"/>
      <c r="I7855" s="66"/>
    </row>
    <row r="7856" spans="1:9" ht="13.5" thickBot="1">
      <c r="A7856" s="27">
        <v>45859</v>
      </c>
      <c r="B7856" s="29" t="s">
        <v>316</v>
      </c>
      <c r="C7856" s="29" t="s">
        <v>71</v>
      </c>
      <c r="D7856" s="28">
        <v>142</v>
      </c>
      <c r="E7856" s="27">
        <v>2958101</v>
      </c>
      <c r="H7856" s="66"/>
      <c r="I7856" s="66"/>
    </row>
    <row r="7857" spans="1:9" ht="13.5" thickBot="1">
      <c r="A7857" s="27">
        <v>45859</v>
      </c>
      <c r="B7857" s="29" t="s">
        <v>317</v>
      </c>
      <c r="C7857" s="29" t="s">
        <v>71</v>
      </c>
      <c r="D7857" s="28">
        <v>151</v>
      </c>
      <c r="E7857" s="27">
        <v>2958101</v>
      </c>
      <c r="H7857" s="66"/>
      <c r="I7857" s="66"/>
    </row>
    <row r="7858" spans="1:9" ht="13.5" thickBot="1">
      <c r="A7858" s="27">
        <v>45859</v>
      </c>
      <c r="B7858" s="29" t="s">
        <v>318</v>
      </c>
      <c r="C7858" s="29" t="s">
        <v>97</v>
      </c>
      <c r="D7858" s="28">
        <v>109</v>
      </c>
      <c r="E7858" s="27">
        <v>2958101</v>
      </c>
      <c r="H7858" s="66"/>
      <c r="I7858" s="66"/>
    </row>
    <row r="7859" spans="1:9" ht="13.5" thickBot="1">
      <c r="A7859" s="27">
        <v>45859</v>
      </c>
      <c r="B7859" s="29" t="s">
        <v>319</v>
      </c>
      <c r="C7859" s="29" t="s">
        <v>97</v>
      </c>
      <c r="D7859" s="28">
        <v>109</v>
      </c>
      <c r="E7859" s="27">
        <v>2958101</v>
      </c>
      <c r="H7859" s="66"/>
      <c r="I7859" s="66"/>
    </row>
    <row r="7860" spans="1:9" ht="13.5" thickBot="1">
      <c r="A7860" s="27">
        <v>45859</v>
      </c>
      <c r="B7860" s="29" t="s">
        <v>320</v>
      </c>
      <c r="C7860" s="29" t="s">
        <v>97</v>
      </c>
      <c r="D7860" s="28">
        <v>94</v>
      </c>
      <c r="E7860" s="27">
        <v>2958101</v>
      </c>
      <c r="H7860" s="66"/>
      <c r="I7860" s="66"/>
    </row>
    <row r="7861" spans="1:9" ht="13.5" thickBot="1">
      <c r="A7861" s="27">
        <v>45859</v>
      </c>
      <c r="B7861" s="29" t="s">
        <v>321</v>
      </c>
      <c r="C7861" s="29" t="s">
        <v>97</v>
      </c>
      <c r="D7861" s="28">
        <v>97</v>
      </c>
      <c r="E7861" s="27">
        <v>2958101</v>
      </c>
      <c r="H7861" s="66"/>
      <c r="I7861" s="66"/>
    </row>
    <row r="7862" spans="1:9" ht="13.5" thickBot="1">
      <c r="A7862" s="27">
        <v>45859</v>
      </c>
      <c r="B7862" s="29" t="s">
        <v>322</v>
      </c>
      <c r="C7862" s="29" t="s">
        <v>66</v>
      </c>
      <c r="D7862" s="28">
        <v>153</v>
      </c>
      <c r="E7862" s="27">
        <v>2958101</v>
      </c>
      <c r="H7862" s="66"/>
      <c r="I7862" s="66"/>
    </row>
    <row r="7863" spans="1:9" ht="13.5" thickBot="1">
      <c r="A7863" s="27">
        <v>45859</v>
      </c>
      <c r="B7863" s="29" t="s">
        <v>323</v>
      </c>
      <c r="C7863" s="29" t="s">
        <v>66</v>
      </c>
      <c r="D7863" s="28">
        <v>147</v>
      </c>
      <c r="E7863" s="27">
        <v>2958101</v>
      </c>
      <c r="H7863" s="66"/>
      <c r="I7863" s="66"/>
    </row>
    <row r="7864" spans="1:9" ht="13.5" thickBot="1">
      <c r="A7864" s="27">
        <v>45859</v>
      </c>
      <c r="B7864" s="29" t="s">
        <v>324</v>
      </c>
      <c r="C7864" s="29" t="s">
        <v>68</v>
      </c>
      <c r="D7864" s="28">
        <v>124</v>
      </c>
      <c r="E7864" s="27">
        <v>2958101</v>
      </c>
      <c r="H7864" s="66"/>
      <c r="I7864" s="66"/>
    </row>
    <row r="7865" spans="1:9" ht="13.5" thickBot="1">
      <c r="A7865" s="27">
        <v>45859</v>
      </c>
      <c r="B7865" s="29" t="s">
        <v>325</v>
      </c>
      <c r="C7865" s="29" t="s">
        <v>68</v>
      </c>
      <c r="D7865" s="28">
        <v>16</v>
      </c>
      <c r="E7865" s="27">
        <v>2958101</v>
      </c>
      <c r="H7865" s="66"/>
      <c r="I7865" s="66"/>
    </row>
    <row r="7866" spans="1:9" ht="13.5" thickBot="1">
      <c r="A7866" s="27">
        <v>45859</v>
      </c>
      <c r="B7866" s="29" t="s">
        <v>326</v>
      </c>
      <c r="C7866" s="29" t="s">
        <v>66</v>
      </c>
      <c r="D7866" s="28">
        <v>187</v>
      </c>
      <c r="E7866" s="27">
        <v>2958101</v>
      </c>
      <c r="H7866" s="66"/>
      <c r="I7866" s="66"/>
    </row>
    <row r="7867" spans="1:9" ht="13.5" thickBot="1">
      <c r="A7867" s="27">
        <v>45859</v>
      </c>
      <c r="B7867" s="29" t="s">
        <v>327</v>
      </c>
      <c r="C7867" s="29" t="s">
        <v>66</v>
      </c>
      <c r="D7867" s="28">
        <v>115</v>
      </c>
      <c r="E7867" s="27">
        <v>2958101</v>
      </c>
      <c r="H7867" s="66"/>
      <c r="I7867" s="66"/>
    </row>
    <row r="7868" spans="1:9" ht="13.5" thickBot="1">
      <c r="A7868" s="27">
        <v>45859</v>
      </c>
      <c r="B7868" s="29" t="s">
        <v>328</v>
      </c>
      <c r="C7868" s="29" t="s">
        <v>68</v>
      </c>
      <c r="D7868" s="28">
        <v>128</v>
      </c>
      <c r="E7868" s="27">
        <v>2958101</v>
      </c>
      <c r="H7868" s="66"/>
      <c r="I7868" s="66"/>
    </row>
    <row r="7869" spans="1:9" ht="13.5" thickBot="1">
      <c r="A7869" s="27">
        <v>45859</v>
      </c>
      <c r="B7869" s="29" t="s">
        <v>329</v>
      </c>
      <c r="C7869" s="29" t="s">
        <v>68</v>
      </c>
      <c r="D7869" s="28">
        <v>134</v>
      </c>
      <c r="E7869" s="27">
        <v>2958101</v>
      </c>
      <c r="H7869" s="66"/>
      <c r="I7869" s="66"/>
    </row>
    <row r="7870" spans="1:9" ht="13.5" thickBot="1">
      <c r="A7870" s="27">
        <v>45859</v>
      </c>
      <c r="B7870" s="29" t="s">
        <v>330</v>
      </c>
      <c r="C7870" s="29" t="s">
        <v>68</v>
      </c>
      <c r="D7870" s="28">
        <v>150</v>
      </c>
      <c r="E7870" s="27">
        <v>2958101</v>
      </c>
      <c r="H7870" s="66"/>
      <c r="I7870" s="66"/>
    </row>
    <row r="7871" spans="1:9" ht="13.5" thickBot="1">
      <c r="A7871" s="27">
        <v>45859</v>
      </c>
      <c r="B7871" s="29" t="s">
        <v>331</v>
      </c>
      <c r="C7871" s="29" t="s">
        <v>68</v>
      </c>
      <c r="D7871" s="28">
        <v>150</v>
      </c>
      <c r="E7871" s="27">
        <v>2958101</v>
      </c>
      <c r="H7871" s="66"/>
      <c r="I7871" s="66"/>
    </row>
    <row r="7872" spans="1:9" ht="13.5" thickBot="1">
      <c r="A7872" s="27">
        <v>45859</v>
      </c>
      <c r="B7872" s="29" t="s">
        <v>332</v>
      </c>
      <c r="C7872" s="29" t="s">
        <v>68</v>
      </c>
      <c r="D7872" s="28">
        <v>90</v>
      </c>
      <c r="E7872" s="27">
        <v>2958101</v>
      </c>
      <c r="H7872" s="66"/>
      <c r="I7872" s="66"/>
    </row>
    <row r="7873" spans="1:9" ht="13.5" thickBot="1">
      <c r="A7873" s="27">
        <v>45859</v>
      </c>
      <c r="B7873" s="29" t="s">
        <v>333</v>
      </c>
      <c r="C7873" s="29" t="s">
        <v>71</v>
      </c>
      <c r="D7873" s="28">
        <v>100</v>
      </c>
      <c r="E7873" s="27">
        <v>2958101</v>
      </c>
      <c r="H7873" s="66"/>
      <c r="I7873" s="66"/>
    </row>
    <row r="7874" spans="1:9" ht="13.5" thickBot="1">
      <c r="A7874" s="27">
        <v>45859</v>
      </c>
      <c r="B7874" s="29" t="s">
        <v>334</v>
      </c>
      <c r="C7874" s="29" t="s">
        <v>71</v>
      </c>
      <c r="D7874" s="28">
        <v>104</v>
      </c>
      <c r="E7874" s="27">
        <v>2958101</v>
      </c>
      <c r="H7874" s="66"/>
      <c r="I7874" s="66"/>
    </row>
    <row r="7875" spans="1:9" ht="13.5" thickBot="1">
      <c r="A7875" s="27">
        <v>45859</v>
      </c>
      <c r="B7875" s="29" t="s">
        <v>335</v>
      </c>
      <c r="C7875" s="29" t="s">
        <v>77</v>
      </c>
      <c r="D7875" s="28">
        <v>55</v>
      </c>
      <c r="E7875" s="27">
        <v>2958101</v>
      </c>
      <c r="H7875" s="66"/>
      <c r="I7875" s="66"/>
    </row>
    <row r="7876" spans="1:9" ht="13.5" thickBot="1">
      <c r="A7876" s="27">
        <v>45859</v>
      </c>
      <c r="B7876" s="29" t="s">
        <v>336</v>
      </c>
      <c r="C7876" s="29" t="s">
        <v>77</v>
      </c>
      <c r="D7876" s="28">
        <v>48</v>
      </c>
      <c r="E7876" s="27">
        <v>2958101</v>
      </c>
      <c r="H7876" s="66"/>
      <c r="I7876" s="66"/>
    </row>
    <row r="7877" spans="1:9" ht="13.5" thickBot="1">
      <c r="A7877" s="27">
        <v>45859</v>
      </c>
      <c r="B7877" s="29" t="s">
        <v>337</v>
      </c>
      <c r="C7877" s="29" t="s">
        <v>77</v>
      </c>
      <c r="D7877" s="28">
        <v>83</v>
      </c>
      <c r="E7877" s="27">
        <v>2958101</v>
      </c>
      <c r="H7877" s="66"/>
      <c r="I7877" s="66"/>
    </row>
    <row r="7878" spans="1:9" ht="13.5" thickBot="1">
      <c r="A7878" s="27">
        <v>45859</v>
      </c>
      <c r="B7878" s="29" t="s">
        <v>338</v>
      </c>
      <c r="C7878" s="29" t="s">
        <v>77</v>
      </c>
      <c r="D7878" s="28">
        <v>23</v>
      </c>
      <c r="E7878" s="27">
        <v>2958101</v>
      </c>
      <c r="H7878" s="66"/>
      <c r="I7878" s="66"/>
    </row>
    <row r="7879" spans="1:9" ht="13.5" thickBot="1">
      <c r="A7879" s="27">
        <v>45859</v>
      </c>
      <c r="B7879" s="29" t="s">
        <v>339</v>
      </c>
      <c r="C7879" s="29" t="s">
        <v>97</v>
      </c>
      <c r="D7879" s="28">
        <v>150</v>
      </c>
      <c r="E7879" s="27">
        <v>2958101</v>
      </c>
      <c r="H7879" s="66"/>
      <c r="I7879" s="66"/>
    </row>
    <row r="7880" spans="1:9" ht="13.5" thickBot="1">
      <c r="A7880" s="27">
        <v>45859</v>
      </c>
      <c r="B7880" s="29" t="s">
        <v>340</v>
      </c>
      <c r="C7880" s="29" t="s">
        <v>66</v>
      </c>
      <c r="D7880" s="28">
        <v>99</v>
      </c>
      <c r="E7880" s="27">
        <v>2958101</v>
      </c>
      <c r="H7880" s="66"/>
      <c r="I7880" s="66"/>
    </row>
    <row r="7881" spans="1:9" ht="13.5" thickBot="1">
      <c r="A7881" s="27">
        <v>45859</v>
      </c>
      <c r="B7881" s="29" t="s">
        <v>341</v>
      </c>
      <c r="C7881" s="29" t="s">
        <v>66</v>
      </c>
      <c r="D7881" s="28">
        <v>28</v>
      </c>
      <c r="E7881" s="27">
        <v>2958101</v>
      </c>
      <c r="H7881" s="66"/>
      <c r="I7881" s="66"/>
    </row>
    <row r="7882" spans="1:9" ht="13.5" thickBot="1">
      <c r="A7882" s="27">
        <v>45859</v>
      </c>
      <c r="B7882" s="29" t="s">
        <v>342</v>
      </c>
      <c r="C7882" s="29" t="s">
        <v>66</v>
      </c>
      <c r="D7882" s="28">
        <v>127</v>
      </c>
      <c r="E7882" s="27">
        <v>2958101</v>
      </c>
      <c r="H7882" s="66"/>
      <c r="I7882" s="66"/>
    </row>
    <row r="7883" spans="1:9" ht="13.5" thickBot="1">
      <c r="A7883" s="27">
        <v>45859</v>
      </c>
      <c r="B7883" s="29" t="s">
        <v>343</v>
      </c>
      <c r="C7883" s="29" t="s">
        <v>68</v>
      </c>
      <c r="D7883" s="28">
        <v>105</v>
      </c>
      <c r="E7883" s="27">
        <v>2958101</v>
      </c>
      <c r="H7883" s="66"/>
      <c r="I7883" s="66"/>
    </row>
    <row r="7884" spans="1:9" ht="13.5" thickBot="1">
      <c r="A7884" s="27">
        <v>45859</v>
      </c>
      <c r="B7884" s="29" t="s">
        <v>344</v>
      </c>
      <c r="C7884" s="29" t="s">
        <v>68</v>
      </c>
      <c r="D7884" s="28">
        <v>103</v>
      </c>
      <c r="E7884" s="27">
        <v>2958101</v>
      </c>
      <c r="H7884" s="66"/>
      <c r="I7884" s="66"/>
    </row>
    <row r="7885" spans="1:9" ht="13.5" thickBot="1">
      <c r="A7885" s="27">
        <v>45859</v>
      </c>
      <c r="B7885" s="29" t="s">
        <v>345</v>
      </c>
      <c r="C7885" s="29" t="s">
        <v>77</v>
      </c>
      <c r="D7885" s="28">
        <v>90</v>
      </c>
      <c r="E7885" s="27">
        <v>2958101</v>
      </c>
      <c r="H7885" s="66"/>
      <c r="I7885" s="66"/>
    </row>
    <row r="7886" spans="1:9" ht="13.5" thickBot="1">
      <c r="A7886" s="27">
        <v>45859</v>
      </c>
      <c r="B7886" s="29" t="s">
        <v>346</v>
      </c>
      <c r="C7886" s="29" t="s">
        <v>77</v>
      </c>
      <c r="D7886" s="28">
        <v>90</v>
      </c>
      <c r="E7886" s="27">
        <v>2958101</v>
      </c>
      <c r="H7886" s="66"/>
      <c r="I7886" s="66"/>
    </row>
    <row r="7887" spans="1:9" ht="13.5" thickBot="1">
      <c r="A7887" s="27">
        <v>45859</v>
      </c>
      <c r="B7887" s="29" t="s">
        <v>347</v>
      </c>
      <c r="C7887" s="29" t="s">
        <v>77</v>
      </c>
      <c r="D7887" s="28">
        <v>160</v>
      </c>
      <c r="E7887" s="27">
        <v>2958101</v>
      </c>
      <c r="H7887" s="66"/>
      <c r="I7887" s="66"/>
    </row>
    <row r="7888" spans="1:9" ht="13.5" thickBot="1">
      <c r="A7888" s="27">
        <v>45859</v>
      </c>
      <c r="B7888" s="29" t="s">
        <v>348</v>
      </c>
      <c r="C7888" s="29" t="s">
        <v>68</v>
      </c>
      <c r="D7888" s="28">
        <v>169</v>
      </c>
      <c r="E7888" s="27">
        <v>2958101</v>
      </c>
      <c r="H7888" s="66"/>
      <c r="I7888" s="66"/>
    </row>
    <row r="7889" spans="1:9" ht="13.5" thickBot="1">
      <c r="A7889" s="27">
        <v>45859</v>
      </c>
      <c r="B7889" s="29" t="s">
        <v>349</v>
      </c>
      <c r="C7889" s="29" t="s">
        <v>68</v>
      </c>
      <c r="D7889" s="28">
        <v>169</v>
      </c>
      <c r="E7889" s="27">
        <v>2958101</v>
      </c>
      <c r="H7889" s="66"/>
      <c r="I7889" s="66"/>
    </row>
    <row r="7890" spans="1:9" ht="13.5" thickBot="1">
      <c r="A7890" s="27">
        <v>45859</v>
      </c>
      <c r="B7890" s="29" t="s">
        <v>350</v>
      </c>
      <c r="C7890" s="29" t="s">
        <v>97</v>
      </c>
      <c r="D7890" s="28">
        <v>64</v>
      </c>
      <c r="E7890" s="27">
        <v>2958101</v>
      </c>
      <c r="H7890" s="66"/>
      <c r="I7890" s="66"/>
    </row>
    <row r="7891" spans="1:9" ht="13.5" thickBot="1">
      <c r="A7891" s="27">
        <v>45859</v>
      </c>
      <c r="B7891" s="29" t="s">
        <v>351</v>
      </c>
      <c r="C7891" s="29" t="s">
        <v>97</v>
      </c>
      <c r="D7891" s="28">
        <v>110</v>
      </c>
      <c r="E7891" s="27">
        <v>2958101</v>
      </c>
      <c r="H7891" s="66"/>
      <c r="I7891" s="66"/>
    </row>
    <row r="7892" spans="1:9" ht="13.5" thickBot="1">
      <c r="A7892" s="27">
        <v>45859</v>
      </c>
      <c r="B7892" s="29" t="s">
        <v>352</v>
      </c>
      <c r="C7892" s="29" t="s">
        <v>68</v>
      </c>
      <c r="D7892" s="28">
        <v>125</v>
      </c>
      <c r="E7892" s="27">
        <v>2958101</v>
      </c>
      <c r="H7892" s="66"/>
      <c r="I7892" s="66"/>
    </row>
    <row r="7893" spans="1:9" ht="13.5" thickBot="1">
      <c r="A7893" s="27">
        <v>45859</v>
      </c>
      <c r="B7893" s="29" t="s">
        <v>353</v>
      </c>
      <c r="C7893" s="29" t="s">
        <v>68</v>
      </c>
      <c r="D7893" s="28">
        <v>125</v>
      </c>
      <c r="E7893" s="27">
        <v>2958101</v>
      </c>
      <c r="H7893" s="66"/>
      <c r="I7893" s="66"/>
    </row>
    <row r="7894" spans="1:9" ht="13.5" thickBot="1">
      <c r="A7894" s="27">
        <v>45859</v>
      </c>
      <c r="B7894" s="29" t="s">
        <v>354</v>
      </c>
      <c r="C7894" s="29" t="s">
        <v>71</v>
      </c>
      <c r="D7894" s="28">
        <v>95</v>
      </c>
      <c r="E7894" s="27">
        <v>2958101</v>
      </c>
      <c r="H7894" s="66"/>
      <c r="I7894" s="66"/>
    </row>
    <row r="7895" spans="1:9" ht="13.5" thickBot="1">
      <c r="A7895" s="27">
        <v>45859</v>
      </c>
      <c r="B7895" s="29" t="s">
        <v>355</v>
      </c>
      <c r="C7895" s="29" t="s">
        <v>71</v>
      </c>
      <c r="D7895" s="28">
        <v>151</v>
      </c>
      <c r="E7895" s="27">
        <v>2958101</v>
      </c>
      <c r="H7895" s="66"/>
      <c r="I7895" s="66"/>
    </row>
    <row r="7896" spans="1:9" ht="13.5" thickBot="1">
      <c r="A7896" s="27">
        <v>45859</v>
      </c>
      <c r="B7896" s="29" t="s">
        <v>356</v>
      </c>
      <c r="C7896" s="29" t="s">
        <v>71</v>
      </c>
      <c r="D7896" s="28">
        <v>98</v>
      </c>
      <c r="E7896" s="27">
        <v>2958101</v>
      </c>
      <c r="H7896" s="66"/>
      <c r="I7896" s="66"/>
    </row>
    <row r="7897" spans="1:9" ht="13.5" thickBot="1">
      <c r="A7897" s="27">
        <v>45859</v>
      </c>
      <c r="B7897" s="29" t="s">
        <v>357</v>
      </c>
      <c r="C7897" s="29" t="s">
        <v>66</v>
      </c>
      <c r="D7897" s="28">
        <v>150</v>
      </c>
      <c r="E7897" s="27">
        <v>2958101</v>
      </c>
      <c r="H7897" s="66"/>
      <c r="I7897" s="66"/>
    </row>
    <row r="7898" spans="1:9" ht="13.5" thickBot="1">
      <c r="A7898" s="27">
        <v>45859</v>
      </c>
      <c r="B7898" s="29" t="s">
        <v>358</v>
      </c>
      <c r="C7898" s="29" t="s">
        <v>68</v>
      </c>
      <c r="D7898" s="28">
        <v>28</v>
      </c>
      <c r="E7898" s="27">
        <v>2958101</v>
      </c>
      <c r="H7898" s="66"/>
      <c r="I7898" s="66"/>
    </row>
    <row r="7899" spans="1:9" ht="13.5" thickBot="1">
      <c r="A7899" s="27">
        <v>45859</v>
      </c>
      <c r="B7899" s="29" t="s">
        <v>359</v>
      </c>
      <c r="C7899" s="29" t="s">
        <v>71</v>
      </c>
      <c r="D7899" s="28">
        <v>226</v>
      </c>
      <c r="E7899" s="27">
        <v>2958101</v>
      </c>
      <c r="H7899" s="66"/>
      <c r="I7899" s="66"/>
    </row>
    <row r="7900" spans="1:9" ht="13.5" thickBot="1">
      <c r="A7900" s="27">
        <v>45859</v>
      </c>
      <c r="B7900" s="29" t="s">
        <v>360</v>
      </c>
      <c r="C7900" s="29" t="s">
        <v>68</v>
      </c>
      <c r="D7900" s="28">
        <v>203</v>
      </c>
      <c r="E7900" s="27">
        <v>2958101</v>
      </c>
      <c r="H7900" s="66"/>
      <c r="I7900" s="66"/>
    </row>
    <row r="7901" spans="1:9" ht="13.5" thickBot="1">
      <c r="A7901" s="27">
        <v>45859</v>
      </c>
      <c r="B7901" s="29" t="s">
        <v>361</v>
      </c>
      <c r="C7901" s="29" t="s">
        <v>68</v>
      </c>
      <c r="D7901" s="28">
        <v>21</v>
      </c>
      <c r="E7901" s="27">
        <v>2958101</v>
      </c>
      <c r="H7901" s="66"/>
      <c r="I7901" s="66"/>
    </row>
    <row r="7902" spans="1:9" ht="13.5" thickBot="1">
      <c r="A7902" s="27">
        <v>45859</v>
      </c>
      <c r="B7902" s="29" t="s">
        <v>362</v>
      </c>
      <c r="C7902" s="29" t="s">
        <v>68</v>
      </c>
      <c r="D7902" s="28">
        <v>204</v>
      </c>
      <c r="E7902" s="27">
        <v>2958101</v>
      </c>
      <c r="H7902" s="66"/>
      <c r="I7902" s="66"/>
    </row>
    <row r="7903" spans="1:9" ht="13.5" thickBot="1">
      <c r="A7903" s="27">
        <v>45859</v>
      </c>
      <c r="B7903" s="29" t="s">
        <v>363</v>
      </c>
      <c r="C7903" s="29" t="s">
        <v>66</v>
      </c>
      <c r="D7903" s="28">
        <v>150</v>
      </c>
      <c r="E7903" s="27">
        <v>2958101</v>
      </c>
      <c r="H7903" s="66"/>
      <c r="I7903" s="66"/>
    </row>
    <row r="7904" spans="1:9" ht="13.5" thickBot="1">
      <c r="A7904" s="27">
        <v>45859</v>
      </c>
      <c r="B7904" s="29" t="s">
        <v>364</v>
      </c>
      <c r="C7904" s="29" t="s">
        <v>97</v>
      </c>
      <c r="D7904" s="28">
        <v>102</v>
      </c>
      <c r="E7904" s="27">
        <v>2958101</v>
      </c>
      <c r="H7904" s="66"/>
      <c r="I7904" s="66"/>
    </row>
    <row r="7905" spans="1:9" ht="13.5" thickBot="1">
      <c r="A7905" s="27">
        <v>45859</v>
      </c>
      <c r="B7905" s="29" t="s">
        <v>365</v>
      </c>
      <c r="C7905" s="29" t="s">
        <v>97</v>
      </c>
      <c r="D7905" s="28">
        <v>98</v>
      </c>
      <c r="E7905" s="27">
        <v>2958101</v>
      </c>
      <c r="H7905" s="66"/>
      <c r="I7905" s="66"/>
    </row>
    <row r="7906" spans="1:9" ht="13.5" thickBot="1">
      <c r="A7906" s="27">
        <v>45859</v>
      </c>
      <c r="B7906" s="29" t="s">
        <v>366</v>
      </c>
      <c r="C7906" s="29" t="s">
        <v>97</v>
      </c>
      <c r="D7906" s="28">
        <v>149</v>
      </c>
      <c r="E7906" s="27">
        <v>2958101</v>
      </c>
      <c r="H7906" s="66"/>
      <c r="I7906" s="66"/>
    </row>
    <row r="7907" spans="1:9" ht="13.5" thickBot="1">
      <c r="A7907" s="27">
        <v>45859</v>
      </c>
      <c r="B7907" s="29" t="s">
        <v>367</v>
      </c>
      <c r="C7907" s="29" t="s">
        <v>97</v>
      </c>
      <c r="D7907" s="28">
        <v>152</v>
      </c>
      <c r="E7907" s="27">
        <v>2958101</v>
      </c>
      <c r="H7907" s="66"/>
      <c r="I7907" s="66"/>
    </row>
    <row r="7908" spans="1:9" ht="13.5" thickBot="1">
      <c r="A7908" s="27">
        <v>45859</v>
      </c>
      <c r="B7908" s="29" t="s">
        <v>368</v>
      </c>
      <c r="C7908" s="29" t="s">
        <v>68</v>
      </c>
      <c r="D7908" s="28">
        <v>165</v>
      </c>
      <c r="E7908" s="27">
        <v>2958101</v>
      </c>
      <c r="H7908" s="66"/>
      <c r="I7908" s="66"/>
    </row>
    <row r="7909" spans="1:9" ht="13.5" thickBot="1">
      <c r="A7909" s="27">
        <v>45859</v>
      </c>
      <c r="B7909" s="29" t="s">
        <v>369</v>
      </c>
      <c r="C7909" s="29" t="s">
        <v>68</v>
      </c>
      <c r="D7909" s="28">
        <v>211</v>
      </c>
      <c r="E7909" s="27">
        <v>2958101</v>
      </c>
      <c r="H7909" s="66"/>
      <c r="I7909" s="66"/>
    </row>
    <row r="7910" spans="1:9" ht="13.5" thickBot="1">
      <c r="A7910" s="27">
        <v>45859</v>
      </c>
      <c r="B7910" s="29" t="s">
        <v>370</v>
      </c>
      <c r="C7910" s="29" t="s">
        <v>97</v>
      </c>
      <c r="D7910" s="28">
        <v>96</v>
      </c>
      <c r="E7910" s="27">
        <v>2958101</v>
      </c>
      <c r="H7910" s="66"/>
      <c r="I7910" s="66"/>
    </row>
    <row r="7911" spans="1:9" ht="13.5" thickBot="1">
      <c r="A7911" s="27">
        <v>45859</v>
      </c>
      <c r="B7911" s="29" t="s">
        <v>371</v>
      </c>
      <c r="C7911" s="29" t="s">
        <v>97</v>
      </c>
      <c r="D7911" s="28">
        <v>98</v>
      </c>
      <c r="E7911" s="27">
        <v>2958101</v>
      </c>
      <c r="H7911" s="66"/>
      <c r="I7911" s="66"/>
    </row>
    <row r="7912" spans="1:9" ht="13.5" thickBot="1">
      <c r="A7912" s="27">
        <v>45859</v>
      </c>
      <c r="B7912" s="29" t="s">
        <v>372</v>
      </c>
      <c r="C7912" s="29" t="s">
        <v>97</v>
      </c>
      <c r="D7912" s="28">
        <v>161</v>
      </c>
      <c r="E7912" s="27">
        <v>2958101</v>
      </c>
      <c r="H7912" s="66"/>
      <c r="I7912" s="66"/>
    </row>
    <row r="7913" spans="1:9" ht="13.5" thickBot="1">
      <c r="A7913" s="27">
        <v>45859</v>
      </c>
      <c r="B7913" s="29" t="s">
        <v>373</v>
      </c>
      <c r="C7913" s="29" t="s">
        <v>71</v>
      </c>
      <c r="D7913" s="28">
        <v>201</v>
      </c>
      <c r="E7913" s="27">
        <v>2958101</v>
      </c>
      <c r="H7913" s="66"/>
      <c r="I7913" s="66"/>
    </row>
    <row r="7914" spans="1:9" ht="13.5" thickBot="1">
      <c r="A7914" s="27">
        <v>45859</v>
      </c>
      <c r="B7914" s="29" t="s">
        <v>374</v>
      </c>
      <c r="C7914" s="29" t="s">
        <v>68</v>
      </c>
      <c r="D7914" s="28">
        <v>98</v>
      </c>
      <c r="E7914" s="27">
        <v>2958101</v>
      </c>
      <c r="H7914" s="66"/>
      <c r="I7914" s="66"/>
    </row>
    <row r="7915" spans="1:9" ht="13.5" thickBot="1">
      <c r="A7915" s="27">
        <v>45859</v>
      </c>
      <c r="B7915" s="29" t="s">
        <v>375</v>
      </c>
      <c r="C7915" s="29" t="s">
        <v>68</v>
      </c>
      <c r="D7915" s="28">
        <v>120</v>
      </c>
      <c r="E7915" s="27">
        <v>2958101</v>
      </c>
      <c r="H7915" s="66"/>
      <c r="I7915" s="66"/>
    </row>
    <row r="7916" spans="1:9" ht="13.5" thickBot="1">
      <c r="A7916" s="27">
        <v>45859</v>
      </c>
      <c r="B7916" s="29" t="s">
        <v>376</v>
      </c>
      <c r="C7916" s="29" t="s">
        <v>68</v>
      </c>
      <c r="D7916" s="28">
        <v>111</v>
      </c>
      <c r="E7916" s="27">
        <v>2958101</v>
      </c>
      <c r="H7916" s="66"/>
      <c r="I7916" s="66"/>
    </row>
    <row r="7917" spans="1:9" ht="13.5" thickBot="1">
      <c r="A7917" s="27">
        <v>45859</v>
      </c>
      <c r="B7917" s="29" t="s">
        <v>377</v>
      </c>
      <c r="C7917" s="29" t="s">
        <v>68</v>
      </c>
      <c r="D7917" s="28">
        <v>17</v>
      </c>
      <c r="E7917" s="27">
        <v>2958101</v>
      </c>
      <c r="H7917" s="66"/>
      <c r="I7917" s="66"/>
    </row>
    <row r="7918" spans="1:9" ht="13.5" thickBot="1">
      <c r="A7918" s="27">
        <v>45859</v>
      </c>
      <c r="B7918" s="29" t="s">
        <v>378</v>
      </c>
      <c r="C7918" s="29" t="s">
        <v>68</v>
      </c>
      <c r="D7918" s="28">
        <v>34</v>
      </c>
      <c r="E7918" s="27">
        <v>2958101</v>
      </c>
      <c r="H7918" s="66"/>
      <c r="I7918" s="66"/>
    </row>
    <row r="7919" spans="1:9" ht="13.5" thickBot="1">
      <c r="A7919" s="27">
        <v>45859</v>
      </c>
      <c r="B7919" s="29" t="s">
        <v>379</v>
      </c>
      <c r="C7919" s="29" t="s">
        <v>68</v>
      </c>
      <c r="D7919" s="28">
        <v>119</v>
      </c>
      <c r="E7919" s="27">
        <v>2958101</v>
      </c>
      <c r="H7919" s="66"/>
      <c r="I7919" s="66"/>
    </row>
    <row r="7920" spans="1:9" ht="13.5" thickBot="1">
      <c r="A7920" s="27">
        <v>45859</v>
      </c>
      <c r="B7920" s="29" t="s">
        <v>380</v>
      </c>
      <c r="C7920" s="29" t="s">
        <v>68</v>
      </c>
      <c r="D7920" s="28">
        <v>125</v>
      </c>
      <c r="E7920" s="27">
        <v>2958101</v>
      </c>
      <c r="H7920" s="66"/>
      <c r="I7920" s="66"/>
    </row>
    <row r="7921" spans="1:9" ht="13.5" thickBot="1">
      <c r="A7921" s="27">
        <v>45859</v>
      </c>
      <c r="B7921" s="29" t="s">
        <v>381</v>
      </c>
      <c r="C7921" s="29" t="s">
        <v>68</v>
      </c>
      <c r="D7921" s="28">
        <v>112</v>
      </c>
      <c r="E7921" s="27">
        <v>2958101</v>
      </c>
      <c r="H7921" s="66"/>
      <c r="I7921" s="66"/>
    </row>
    <row r="7922" spans="1:9" ht="13.5" thickBot="1">
      <c r="A7922" s="27">
        <v>45859</v>
      </c>
      <c r="B7922" s="29" t="s">
        <v>382</v>
      </c>
      <c r="C7922" s="29" t="s">
        <v>68</v>
      </c>
      <c r="D7922" s="28">
        <v>85</v>
      </c>
      <c r="E7922" s="27">
        <v>2958101</v>
      </c>
      <c r="H7922" s="66"/>
      <c r="I7922" s="66"/>
    </row>
    <row r="7923" spans="1:9" ht="13.5" thickBot="1">
      <c r="A7923" s="27">
        <v>45859</v>
      </c>
      <c r="B7923" s="29" t="s">
        <v>383</v>
      </c>
      <c r="C7923" s="29" t="s">
        <v>68</v>
      </c>
      <c r="D7923" s="28">
        <v>43</v>
      </c>
      <c r="E7923" s="27">
        <v>2958101</v>
      </c>
      <c r="H7923" s="66"/>
      <c r="I7923" s="66"/>
    </row>
    <row r="7924" spans="1:9" ht="13.5" thickBot="1">
      <c r="A7924" s="27">
        <v>45859</v>
      </c>
      <c r="B7924" s="29" t="s">
        <v>384</v>
      </c>
      <c r="C7924" s="29" t="s">
        <v>68</v>
      </c>
      <c r="D7924" s="28">
        <v>30</v>
      </c>
      <c r="E7924" s="27">
        <v>2958101</v>
      </c>
      <c r="H7924" s="66"/>
      <c r="I7924" s="66"/>
    </row>
    <row r="7925" spans="1:9" ht="13.5" thickBot="1">
      <c r="A7925" s="27">
        <v>45859</v>
      </c>
      <c r="B7925" s="29" t="s">
        <v>385</v>
      </c>
      <c r="C7925" s="29" t="s">
        <v>68</v>
      </c>
      <c r="D7925" s="28">
        <v>150</v>
      </c>
      <c r="E7925" s="27">
        <v>2958101</v>
      </c>
      <c r="H7925" s="66"/>
      <c r="I7925" s="66"/>
    </row>
    <row r="7926" spans="1:9" ht="13.5" thickBot="1">
      <c r="A7926" s="27">
        <v>45859</v>
      </c>
      <c r="B7926" s="29" t="s">
        <v>386</v>
      </c>
      <c r="C7926" s="29" t="s">
        <v>68</v>
      </c>
      <c r="D7926" s="28">
        <v>150</v>
      </c>
      <c r="E7926" s="27">
        <v>2958101</v>
      </c>
      <c r="H7926" s="66"/>
      <c r="I7926" s="66"/>
    </row>
    <row r="7927" spans="1:9" ht="13.5" thickBot="1">
      <c r="A7927" s="27">
        <v>45859</v>
      </c>
      <c r="B7927" s="29" t="s">
        <v>387</v>
      </c>
      <c r="C7927" s="29" t="s">
        <v>71</v>
      </c>
      <c r="D7927" s="28">
        <v>142</v>
      </c>
      <c r="E7927" s="27">
        <v>2958101</v>
      </c>
      <c r="H7927" s="66"/>
      <c r="I7927" s="66"/>
    </row>
    <row r="7928" spans="1:9" ht="13.5" thickBot="1">
      <c r="A7928" s="27">
        <v>45859</v>
      </c>
      <c r="B7928" s="29" t="s">
        <v>388</v>
      </c>
      <c r="C7928" s="29" t="s">
        <v>71</v>
      </c>
      <c r="D7928" s="28">
        <v>142</v>
      </c>
      <c r="E7928" s="27">
        <v>2958101</v>
      </c>
      <c r="H7928" s="66"/>
      <c r="I7928" s="66"/>
    </row>
    <row r="7929" spans="1:9" ht="13.5" thickBot="1">
      <c r="A7929" s="27">
        <v>45859</v>
      </c>
      <c r="B7929" s="29" t="s">
        <v>389</v>
      </c>
      <c r="C7929" s="29" t="s">
        <v>68</v>
      </c>
      <c r="D7929" s="28">
        <v>114</v>
      </c>
      <c r="E7929" s="27">
        <v>2958101</v>
      </c>
      <c r="H7929" s="66"/>
      <c r="I7929" s="66"/>
    </row>
    <row r="7930" spans="1:9" ht="13.5" thickBot="1">
      <c r="A7930" s="27">
        <v>45859</v>
      </c>
      <c r="B7930" s="29" t="s">
        <v>390</v>
      </c>
      <c r="C7930" s="29" t="s">
        <v>68</v>
      </c>
      <c r="D7930" s="28">
        <v>95</v>
      </c>
      <c r="E7930" s="27">
        <v>2958101</v>
      </c>
      <c r="H7930" s="66"/>
      <c r="I7930" s="66"/>
    </row>
    <row r="7931" spans="1:9" ht="13.5" thickBot="1">
      <c r="A7931" s="27">
        <v>45859</v>
      </c>
      <c r="B7931" s="29" t="s">
        <v>391</v>
      </c>
      <c r="C7931" s="29" t="s">
        <v>77</v>
      </c>
      <c r="D7931" s="28">
        <v>150</v>
      </c>
      <c r="E7931" s="27">
        <v>2958101</v>
      </c>
      <c r="H7931" s="66"/>
      <c r="I7931" s="66"/>
    </row>
    <row r="7932" spans="1:9" ht="13.5" thickBot="1">
      <c r="A7932" s="27">
        <v>45859</v>
      </c>
      <c r="B7932" s="29" t="s">
        <v>392</v>
      </c>
      <c r="C7932" s="29" t="s">
        <v>77</v>
      </c>
      <c r="D7932" s="28">
        <v>23</v>
      </c>
      <c r="E7932" s="27">
        <v>2958101</v>
      </c>
      <c r="H7932" s="66"/>
      <c r="I7932" s="66"/>
    </row>
    <row r="7933" spans="1:9" ht="13.5" thickBot="1">
      <c r="A7933" s="27">
        <v>45859</v>
      </c>
      <c r="B7933" s="29" t="s">
        <v>393</v>
      </c>
      <c r="C7933" s="29" t="s">
        <v>77</v>
      </c>
      <c r="D7933" s="28">
        <v>128</v>
      </c>
      <c r="E7933" s="27">
        <v>2958101</v>
      </c>
      <c r="H7933" s="66"/>
      <c r="I7933" s="66"/>
    </row>
    <row r="7934" spans="1:9" ht="13.5" thickBot="1">
      <c r="A7934" s="27">
        <v>45859</v>
      </c>
      <c r="B7934" s="29" t="s">
        <v>394</v>
      </c>
      <c r="C7934" s="29" t="s">
        <v>68</v>
      </c>
      <c r="D7934" s="28">
        <v>38</v>
      </c>
      <c r="E7934" s="27">
        <v>2958101</v>
      </c>
      <c r="H7934" s="66"/>
      <c r="I7934" s="66"/>
    </row>
    <row r="7935" spans="1:9" ht="13.5" thickBot="1">
      <c r="A7935" s="27">
        <v>45859</v>
      </c>
      <c r="B7935" s="29" t="s">
        <v>395</v>
      </c>
      <c r="C7935" s="29" t="s">
        <v>68</v>
      </c>
      <c r="D7935" s="28">
        <v>16</v>
      </c>
      <c r="E7935" s="27">
        <v>2958101</v>
      </c>
      <c r="H7935" s="66"/>
      <c r="I7935" s="66"/>
    </row>
    <row r="7936" spans="1:9" ht="13.5" thickBot="1">
      <c r="A7936" s="27">
        <v>45859</v>
      </c>
      <c r="B7936" s="29" t="s">
        <v>396</v>
      </c>
      <c r="C7936" s="29" t="s">
        <v>68</v>
      </c>
      <c r="D7936" s="28">
        <v>50</v>
      </c>
      <c r="E7936" s="27">
        <v>2958101</v>
      </c>
      <c r="H7936" s="66"/>
      <c r="I7936" s="66"/>
    </row>
    <row r="7937" spans="1:9" ht="13.5" thickBot="1">
      <c r="A7937" s="27">
        <v>45859</v>
      </c>
      <c r="B7937" s="29" t="s">
        <v>397</v>
      </c>
      <c r="C7937" s="29" t="s">
        <v>68</v>
      </c>
      <c r="D7937" s="28">
        <v>38</v>
      </c>
      <c r="E7937" s="27">
        <v>2958101</v>
      </c>
      <c r="H7937" s="66"/>
      <c r="I7937" s="66"/>
    </row>
    <row r="7938" spans="1:9" ht="13.5" thickBot="1">
      <c r="A7938" s="27">
        <v>45859</v>
      </c>
      <c r="B7938" s="29" t="s">
        <v>398</v>
      </c>
      <c r="C7938" s="29" t="s">
        <v>68</v>
      </c>
      <c r="D7938" s="28">
        <v>14</v>
      </c>
      <c r="E7938" s="27">
        <v>2958101</v>
      </c>
      <c r="H7938" s="66"/>
      <c r="I7938" s="66"/>
    </row>
    <row r="7939" spans="1:9" ht="13.5" thickBot="1">
      <c r="A7939" s="27">
        <v>45859</v>
      </c>
      <c r="B7939" s="29" t="s">
        <v>399</v>
      </c>
      <c r="C7939" s="29" t="s">
        <v>68</v>
      </c>
      <c r="D7939" s="28">
        <v>103</v>
      </c>
      <c r="E7939" s="27">
        <v>2958101</v>
      </c>
      <c r="H7939" s="66"/>
      <c r="I7939" s="66"/>
    </row>
    <row r="7940" spans="1:9" ht="13.5" thickBot="1">
      <c r="A7940" s="27">
        <v>45859</v>
      </c>
      <c r="B7940" s="29" t="s">
        <v>400</v>
      </c>
      <c r="C7940" s="29" t="s">
        <v>68</v>
      </c>
      <c r="D7940" s="28">
        <v>95</v>
      </c>
      <c r="E7940" s="27">
        <v>2958101</v>
      </c>
      <c r="H7940" s="66"/>
      <c r="I7940" s="66"/>
    </row>
    <row r="7941" spans="1:9" ht="13.5" thickBot="1">
      <c r="A7941" s="27">
        <v>45859</v>
      </c>
      <c r="B7941" s="29" t="s">
        <v>401</v>
      </c>
      <c r="C7941" s="29" t="s">
        <v>71</v>
      </c>
      <c r="D7941" s="28">
        <v>117</v>
      </c>
      <c r="E7941" s="27">
        <v>2958101</v>
      </c>
      <c r="H7941" s="66"/>
      <c r="I7941" s="66"/>
    </row>
    <row r="7942" spans="1:9" ht="13.5" thickBot="1">
      <c r="A7942" s="27">
        <v>45859</v>
      </c>
      <c r="B7942" s="29" t="s">
        <v>402</v>
      </c>
      <c r="C7942" s="29" t="s">
        <v>71</v>
      </c>
      <c r="D7942" s="28">
        <v>123</v>
      </c>
      <c r="E7942" s="27">
        <v>2958101</v>
      </c>
      <c r="H7942" s="66"/>
      <c r="I7942" s="66"/>
    </row>
    <row r="7943" spans="1:9" ht="13.5" thickBot="1">
      <c r="A7943" s="27">
        <v>45859</v>
      </c>
      <c r="B7943" s="29" t="s">
        <v>403</v>
      </c>
      <c r="C7943" s="29" t="s">
        <v>68</v>
      </c>
      <c r="D7943" s="28">
        <v>42</v>
      </c>
      <c r="E7943" s="27">
        <v>2958101</v>
      </c>
      <c r="H7943" s="66"/>
      <c r="I7943" s="66"/>
    </row>
    <row r="7944" spans="1:9" ht="13.5" thickBot="1">
      <c r="A7944" s="27">
        <v>45859</v>
      </c>
      <c r="B7944" s="29" t="s">
        <v>404</v>
      </c>
      <c r="C7944" s="29" t="s">
        <v>68</v>
      </c>
      <c r="D7944" s="28">
        <v>45</v>
      </c>
      <c r="E7944" s="27">
        <v>2958101</v>
      </c>
      <c r="H7944" s="66"/>
      <c r="I7944" s="66"/>
    </row>
    <row r="7945" spans="1:9" ht="13.5" thickBot="1">
      <c r="A7945" s="27">
        <v>45859</v>
      </c>
      <c r="B7945" s="29" t="s">
        <v>405</v>
      </c>
      <c r="C7945" s="29" t="s">
        <v>68</v>
      </c>
      <c r="D7945" s="28">
        <v>42</v>
      </c>
      <c r="E7945" s="27">
        <v>2958101</v>
      </c>
      <c r="H7945" s="66"/>
      <c r="I7945" s="66"/>
    </row>
    <row r="7946" spans="1:9" ht="13.5" thickBot="1">
      <c r="A7946" s="27">
        <v>45859</v>
      </c>
      <c r="B7946" s="29" t="s">
        <v>406</v>
      </c>
      <c r="C7946" s="29" t="s">
        <v>68</v>
      </c>
      <c r="D7946" s="28">
        <v>207</v>
      </c>
      <c r="E7946" s="27">
        <v>2958101</v>
      </c>
      <c r="H7946" s="66"/>
      <c r="I7946" s="66"/>
    </row>
    <row r="7947" spans="1:9" ht="13.5" thickBot="1">
      <c r="A7947" s="27">
        <v>45859</v>
      </c>
      <c r="B7947" s="29" t="s">
        <v>407</v>
      </c>
      <c r="C7947" s="29" t="s">
        <v>68</v>
      </c>
      <c r="D7947" s="28">
        <v>170</v>
      </c>
      <c r="E7947" s="27">
        <v>2958101</v>
      </c>
      <c r="H7947" s="66"/>
      <c r="I7947" s="66"/>
    </row>
    <row r="7948" spans="1:9" ht="13.5" thickBot="1">
      <c r="A7948" s="27">
        <v>45859</v>
      </c>
      <c r="B7948" s="29" t="s">
        <v>408</v>
      </c>
      <c r="C7948" s="29" t="s">
        <v>66</v>
      </c>
      <c r="D7948" s="28">
        <v>126</v>
      </c>
      <c r="E7948" s="27">
        <v>2958101</v>
      </c>
      <c r="H7948" s="66"/>
      <c r="I7948" s="66"/>
    </row>
    <row r="7949" spans="1:9" ht="13.5" thickBot="1">
      <c r="A7949" s="27">
        <v>45859</v>
      </c>
      <c r="B7949" s="29" t="s">
        <v>409</v>
      </c>
      <c r="C7949" s="29" t="s">
        <v>77</v>
      </c>
      <c r="D7949" s="28">
        <v>105</v>
      </c>
      <c r="E7949" s="27">
        <v>2958101</v>
      </c>
      <c r="H7949" s="66"/>
      <c r="I7949" s="66"/>
    </row>
    <row r="7950" spans="1:9" ht="13.5" thickBot="1">
      <c r="A7950" s="27">
        <v>45859</v>
      </c>
      <c r="B7950" s="29" t="s">
        <v>410</v>
      </c>
      <c r="C7950" s="29" t="s">
        <v>77</v>
      </c>
      <c r="D7950" s="28">
        <v>97</v>
      </c>
      <c r="E7950" s="27">
        <v>2958101</v>
      </c>
      <c r="H7950" s="66"/>
      <c r="I7950" s="66"/>
    </row>
    <row r="7951" spans="1:9" ht="13.5" thickBot="1">
      <c r="A7951" s="27">
        <v>45859</v>
      </c>
      <c r="B7951" s="29" t="s">
        <v>411</v>
      </c>
      <c r="C7951" s="29" t="s">
        <v>68</v>
      </c>
      <c r="D7951" s="28">
        <v>12</v>
      </c>
      <c r="E7951" s="27">
        <v>2958101</v>
      </c>
      <c r="H7951" s="66"/>
      <c r="I7951" s="66"/>
    </row>
    <row r="7952" spans="1:9" ht="13.5" thickBot="1">
      <c r="A7952" s="27">
        <v>45859</v>
      </c>
      <c r="B7952" s="29" t="s">
        <v>412</v>
      </c>
      <c r="C7952" s="29" t="s">
        <v>68</v>
      </c>
      <c r="D7952" s="28">
        <v>7</v>
      </c>
      <c r="E7952" s="27">
        <v>2958101</v>
      </c>
      <c r="H7952" s="66"/>
      <c r="I7952" s="66"/>
    </row>
    <row r="7953" spans="1:9" ht="13.5" thickBot="1">
      <c r="A7953" s="27">
        <v>45859</v>
      </c>
      <c r="B7953" s="29" t="s">
        <v>413</v>
      </c>
      <c r="C7953" s="29" t="s">
        <v>68</v>
      </c>
      <c r="D7953" s="28">
        <v>101</v>
      </c>
      <c r="E7953" s="27">
        <v>2958101</v>
      </c>
      <c r="H7953" s="66"/>
      <c r="I7953" s="66"/>
    </row>
    <row r="7954" spans="1:9" ht="13.5" thickBot="1">
      <c r="A7954" s="27">
        <v>45859</v>
      </c>
      <c r="B7954" s="29" t="s">
        <v>414</v>
      </c>
      <c r="C7954" s="29" t="s">
        <v>68</v>
      </c>
      <c r="D7954" s="28">
        <v>22</v>
      </c>
      <c r="E7954" s="27">
        <v>2958101</v>
      </c>
      <c r="H7954" s="66"/>
      <c r="I7954" s="66"/>
    </row>
    <row r="7955" spans="1:9" ht="13.5" thickBot="1">
      <c r="A7955" s="27">
        <v>45859</v>
      </c>
      <c r="B7955" s="29" t="s">
        <v>415</v>
      </c>
      <c r="C7955" s="29" t="s">
        <v>68</v>
      </c>
      <c r="D7955" s="28">
        <v>101</v>
      </c>
      <c r="E7955" s="27">
        <v>2958101</v>
      </c>
      <c r="H7955" s="66"/>
      <c r="I7955" s="66"/>
    </row>
    <row r="7956" spans="1:9" ht="13.5" thickBot="1">
      <c r="A7956" s="27">
        <v>45859</v>
      </c>
      <c r="B7956" s="29" t="s">
        <v>416</v>
      </c>
      <c r="C7956" s="29" t="s">
        <v>68</v>
      </c>
      <c r="D7956" s="28">
        <v>150</v>
      </c>
      <c r="E7956" s="27">
        <v>2958101</v>
      </c>
      <c r="H7956" s="66"/>
      <c r="I7956" s="66"/>
    </row>
    <row r="7957" spans="1:9" ht="13.5" thickBot="1">
      <c r="A7957" s="27">
        <v>45859</v>
      </c>
      <c r="B7957" s="29" t="s">
        <v>417</v>
      </c>
      <c r="C7957" s="29" t="s">
        <v>68</v>
      </c>
      <c r="D7957" s="28">
        <v>154</v>
      </c>
      <c r="E7957" s="27">
        <v>2958101</v>
      </c>
      <c r="H7957" s="66"/>
      <c r="I7957" s="66"/>
    </row>
    <row r="7958" spans="1:9" ht="13.5" thickBot="1">
      <c r="A7958" s="27">
        <v>45859</v>
      </c>
      <c r="B7958" s="29" t="s">
        <v>418</v>
      </c>
      <c r="C7958" s="29" t="s">
        <v>68</v>
      </c>
      <c r="D7958" s="28">
        <v>24</v>
      </c>
      <c r="E7958" s="27">
        <v>2958101</v>
      </c>
      <c r="H7958" s="66"/>
      <c r="I7958" s="66"/>
    </row>
    <row r="7959" spans="1:9" ht="13.5" thickBot="1">
      <c r="A7959" s="27">
        <v>45859</v>
      </c>
      <c r="B7959" s="29" t="s">
        <v>419</v>
      </c>
      <c r="C7959" s="29" t="s">
        <v>68</v>
      </c>
      <c r="D7959" s="28">
        <v>158</v>
      </c>
      <c r="E7959" s="27">
        <v>2958101</v>
      </c>
      <c r="H7959" s="66"/>
      <c r="I7959" s="66"/>
    </row>
    <row r="7960" spans="1:9" ht="13.5" thickBot="1">
      <c r="A7960" s="27">
        <v>45859</v>
      </c>
      <c r="B7960" s="29" t="s">
        <v>420</v>
      </c>
      <c r="C7960" s="29" t="s">
        <v>68</v>
      </c>
      <c r="D7960" s="28">
        <v>14</v>
      </c>
      <c r="E7960" s="27">
        <v>2958101</v>
      </c>
      <c r="H7960" s="66"/>
      <c r="I7960" s="66"/>
    </row>
    <row r="7961" spans="1:9" ht="13.5" thickBot="1">
      <c r="A7961" s="27">
        <v>45859</v>
      </c>
      <c r="B7961" s="29" t="s">
        <v>421</v>
      </c>
      <c r="C7961" s="29" t="s">
        <v>97</v>
      </c>
      <c r="D7961" s="28">
        <v>115</v>
      </c>
      <c r="E7961" s="27">
        <v>2958101</v>
      </c>
      <c r="H7961" s="66"/>
      <c r="I7961" s="66"/>
    </row>
    <row r="7962" spans="1:9" ht="13.5" thickBot="1">
      <c r="A7962" s="27">
        <v>45859</v>
      </c>
      <c r="B7962" s="29" t="s">
        <v>422</v>
      </c>
      <c r="C7962" s="29" t="s">
        <v>97</v>
      </c>
      <c r="D7962" s="28">
        <v>142</v>
      </c>
      <c r="E7962" s="27">
        <v>2958101</v>
      </c>
      <c r="H7962" s="66"/>
      <c r="I7962" s="66"/>
    </row>
    <row r="7963" spans="1:9" ht="13.5" thickBot="1">
      <c r="A7963" s="27">
        <v>45859</v>
      </c>
      <c r="B7963" s="29" t="s">
        <v>423</v>
      </c>
      <c r="C7963" s="29" t="s">
        <v>97</v>
      </c>
      <c r="D7963" s="28">
        <v>57</v>
      </c>
      <c r="E7963" s="27">
        <v>2958101</v>
      </c>
      <c r="H7963" s="66"/>
      <c r="I7963" s="66"/>
    </row>
    <row r="7964" spans="1:9" ht="13.5" thickBot="1">
      <c r="A7964" s="27">
        <v>45859</v>
      </c>
      <c r="B7964" s="29" t="s">
        <v>424</v>
      </c>
      <c r="C7964" s="29" t="s">
        <v>68</v>
      </c>
      <c r="D7964" s="28">
        <v>152</v>
      </c>
      <c r="E7964" s="27">
        <v>2958101</v>
      </c>
      <c r="H7964" s="66"/>
      <c r="I7964" s="66"/>
    </row>
    <row r="7965" spans="1:9" ht="13.5" thickBot="1">
      <c r="A7965" s="27">
        <v>45859</v>
      </c>
      <c r="B7965" s="29" t="s">
        <v>425</v>
      </c>
      <c r="C7965" s="29" t="s">
        <v>68</v>
      </c>
      <c r="D7965" s="28">
        <v>14</v>
      </c>
      <c r="E7965" s="27">
        <v>2958101</v>
      </c>
      <c r="H7965" s="66"/>
      <c r="I7965" s="66"/>
    </row>
    <row r="7966" spans="1:9" ht="13.5" thickBot="1">
      <c r="A7966" s="27">
        <v>45859</v>
      </c>
      <c r="B7966" s="29" t="s">
        <v>426</v>
      </c>
      <c r="C7966" s="29" t="s">
        <v>68</v>
      </c>
      <c r="D7966" s="28">
        <v>183</v>
      </c>
      <c r="E7966" s="27">
        <v>2958101</v>
      </c>
      <c r="H7966" s="66"/>
      <c r="I7966" s="66"/>
    </row>
    <row r="7967" spans="1:9" ht="13.5" thickBot="1">
      <c r="A7967" s="27">
        <v>45859</v>
      </c>
      <c r="B7967" s="29" t="s">
        <v>427</v>
      </c>
      <c r="C7967" s="29" t="s">
        <v>68</v>
      </c>
      <c r="D7967" s="28">
        <v>19</v>
      </c>
      <c r="E7967" s="27">
        <v>2958101</v>
      </c>
      <c r="H7967" s="66"/>
      <c r="I7967" s="66"/>
    </row>
    <row r="7968" spans="1:9" ht="13.5" thickBot="1">
      <c r="A7968" s="27">
        <v>45859</v>
      </c>
      <c r="B7968" s="29" t="s">
        <v>428</v>
      </c>
      <c r="C7968" s="29" t="s">
        <v>68</v>
      </c>
      <c r="D7968" s="28">
        <v>133</v>
      </c>
      <c r="E7968" s="27">
        <v>2958101</v>
      </c>
      <c r="H7968" s="66"/>
      <c r="I7968" s="66"/>
    </row>
    <row r="7969" spans="1:9" ht="13.5" thickBot="1">
      <c r="A7969" s="27">
        <v>45859</v>
      </c>
      <c r="B7969" s="29" t="s">
        <v>429</v>
      </c>
      <c r="C7969" s="29" t="s">
        <v>66</v>
      </c>
      <c r="D7969" s="28">
        <v>122</v>
      </c>
      <c r="E7969" s="27">
        <v>2958101</v>
      </c>
      <c r="H7969" s="66"/>
      <c r="I7969" s="66"/>
    </row>
    <row r="7970" spans="1:9" ht="13.5" thickBot="1">
      <c r="A7970" s="27">
        <v>45859</v>
      </c>
      <c r="B7970" s="29" t="s">
        <v>430</v>
      </c>
      <c r="C7970" s="29" t="s">
        <v>68</v>
      </c>
      <c r="D7970" s="28">
        <v>209</v>
      </c>
      <c r="E7970" s="27">
        <v>2958101</v>
      </c>
      <c r="H7970" s="66"/>
      <c r="I7970" s="66"/>
    </row>
    <row r="7971" spans="1:9" ht="13.5" thickBot="1">
      <c r="A7971" s="27">
        <v>45859</v>
      </c>
      <c r="B7971" s="29" t="s">
        <v>431</v>
      </c>
      <c r="C7971" s="29" t="s">
        <v>68</v>
      </c>
      <c r="D7971" s="28">
        <v>210</v>
      </c>
      <c r="E7971" s="27">
        <v>2958101</v>
      </c>
      <c r="H7971" s="66"/>
      <c r="I7971" s="66"/>
    </row>
    <row r="7972" spans="1:9" ht="13.5" thickBot="1">
      <c r="A7972" s="27">
        <v>45859</v>
      </c>
      <c r="B7972" s="29" t="s">
        <v>432</v>
      </c>
      <c r="C7972" s="29" t="s">
        <v>66</v>
      </c>
      <c r="D7972" s="28">
        <v>18</v>
      </c>
      <c r="E7972" s="27">
        <v>2958101</v>
      </c>
      <c r="H7972" s="66"/>
      <c r="I7972" s="66"/>
    </row>
    <row r="7973" spans="1:9" ht="13.5" thickBot="1">
      <c r="A7973" s="27">
        <v>45859</v>
      </c>
      <c r="B7973" s="29" t="s">
        <v>433</v>
      </c>
      <c r="C7973" s="29" t="s">
        <v>66</v>
      </c>
      <c r="D7973" s="28">
        <v>48</v>
      </c>
      <c r="E7973" s="27">
        <v>2958101</v>
      </c>
      <c r="H7973" s="66"/>
      <c r="I7973" s="66"/>
    </row>
    <row r="7974" spans="1:9" ht="13.5" thickBot="1">
      <c r="A7974" s="27">
        <v>45859</v>
      </c>
      <c r="B7974" s="29" t="s">
        <v>434</v>
      </c>
      <c r="C7974" s="29" t="s">
        <v>66</v>
      </c>
      <c r="D7974" s="28">
        <v>6</v>
      </c>
      <c r="E7974" s="27">
        <v>2958101</v>
      </c>
      <c r="H7974" s="66"/>
      <c r="I7974" s="66"/>
    </row>
    <row r="7975" spans="1:9" ht="13.5" thickBot="1">
      <c r="A7975" s="27">
        <v>45859</v>
      </c>
      <c r="B7975" s="29" t="s">
        <v>435</v>
      </c>
      <c r="C7975" s="29" t="s">
        <v>66</v>
      </c>
      <c r="D7975" s="28">
        <v>55</v>
      </c>
      <c r="E7975" s="27">
        <v>2958101</v>
      </c>
      <c r="H7975" s="66"/>
      <c r="I7975" s="66"/>
    </row>
    <row r="7976" spans="1:9" ht="13.5" thickBot="1">
      <c r="A7976" s="27">
        <v>45859</v>
      </c>
      <c r="B7976" s="29" t="s">
        <v>436</v>
      </c>
      <c r="C7976" s="29" t="s">
        <v>66</v>
      </c>
      <c r="D7976" s="28">
        <v>53</v>
      </c>
      <c r="E7976" s="27">
        <v>2958101</v>
      </c>
      <c r="H7976" s="66"/>
      <c r="I7976" s="66"/>
    </row>
    <row r="7977" spans="1:9" ht="13.5" thickBot="1">
      <c r="A7977" s="27">
        <v>45859</v>
      </c>
      <c r="B7977" s="29" t="s">
        <v>437</v>
      </c>
      <c r="C7977" s="29" t="s">
        <v>68</v>
      </c>
      <c r="D7977" s="28">
        <v>200</v>
      </c>
      <c r="E7977" s="27">
        <v>2958101</v>
      </c>
      <c r="H7977" s="66"/>
      <c r="I7977" s="66"/>
    </row>
    <row r="7978" spans="1:9" ht="13.5" thickBot="1">
      <c r="A7978" s="27">
        <v>45859</v>
      </c>
      <c r="B7978" s="29" t="s">
        <v>438</v>
      </c>
      <c r="C7978" s="29" t="s">
        <v>68</v>
      </c>
      <c r="D7978" s="28">
        <v>68</v>
      </c>
      <c r="E7978" s="27">
        <v>2958101</v>
      </c>
      <c r="H7978" s="66"/>
      <c r="I7978" s="66"/>
    </row>
    <row r="7979" spans="1:9" ht="13.5" thickBot="1">
      <c r="A7979" s="27">
        <v>45859</v>
      </c>
      <c r="B7979" s="29" t="s">
        <v>439</v>
      </c>
      <c r="C7979" s="29" t="s">
        <v>68</v>
      </c>
      <c r="D7979" s="28">
        <v>92</v>
      </c>
      <c r="E7979" s="27">
        <v>2958101</v>
      </c>
      <c r="H7979" s="66"/>
      <c r="I7979" s="66"/>
    </row>
    <row r="7980" spans="1:9" ht="13.5" thickBot="1">
      <c r="A7980" s="27">
        <v>45859</v>
      </c>
      <c r="B7980" s="29" t="s">
        <v>440</v>
      </c>
      <c r="C7980" s="29" t="s">
        <v>68</v>
      </c>
      <c r="D7980" s="28">
        <v>86</v>
      </c>
      <c r="E7980" s="27">
        <v>2958101</v>
      </c>
      <c r="H7980" s="66"/>
      <c r="I7980" s="66"/>
    </row>
    <row r="7981" spans="1:9" ht="13.5" thickBot="1">
      <c r="A7981" s="27">
        <v>45859</v>
      </c>
      <c r="B7981" s="29" t="s">
        <v>441</v>
      </c>
      <c r="C7981" s="29" t="s">
        <v>68</v>
      </c>
      <c r="D7981" s="28">
        <v>197</v>
      </c>
      <c r="E7981" s="27">
        <v>2958101</v>
      </c>
      <c r="H7981" s="66"/>
      <c r="I7981" s="66"/>
    </row>
    <row r="7982" spans="1:9" ht="13.5" thickBot="1">
      <c r="A7982" s="27">
        <v>45859</v>
      </c>
      <c r="B7982" s="29" t="s">
        <v>442</v>
      </c>
      <c r="C7982" s="29" t="s">
        <v>68</v>
      </c>
      <c r="D7982" s="28">
        <v>152</v>
      </c>
      <c r="E7982" s="27">
        <v>2958101</v>
      </c>
      <c r="H7982" s="66"/>
      <c r="I7982" s="66"/>
    </row>
    <row r="7983" spans="1:9" ht="13.5" thickBot="1">
      <c r="A7983" s="27">
        <v>45859</v>
      </c>
      <c r="B7983" s="29" t="s">
        <v>443</v>
      </c>
      <c r="C7983" s="29" t="s">
        <v>68</v>
      </c>
      <c r="D7983" s="28">
        <v>149</v>
      </c>
      <c r="E7983" s="27">
        <v>2958101</v>
      </c>
      <c r="H7983" s="66"/>
      <c r="I7983" s="66"/>
    </row>
    <row r="7984" spans="1:9" ht="13.5" thickBot="1">
      <c r="A7984" s="27">
        <v>45860</v>
      </c>
      <c r="B7984" s="29" t="s">
        <v>65</v>
      </c>
      <c r="C7984" s="29" t="s">
        <v>66</v>
      </c>
      <c r="D7984" s="28">
        <v>193</v>
      </c>
      <c r="E7984" s="27">
        <v>2958101</v>
      </c>
      <c r="H7984" s="66"/>
      <c r="I7984" s="66"/>
    </row>
    <row r="7985" spans="1:9" ht="13.5" thickBot="1">
      <c r="A7985" s="27">
        <v>45860</v>
      </c>
      <c r="B7985" s="29" t="s">
        <v>67</v>
      </c>
      <c r="C7985" s="29" t="s">
        <v>68</v>
      </c>
      <c r="D7985" s="28">
        <v>226</v>
      </c>
      <c r="E7985" s="27">
        <v>2958101</v>
      </c>
      <c r="H7985" s="66"/>
      <c r="I7985" s="66"/>
    </row>
    <row r="7986" spans="1:9" ht="13.5" thickBot="1">
      <c r="A7986" s="27">
        <v>45860</v>
      </c>
      <c r="B7986" s="29" t="s">
        <v>69</v>
      </c>
      <c r="C7986" s="29" t="s">
        <v>68</v>
      </c>
      <c r="D7986" s="28">
        <v>141</v>
      </c>
      <c r="E7986" s="27">
        <v>2958101</v>
      </c>
      <c r="H7986" s="66"/>
      <c r="I7986" s="66"/>
    </row>
    <row r="7987" spans="1:9" ht="13.5" thickBot="1">
      <c r="A7987" s="27">
        <v>45860</v>
      </c>
      <c r="B7987" s="29" t="s">
        <v>70</v>
      </c>
      <c r="C7987" s="29" t="s">
        <v>71</v>
      </c>
      <c r="D7987" s="28">
        <v>172</v>
      </c>
      <c r="E7987" s="27">
        <v>2958101</v>
      </c>
      <c r="H7987" s="66"/>
      <c r="I7987" s="66"/>
    </row>
    <row r="7988" spans="1:9" ht="13.5" thickBot="1">
      <c r="A7988" s="27">
        <v>45860</v>
      </c>
      <c r="B7988" s="29" t="s">
        <v>72</v>
      </c>
      <c r="C7988" s="29" t="s">
        <v>71</v>
      </c>
      <c r="D7988" s="28">
        <v>29</v>
      </c>
      <c r="E7988" s="27">
        <v>2958101</v>
      </c>
      <c r="H7988" s="66"/>
      <c r="I7988" s="66"/>
    </row>
    <row r="7989" spans="1:9" ht="13.5" thickBot="1">
      <c r="A7989" s="27">
        <v>45860</v>
      </c>
      <c r="B7989" s="29" t="s">
        <v>73</v>
      </c>
      <c r="C7989" s="29" t="s">
        <v>68</v>
      </c>
      <c r="D7989" s="28">
        <v>37</v>
      </c>
      <c r="E7989" s="27">
        <v>2958101</v>
      </c>
      <c r="H7989" s="66"/>
      <c r="I7989" s="66"/>
    </row>
    <row r="7990" spans="1:9" ht="13.5" thickBot="1">
      <c r="A7990" s="27">
        <v>45860</v>
      </c>
      <c r="B7990" s="29" t="s">
        <v>74</v>
      </c>
      <c r="C7990" s="29" t="s">
        <v>68</v>
      </c>
      <c r="D7990" s="28">
        <v>36</v>
      </c>
      <c r="E7990" s="27">
        <v>2958101</v>
      </c>
      <c r="H7990" s="66"/>
      <c r="I7990" s="66"/>
    </row>
    <row r="7991" spans="1:9" ht="13.5" thickBot="1">
      <c r="A7991" s="27">
        <v>45860</v>
      </c>
      <c r="B7991" s="29" t="s">
        <v>75</v>
      </c>
      <c r="C7991" s="29" t="s">
        <v>68</v>
      </c>
      <c r="D7991" s="28">
        <v>178</v>
      </c>
      <c r="E7991" s="27">
        <v>2958101</v>
      </c>
      <c r="H7991" s="66"/>
      <c r="I7991" s="66"/>
    </row>
    <row r="7992" spans="1:9" ht="13.5" thickBot="1">
      <c r="A7992" s="27">
        <v>45860</v>
      </c>
      <c r="B7992" s="29" t="s">
        <v>76</v>
      </c>
      <c r="C7992" s="29" t="s">
        <v>77</v>
      </c>
      <c r="D7992" s="28">
        <v>100</v>
      </c>
      <c r="E7992" s="27">
        <v>2958101</v>
      </c>
      <c r="H7992" s="66"/>
      <c r="I7992" s="66"/>
    </row>
    <row r="7993" spans="1:9" ht="13.5" thickBot="1">
      <c r="A7993" s="27">
        <v>45860</v>
      </c>
      <c r="B7993" s="29" t="s">
        <v>78</v>
      </c>
      <c r="C7993" s="29" t="s">
        <v>68</v>
      </c>
      <c r="D7993" s="28">
        <v>16</v>
      </c>
      <c r="E7993" s="27">
        <v>2958101</v>
      </c>
      <c r="H7993" s="66"/>
      <c r="I7993" s="66"/>
    </row>
    <row r="7994" spans="1:9" ht="13.5" thickBot="1">
      <c r="A7994" s="27">
        <v>45860</v>
      </c>
      <c r="B7994" s="29" t="s">
        <v>79</v>
      </c>
      <c r="C7994" s="29" t="s">
        <v>68</v>
      </c>
      <c r="D7994" s="28">
        <v>99</v>
      </c>
      <c r="E7994" s="27">
        <v>2958101</v>
      </c>
      <c r="H7994" s="66"/>
      <c r="I7994" s="66"/>
    </row>
    <row r="7995" spans="1:9" ht="13.5" thickBot="1">
      <c r="A7995" s="27">
        <v>45860</v>
      </c>
      <c r="B7995" s="29" t="s">
        <v>80</v>
      </c>
      <c r="C7995" s="29" t="s">
        <v>68</v>
      </c>
      <c r="D7995" s="28">
        <v>90</v>
      </c>
      <c r="E7995" s="27">
        <v>2958101</v>
      </c>
      <c r="H7995" s="66"/>
      <c r="I7995" s="66"/>
    </row>
    <row r="7996" spans="1:9" ht="13.5" thickBot="1">
      <c r="A7996" s="27">
        <v>45860</v>
      </c>
      <c r="B7996" s="29" t="s">
        <v>81</v>
      </c>
      <c r="C7996" s="29" t="s">
        <v>68</v>
      </c>
      <c r="D7996" s="28">
        <v>39</v>
      </c>
      <c r="E7996" s="27">
        <v>2958101</v>
      </c>
      <c r="H7996" s="66"/>
      <c r="I7996" s="66"/>
    </row>
    <row r="7997" spans="1:9" ht="13.5" thickBot="1">
      <c r="A7997" s="27">
        <v>45860</v>
      </c>
      <c r="B7997" s="29" t="s">
        <v>82</v>
      </c>
      <c r="C7997" s="29" t="s">
        <v>68</v>
      </c>
      <c r="D7997" s="28">
        <v>19</v>
      </c>
      <c r="E7997" s="27">
        <v>2958101</v>
      </c>
      <c r="H7997" s="66"/>
      <c r="I7997" s="66"/>
    </row>
    <row r="7998" spans="1:9" ht="13.5" thickBot="1">
      <c r="A7998" s="27">
        <v>45860</v>
      </c>
      <c r="B7998" s="29" t="s">
        <v>83</v>
      </c>
      <c r="C7998" s="29" t="s">
        <v>68</v>
      </c>
      <c r="D7998" s="28">
        <v>25</v>
      </c>
      <c r="E7998" s="27">
        <v>2958101</v>
      </c>
      <c r="H7998" s="66"/>
      <c r="I7998" s="66"/>
    </row>
    <row r="7999" spans="1:9" ht="13.5" thickBot="1">
      <c r="A7999" s="27">
        <v>45860</v>
      </c>
      <c r="B7999" s="29" t="s">
        <v>84</v>
      </c>
      <c r="C7999" s="29" t="s">
        <v>68</v>
      </c>
      <c r="D7999" s="28">
        <v>14</v>
      </c>
      <c r="E7999" s="27">
        <v>2958101</v>
      </c>
      <c r="H7999" s="66"/>
      <c r="I7999" s="66"/>
    </row>
    <row r="8000" spans="1:9" ht="13.5" thickBot="1">
      <c r="A8000" s="27">
        <v>45860</v>
      </c>
      <c r="B8000" s="29" t="s">
        <v>85</v>
      </c>
      <c r="C8000" s="29" t="s">
        <v>68</v>
      </c>
      <c r="D8000" s="28">
        <v>30</v>
      </c>
      <c r="E8000" s="27">
        <v>2958101</v>
      </c>
      <c r="H8000" s="66"/>
      <c r="I8000" s="66"/>
    </row>
    <row r="8001" spans="1:9" ht="13.5" thickBot="1">
      <c r="A8001" s="27">
        <v>45860</v>
      </c>
      <c r="B8001" s="29" t="s">
        <v>86</v>
      </c>
      <c r="C8001" s="29" t="s">
        <v>68</v>
      </c>
      <c r="D8001" s="28">
        <v>115</v>
      </c>
      <c r="E8001" s="27">
        <v>2958101</v>
      </c>
      <c r="H8001" s="66"/>
      <c r="I8001" s="66"/>
    </row>
    <row r="8002" spans="1:9" ht="13.5" thickBot="1">
      <c r="A8002" s="27">
        <v>45860</v>
      </c>
      <c r="B8002" s="29" t="s">
        <v>87</v>
      </c>
      <c r="C8002" s="29" t="s">
        <v>68</v>
      </c>
      <c r="D8002" s="28">
        <v>110</v>
      </c>
      <c r="E8002" s="27">
        <v>2958101</v>
      </c>
      <c r="H8002" s="66"/>
      <c r="I8002" s="66"/>
    </row>
    <row r="8003" spans="1:9" ht="13.5" thickBot="1">
      <c r="A8003" s="27">
        <v>45860</v>
      </c>
      <c r="B8003" s="29" t="s">
        <v>88</v>
      </c>
      <c r="C8003" s="29" t="s">
        <v>68</v>
      </c>
      <c r="D8003" s="28">
        <v>24</v>
      </c>
      <c r="E8003" s="27">
        <v>2958101</v>
      </c>
      <c r="H8003" s="66"/>
      <c r="I8003" s="66"/>
    </row>
    <row r="8004" spans="1:9" ht="13.5" thickBot="1">
      <c r="A8004" s="27">
        <v>45860</v>
      </c>
      <c r="B8004" s="29" t="s">
        <v>89</v>
      </c>
      <c r="C8004" s="29" t="s">
        <v>68</v>
      </c>
      <c r="D8004" s="28">
        <v>75</v>
      </c>
      <c r="E8004" s="27">
        <v>2958101</v>
      </c>
      <c r="H8004" s="66"/>
      <c r="I8004" s="66"/>
    </row>
    <row r="8005" spans="1:9" ht="13.5" thickBot="1">
      <c r="A8005" s="27">
        <v>45860</v>
      </c>
      <c r="B8005" s="29" t="s">
        <v>90</v>
      </c>
      <c r="C8005" s="29" t="s">
        <v>68</v>
      </c>
      <c r="D8005" s="28">
        <v>158</v>
      </c>
      <c r="E8005" s="27">
        <v>2958101</v>
      </c>
      <c r="H8005" s="66"/>
      <c r="I8005" s="66"/>
    </row>
    <row r="8006" spans="1:9" ht="13.5" thickBot="1">
      <c r="A8006" s="27">
        <v>45860</v>
      </c>
      <c r="B8006" s="29" t="s">
        <v>91</v>
      </c>
      <c r="C8006" s="29" t="s">
        <v>68</v>
      </c>
      <c r="D8006" s="28">
        <v>14</v>
      </c>
      <c r="E8006" s="27">
        <v>2958101</v>
      </c>
      <c r="H8006" s="66"/>
      <c r="I8006" s="66"/>
    </row>
    <row r="8007" spans="1:9" ht="13.5" thickBot="1">
      <c r="A8007" s="27">
        <v>45860</v>
      </c>
      <c r="B8007" s="29" t="s">
        <v>92</v>
      </c>
      <c r="C8007" s="29" t="s">
        <v>66</v>
      </c>
      <c r="D8007" s="28">
        <v>14</v>
      </c>
      <c r="E8007" s="27">
        <v>2958101</v>
      </c>
      <c r="H8007" s="66"/>
      <c r="I8007" s="66"/>
    </row>
    <row r="8008" spans="1:9" ht="13.5" thickBot="1">
      <c r="A8008" s="27">
        <v>45860</v>
      </c>
      <c r="B8008" s="29" t="s">
        <v>93</v>
      </c>
      <c r="C8008" s="29" t="s">
        <v>66</v>
      </c>
      <c r="D8008" s="28">
        <v>135</v>
      </c>
      <c r="E8008" s="27">
        <v>2958101</v>
      </c>
      <c r="H8008" s="66"/>
      <c r="I8008" s="66"/>
    </row>
    <row r="8009" spans="1:9" ht="13.5" thickBot="1">
      <c r="A8009" s="27">
        <v>45860</v>
      </c>
      <c r="B8009" s="29" t="s">
        <v>94</v>
      </c>
      <c r="C8009" s="29" t="s">
        <v>66</v>
      </c>
      <c r="D8009" s="28">
        <v>7</v>
      </c>
      <c r="E8009" s="27">
        <v>2958101</v>
      </c>
      <c r="H8009" s="66"/>
      <c r="I8009" s="66"/>
    </row>
    <row r="8010" spans="1:9" ht="13.5" thickBot="1">
      <c r="A8010" s="27">
        <v>45860</v>
      </c>
      <c r="B8010" s="29" t="s">
        <v>95</v>
      </c>
      <c r="C8010" s="29" t="s">
        <v>66</v>
      </c>
      <c r="D8010" s="28">
        <v>144</v>
      </c>
      <c r="E8010" s="27">
        <v>2958101</v>
      </c>
      <c r="H8010" s="66"/>
      <c r="I8010" s="66"/>
    </row>
    <row r="8011" spans="1:9" ht="13.5" thickBot="1">
      <c r="A8011" s="27">
        <v>45860</v>
      </c>
      <c r="B8011" s="29" t="s">
        <v>96</v>
      </c>
      <c r="C8011" s="29" t="s">
        <v>97</v>
      </c>
      <c r="D8011" s="28">
        <v>163</v>
      </c>
      <c r="E8011" s="27">
        <v>2958101</v>
      </c>
      <c r="H8011" s="66"/>
      <c r="I8011" s="66"/>
    </row>
    <row r="8012" spans="1:9" ht="13.5" thickBot="1">
      <c r="A8012" s="27">
        <v>45860</v>
      </c>
      <c r="B8012" s="29" t="s">
        <v>98</v>
      </c>
      <c r="C8012" s="29" t="s">
        <v>68</v>
      </c>
      <c r="D8012" s="28">
        <v>180</v>
      </c>
      <c r="E8012" s="27">
        <v>2958101</v>
      </c>
      <c r="H8012" s="66"/>
      <c r="I8012" s="66"/>
    </row>
    <row r="8013" spans="1:9" ht="13.5" thickBot="1">
      <c r="A8013" s="27">
        <v>45860</v>
      </c>
      <c r="B8013" s="29" t="s">
        <v>99</v>
      </c>
      <c r="C8013" s="29" t="s">
        <v>68</v>
      </c>
      <c r="D8013" s="28">
        <v>146</v>
      </c>
      <c r="E8013" s="27">
        <v>2958101</v>
      </c>
      <c r="H8013" s="66"/>
      <c r="I8013" s="66"/>
    </row>
    <row r="8014" spans="1:9" ht="13.5" thickBot="1">
      <c r="A8014" s="27">
        <v>45860</v>
      </c>
      <c r="B8014" s="29" t="s">
        <v>100</v>
      </c>
      <c r="C8014" s="29" t="s">
        <v>71</v>
      </c>
      <c r="D8014" s="28">
        <v>100</v>
      </c>
      <c r="E8014" s="27">
        <v>2958101</v>
      </c>
      <c r="H8014" s="66"/>
      <c r="I8014" s="66"/>
    </row>
    <row r="8015" spans="1:9" ht="13.5" thickBot="1">
      <c r="A8015" s="27">
        <v>45860</v>
      </c>
      <c r="B8015" s="29" t="s">
        <v>101</v>
      </c>
      <c r="C8015" s="29" t="s">
        <v>71</v>
      </c>
      <c r="D8015" s="28">
        <v>102</v>
      </c>
      <c r="E8015" s="27">
        <v>2958101</v>
      </c>
      <c r="H8015" s="66"/>
      <c r="I8015" s="66"/>
    </row>
    <row r="8016" spans="1:9" ht="13.5" thickBot="1">
      <c r="A8016" s="27">
        <v>45860</v>
      </c>
      <c r="B8016" s="29" t="s">
        <v>102</v>
      </c>
      <c r="C8016" s="29" t="s">
        <v>68</v>
      </c>
      <c r="D8016" s="28">
        <v>195</v>
      </c>
      <c r="E8016" s="27">
        <v>2958101</v>
      </c>
      <c r="H8016" s="66"/>
      <c r="I8016" s="66"/>
    </row>
    <row r="8017" spans="1:9" ht="13.5" thickBot="1">
      <c r="A8017" s="27">
        <v>45860</v>
      </c>
      <c r="B8017" s="29" t="s">
        <v>103</v>
      </c>
      <c r="C8017" s="29" t="s">
        <v>68</v>
      </c>
      <c r="D8017" s="28">
        <v>145</v>
      </c>
      <c r="E8017" s="27">
        <v>2958101</v>
      </c>
      <c r="H8017" s="66"/>
      <c r="I8017" s="66"/>
    </row>
    <row r="8018" spans="1:9" ht="13.5" thickBot="1">
      <c r="A8018" s="27">
        <v>45860</v>
      </c>
      <c r="B8018" s="29" t="s">
        <v>104</v>
      </c>
      <c r="C8018" s="29" t="s">
        <v>68</v>
      </c>
      <c r="D8018" s="28">
        <v>90</v>
      </c>
      <c r="E8018" s="27">
        <v>2958101</v>
      </c>
      <c r="H8018" s="66"/>
      <c r="I8018" s="66"/>
    </row>
    <row r="8019" spans="1:9" ht="13.5" thickBot="1">
      <c r="A8019" s="27">
        <v>45860</v>
      </c>
      <c r="B8019" s="29" t="s">
        <v>105</v>
      </c>
      <c r="C8019" s="29" t="s">
        <v>68</v>
      </c>
      <c r="D8019" s="28">
        <v>71</v>
      </c>
      <c r="E8019" s="27">
        <v>2958101</v>
      </c>
      <c r="H8019" s="66"/>
      <c r="I8019" s="66"/>
    </row>
    <row r="8020" spans="1:9" ht="13.5" thickBot="1">
      <c r="A8020" s="27">
        <v>45860</v>
      </c>
      <c r="B8020" s="29" t="s">
        <v>106</v>
      </c>
      <c r="C8020" s="29" t="s">
        <v>71</v>
      </c>
      <c r="D8020" s="28">
        <v>120</v>
      </c>
      <c r="E8020" s="27">
        <v>2958101</v>
      </c>
      <c r="H8020" s="66"/>
      <c r="I8020" s="66"/>
    </row>
    <row r="8021" spans="1:9" ht="13.5" thickBot="1">
      <c r="A8021" s="27">
        <v>45860</v>
      </c>
      <c r="B8021" s="29" t="s">
        <v>107</v>
      </c>
      <c r="C8021" s="29" t="s">
        <v>71</v>
      </c>
      <c r="D8021" s="28">
        <v>108</v>
      </c>
      <c r="E8021" s="27">
        <v>2958101</v>
      </c>
      <c r="H8021" s="66"/>
      <c r="I8021" s="66"/>
    </row>
    <row r="8022" spans="1:9" ht="13.5" thickBot="1">
      <c r="A8022" s="27">
        <v>45860</v>
      </c>
      <c r="B8022" s="29" t="s">
        <v>108</v>
      </c>
      <c r="C8022" s="29" t="s">
        <v>68</v>
      </c>
      <c r="D8022" s="28">
        <v>162</v>
      </c>
      <c r="E8022" s="27">
        <v>2958101</v>
      </c>
      <c r="H8022" s="66"/>
      <c r="I8022" s="66"/>
    </row>
    <row r="8023" spans="1:9" ht="13.5" thickBot="1">
      <c r="A8023" s="27">
        <v>45860</v>
      </c>
      <c r="B8023" s="29" t="s">
        <v>52</v>
      </c>
      <c r="C8023" s="29" t="s">
        <v>68</v>
      </c>
      <c r="D8023" s="28">
        <v>133</v>
      </c>
      <c r="E8023" s="27">
        <v>2958101</v>
      </c>
      <c r="H8023" s="66"/>
      <c r="I8023" s="66"/>
    </row>
    <row r="8024" spans="1:9" ht="13.5" thickBot="1">
      <c r="A8024" s="27">
        <v>45860</v>
      </c>
      <c r="B8024" s="29" t="s">
        <v>53</v>
      </c>
      <c r="C8024" s="29" t="s">
        <v>68</v>
      </c>
      <c r="D8024" s="28">
        <v>133</v>
      </c>
      <c r="E8024" s="27">
        <v>2958101</v>
      </c>
      <c r="H8024" s="66"/>
      <c r="I8024" s="66"/>
    </row>
    <row r="8025" spans="1:9" ht="13.5" thickBot="1">
      <c r="A8025" s="27">
        <v>45860</v>
      </c>
      <c r="B8025" s="29" t="s">
        <v>109</v>
      </c>
      <c r="C8025" s="29" t="s">
        <v>77</v>
      </c>
      <c r="D8025" s="28">
        <v>120</v>
      </c>
      <c r="E8025" s="27">
        <v>2958101</v>
      </c>
      <c r="H8025" s="66"/>
      <c r="I8025" s="66"/>
    </row>
    <row r="8026" spans="1:9" ht="13.5" thickBot="1">
      <c r="A8026" s="27">
        <v>45860</v>
      </c>
      <c r="B8026" s="29" t="s">
        <v>110</v>
      </c>
      <c r="C8026" s="29" t="s">
        <v>77</v>
      </c>
      <c r="D8026" s="28">
        <v>120</v>
      </c>
      <c r="E8026" s="27">
        <v>2958101</v>
      </c>
      <c r="H8026" s="66"/>
      <c r="I8026" s="66"/>
    </row>
    <row r="8027" spans="1:9" ht="13.5" thickBot="1">
      <c r="A8027" s="27">
        <v>45860</v>
      </c>
      <c r="B8027" s="29" t="s">
        <v>111</v>
      </c>
      <c r="C8027" s="29" t="s">
        <v>68</v>
      </c>
      <c r="D8027" s="28">
        <v>13</v>
      </c>
      <c r="E8027" s="27">
        <v>2958101</v>
      </c>
      <c r="H8027" s="66"/>
      <c r="I8027" s="66"/>
    </row>
    <row r="8028" spans="1:9" ht="13.5" thickBot="1">
      <c r="A8028" s="27">
        <v>45860</v>
      </c>
      <c r="B8028" s="29" t="s">
        <v>112</v>
      </c>
      <c r="C8028" s="29" t="s">
        <v>68</v>
      </c>
      <c r="D8028" s="28">
        <v>182</v>
      </c>
      <c r="E8028" s="27">
        <v>2958101</v>
      </c>
      <c r="H8028" s="66"/>
      <c r="I8028" s="66"/>
    </row>
    <row r="8029" spans="1:9" ht="13.5" thickBot="1">
      <c r="A8029" s="27">
        <v>45860</v>
      </c>
      <c r="B8029" s="29" t="s">
        <v>113</v>
      </c>
      <c r="C8029" s="29" t="s">
        <v>68</v>
      </c>
      <c r="D8029" s="28">
        <v>133</v>
      </c>
      <c r="E8029" s="27">
        <v>2958101</v>
      </c>
      <c r="H8029" s="66"/>
      <c r="I8029" s="66"/>
    </row>
    <row r="8030" spans="1:9" ht="13.5" thickBot="1">
      <c r="A8030" s="27">
        <v>45860</v>
      </c>
      <c r="B8030" s="29" t="s">
        <v>114</v>
      </c>
      <c r="C8030" s="29" t="s">
        <v>68</v>
      </c>
      <c r="D8030" s="28">
        <v>7</v>
      </c>
      <c r="E8030" s="27">
        <v>2958101</v>
      </c>
      <c r="H8030" s="66"/>
      <c r="I8030" s="66"/>
    </row>
    <row r="8031" spans="1:9" ht="13.5" thickBot="1">
      <c r="A8031" s="27">
        <v>45860</v>
      </c>
      <c r="B8031" s="29" t="s">
        <v>115</v>
      </c>
      <c r="C8031" s="29" t="s">
        <v>68</v>
      </c>
      <c r="D8031" s="28">
        <v>7</v>
      </c>
      <c r="E8031" s="27">
        <v>2958101</v>
      </c>
      <c r="H8031" s="66"/>
      <c r="I8031" s="66"/>
    </row>
    <row r="8032" spans="1:9" ht="13.5" thickBot="1">
      <c r="A8032" s="27">
        <v>45860</v>
      </c>
      <c r="B8032" s="29" t="s">
        <v>116</v>
      </c>
      <c r="C8032" s="29" t="s">
        <v>68</v>
      </c>
      <c r="D8032" s="28">
        <v>93</v>
      </c>
      <c r="E8032" s="27">
        <v>2958101</v>
      </c>
      <c r="H8032" s="66"/>
      <c r="I8032" s="66"/>
    </row>
    <row r="8033" spans="1:9" ht="13.5" thickBot="1">
      <c r="A8033" s="27">
        <v>45860</v>
      </c>
      <c r="B8033" s="29" t="s">
        <v>117</v>
      </c>
      <c r="C8033" s="29" t="s">
        <v>66</v>
      </c>
      <c r="D8033" s="28">
        <v>109</v>
      </c>
      <c r="E8033" s="27">
        <v>2958101</v>
      </c>
      <c r="H8033" s="66"/>
      <c r="I8033" s="66"/>
    </row>
    <row r="8034" spans="1:9" ht="13.5" thickBot="1">
      <c r="A8034" s="27">
        <v>45860</v>
      </c>
      <c r="B8034" s="29" t="s">
        <v>118</v>
      </c>
      <c r="C8034" s="29" t="s">
        <v>66</v>
      </c>
      <c r="D8034" s="28">
        <v>190</v>
      </c>
      <c r="E8034" s="27">
        <v>2958101</v>
      </c>
      <c r="H8034" s="66"/>
      <c r="I8034" s="66"/>
    </row>
    <row r="8035" spans="1:9" ht="13.5" thickBot="1">
      <c r="A8035" s="27">
        <v>45860</v>
      </c>
      <c r="B8035" s="29" t="s">
        <v>119</v>
      </c>
      <c r="C8035" s="29" t="s">
        <v>77</v>
      </c>
      <c r="D8035" s="28">
        <v>96</v>
      </c>
      <c r="E8035" s="27">
        <v>2958101</v>
      </c>
      <c r="H8035" s="66"/>
      <c r="I8035" s="66"/>
    </row>
    <row r="8036" spans="1:9" ht="13.5" thickBot="1">
      <c r="A8036" s="27">
        <v>45860</v>
      </c>
      <c r="B8036" s="29" t="s">
        <v>120</v>
      </c>
      <c r="C8036" s="29" t="s">
        <v>77</v>
      </c>
      <c r="D8036" s="28">
        <v>74</v>
      </c>
      <c r="E8036" s="27">
        <v>2958101</v>
      </c>
      <c r="H8036" s="66"/>
      <c r="I8036" s="66"/>
    </row>
    <row r="8037" spans="1:9" ht="13.5" thickBot="1">
      <c r="A8037" s="27">
        <v>45860</v>
      </c>
      <c r="B8037" s="29" t="s">
        <v>121</v>
      </c>
      <c r="C8037" s="29" t="s">
        <v>77</v>
      </c>
      <c r="D8037" s="28">
        <v>30</v>
      </c>
      <c r="E8037" s="27">
        <v>2958101</v>
      </c>
      <c r="H8037" s="66"/>
      <c r="I8037" s="66"/>
    </row>
    <row r="8038" spans="1:9" ht="13.5" thickBot="1">
      <c r="A8038" s="27">
        <v>45860</v>
      </c>
      <c r="B8038" s="29" t="s">
        <v>122</v>
      </c>
      <c r="C8038" s="29" t="s">
        <v>77</v>
      </c>
      <c r="D8038" s="28">
        <v>20</v>
      </c>
      <c r="E8038" s="27">
        <v>2958101</v>
      </c>
      <c r="H8038" s="66"/>
      <c r="I8038" s="66"/>
    </row>
    <row r="8039" spans="1:9" ht="13.5" thickBot="1">
      <c r="A8039" s="27">
        <v>45860</v>
      </c>
      <c r="B8039" s="29" t="s">
        <v>123</v>
      </c>
      <c r="C8039" s="29" t="s">
        <v>77</v>
      </c>
      <c r="D8039" s="28">
        <v>230</v>
      </c>
      <c r="E8039" s="27">
        <v>2958101</v>
      </c>
      <c r="H8039" s="66"/>
      <c r="I8039" s="66"/>
    </row>
    <row r="8040" spans="1:9" ht="13.5" thickBot="1">
      <c r="A8040" s="27">
        <v>45860</v>
      </c>
      <c r="B8040" s="29" t="s">
        <v>124</v>
      </c>
      <c r="C8040" s="29" t="s">
        <v>68</v>
      </c>
      <c r="D8040" s="28">
        <v>120</v>
      </c>
      <c r="E8040" s="27">
        <v>2958101</v>
      </c>
      <c r="H8040" s="66"/>
      <c r="I8040" s="66"/>
    </row>
    <row r="8041" spans="1:9" ht="13.5" thickBot="1">
      <c r="A8041" s="27">
        <v>45860</v>
      </c>
      <c r="B8041" s="29" t="s">
        <v>125</v>
      </c>
      <c r="C8041" s="29" t="s">
        <v>68</v>
      </c>
      <c r="D8041" s="28">
        <v>62</v>
      </c>
      <c r="E8041" s="27">
        <v>2958101</v>
      </c>
      <c r="H8041" s="66"/>
      <c r="I8041" s="66"/>
    </row>
    <row r="8042" spans="1:9" ht="13.5" thickBot="1">
      <c r="A8042" s="27">
        <v>45860</v>
      </c>
      <c r="B8042" s="29" t="s">
        <v>126</v>
      </c>
      <c r="C8042" s="29" t="s">
        <v>97</v>
      </c>
      <c r="D8042" s="28">
        <v>150</v>
      </c>
      <c r="E8042" s="27">
        <v>2958101</v>
      </c>
      <c r="H8042" s="66"/>
      <c r="I8042" s="66"/>
    </row>
    <row r="8043" spans="1:9" ht="13.5" thickBot="1">
      <c r="A8043" s="27">
        <v>45860</v>
      </c>
      <c r="B8043" s="29" t="s">
        <v>127</v>
      </c>
      <c r="C8043" s="29" t="s">
        <v>66</v>
      </c>
      <c r="D8043" s="28">
        <v>120</v>
      </c>
      <c r="E8043" s="27">
        <v>2958101</v>
      </c>
      <c r="H8043" s="66"/>
      <c r="I8043" s="66"/>
    </row>
    <row r="8044" spans="1:9" ht="13.5" thickBot="1">
      <c r="A8044" s="27">
        <v>45860</v>
      </c>
      <c r="B8044" s="29" t="s">
        <v>128</v>
      </c>
      <c r="C8044" s="29" t="s">
        <v>66</v>
      </c>
      <c r="D8044" s="28">
        <v>45</v>
      </c>
      <c r="E8044" s="27">
        <v>2958101</v>
      </c>
      <c r="H8044" s="66"/>
      <c r="I8044" s="66"/>
    </row>
    <row r="8045" spans="1:9" ht="13.5" thickBot="1">
      <c r="A8045" s="27">
        <v>45860</v>
      </c>
      <c r="B8045" s="29" t="s">
        <v>129</v>
      </c>
      <c r="C8045" s="29" t="s">
        <v>66</v>
      </c>
      <c r="D8045" s="28">
        <v>56</v>
      </c>
      <c r="E8045" s="27">
        <v>2958101</v>
      </c>
      <c r="H8045" s="66"/>
      <c r="I8045" s="66"/>
    </row>
    <row r="8046" spans="1:9" ht="13.5" thickBot="1">
      <c r="A8046" s="27">
        <v>45860</v>
      </c>
      <c r="B8046" s="29" t="s">
        <v>130</v>
      </c>
      <c r="C8046" s="29" t="s">
        <v>68</v>
      </c>
      <c r="D8046" s="28">
        <v>121</v>
      </c>
      <c r="E8046" s="27">
        <v>2958101</v>
      </c>
      <c r="H8046" s="66"/>
      <c r="I8046" s="66"/>
    </row>
    <row r="8047" spans="1:9" ht="13.5" thickBot="1">
      <c r="A8047" s="27">
        <v>45860</v>
      </c>
      <c r="B8047" s="29" t="s">
        <v>131</v>
      </c>
      <c r="C8047" s="29" t="s">
        <v>68</v>
      </c>
      <c r="D8047" s="28">
        <v>116</v>
      </c>
      <c r="E8047" s="27">
        <v>2958101</v>
      </c>
      <c r="H8047" s="66"/>
      <c r="I8047" s="66"/>
    </row>
    <row r="8048" spans="1:9" ht="13.5" thickBot="1">
      <c r="A8048" s="27">
        <v>45860</v>
      </c>
      <c r="B8048" s="29" t="s">
        <v>132</v>
      </c>
      <c r="C8048" s="29" t="s">
        <v>68</v>
      </c>
      <c r="D8048" s="28">
        <v>117</v>
      </c>
      <c r="E8048" s="27">
        <v>2958101</v>
      </c>
      <c r="H8048" s="66"/>
      <c r="I8048" s="66"/>
    </row>
    <row r="8049" spans="1:9" ht="13.5" thickBot="1">
      <c r="A8049" s="27">
        <v>45860</v>
      </c>
      <c r="B8049" s="29" t="s">
        <v>133</v>
      </c>
      <c r="C8049" s="29" t="s">
        <v>68</v>
      </c>
      <c r="D8049" s="28">
        <v>170</v>
      </c>
      <c r="E8049" s="27">
        <v>2958101</v>
      </c>
      <c r="H8049" s="66"/>
      <c r="I8049" s="66"/>
    </row>
    <row r="8050" spans="1:9" ht="13.5" thickBot="1">
      <c r="A8050" s="27">
        <v>45860</v>
      </c>
      <c r="B8050" s="29" t="s">
        <v>134</v>
      </c>
      <c r="C8050" s="29" t="s">
        <v>68</v>
      </c>
      <c r="D8050" s="28">
        <v>88</v>
      </c>
      <c r="E8050" s="27">
        <v>2958101</v>
      </c>
      <c r="H8050" s="66"/>
      <c r="I8050" s="66"/>
    </row>
    <row r="8051" spans="1:9" ht="13.5" thickBot="1">
      <c r="A8051" s="27">
        <v>45860</v>
      </c>
      <c r="B8051" s="29" t="s">
        <v>135</v>
      </c>
      <c r="C8051" s="29" t="s">
        <v>68</v>
      </c>
      <c r="D8051" s="28">
        <v>90</v>
      </c>
      <c r="E8051" s="27">
        <v>2958101</v>
      </c>
      <c r="H8051" s="66"/>
      <c r="I8051" s="66"/>
    </row>
    <row r="8052" spans="1:9" ht="13.5" thickBot="1">
      <c r="A8052" s="27">
        <v>45860</v>
      </c>
      <c r="B8052" s="29" t="s">
        <v>136</v>
      </c>
      <c r="C8052" s="29" t="s">
        <v>77</v>
      </c>
      <c r="D8052" s="28">
        <v>115</v>
      </c>
      <c r="E8052" s="27">
        <v>2958101</v>
      </c>
      <c r="H8052" s="66"/>
      <c r="I8052" s="66"/>
    </row>
    <row r="8053" spans="1:9" ht="13.5" thickBot="1">
      <c r="A8053" s="27">
        <v>45860</v>
      </c>
      <c r="B8053" s="29" t="s">
        <v>137</v>
      </c>
      <c r="C8053" s="29" t="s">
        <v>77</v>
      </c>
      <c r="D8053" s="28">
        <v>122</v>
      </c>
      <c r="E8053" s="27">
        <v>2958101</v>
      </c>
      <c r="H8053" s="66"/>
      <c r="I8053" s="66"/>
    </row>
    <row r="8054" spans="1:9" ht="13.5" thickBot="1">
      <c r="A8054" s="27">
        <v>45860</v>
      </c>
      <c r="B8054" s="29" t="s">
        <v>138</v>
      </c>
      <c r="C8054" s="29" t="s">
        <v>71</v>
      </c>
      <c r="D8054" s="28">
        <v>165</v>
      </c>
      <c r="E8054" s="27">
        <v>2958101</v>
      </c>
      <c r="H8054" s="66"/>
      <c r="I8054" s="66"/>
    </row>
    <row r="8055" spans="1:9" ht="13.5" thickBot="1">
      <c r="A8055" s="27">
        <v>45860</v>
      </c>
      <c r="B8055" s="29" t="s">
        <v>139</v>
      </c>
      <c r="C8055" s="29" t="s">
        <v>68</v>
      </c>
      <c r="D8055" s="28">
        <v>144</v>
      </c>
      <c r="E8055" s="27">
        <v>2958101</v>
      </c>
      <c r="H8055" s="66"/>
      <c r="I8055" s="66"/>
    </row>
    <row r="8056" spans="1:9" ht="13.5" thickBot="1">
      <c r="A8056" s="27">
        <v>45860</v>
      </c>
      <c r="B8056" s="29" t="s">
        <v>140</v>
      </c>
      <c r="C8056" s="29" t="s">
        <v>68</v>
      </c>
      <c r="D8056" s="28">
        <v>2</v>
      </c>
      <c r="E8056" s="27">
        <v>2958101</v>
      </c>
      <c r="H8056" s="66"/>
      <c r="I8056" s="66"/>
    </row>
    <row r="8057" spans="1:9" ht="13.5" thickBot="1">
      <c r="A8057" s="27">
        <v>45860</v>
      </c>
      <c r="B8057" s="29" t="s">
        <v>141</v>
      </c>
      <c r="C8057" s="29" t="s">
        <v>68</v>
      </c>
      <c r="D8057" s="28">
        <v>58</v>
      </c>
      <c r="E8057" s="27">
        <v>2958101</v>
      </c>
      <c r="H8057" s="66"/>
      <c r="I8057" s="66"/>
    </row>
    <row r="8058" spans="1:9" ht="13.5" thickBot="1">
      <c r="A8058" s="27">
        <v>45860</v>
      </c>
      <c r="B8058" s="29" t="s">
        <v>142</v>
      </c>
      <c r="C8058" s="29" t="s">
        <v>68</v>
      </c>
      <c r="D8058" s="28">
        <v>20</v>
      </c>
      <c r="E8058" s="27">
        <v>2958101</v>
      </c>
      <c r="H8058" s="66"/>
      <c r="I8058" s="66"/>
    </row>
    <row r="8059" spans="1:9" ht="13.5" thickBot="1">
      <c r="A8059" s="27">
        <v>45860</v>
      </c>
      <c r="B8059" s="29" t="s">
        <v>143</v>
      </c>
      <c r="C8059" s="29" t="s">
        <v>68</v>
      </c>
      <c r="D8059" s="28">
        <v>66</v>
      </c>
      <c r="E8059" s="27">
        <v>2958101</v>
      </c>
      <c r="H8059" s="66"/>
      <c r="I8059" s="66"/>
    </row>
    <row r="8060" spans="1:9" ht="13.5" thickBot="1">
      <c r="A8060" s="27">
        <v>45860</v>
      </c>
      <c r="B8060" s="29" t="s">
        <v>144</v>
      </c>
      <c r="C8060" s="29" t="s">
        <v>68</v>
      </c>
      <c r="D8060" s="28">
        <v>12</v>
      </c>
      <c r="E8060" s="27">
        <v>2958101</v>
      </c>
      <c r="H8060" s="66"/>
      <c r="I8060" s="66"/>
    </row>
    <row r="8061" spans="1:9" ht="13.5" thickBot="1">
      <c r="A8061" s="27">
        <v>45860</v>
      </c>
      <c r="B8061" s="29" t="s">
        <v>145</v>
      </c>
      <c r="C8061" s="29" t="s">
        <v>68</v>
      </c>
      <c r="D8061" s="28">
        <v>122</v>
      </c>
      <c r="E8061" s="27">
        <v>2958101</v>
      </c>
      <c r="H8061" s="66"/>
      <c r="I8061" s="66"/>
    </row>
    <row r="8062" spans="1:9" ht="13.5" thickBot="1">
      <c r="A8062" s="27">
        <v>45860</v>
      </c>
      <c r="B8062" s="29" t="s">
        <v>146</v>
      </c>
      <c r="C8062" s="29" t="s">
        <v>68</v>
      </c>
      <c r="D8062" s="28">
        <v>232</v>
      </c>
      <c r="E8062" s="27">
        <v>2958101</v>
      </c>
      <c r="H8062" s="66"/>
      <c r="I8062" s="66"/>
    </row>
    <row r="8063" spans="1:9" ht="13.5" thickBot="1">
      <c r="A8063" s="27">
        <v>45860</v>
      </c>
      <c r="B8063" s="29" t="s">
        <v>147</v>
      </c>
      <c r="C8063" s="29" t="s">
        <v>68</v>
      </c>
      <c r="D8063" s="28">
        <v>150</v>
      </c>
      <c r="E8063" s="27">
        <v>2958101</v>
      </c>
      <c r="H8063" s="66"/>
      <c r="I8063" s="66"/>
    </row>
    <row r="8064" spans="1:9" ht="13.5" thickBot="1">
      <c r="A8064" s="27">
        <v>45860</v>
      </c>
      <c r="B8064" s="29" t="s">
        <v>148</v>
      </c>
      <c r="C8064" s="29" t="s">
        <v>68</v>
      </c>
      <c r="D8064" s="28">
        <v>201</v>
      </c>
      <c r="E8064" s="27">
        <v>2958101</v>
      </c>
      <c r="H8064" s="66"/>
      <c r="I8064" s="66"/>
    </row>
    <row r="8065" spans="1:9" ht="13.5" thickBot="1">
      <c r="A8065" s="27">
        <v>45860</v>
      </c>
      <c r="B8065" s="29" t="s">
        <v>149</v>
      </c>
      <c r="C8065" s="29" t="s">
        <v>77</v>
      </c>
      <c r="D8065" s="28">
        <v>78</v>
      </c>
      <c r="E8065" s="27">
        <v>2958101</v>
      </c>
      <c r="H8065" s="66"/>
      <c r="I8065" s="66"/>
    </row>
    <row r="8066" spans="1:9" ht="13.5" thickBot="1">
      <c r="A8066" s="27">
        <v>45860</v>
      </c>
      <c r="B8066" s="29" t="s">
        <v>150</v>
      </c>
      <c r="C8066" s="29" t="s">
        <v>77</v>
      </c>
      <c r="D8066" s="28">
        <v>76</v>
      </c>
      <c r="E8066" s="27">
        <v>2958101</v>
      </c>
      <c r="H8066" s="66"/>
      <c r="I8066" s="66"/>
    </row>
    <row r="8067" spans="1:9" ht="13.5" thickBot="1">
      <c r="A8067" s="27">
        <v>45860</v>
      </c>
      <c r="B8067" s="29" t="s">
        <v>151</v>
      </c>
      <c r="C8067" s="29" t="s">
        <v>68</v>
      </c>
      <c r="D8067" s="28">
        <v>148</v>
      </c>
      <c r="E8067" s="27">
        <v>2958101</v>
      </c>
      <c r="H8067" s="66"/>
      <c r="I8067" s="66"/>
    </row>
    <row r="8068" spans="1:9" ht="13.5" thickBot="1">
      <c r="A8068" s="27">
        <v>45860</v>
      </c>
      <c r="B8068" s="29" t="s">
        <v>152</v>
      </c>
      <c r="C8068" s="29" t="s">
        <v>71</v>
      </c>
      <c r="D8068" s="28">
        <v>173</v>
      </c>
      <c r="E8068" s="27">
        <v>2958101</v>
      </c>
      <c r="H8068" s="66"/>
      <c r="I8068" s="66"/>
    </row>
    <row r="8069" spans="1:9" ht="13.5" thickBot="1">
      <c r="A8069" s="27">
        <v>45860</v>
      </c>
      <c r="B8069" s="29" t="s">
        <v>153</v>
      </c>
      <c r="C8069" s="29" t="s">
        <v>71</v>
      </c>
      <c r="D8069" s="28">
        <v>25</v>
      </c>
      <c r="E8069" s="27">
        <v>2958101</v>
      </c>
      <c r="H8069" s="66"/>
      <c r="I8069" s="66"/>
    </row>
    <row r="8070" spans="1:9" ht="13.5" thickBot="1">
      <c r="A8070" s="27">
        <v>45860</v>
      </c>
      <c r="B8070" s="29" t="s">
        <v>154</v>
      </c>
      <c r="C8070" s="29" t="s">
        <v>68</v>
      </c>
      <c r="D8070" s="28">
        <v>95</v>
      </c>
      <c r="E8070" s="27">
        <v>2958101</v>
      </c>
      <c r="H8070" s="66"/>
      <c r="I8070" s="66"/>
    </row>
    <row r="8071" spans="1:9" ht="13.5" thickBot="1">
      <c r="A8071" s="27">
        <v>45860</v>
      </c>
      <c r="B8071" s="29" t="s">
        <v>155</v>
      </c>
      <c r="C8071" s="29" t="s">
        <v>68</v>
      </c>
      <c r="D8071" s="28">
        <v>18</v>
      </c>
      <c r="E8071" s="27">
        <v>2958101</v>
      </c>
      <c r="H8071" s="66"/>
      <c r="I8071" s="66"/>
    </row>
    <row r="8072" spans="1:9" ht="13.5" thickBot="1">
      <c r="A8072" s="27">
        <v>45860</v>
      </c>
      <c r="B8072" s="29" t="s">
        <v>156</v>
      </c>
      <c r="C8072" s="29" t="s">
        <v>68</v>
      </c>
      <c r="D8072" s="28">
        <v>9</v>
      </c>
      <c r="E8072" s="27">
        <v>2958101</v>
      </c>
      <c r="H8072" s="66"/>
      <c r="I8072" s="66"/>
    </row>
    <row r="8073" spans="1:9" ht="13.5" thickBot="1">
      <c r="A8073" s="27">
        <v>45860</v>
      </c>
      <c r="B8073" s="29" t="s">
        <v>157</v>
      </c>
      <c r="C8073" s="29" t="s">
        <v>97</v>
      </c>
      <c r="D8073" s="28">
        <v>210</v>
      </c>
      <c r="E8073" s="27">
        <v>2958101</v>
      </c>
      <c r="H8073" s="66"/>
      <c r="I8073" s="66"/>
    </row>
    <row r="8074" spans="1:9" ht="13.5" thickBot="1">
      <c r="A8074" s="27">
        <v>45860</v>
      </c>
      <c r="B8074" s="29" t="s">
        <v>158</v>
      </c>
      <c r="C8074" s="29" t="s">
        <v>97</v>
      </c>
      <c r="D8074" s="28">
        <v>50</v>
      </c>
      <c r="E8074" s="27">
        <v>2958101</v>
      </c>
      <c r="H8074" s="66"/>
      <c r="I8074" s="66"/>
    </row>
    <row r="8075" spans="1:9" ht="13.5" thickBot="1">
      <c r="A8075" s="27">
        <v>45860</v>
      </c>
      <c r="B8075" s="29" t="s">
        <v>159</v>
      </c>
      <c r="C8075" s="29" t="s">
        <v>97</v>
      </c>
      <c r="D8075" s="28">
        <v>151</v>
      </c>
      <c r="E8075" s="27">
        <v>2958101</v>
      </c>
      <c r="H8075" s="66"/>
      <c r="I8075" s="66"/>
    </row>
    <row r="8076" spans="1:9" ht="13.5" thickBot="1">
      <c r="A8076" s="27">
        <v>45860</v>
      </c>
      <c r="B8076" s="29" t="s">
        <v>160</v>
      </c>
      <c r="C8076" s="29" t="s">
        <v>71</v>
      </c>
      <c r="D8076" s="28">
        <v>200</v>
      </c>
      <c r="E8076" s="27">
        <v>2958101</v>
      </c>
      <c r="H8076" s="66"/>
      <c r="I8076" s="66"/>
    </row>
    <row r="8077" spans="1:9" ht="13.5" thickBot="1">
      <c r="A8077" s="27">
        <v>45860</v>
      </c>
      <c r="B8077" s="29" t="s">
        <v>161</v>
      </c>
      <c r="C8077" s="29" t="s">
        <v>68</v>
      </c>
      <c r="D8077" s="28">
        <v>90</v>
      </c>
      <c r="E8077" s="27">
        <v>2958101</v>
      </c>
      <c r="H8077" s="66"/>
      <c r="I8077" s="66"/>
    </row>
    <row r="8078" spans="1:9" ht="13.5" thickBot="1">
      <c r="A8078" s="27">
        <v>45860</v>
      </c>
      <c r="B8078" s="29" t="s">
        <v>162</v>
      </c>
      <c r="C8078" s="29" t="s">
        <v>68</v>
      </c>
      <c r="D8078" s="28">
        <v>27</v>
      </c>
      <c r="E8078" s="27">
        <v>2958101</v>
      </c>
      <c r="H8078" s="66"/>
      <c r="I8078" s="66"/>
    </row>
    <row r="8079" spans="1:9" ht="13.5" thickBot="1">
      <c r="A8079" s="27">
        <v>45860</v>
      </c>
      <c r="B8079" s="29" t="s">
        <v>163</v>
      </c>
      <c r="C8079" s="29" t="s">
        <v>68</v>
      </c>
      <c r="D8079" s="28">
        <v>126</v>
      </c>
      <c r="E8079" s="27">
        <v>2958101</v>
      </c>
      <c r="H8079" s="66"/>
      <c r="I8079" s="66"/>
    </row>
    <row r="8080" spans="1:9" ht="13.5" thickBot="1">
      <c r="A8080" s="27">
        <v>45860</v>
      </c>
      <c r="B8080" s="29" t="s">
        <v>164</v>
      </c>
      <c r="C8080" s="29" t="s">
        <v>71</v>
      </c>
      <c r="D8080" s="28">
        <v>220</v>
      </c>
      <c r="E8080" s="27">
        <v>2958101</v>
      </c>
      <c r="H8080" s="66"/>
      <c r="I8080" s="66"/>
    </row>
    <row r="8081" spans="1:9" ht="13.5" thickBot="1">
      <c r="A8081" s="27">
        <v>45860</v>
      </c>
      <c r="B8081" s="29" t="s">
        <v>165</v>
      </c>
      <c r="C8081" s="29" t="s">
        <v>77</v>
      </c>
      <c r="D8081" s="28">
        <v>159</v>
      </c>
      <c r="E8081" s="27">
        <v>2958101</v>
      </c>
      <c r="H8081" s="66"/>
      <c r="I8081" s="66"/>
    </row>
    <row r="8082" spans="1:9" ht="13.5" thickBot="1">
      <c r="A8082" s="27">
        <v>45860</v>
      </c>
      <c r="B8082" s="29" t="s">
        <v>166</v>
      </c>
      <c r="C8082" s="29" t="s">
        <v>68</v>
      </c>
      <c r="D8082" s="28">
        <v>131</v>
      </c>
      <c r="E8082" s="27">
        <v>2958101</v>
      </c>
      <c r="H8082" s="66"/>
      <c r="I8082" s="66"/>
    </row>
    <row r="8083" spans="1:9" ht="13.5" thickBot="1">
      <c r="A8083" s="27">
        <v>45860</v>
      </c>
      <c r="B8083" s="29" t="s">
        <v>167</v>
      </c>
      <c r="C8083" s="29" t="s">
        <v>68</v>
      </c>
      <c r="D8083" s="28">
        <v>120</v>
      </c>
      <c r="E8083" s="27">
        <v>2958101</v>
      </c>
      <c r="H8083" s="66"/>
      <c r="I8083" s="66"/>
    </row>
    <row r="8084" spans="1:9" ht="13.5" thickBot="1">
      <c r="A8084" s="27">
        <v>45860</v>
      </c>
      <c r="B8084" s="29" t="s">
        <v>168</v>
      </c>
      <c r="C8084" s="29" t="s">
        <v>68</v>
      </c>
      <c r="D8084" s="28">
        <v>127</v>
      </c>
      <c r="E8084" s="27">
        <v>2958101</v>
      </c>
      <c r="H8084" s="66"/>
      <c r="I8084" s="66"/>
    </row>
    <row r="8085" spans="1:9" ht="13.5" thickBot="1">
      <c r="A8085" s="27">
        <v>45860</v>
      </c>
      <c r="B8085" s="29" t="s">
        <v>169</v>
      </c>
      <c r="C8085" s="29" t="s">
        <v>68</v>
      </c>
      <c r="D8085" s="28">
        <v>127</v>
      </c>
      <c r="E8085" s="27">
        <v>2958101</v>
      </c>
      <c r="H8085" s="66"/>
      <c r="I8085" s="66"/>
    </row>
    <row r="8086" spans="1:9" ht="13.5" thickBot="1">
      <c r="A8086" s="27">
        <v>45860</v>
      </c>
      <c r="B8086" s="29" t="s">
        <v>170</v>
      </c>
      <c r="C8086" s="29" t="s">
        <v>68</v>
      </c>
      <c r="D8086" s="28">
        <v>199</v>
      </c>
      <c r="E8086" s="27">
        <v>2958101</v>
      </c>
      <c r="H8086" s="66"/>
      <c r="I8086" s="66"/>
    </row>
    <row r="8087" spans="1:9" ht="13.5" thickBot="1">
      <c r="A8087" s="27">
        <v>45860</v>
      </c>
      <c r="B8087" s="29" t="s">
        <v>171</v>
      </c>
      <c r="C8087" s="29" t="s">
        <v>68</v>
      </c>
      <c r="D8087" s="28">
        <v>99</v>
      </c>
      <c r="E8087" s="27">
        <v>2958101</v>
      </c>
      <c r="H8087" s="66"/>
      <c r="I8087" s="66"/>
    </row>
    <row r="8088" spans="1:9" ht="13.5" thickBot="1">
      <c r="A8088" s="27">
        <v>45860</v>
      </c>
      <c r="B8088" s="29" t="s">
        <v>172</v>
      </c>
      <c r="C8088" s="29" t="s">
        <v>68</v>
      </c>
      <c r="D8088" s="28">
        <v>131</v>
      </c>
      <c r="E8088" s="27">
        <v>2958101</v>
      </c>
      <c r="H8088" s="66"/>
      <c r="I8088" s="66"/>
    </row>
    <row r="8089" spans="1:9" ht="13.5" thickBot="1">
      <c r="A8089" s="27">
        <v>45860</v>
      </c>
      <c r="B8089" s="29" t="s">
        <v>173</v>
      </c>
      <c r="C8089" s="29" t="s">
        <v>68</v>
      </c>
      <c r="D8089" s="28">
        <v>53</v>
      </c>
      <c r="E8089" s="27">
        <v>2958101</v>
      </c>
      <c r="H8089" s="66"/>
      <c r="I8089" s="66"/>
    </row>
    <row r="8090" spans="1:9" ht="13.5" thickBot="1">
      <c r="A8090" s="27">
        <v>45860</v>
      </c>
      <c r="B8090" s="29" t="s">
        <v>174</v>
      </c>
      <c r="C8090" s="29" t="s">
        <v>68</v>
      </c>
      <c r="D8090" s="28">
        <v>19</v>
      </c>
      <c r="E8090" s="27">
        <v>2958101</v>
      </c>
      <c r="H8090" s="66"/>
      <c r="I8090" s="66"/>
    </row>
    <row r="8091" spans="1:9" ht="13.5" thickBot="1">
      <c r="A8091" s="27">
        <v>45860</v>
      </c>
      <c r="B8091" s="29" t="s">
        <v>175</v>
      </c>
      <c r="C8091" s="29" t="s">
        <v>68</v>
      </c>
      <c r="D8091" s="28">
        <v>50</v>
      </c>
      <c r="E8091" s="27">
        <v>2958101</v>
      </c>
      <c r="H8091" s="66"/>
      <c r="I8091" s="66"/>
    </row>
    <row r="8092" spans="1:9" ht="13.5" thickBot="1">
      <c r="A8092" s="27">
        <v>45860</v>
      </c>
      <c r="B8092" s="29" t="s">
        <v>176</v>
      </c>
      <c r="C8092" s="29" t="s">
        <v>68</v>
      </c>
      <c r="D8092" s="28">
        <v>8</v>
      </c>
      <c r="E8092" s="27">
        <v>2958101</v>
      </c>
      <c r="H8092" s="66"/>
      <c r="I8092" s="66"/>
    </row>
    <row r="8093" spans="1:9" ht="13.5" thickBot="1">
      <c r="A8093" s="27">
        <v>45860</v>
      </c>
      <c r="B8093" s="29" t="s">
        <v>177</v>
      </c>
      <c r="C8093" s="29" t="s">
        <v>68</v>
      </c>
      <c r="D8093" s="28">
        <v>122</v>
      </c>
      <c r="E8093" s="27">
        <v>2958101</v>
      </c>
      <c r="H8093" s="66"/>
      <c r="I8093" s="66"/>
    </row>
    <row r="8094" spans="1:9" ht="13.5" thickBot="1">
      <c r="A8094" s="27">
        <v>45860</v>
      </c>
      <c r="B8094" s="29" t="s">
        <v>178</v>
      </c>
      <c r="C8094" s="29" t="s">
        <v>71</v>
      </c>
      <c r="D8094" s="28">
        <v>153</v>
      </c>
      <c r="E8094" s="27">
        <v>2958101</v>
      </c>
      <c r="H8094" s="66"/>
      <c r="I8094" s="66"/>
    </row>
    <row r="8095" spans="1:9" ht="13.5" thickBot="1">
      <c r="A8095" s="27">
        <v>45860</v>
      </c>
      <c r="B8095" s="29" t="s">
        <v>179</v>
      </c>
      <c r="C8095" s="29" t="s">
        <v>71</v>
      </c>
      <c r="D8095" s="28">
        <v>149</v>
      </c>
      <c r="E8095" s="27">
        <v>2958101</v>
      </c>
      <c r="H8095" s="66"/>
      <c r="I8095" s="66"/>
    </row>
    <row r="8096" spans="1:9" ht="13.5" thickBot="1">
      <c r="A8096" s="27">
        <v>45860</v>
      </c>
      <c r="B8096" s="29" t="s">
        <v>180</v>
      </c>
      <c r="C8096" s="29" t="s">
        <v>71</v>
      </c>
      <c r="D8096" s="28">
        <v>98</v>
      </c>
      <c r="E8096" s="27">
        <v>2958101</v>
      </c>
      <c r="H8096" s="66"/>
      <c r="I8096" s="66"/>
    </row>
    <row r="8097" spans="1:9" ht="13.5" thickBot="1">
      <c r="A8097" s="27">
        <v>45860</v>
      </c>
      <c r="B8097" s="29" t="s">
        <v>181</v>
      </c>
      <c r="C8097" s="29" t="s">
        <v>71</v>
      </c>
      <c r="D8097" s="28">
        <v>96</v>
      </c>
      <c r="E8097" s="27">
        <v>2958101</v>
      </c>
      <c r="H8097" s="66"/>
      <c r="I8097" s="66"/>
    </row>
    <row r="8098" spans="1:9" ht="13.5" thickBot="1">
      <c r="A8098" s="27">
        <v>45860</v>
      </c>
      <c r="B8098" s="29" t="s">
        <v>182</v>
      </c>
      <c r="C8098" s="29" t="s">
        <v>77</v>
      </c>
      <c r="D8098" s="28">
        <v>78</v>
      </c>
      <c r="E8098" s="27">
        <v>2958101</v>
      </c>
      <c r="H8098" s="66"/>
      <c r="I8098" s="66"/>
    </row>
    <row r="8099" spans="1:9" ht="13.5" thickBot="1">
      <c r="A8099" s="27">
        <v>45860</v>
      </c>
      <c r="B8099" s="29" t="s">
        <v>183</v>
      </c>
      <c r="C8099" s="29" t="s">
        <v>77</v>
      </c>
      <c r="D8099" s="28">
        <v>92</v>
      </c>
      <c r="E8099" s="27">
        <v>2958101</v>
      </c>
      <c r="H8099" s="66"/>
      <c r="I8099" s="66"/>
    </row>
    <row r="8100" spans="1:9" ht="13.5" thickBot="1">
      <c r="A8100" s="27">
        <v>45860</v>
      </c>
      <c r="B8100" s="29" t="s">
        <v>184</v>
      </c>
      <c r="C8100" s="29" t="s">
        <v>68</v>
      </c>
      <c r="D8100" s="28">
        <v>122</v>
      </c>
      <c r="E8100" s="27">
        <v>2958101</v>
      </c>
      <c r="H8100" s="66"/>
      <c r="I8100" s="66"/>
    </row>
    <row r="8101" spans="1:9" ht="13.5" thickBot="1">
      <c r="A8101" s="27">
        <v>45860</v>
      </c>
      <c r="B8101" s="29" t="s">
        <v>185</v>
      </c>
      <c r="C8101" s="29" t="s">
        <v>68</v>
      </c>
      <c r="D8101" s="28">
        <v>27</v>
      </c>
      <c r="E8101" s="27">
        <v>2958101</v>
      </c>
      <c r="H8101" s="66"/>
      <c r="I8101" s="66"/>
    </row>
    <row r="8102" spans="1:9" ht="13.5" thickBot="1">
      <c r="A8102" s="27">
        <v>45860</v>
      </c>
      <c r="B8102" s="29" t="s">
        <v>186</v>
      </c>
      <c r="C8102" s="29" t="s">
        <v>66</v>
      </c>
      <c r="D8102" s="28">
        <v>53</v>
      </c>
      <c r="E8102" s="27">
        <v>2958101</v>
      </c>
      <c r="H8102" s="66"/>
      <c r="I8102" s="66"/>
    </row>
    <row r="8103" spans="1:9" ht="13.5" thickBot="1">
      <c r="A8103" s="27">
        <v>45860</v>
      </c>
      <c r="B8103" s="29" t="s">
        <v>187</v>
      </c>
      <c r="C8103" s="29" t="s">
        <v>68</v>
      </c>
      <c r="D8103" s="28">
        <v>80</v>
      </c>
      <c r="E8103" s="27">
        <v>2958101</v>
      </c>
      <c r="H8103" s="66"/>
      <c r="I8103" s="66"/>
    </row>
    <row r="8104" spans="1:9" ht="13.5" thickBot="1">
      <c r="A8104" s="27">
        <v>45860</v>
      </c>
      <c r="B8104" s="29" t="s">
        <v>188</v>
      </c>
      <c r="C8104" s="29" t="s">
        <v>68</v>
      </c>
      <c r="D8104" s="28">
        <v>76</v>
      </c>
      <c r="E8104" s="27">
        <v>2958101</v>
      </c>
      <c r="H8104" s="66"/>
      <c r="I8104" s="66"/>
    </row>
    <row r="8105" spans="1:9" ht="13.5" thickBot="1">
      <c r="A8105" s="27">
        <v>45860</v>
      </c>
      <c r="B8105" s="29" t="s">
        <v>189</v>
      </c>
      <c r="C8105" s="29" t="s">
        <v>68</v>
      </c>
      <c r="D8105" s="28">
        <v>186</v>
      </c>
      <c r="E8105" s="27">
        <v>2958101</v>
      </c>
      <c r="H8105" s="66"/>
      <c r="I8105" s="66"/>
    </row>
    <row r="8106" spans="1:9" ht="13.5" thickBot="1">
      <c r="A8106" s="27">
        <v>45860</v>
      </c>
      <c r="B8106" s="29" t="s">
        <v>190</v>
      </c>
      <c r="C8106" s="29" t="s">
        <v>68</v>
      </c>
      <c r="D8106" s="28">
        <v>164</v>
      </c>
      <c r="E8106" s="27">
        <v>2958101</v>
      </c>
      <c r="H8106" s="66"/>
      <c r="I8106" s="66"/>
    </row>
    <row r="8107" spans="1:9" ht="13.5" thickBot="1">
      <c r="A8107" s="27">
        <v>45860</v>
      </c>
      <c r="B8107" s="29" t="s">
        <v>191</v>
      </c>
      <c r="C8107" s="29" t="s">
        <v>77</v>
      </c>
      <c r="D8107" s="28">
        <v>112</v>
      </c>
      <c r="E8107" s="27">
        <v>2958101</v>
      </c>
      <c r="H8107" s="66"/>
      <c r="I8107" s="66"/>
    </row>
    <row r="8108" spans="1:9" ht="13.5" thickBot="1">
      <c r="A8108" s="27">
        <v>45860</v>
      </c>
      <c r="B8108" s="29" t="s">
        <v>192</v>
      </c>
      <c r="C8108" s="29" t="s">
        <v>77</v>
      </c>
      <c r="D8108" s="28">
        <v>72</v>
      </c>
      <c r="E8108" s="27">
        <v>2958101</v>
      </c>
      <c r="H8108" s="66"/>
      <c r="I8108" s="66"/>
    </row>
    <row r="8109" spans="1:9" ht="13.5" thickBot="1">
      <c r="A8109" s="27">
        <v>45860</v>
      </c>
      <c r="B8109" s="29" t="s">
        <v>193</v>
      </c>
      <c r="C8109" s="29" t="s">
        <v>77</v>
      </c>
      <c r="D8109" s="28">
        <v>48</v>
      </c>
      <c r="E8109" s="27">
        <v>2958101</v>
      </c>
      <c r="H8109" s="66"/>
      <c r="I8109" s="66"/>
    </row>
    <row r="8110" spans="1:9" ht="13.5" thickBot="1">
      <c r="A8110" s="27">
        <v>45860</v>
      </c>
      <c r="B8110" s="29" t="s">
        <v>194</v>
      </c>
      <c r="C8110" s="29" t="s">
        <v>66</v>
      </c>
      <c r="D8110" s="28">
        <v>200</v>
      </c>
      <c r="E8110" s="27">
        <v>2958101</v>
      </c>
      <c r="H8110" s="66"/>
      <c r="I8110" s="66"/>
    </row>
    <row r="8111" spans="1:9" ht="13.5" thickBot="1">
      <c r="A8111" s="27">
        <v>45860</v>
      </c>
      <c r="B8111" s="29" t="s">
        <v>195</v>
      </c>
      <c r="C8111" s="29" t="s">
        <v>68</v>
      </c>
      <c r="D8111" s="28">
        <v>70</v>
      </c>
      <c r="E8111" s="27">
        <v>2958101</v>
      </c>
      <c r="H8111" s="66"/>
      <c r="I8111" s="66"/>
    </row>
    <row r="8112" spans="1:9" ht="13.5" thickBot="1">
      <c r="A8112" s="27">
        <v>45860</v>
      </c>
      <c r="B8112" s="29" t="s">
        <v>196</v>
      </c>
      <c r="C8112" s="29" t="s">
        <v>68</v>
      </c>
      <c r="D8112" s="28">
        <v>80</v>
      </c>
      <c r="E8112" s="27">
        <v>2958101</v>
      </c>
      <c r="H8112" s="66"/>
      <c r="I8112" s="66"/>
    </row>
    <row r="8113" spans="1:9" ht="13.5" thickBot="1">
      <c r="A8113" s="27">
        <v>45860</v>
      </c>
      <c r="B8113" s="29" t="s">
        <v>197</v>
      </c>
      <c r="C8113" s="29" t="s">
        <v>97</v>
      </c>
      <c r="D8113" s="28">
        <v>121</v>
      </c>
      <c r="E8113" s="27">
        <v>2958101</v>
      </c>
      <c r="H8113" s="66"/>
      <c r="I8113" s="66"/>
    </row>
    <row r="8114" spans="1:9" ht="13.5" thickBot="1">
      <c r="A8114" s="27">
        <v>45860</v>
      </c>
      <c r="B8114" s="29" t="s">
        <v>198</v>
      </c>
      <c r="C8114" s="29" t="s">
        <v>97</v>
      </c>
      <c r="D8114" s="28">
        <v>137</v>
      </c>
      <c r="E8114" s="27">
        <v>2958101</v>
      </c>
      <c r="H8114" s="66"/>
      <c r="I8114" s="66"/>
    </row>
    <row r="8115" spans="1:9" ht="13.5" thickBot="1">
      <c r="A8115" s="27">
        <v>45860</v>
      </c>
      <c r="B8115" s="29" t="s">
        <v>199</v>
      </c>
      <c r="C8115" s="29" t="s">
        <v>68</v>
      </c>
      <c r="D8115" s="28">
        <v>82</v>
      </c>
      <c r="E8115" s="27">
        <v>2958101</v>
      </c>
      <c r="H8115" s="66"/>
      <c r="I8115" s="66"/>
    </row>
    <row r="8116" spans="1:9" ht="13.5" thickBot="1">
      <c r="A8116" s="27">
        <v>45860</v>
      </c>
      <c r="B8116" s="29" t="s">
        <v>200</v>
      </c>
      <c r="C8116" s="29" t="s">
        <v>68</v>
      </c>
      <c r="D8116" s="28">
        <v>76</v>
      </c>
      <c r="E8116" s="27">
        <v>2958101</v>
      </c>
      <c r="H8116" s="66"/>
      <c r="I8116" s="66"/>
    </row>
    <row r="8117" spans="1:9" ht="13.5" thickBot="1">
      <c r="A8117" s="27">
        <v>45860</v>
      </c>
      <c r="B8117" s="29" t="s">
        <v>201</v>
      </c>
      <c r="C8117" s="29" t="s">
        <v>68</v>
      </c>
      <c r="D8117" s="28">
        <v>150</v>
      </c>
      <c r="E8117" s="27">
        <v>2958101</v>
      </c>
      <c r="H8117" s="66"/>
      <c r="I8117" s="66"/>
    </row>
    <row r="8118" spans="1:9" ht="13.5" thickBot="1">
      <c r="A8118" s="27">
        <v>45860</v>
      </c>
      <c r="B8118" s="29" t="s">
        <v>202</v>
      </c>
      <c r="C8118" s="29" t="s">
        <v>97</v>
      </c>
      <c r="D8118" s="28">
        <v>100</v>
      </c>
      <c r="E8118" s="27">
        <v>2958101</v>
      </c>
      <c r="H8118" s="66"/>
      <c r="I8118" s="66"/>
    </row>
    <row r="8119" spans="1:9" ht="13.5" thickBot="1">
      <c r="A8119" s="27">
        <v>45860</v>
      </c>
      <c r="B8119" s="29" t="s">
        <v>203</v>
      </c>
      <c r="C8119" s="29" t="s">
        <v>97</v>
      </c>
      <c r="D8119" s="28">
        <v>100</v>
      </c>
      <c r="E8119" s="27">
        <v>2958101</v>
      </c>
      <c r="H8119" s="66"/>
      <c r="I8119" s="66"/>
    </row>
    <row r="8120" spans="1:9" ht="13.5" thickBot="1">
      <c r="A8120" s="27">
        <v>45860</v>
      </c>
      <c r="B8120" s="29" t="s">
        <v>204</v>
      </c>
      <c r="C8120" s="29" t="s">
        <v>97</v>
      </c>
      <c r="D8120" s="28">
        <v>107</v>
      </c>
      <c r="E8120" s="27">
        <v>2958101</v>
      </c>
      <c r="H8120" s="66"/>
      <c r="I8120" s="66"/>
    </row>
    <row r="8121" spans="1:9" ht="13.5" thickBot="1">
      <c r="A8121" s="27">
        <v>45860</v>
      </c>
      <c r="B8121" s="29" t="s">
        <v>205</v>
      </c>
      <c r="C8121" s="29" t="s">
        <v>97</v>
      </c>
      <c r="D8121" s="28">
        <v>104</v>
      </c>
      <c r="E8121" s="27">
        <v>2958101</v>
      </c>
      <c r="H8121" s="66"/>
      <c r="I8121" s="66"/>
    </row>
    <row r="8122" spans="1:9" ht="13.5" thickBot="1">
      <c r="A8122" s="27">
        <v>45860</v>
      </c>
      <c r="B8122" s="29" t="s">
        <v>206</v>
      </c>
      <c r="C8122" s="29" t="s">
        <v>68</v>
      </c>
      <c r="D8122" s="28">
        <v>99</v>
      </c>
      <c r="E8122" s="27">
        <v>2958101</v>
      </c>
      <c r="H8122" s="66"/>
      <c r="I8122" s="66"/>
    </row>
    <row r="8123" spans="1:9" ht="13.5" thickBot="1">
      <c r="A8123" s="27">
        <v>45860</v>
      </c>
      <c r="B8123" s="29" t="s">
        <v>207</v>
      </c>
      <c r="C8123" s="29" t="s">
        <v>68</v>
      </c>
      <c r="D8123" s="28">
        <v>127</v>
      </c>
      <c r="E8123" s="27">
        <v>2958101</v>
      </c>
      <c r="H8123" s="66"/>
      <c r="I8123" s="66"/>
    </row>
    <row r="8124" spans="1:9" ht="13.5" thickBot="1">
      <c r="A8124" s="27">
        <v>45860</v>
      </c>
      <c r="B8124" s="29" t="s">
        <v>208</v>
      </c>
      <c r="C8124" s="29" t="s">
        <v>68</v>
      </c>
      <c r="D8124" s="28">
        <v>120</v>
      </c>
      <c r="E8124" s="27">
        <v>2958101</v>
      </c>
      <c r="H8124" s="66"/>
      <c r="I8124" s="66"/>
    </row>
    <row r="8125" spans="1:9" ht="13.5" thickBot="1">
      <c r="A8125" s="27">
        <v>45860</v>
      </c>
      <c r="B8125" s="29" t="s">
        <v>209</v>
      </c>
      <c r="C8125" s="29" t="s">
        <v>66</v>
      </c>
      <c r="D8125" s="28">
        <v>149</v>
      </c>
      <c r="E8125" s="27">
        <v>2958101</v>
      </c>
      <c r="H8125" s="66"/>
      <c r="I8125" s="66"/>
    </row>
    <row r="8126" spans="1:9" ht="13.5" thickBot="1">
      <c r="A8126" s="27">
        <v>45860</v>
      </c>
      <c r="B8126" s="29" t="s">
        <v>210</v>
      </c>
      <c r="C8126" s="29" t="s">
        <v>68</v>
      </c>
      <c r="D8126" s="28">
        <v>162</v>
      </c>
      <c r="E8126" s="27">
        <v>2958101</v>
      </c>
      <c r="H8126" s="66"/>
      <c r="I8126" s="66"/>
    </row>
    <row r="8127" spans="1:9" ht="13.5" thickBot="1">
      <c r="A8127" s="27">
        <v>45860</v>
      </c>
      <c r="B8127" s="29" t="s">
        <v>470</v>
      </c>
      <c r="C8127" s="29" t="s">
        <v>97</v>
      </c>
      <c r="D8127" s="28">
        <v>163</v>
      </c>
      <c r="E8127" s="27">
        <v>2958101</v>
      </c>
      <c r="H8127" s="66"/>
      <c r="I8127" s="66"/>
    </row>
    <row r="8128" spans="1:9" ht="13.5" thickBot="1">
      <c r="A8128" s="27">
        <v>45860</v>
      </c>
      <c r="B8128" s="29" t="s">
        <v>211</v>
      </c>
      <c r="C8128" s="29" t="s">
        <v>68</v>
      </c>
      <c r="D8128" s="28">
        <v>114</v>
      </c>
      <c r="E8128" s="27">
        <v>2958101</v>
      </c>
      <c r="H8128" s="66"/>
      <c r="I8128" s="66"/>
    </row>
    <row r="8129" spans="1:9" ht="13.5" thickBot="1">
      <c r="A8129" s="27">
        <v>45860</v>
      </c>
      <c r="B8129" s="29" t="s">
        <v>212</v>
      </c>
      <c r="C8129" s="29" t="s">
        <v>68</v>
      </c>
      <c r="D8129" s="28">
        <v>213</v>
      </c>
      <c r="E8129" s="27">
        <v>2958101</v>
      </c>
      <c r="H8129" s="66"/>
      <c r="I8129" s="66"/>
    </row>
    <row r="8130" spans="1:9" ht="13.5" thickBot="1">
      <c r="A8130" s="27">
        <v>45860</v>
      </c>
      <c r="B8130" s="29" t="s">
        <v>213</v>
      </c>
      <c r="C8130" s="29" t="s">
        <v>68</v>
      </c>
      <c r="D8130" s="28">
        <v>224</v>
      </c>
      <c r="E8130" s="27">
        <v>2958101</v>
      </c>
      <c r="H8130" s="66"/>
      <c r="I8130" s="66"/>
    </row>
    <row r="8131" spans="1:9" ht="13.5" thickBot="1">
      <c r="A8131" s="27">
        <v>45860</v>
      </c>
      <c r="B8131" s="29" t="s">
        <v>214</v>
      </c>
      <c r="C8131" s="29" t="s">
        <v>68</v>
      </c>
      <c r="D8131" s="28">
        <v>115</v>
      </c>
      <c r="E8131" s="27">
        <v>2958101</v>
      </c>
      <c r="H8131" s="66"/>
      <c r="I8131" s="66"/>
    </row>
    <row r="8132" spans="1:9" ht="13.5" thickBot="1">
      <c r="A8132" s="27">
        <v>45860</v>
      </c>
      <c r="B8132" s="29" t="s">
        <v>444</v>
      </c>
      <c r="C8132" s="29" t="s">
        <v>68</v>
      </c>
      <c r="D8132" s="28">
        <v>184</v>
      </c>
      <c r="E8132" s="27">
        <v>2958101</v>
      </c>
      <c r="H8132" s="66"/>
      <c r="I8132" s="66"/>
    </row>
    <row r="8133" spans="1:9" ht="13.5" thickBot="1">
      <c r="A8133" s="27">
        <v>45860</v>
      </c>
      <c r="B8133" s="29" t="s">
        <v>215</v>
      </c>
      <c r="C8133" s="29" t="s">
        <v>68</v>
      </c>
      <c r="D8133" s="28">
        <v>153</v>
      </c>
      <c r="E8133" s="27">
        <v>2958101</v>
      </c>
      <c r="H8133" s="66"/>
      <c r="I8133" s="66"/>
    </row>
    <row r="8134" spans="1:9" ht="13.5" thickBot="1">
      <c r="A8134" s="27">
        <v>45860</v>
      </c>
      <c r="B8134" s="29" t="s">
        <v>216</v>
      </c>
      <c r="C8134" s="29" t="s">
        <v>68</v>
      </c>
      <c r="D8134" s="28">
        <v>148</v>
      </c>
      <c r="E8134" s="27">
        <v>2958101</v>
      </c>
      <c r="H8134" s="66"/>
      <c r="I8134" s="66"/>
    </row>
    <row r="8135" spans="1:9" ht="13.5" thickBot="1">
      <c r="A8135" s="27">
        <v>45860</v>
      </c>
      <c r="B8135" s="29" t="s">
        <v>217</v>
      </c>
      <c r="C8135" s="29" t="s">
        <v>68</v>
      </c>
      <c r="D8135" s="28">
        <v>46</v>
      </c>
      <c r="E8135" s="27">
        <v>2958101</v>
      </c>
      <c r="H8135" s="66"/>
      <c r="I8135" s="66"/>
    </row>
    <row r="8136" spans="1:9" ht="13.5" thickBot="1">
      <c r="A8136" s="27">
        <v>45860</v>
      </c>
      <c r="B8136" s="29" t="s">
        <v>218</v>
      </c>
      <c r="C8136" s="29" t="s">
        <v>68</v>
      </c>
      <c r="D8136" s="28">
        <v>52</v>
      </c>
      <c r="E8136" s="27">
        <v>2958101</v>
      </c>
      <c r="H8136" s="66"/>
      <c r="I8136" s="66"/>
    </row>
    <row r="8137" spans="1:9" ht="13.5" thickBot="1">
      <c r="A8137" s="27">
        <v>45860</v>
      </c>
      <c r="B8137" s="29" t="s">
        <v>219</v>
      </c>
      <c r="C8137" s="29" t="s">
        <v>68</v>
      </c>
      <c r="D8137" s="28">
        <v>25</v>
      </c>
      <c r="E8137" s="27">
        <v>2958101</v>
      </c>
      <c r="H8137" s="66"/>
      <c r="I8137" s="66"/>
    </row>
    <row r="8138" spans="1:9" ht="13.5" thickBot="1">
      <c r="A8138" s="27">
        <v>45860</v>
      </c>
      <c r="B8138" s="29" t="s">
        <v>220</v>
      </c>
      <c r="C8138" s="29" t="s">
        <v>68</v>
      </c>
      <c r="D8138" s="28">
        <v>123</v>
      </c>
      <c r="E8138" s="27">
        <v>2958101</v>
      </c>
      <c r="H8138" s="66"/>
      <c r="I8138" s="66"/>
    </row>
    <row r="8139" spans="1:9" ht="13.5" thickBot="1">
      <c r="A8139" s="27">
        <v>45860</v>
      </c>
      <c r="B8139" s="29" t="s">
        <v>221</v>
      </c>
      <c r="C8139" s="29" t="s">
        <v>68</v>
      </c>
      <c r="D8139" s="28">
        <v>25</v>
      </c>
      <c r="E8139" s="27">
        <v>2958101</v>
      </c>
      <c r="H8139" s="66"/>
      <c r="I8139" s="66"/>
    </row>
    <row r="8140" spans="1:9" ht="13.5" thickBot="1">
      <c r="A8140" s="27">
        <v>45860</v>
      </c>
      <c r="B8140" s="29" t="s">
        <v>222</v>
      </c>
      <c r="C8140" s="29" t="s">
        <v>68</v>
      </c>
      <c r="D8140" s="28">
        <v>128</v>
      </c>
      <c r="E8140" s="27">
        <v>2958101</v>
      </c>
      <c r="H8140" s="66"/>
      <c r="I8140" s="66"/>
    </row>
    <row r="8141" spans="1:9" ht="13.5" thickBot="1">
      <c r="A8141" s="27">
        <v>45860</v>
      </c>
      <c r="B8141" s="29" t="s">
        <v>223</v>
      </c>
      <c r="C8141" s="29" t="s">
        <v>68</v>
      </c>
      <c r="D8141" s="28">
        <v>102</v>
      </c>
      <c r="E8141" s="27">
        <v>2958101</v>
      </c>
      <c r="H8141" s="66"/>
      <c r="I8141" s="66"/>
    </row>
    <row r="8142" spans="1:9" ht="13.5" thickBot="1">
      <c r="A8142" s="27">
        <v>45860</v>
      </c>
      <c r="B8142" s="29" t="s">
        <v>224</v>
      </c>
      <c r="C8142" s="29" t="s">
        <v>68</v>
      </c>
      <c r="D8142" s="28">
        <v>131</v>
      </c>
      <c r="E8142" s="27">
        <v>2958101</v>
      </c>
      <c r="H8142" s="66"/>
      <c r="I8142" s="66"/>
    </row>
    <row r="8143" spans="1:9" ht="13.5" thickBot="1">
      <c r="A8143" s="27">
        <v>45860</v>
      </c>
      <c r="B8143" s="29" t="s">
        <v>225</v>
      </c>
      <c r="C8143" s="29" t="s">
        <v>68</v>
      </c>
      <c r="D8143" s="28">
        <v>99</v>
      </c>
      <c r="E8143" s="27">
        <v>2958101</v>
      </c>
      <c r="H8143" s="66"/>
      <c r="I8143" s="66"/>
    </row>
    <row r="8144" spans="1:9" ht="13.5" thickBot="1">
      <c r="A8144" s="27">
        <v>45860</v>
      </c>
      <c r="B8144" s="29" t="s">
        <v>226</v>
      </c>
      <c r="C8144" s="29" t="s">
        <v>97</v>
      </c>
      <c r="D8144" s="28">
        <v>146</v>
      </c>
      <c r="E8144" s="27">
        <v>2958101</v>
      </c>
      <c r="H8144" s="66"/>
      <c r="I8144" s="66"/>
    </row>
    <row r="8145" spans="1:9" ht="13.5" thickBot="1">
      <c r="A8145" s="27">
        <v>45860</v>
      </c>
      <c r="B8145" s="29" t="s">
        <v>227</v>
      </c>
      <c r="C8145" s="29" t="s">
        <v>97</v>
      </c>
      <c r="D8145" s="28">
        <v>154</v>
      </c>
      <c r="E8145" s="27">
        <v>2958101</v>
      </c>
      <c r="H8145" s="66"/>
      <c r="I8145" s="66"/>
    </row>
    <row r="8146" spans="1:9" ht="13.5" thickBot="1">
      <c r="A8146" s="27">
        <v>45860</v>
      </c>
      <c r="B8146" s="29" t="s">
        <v>228</v>
      </c>
      <c r="C8146" s="29" t="s">
        <v>97</v>
      </c>
      <c r="D8146" s="28">
        <v>100</v>
      </c>
      <c r="E8146" s="27">
        <v>2958101</v>
      </c>
      <c r="H8146" s="66"/>
      <c r="I8146" s="66"/>
    </row>
    <row r="8147" spans="1:9" ht="13.5" thickBot="1">
      <c r="A8147" s="27">
        <v>45860</v>
      </c>
      <c r="B8147" s="29" t="s">
        <v>229</v>
      </c>
      <c r="C8147" s="29" t="s">
        <v>97</v>
      </c>
      <c r="D8147" s="28">
        <v>100</v>
      </c>
      <c r="E8147" s="27">
        <v>2958101</v>
      </c>
      <c r="H8147" s="66"/>
      <c r="I8147" s="66"/>
    </row>
    <row r="8148" spans="1:9" ht="13.5" thickBot="1">
      <c r="A8148" s="27">
        <v>45860</v>
      </c>
      <c r="B8148" s="29" t="s">
        <v>230</v>
      </c>
      <c r="C8148" s="29" t="s">
        <v>68</v>
      </c>
      <c r="D8148" s="28">
        <v>164</v>
      </c>
      <c r="E8148" s="27">
        <v>2958101</v>
      </c>
      <c r="H8148" s="66"/>
      <c r="I8148" s="66"/>
    </row>
    <row r="8149" spans="1:9" ht="13.5" thickBot="1">
      <c r="A8149" s="27">
        <v>45860</v>
      </c>
      <c r="B8149" s="29" t="s">
        <v>231</v>
      </c>
      <c r="C8149" s="29" t="s">
        <v>68</v>
      </c>
      <c r="D8149" s="28">
        <v>95</v>
      </c>
      <c r="E8149" s="27">
        <v>2958101</v>
      </c>
      <c r="H8149" s="66"/>
      <c r="I8149" s="66"/>
    </row>
    <row r="8150" spans="1:9" ht="13.5" thickBot="1">
      <c r="A8150" s="27">
        <v>45860</v>
      </c>
      <c r="B8150" s="29" t="s">
        <v>232</v>
      </c>
      <c r="C8150" s="29" t="s">
        <v>68</v>
      </c>
      <c r="D8150" s="28">
        <v>102</v>
      </c>
      <c r="E8150" s="27">
        <v>2958101</v>
      </c>
      <c r="H8150" s="66"/>
      <c r="I8150" s="66"/>
    </row>
    <row r="8151" spans="1:9" ht="13.5" thickBot="1">
      <c r="A8151" s="27">
        <v>45860</v>
      </c>
      <c r="B8151" s="29" t="s">
        <v>233</v>
      </c>
      <c r="C8151" s="29" t="s">
        <v>68</v>
      </c>
      <c r="D8151" s="28">
        <v>92</v>
      </c>
      <c r="E8151" s="27">
        <v>2958101</v>
      </c>
      <c r="H8151" s="66"/>
      <c r="I8151" s="66"/>
    </row>
    <row r="8152" spans="1:9" ht="13.5" thickBot="1">
      <c r="A8152" s="27">
        <v>45860</v>
      </c>
      <c r="B8152" s="29" t="s">
        <v>234</v>
      </c>
      <c r="C8152" s="29" t="s">
        <v>68</v>
      </c>
      <c r="D8152" s="28">
        <v>68</v>
      </c>
      <c r="E8152" s="27">
        <v>2958101</v>
      </c>
      <c r="H8152" s="66"/>
      <c r="I8152" s="66"/>
    </row>
    <row r="8153" spans="1:9" ht="13.5" thickBot="1">
      <c r="A8153" s="27">
        <v>45860</v>
      </c>
      <c r="B8153" s="29" t="s">
        <v>235</v>
      </c>
      <c r="C8153" s="29" t="s">
        <v>68</v>
      </c>
      <c r="D8153" s="28">
        <v>28</v>
      </c>
      <c r="E8153" s="27">
        <v>2958101</v>
      </c>
      <c r="H8153" s="66"/>
      <c r="I8153" s="66"/>
    </row>
    <row r="8154" spans="1:9" ht="13.5" thickBot="1">
      <c r="A8154" s="27">
        <v>45860</v>
      </c>
      <c r="B8154" s="29" t="s">
        <v>236</v>
      </c>
      <c r="C8154" s="29" t="s">
        <v>68</v>
      </c>
      <c r="D8154" s="28">
        <v>206</v>
      </c>
      <c r="E8154" s="27">
        <v>2958101</v>
      </c>
      <c r="H8154" s="66"/>
      <c r="I8154" s="66"/>
    </row>
    <row r="8155" spans="1:9" ht="13.5" thickBot="1">
      <c r="A8155" s="27">
        <v>45860</v>
      </c>
      <c r="B8155" s="29" t="s">
        <v>237</v>
      </c>
      <c r="C8155" s="29" t="s">
        <v>71</v>
      </c>
      <c r="D8155" s="28">
        <v>103</v>
      </c>
      <c r="E8155" s="27">
        <v>2958101</v>
      </c>
      <c r="H8155" s="66"/>
      <c r="I8155" s="66"/>
    </row>
    <row r="8156" spans="1:9" ht="13.5" thickBot="1">
      <c r="A8156" s="27">
        <v>45860</v>
      </c>
      <c r="B8156" s="29" t="s">
        <v>238</v>
      </c>
      <c r="C8156" s="29" t="s">
        <v>71</v>
      </c>
      <c r="D8156" s="28">
        <v>103</v>
      </c>
      <c r="E8156" s="27">
        <v>2958101</v>
      </c>
      <c r="H8156" s="66"/>
      <c r="I8156" s="66"/>
    </row>
    <row r="8157" spans="1:9" ht="13.5" thickBot="1">
      <c r="A8157" s="27">
        <v>45860</v>
      </c>
      <c r="B8157" s="29" t="s">
        <v>239</v>
      </c>
      <c r="C8157" s="29" t="s">
        <v>71</v>
      </c>
      <c r="D8157" s="28">
        <v>100</v>
      </c>
      <c r="E8157" s="27">
        <v>2958101</v>
      </c>
      <c r="H8157" s="66"/>
      <c r="I8157" s="66"/>
    </row>
    <row r="8158" spans="1:9" ht="13.5" thickBot="1">
      <c r="A8158" s="27">
        <v>45860</v>
      </c>
      <c r="B8158" s="29" t="s">
        <v>240</v>
      </c>
      <c r="C8158" s="29" t="s">
        <v>66</v>
      </c>
      <c r="D8158" s="28">
        <v>110</v>
      </c>
      <c r="E8158" s="27">
        <v>2958101</v>
      </c>
      <c r="H8158" s="66"/>
      <c r="I8158" s="66"/>
    </row>
    <row r="8159" spans="1:9" ht="13.5" thickBot="1">
      <c r="A8159" s="27">
        <v>45860</v>
      </c>
      <c r="B8159" s="29" t="s">
        <v>241</v>
      </c>
      <c r="C8159" s="29" t="s">
        <v>68</v>
      </c>
      <c r="D8159" s="28">
        <v>132</v>
      </c>
      <c r="E8159" s="27">
        <v>2958101</v>
      </c>
      <c r="H8159" s="66"/>
      <c r="I8159" s="66"/>
    </row>
    <row r="8160" spans="1:9" ht="13.5" thickBot="1">
      <c r="A8160" s="27">
        <v>45860</v>
      </c>
      <c r="B8160" s="29" t="s">
        <v>242</v>
      </c>
      <c r="C8160" s="29" t="s">
        <v>68</v>
      </c>
      <c r="D8160" s="28">
        <v>80</v>
      </c>
      <c r="E8160" s="27">
        <v>2958101</v>
      </c>
      <c r="H8160" s="66"/>
      <c r="I8160" s="66"/>
    </row>
    <row r="8161" spans="1:9" ht="13.5" thickBot="1">
      <c r="A8161" s="27">
        <v>45860</v>
      </c>
      <c r="B8161" s="29" t="s">
        <v>243</v>
      </c>
      <c r="C8161" s="29" t="s">
        <v>68</v>
      </c>
      <c r="D8161" s="28">
        <v>80</v>
      </c>
      <c r="E8161" s="27">
        <v>2958101</v>
      </c>
      <c r="H8161" s="66"/>
      <c r="I8161" s="66"/>
    </row>
    <row r="8162" spans="1:9" ht="13.5" thickBot="1">
      <c r="A8162" s="27">
        <v>45860</v>
      </c>
      <c r="B8162" s="29" t="s">
        <v>244</v>
      </c>
      <c r="C8162" s="29" t="s">
        <v>68</v>
      </c>
      <c r="D8162" s="28">
        <v>41</v>
      </c>
      <c r="E8162" s="27">
        <v>2958101</v>
      </c>
      <c r="H8162" s="66"/>
      <c r="I8162" s="66"/>
    </row>
    <row r="8163" spans="1:9" ht="13.5" thickBot="1">
      <c r="A8163" s="27">
        <v>45860</v>
      </c>
      <c r="B8163" s="29" t="s">
        <v>245</v>
      </c>
      <c r="C8163" s="29" t="s">
        <v>68</v>
      </c>
      <c r="D8163" s="28">
        <v>80</v>
      </c>
      <c r="E8163" s="27">
        <v>2958101</v>
      </c>
      <c r="H8163" s="66"/>
      <c r="I8163" s="66"/>
    </row>
    <row r="8164" spans="1:9" ht="13.5" thickBot="1">
      <c r="A8164" s="27">
        <v>45860</v>
      </c>
      <c r="B8164" s="29" t="s">
        <v>246</v>
      </c>
      <c r="C8164" s="29" t="s">
        <v>68</v>
      </c>
      <c r="D8164" s="28">
        <v>135</v>
      </c>
      <c r="E8164" s="27">
        <v>2958101</v>
      </c>
      <c r="H8164" s="66"/>
      <c r="I8164" s="66"/>
    </row>
    <row r="8165" spans="1:9" ht="13.5" thickBot="1">
      <c r="A8165" s="27">
        <v>45860</v>
      </c>
      <c r="B8165" s="29" t="s">
        <v>247</v>
      </c>
      <c r="C8165" s="29" t="s">
        <v>68</v>
      </c>
      <c r="D8165" s="28">
        <v>15</v>
      </c>
      <c r="E8165" s="27">
        <v>2958101</v>
      </c>
      <c r="H8165" s="66"/>
      <c r="I8165" s="66"/>
    </row>
    <row r="8166" spans="1:9" ht="13.5" thickBot="1">
      <c r="A8166" s="27">
        <v>45860</v>
      </c>
      <c r="B8166" s="29" t="s">
        <v>248</v>
      </c>
      <c r="C8166" s="29" t="s">
        <v>68</v>
      </c>
      <c r="D8166" s="28">
        <v>138</v>
      </c>
      <c r="E8166" s="27">
        <v>2958101</v>
      </c>
      <c r="H8166" s="66"/>
      <c r="I8166" s="66"/>
    </row>
    <row r="8167" spans="1:9" ht="13.5" thickBot="1">
      <c r="A8167" s="27">
        <v>45860</v>
      </c>
      <c r="B8167" s="29" t="s">
        <v>249</v>
      </c>
      <c r="C8167" s="29" t="s">
        <v>68</v>
      </c>
      <c r="D8167" s="28">
        <v>10</v>
      </c>
      <c r="E8167" s="27">
        <v>2958101</v>
      </c>
      <c r="H8167" s="66"/>
      <c r="I8167" s="66"/>
    </row>
    <row r="8168" spans="1:9" ht="13.5" thickBot="1">
      <c r="A8168" s="27">
        <v>45860</v>
      </c>
      <c r="B8168" s="29" t="s">
        <v>250</v>
      </c>
      <c r="C8168" s="29" t="s">
        <v>68</v>
      </c>
      <c r="D8168" s="28">
        <v>160</v>
      </c>
      <c r="E8168" s="27">
        <v>2958101</v>
      </c>
      <c r="H8168" s="66"/>
      <c r="I8168" s="66"/>
    </row>
    <row r="8169" spans="1:9" ht="13.5" thickBot="1">
      <c r="A8169" s="27">
        <v>45860</v>
      </c>
      <c r="B8169" s="29" t="s">
        <v>251</v>
      </c>
      <c r="C8169" s="29" t="s">
        <v>66</v>
      </c>
      <c r="D8169" s="28">
        <v>106</v>
      </c>
      <c r="E8169" s="27">
        <v>2958101</v>
      </c>
      <c r="H8169" s="66"/>
      <c r="I8169" s="66"/>
    </row>
    <row r="8170" spans="1:9" ht="13.5" thickBot="1">
      <c r="A8170" s="27">
        <v>45860</v>
      </c>
      <c r="B8170" s="29" t="s">
        <v>252</v>
      </c>
      <c r="C8170" s="29" t="s">
        <v>66</v>
      </c>
      <c r="D8170" s="28">
        <v>104</v>
      </c>
      <c r="E8170" s="27">
        <v>2958101</v>
      </c>
      <c r="H8170" s="66"/>
      <c r="I8170" s="66"/>
    </row>
    <row r="8171" spans="1:9" ht="13.5" thickBot="1">
      <c r="A8171" s="27">
        <v>45860</v>
      </c>
      <c r="B8171" s="29" t="s">
        <v>253</v>
      </c>
      <c r="C8171" s="29" t="s">
        <v>97</v>
      </c>
      <c r="D8171" s="28">
        <v>100</v>
      </c>
      <c r="E8171" s="27">
        <v>2958101</v>
      </c>
      <c r="H8171" s="66"/>
      <c r="I8171" s="66"/>
    </row>
    <row r="8172" spans="1:9" ht="13.5" thickBot="1">
      <c r="A8172" s="27">
        <v>45860</v>
      </c>
      <c r="B8172" s="29" t="s">
        <v>254</v>
      </c>
      <c r="C8172" s="29" t="s">
        <v>97</v>
      </c>
      <c r="D8172" s="28">
        <v>100</v>
      </c>
      <c r="E8172" s="27">
        <v>2958101</v>
      </c>
      <c r="H8172" s="66"/>
      <c r="I8172" s="66"/>
    </row>
    <row r="8173" spans="1:9" ht="13.5" thickBot="1">
      <c r="A8173" s="27">
        <v>45860</v>
      </c>
      <c r="B8173" s="29" t="s">
        <v>255</v>
      </c>
      <c r="C8173" s="29" t="s">
        <v>71</v>
      </c>
      <c r="D8173" s="28">
        <v>110</v>
      </c>
      <c r="E8173" s="27">
        <v>2958101</v>
      </c>
      <c r="H8173" s="66"/>
      <c r="I8173" s="66"/>
    </row>
    <row r="8174" spans="1:9" ht="13.5" thickBot="1">
      <c r="A8174" s="27">
        <v>45860</v>
      </c>
      <c r="B8174" s="29" t="s">
        <v>256</v>
      </c>
      <c r="C8174" s="29" t="s">
        <v>71</v>
      </c>
      <c r="D8174" s="28">
        <v>24</v>
      </c>
      <c r="E8174" s="27">
        <v>2958101</v>
      </c>
      <c r="H8174" s="66"/>
      <c r="I8174" s="66"/>
    </row>
    <row r="8175" spans="1:9" ht="13.5" thickBot="1">
      <c r="A8175" s="27">
        <v>45860</v>
      </c>
      <c r="B8175" s="29" t="s">
        <v>257</v>
      </c>
      <c r="C8175" s="29" t="s">
        <v>71</v>
      </c>
      <c r="D8175" s="28">
        <v>139</v>
      </c>
      <c r="E8175" s="27">
        <v>2958101</v>
      </c>
      <c r="H8175" s="66"/>
      <c r="I8175" s="66"/>
    </row>
    <row r="8176" spans="1:9" ht="13.5" thickBot="1">
      <c r="A8176" s="27">
        <v>45860</v>
      </c>
      <c r="B8176" s="29" t="s">
        <v>258</v>
      </c>
      <c r="C8176" s="29" t="s">
        <v>68</v>
      </c>
      <c r="D8176" s="28">
        <v>98</v>
      </c>
      <c r="E8176" s="27">
        <v>2958101</v>
      </c>
      <c r="H8176" s="66"/>
      <c r="I8176" s="66"/>
    </row>
    <row r="8177" spans="1:9" ht="13.5" thickBot="1">
      <c r="A8177" s="27">
        <v>45860</v>
      </c>
      <c r="B8177" s="29" t="s">
        <v>259</v>
      </c>
      <c r="C8177" s="29" t="s">
        <v>68</v>
      </c>
      <c r="D8177" s="28">
        <v>100</v>
      </c>
      <c r="E8177" s="27">
        <v>2958101</v>
      </c>
      <c r="H8177" s="66"/>
      <c r="I8177" s="66"/>
    </row>
    <row r="8178" spans="1:9" ht="13.5" thickBot="1">
      <c r="A8178" s="27">
        <v>45860</v>
      </c>
      <c r="B8178" s="29" t="s">
        <v>260</v>
      </c>
      <c r="C8178" s="29" t="s">
        <v>68</v>
      </c>
      <c r="D8178" s="28">
        <v>194</v>
      </c>
      <c r="E8178" s="27">
        <v>2958101</v>
      </c>
      <c r="H8178" s="66"/>
      <c r="I8178" s="66"/>
    </row>
    <row r="8179" spans="1:9" ht="13.5" thickBot="1">
      <c r="A8179" s="27">
        <v>45860</v>
      </c>
      <c r="B8179" s="29" t="s">
        <v>261</v>
      </c>
      <c r="C8179" s="29" t="s">
        <v>68</v>
      </c>
      <c r="D8179" s="28">
        <v>184</v>
      </c>
      <c r="E8179" s="27">
        <v>2958101</v>
      </c>
      <c r="H8179" s="66"/>
      <c r="I8179" s="66"/>
    </row>
    <row r="8180" spans="1:9" ht="13.5" thickBot="1">
      <c r="A8180" s="27">
        <v>45860</v>
      </c>
      <c r="B8180" s="29" t="s">
        <v>262</v>
      </c>
      <c r="C8180" s="29" t="s">
        <v>68</v>
      </c>
      <c r="D8180" s="28">
        <v>48</v>
      </c>
      <c r="E8180" s="27">
        <v>2958101</v>
      </c>
      <c r="H8180" s="66"/>
      <c r="I8180" s="66"/>
    </row>
    <row r="8181" spans="1:9" ht="13.5" thickBot="1">
      <c r="A8181" s="27">
        <v>45860</v>
      </c>
      <c r="B8181" s="29" t="s">
        <v>263</v>
      </c>
      <c r="C8181" s="29" t="s">
        <v>68</v>
      </c>
      <c r="D8181" s="28">
        <v>51</v>
      </c>
      <c r="E8181" s="27">
        <v>2958101</v>
      </c>
      <c r="H8181" s="66"/>
      <c r="I8181" s="66"/>
    </row>
    <row r="8182" spans="1:9" ht="13.5" thickBot="1">
      <c r="A8182" s="27">
        <v>45860</v>
      </c>
      <c r="B8182" s="29" t="s">
        <v>264</v>
      </c>
      <c r="C8182" s="29" t="s">
        <v>68</v>
      </c>
      <c r="D8182" s="28">
        <v>26</v>
      </c>
      <c r="E8182" s="27">
        <v>2958101</v>
      </c>
      <c r="H8182" s="66"/>
      <c r="I8182" s="66"/>
    </row>
    <row r="8183" spans="1:9" ht="13.5" thickBot="1">
      <c r="A8183" s="27">
        <v>45860</v>
      </c>
      <c r="B8183" s="29" t="s">
        <v>265</v>
      </c>
      <c r="C8183" s="29" t="s">
        <v>68</v>
      </c>
      <c r="D8183" s="28">
        <v>24</v>
      </c>
      <c r="E8183" s="27">
        <v>2958101</v>
      </c>
      <c r="H8183" s="66"/>
      <c r="I8183" s="66"/>
    </row>
    <row r="8184" spans="1:9" ht="13.5" thickBot="1">
      <c r="A8184" s="27">
        <v>45860</v>
      </c>
      <c r="B8184" s="29" t="s">
        <v>266</v>
      </c>
      <c r="C8184" s="29" t="s">
        <v>71</v>
      </c>
      <c r="D8184" s="28">
        <v>200</v>
      </c>
      <c r="E8184" s="27">
        <v>2958101</v>
      </c>
      <c r="H8184" s="66"/>
      <c r="I8184" s="66"/>
    </row>
    <row r="8185" spans="1:9" ht="13.5" thickBot="1">
      <c r="A8185" s="27">
        <v>45860</v>
      </c>
      <c r="B8185" s="29" t="s">
        <v>267</v>
      </c>
      <c r="C8185" s="29" t="s">
        <v>71</v>
      </c>
      <c r="D8185" s="28">
        <v>202</v>
      </c>
      <c r="E8185" s="27">
        <v>2958101</v>
      </c>
      <c r="H8185" s="66"/>
      <c r="I8185" s="66"/>
    </row>
    <row r="8186" spans="1:9" ht="13.5" thickBot="1">
      <c r="A8186" s="27">
        <v>45860</v>
      </c>
      <c r="B8186" s="29" t="s">
        <v>268</v>
      </c>
      <c r="C8186" s="29" t="s">
        <v>77</v>
      </c>
      <c r="D8186" s="28">
        <v>200</v>
      </c>
      <c r="E8186" s="27">
        <v>2958101</v>
      </c>
      <c r="H8186" s="66"/>
      <c r="I8186" s="66"/>
    </row>
    <row r="8187" spans="1:9" ht="13.5" thickBot="1">
      <c r="A8187" s="27">
        <v>45860</v>
      </c>
      <c r="B8187" s="29" t="s">
        <v>269</v>
      </c>
      <c r="C8187" s="29" t="s">
        <v>77</v>
      </c>
      <c r="D8187" s="28">
        <v>200</v>
      </c>
      <c r="E8187" s="27">
        <v>2958101</v>
      </c>
      <c r="H8187" s="66"/>
      <c r="I8187" s="66"/>
    </row>
    <row r="8188" spans="1:9" ht="13.5" thickBot="1">
      <c r="A8188" s="27">
        <v>45860</v>
      </c>
      <c r="B8188" s="29" t="s">
        <v>270</v>
      </c>
      <c r="C8188" s="29" t="s">
        <v>77</v>
      </c>
      <c r="D8188" s="28">
        <v>110</v>
      </c>
      <c r="E8188" s="27">
        <v>2958101</v>
      </c>
      <c r="H8188" s="66"/>
      <c r="I8188" s="66"/>
    </row>
    <row r="8189" spans="1:9" ht="13.5" thickBot="1">
      <c r="A8189" s="27">
        <v>45860</v>
      </c>
      <c r="B8189" s="29" t="s">
        <v>271</v>
      </c>
      <c r="C8189" s="29" t="s">
        <v>97</v>
      </c>
      <c r="D8189" s="28">
        <v>115</v>
      </c>
      <c r="E8189" s="27">
        <v>2958101</v>
      </c>
      <c r="H8189" s="66"/>
      <c r="I8189" s="66"/>
    </row>
    <row r="8190" spans="1:9" ht="13.5" thickBot="1">
      <c r="A8190" s="27">
        <v>45860</v>
      </c>
      <c r="B8190" s="29" t="s">
        <v>272</v>
      </c>
      <c r="C8190" s="29" t="s">
        <v>97</v>
      </c>
      <c r="D8190" s="28">
        <v>115</v>
      </c>
      <c r="E8190" s="27">
        <v>2958101</v>
      </c>
      <c r="H8190" s="66"/>
      <c r="I8190" s="66"/>
    </row>
    <row r="8191" spans="1:9" ht="13.5" thickBot="1">
      <c r="A8191" s="27">
        <v>45860</v>
      </c>
      <c r="B8191" s="29" t="s">
        <v>273</v>
      </c>
      <c r="C8191" s="29" t="s">
        <v>68</v>
      </c>
      <c r="D8191" s="28">
        <v>182</v>
      </c>
      <c r="E8191" s="27">
        <v>2958101</v>
      </c>
      <c r="H8191" s="66"/>
      <c r="I8191" s="66"/>
    </row>
    <row r="8192" spans="1:9" ht="13.5" thickBot="1">
      <c r="A8192" s="27">
        <v>45860</v>
      </c>
      <c r="B8192" s="29" t="s">
        <v>274</v>
      </c>
      <c r="C8192" s="29" t="s">
        <v>68</v>
      </c>
      <c r="D8192" s="28">
        <v>71</v>
      </c>
      <c r="E8192" s="27">
        <v>2958101</v>
      </c>
      <c r="H8192" s="66"/>
      <c r="I8192" s="66"/>
    </row>
    <row r="8193" spans="1:9" ht="13.5" thickBot="1">
      <c r="A8193" s="27">
        <v>45860</v>
      </c>
      <c r="B8193" s="29" t="s">
        <v>275</v>
      </c>
      <c r="C8193" s="29" t="s">
        <v>68</v>
      </c>
      <c r="D8193" s="28">
        <v>33</v>
      </c>
      <c r="E8193" s="27">
        <v>2958101</v>
      </c>
      <c r="H8193" s="66"/>
      <c r="I8193" s="66"/>
    </row>
    <row r="8194" spans="1:9" ht="13.5" thickBot="1">
      <c r="A8194" s="27">
        <v>45860</v>
      </c>
      <c r="B8194" s="29" t="s">
        <v>276</v>
      </c>
      <c r="C8194" s="29" t="s">
        <v>68</v>
      </c>
      <c r="D8194" s="28">
        <v>22</v>
      </c>
      <c r="E8194" s="27">
        <v>2958101</v>
      </c>
      <c r="H8194" s="66"/>
      <c r="I8194" s="66"/>
    </row>
    <row r="8195" spans="1:9" ht="13.5" thickBot="1">
      <c r="A8195" s="27">
        <v>45860</v>
      </c>
      <c r="B8195" s="29" t="s">
        <v>277</v>
      </c>
      <c r="C8195" s="29" t="s">
        <v>68</v>
      </c>
      <c r="D8195" s="28">
        <v>20</v>
      </c>
      <c r="E8195" s="27">
        <v>2958101</v>
      </c>
      <c r="H8195" s="66"/>
      <c r="I8195" s="66"/>
    </row>
    <row r="8196" spans="1:9" ht="13.5" thickBot="1">
      <c r="A8196" s="27">
        <v>45860</v>
      </c>
      <c r="B8196" s="29" t="s">
        <v>278</v>
      </c>
      <c r="C8196" s="29" t="s">
        <v>68</v>
      </c>
      <c r="D8196" s="28">
        <v>77</v>
      </c>
      <c r="E8196" s="27">
        <v>2958101</v>
      </c>
      <c r="H8196" s="66"/>
      <c r="I8196" s="66"/>
    </row>
    <row r="8197" spans="1:9" ht="13.5" thickBot="1">
      <c r="A8197" s="27">
        <v>45860</v>
      </c>
      <c r="B8197" s="29" t="s">
        <v>279</v>
      </c>
      <c r="C8197" s="29" t="s">
        <v>68</v>
      </c>
      <c r="D8197" s="28">
        <v>202</v>
      </c>
      <c r="E8197" s="27">
        <v>2958101</v>
      </c>
      <c r="H8197" s="66"/>
      <c r="I8197" s="66"/>
    </row>
    <row r="8198" spans="1:9" ht="13.5" thickBot="1">
      <c r="A8198" s="27">
        <v>45860</v>
      </c>
      <c r="B8198" s="29" t="s">
        <v>280</v>
      </c>
      <c r="C8198" s="29" t="s">
        <v>68</v>
      </c>
      <c r="D8198" s="28">
        <v>11</v>
      </c>
      <c r="E8198" s="27">
        <v>2958101</v>
      </c>
      <c r="H8198" s="66"/>
      <c r="I8198" s="66"/>
    </row>
    <row r="8199" spans="1:9" ht="13.5" thickBot="1">
      <c r="A8199" s="27">
        <v>45860</v>
      </c>
      <c r="B8199" s="29" t="s">
        <v>281</v>
      </c>
      <c r="C8199" s="29" t="s">
        <v>68</v>
      </c>
      <c r="D8199" s="28">
        <v>34</v>
      </c>
      <c r="E8199" s="27">
        <v>2958101</v>
      </c>
      <c r="H8199" s="66"/>
      <c r="I8199" s="66"/>
    </row>
    <row r="8200" spans="1:9" ht="13.5" thickBot="1">
      <c r="A8200" s="27">
        <v>45860</v>
      </c>
      <c r="B8200" s="29" t="s">
        <v>282</v>
      </c>
      <c r="C8200" s="29" t="s">
        <v>68</v>
      </c>
      <c r="D8200" s="28">
        <v>22</v>
      </c>
      <c r="E8200" s="27">
        <v>2958101</v>
      </c>
      <c r="H8200" s="66"/>
      <c r="I8200" s="66"/>
    </row>
    <row r="8201" spans="1:9" ht="13.5" thickBot="1">
      <c r="A8201" s="27">
        <v>45860</v>
      </c>
      <c r="B8201" s="29" t="s">
        <v>283</v>
      </c>
      <c r="C8201" s="29" t="s">
        <v>68</v>
      </c>
      <c r="D8201" s="28">
        <v>123</v>
      </c>
      <c r="E8201" s="27">
        <v>2958101</v>
      </c>
      <c r="H8201" s="66"/>
      <c r="I8201" s="66"/>
    </row>
    <row r="8202" spans="1:9" ht="13.5" thickBot="1">
      <c r="A8202" s="27">
        <v>45860</v>
      </c>
      <c r="B8202" s="29" t="s">
        <v>284</v>
      </c>
      <c r="C8202" s="29" t="s">
        <v>68</v>
      </c>
      <c r="D8202" s="28">
        <v>71</v>
      </c>
      <c r="E8202" s="27">
        <v>2958101</v>
      </c>
      <c r="H8202" s="66"/>
      <c r="I8202" s="66"/>
    </row>
    <row r="8203" spans="1:9" ht="13.5" thickBot="1">
      <c r="A8203" s="27">
        <v>45860</v>
      </c>
      <c r="B8203" s="29" t="s">
        <v>285</v>
      </c>
      <c r="C8203" s="29" t="s">
        <v>68</v>
      </c>
      <c r="D8203" s="28">
        <v>14</v>
      </c>
      <c r="E8203" s="27">
        <v>2958101</v>
      </c>
      <c r="H8203" s="66"/>
      <c r="I8203" s="66"/>
    </row>
    <row r="8204" spans="1:9" ht="13.5" thickBot="1">
      <c r="A8204" s="27">
        <v>45860</v>
      </c>
      <c r="B8204" s="29" t="s">
        <v>286</v>
      </c>
      <c r="C8204" s="29" t="s">
        <v>68</v>
      </c>
      <c r="D8204" s="28">
        <v>4</v>
      </c>
      <c r="E8204" s="27">
        <v>2958101</v>
      </c>
      <c r="H8204" s="66"/>
      <c r="I8204" s="66"/>
    </row>
    <row r="8205" spans="1:9" ht="13.5" thickBot="1">
      <c r="A8205" s="27">
        <v>45860</v>
      </c>
      <c r="B8205" s="29" t="s">
        <v>287</v>
      </c>
      <c r="C8205" s="29" t="s">
        <v>68</v>
      </c>
      <c r="D8205" s="28">
        <v>106</v>
      </c>
      <c r="E8205" s="27">
        <v>2958101</v>
      </c>
      <c r="H8205" s="66"/>
      <c r="I8205" s="66"/>
    </row>
    <row r="8206" spans="1:9" ht="13.5" thickBot="1">
      <c r="A8206" s="27">
        <v>45860</v>
      </c>
      <c r="B8206" s="29" t="s">
        <v>288</v>
      </c>
      <c r="C8206" s="29" t="s">
        <v>68</v>
      </c>
      <c r="D8206" s="28">
        <v>106</v>
      </c>
      <c r="E8206" s="27">
        <v>2958101</v>
      </c>
      <c r="H8206" s="66"/>
      <c r="I8206" s="66"/>
    </row>
    <row r="8207" spans="1:9" ht="13.5" thickBot="1">
      <c r="A8207" s="27">
        <v>45860</v>
      </c>
      <c r="B8207" s="29" t="s">
        <v>289</v>
      </c>
      <c r="C8207" s="29" t="s">
        <v>77</v>
      </c>
      <c r="D8207" s="28">
        <v>202</v>
      </c>
      <c r="E8207" s="27">
        <v>2958101</v>
      </c>
      <c r="H8207" s="66"/>
      <c r="I8207" s="66"/>
    </row>
    <row r="8208" spans="1:9" ht="13.5" thickBot="1">
      <c r="A8208" s="27">
        <v>45860</v>
      </c>
      <c r="B8208" s="29" t="s">
        <v>290</v>
      </c>
      <c r="C8208" s="29" t="s">
        <v>97</v>
      </c>
      <c r="D8208" s="28">
        <v>144</v>
      </c>
      <c r="E8208" s="27">
        <v>2958101</v>
      </c>
      <c r="H8208" s="66"/>
      <c r="I8208" s="66"/>
    </row>
    <row r="8209" spans="1:9" ht="13.5" thickBot="1">
      <c r="A8209" s="27">
        <v>45860</v>
      </c>
      <c r="B8209" s="29" t="s">
        <v>291</v>
      </c>
      <c r="C8209" s="29" t="s">
        <v>97</v>
      </c>
      <c r="D8209" s="28">
        <v>144</v>
      </c>
      <c r="E8209" s="27">
        <v>2958101</v>
      </c>
      <c r="H8209" s="66"/>
      <c r="I8209" s="66"/>
    </row>
    <row r="8210" spans="1:9" ht="13.5" thickBot="1">
      <c r="A8210" s="27">
        <v>45860</v>
      </c>
      <c r="B8210" s="29" t="s">
        <v>292</v>
      </c>
      <c r="C8210" s="29" t="s">
        <v>71</v>
      </c>
      <c r="D8210" s="28">
        <v>163</v>
      </c>
      <c r="E8210" s="27">
        <v>2958101</v>
      </c>
      <c r="H8210" s="66"/>
      <c r="I8210" s="66"/>
    </row>
    <row r="8211" spans="1:9" ht="13.5" thickBot="1">
      <c r="A8211" s="27">
        <v>45860</v>
      </c>
      <c r="B8211" s="29" t="s">
        <v>293</v>
      </c>
      <c r="C8211" s="29" t="s">
        <v>77</v>
      </c>
      <c r="D8211" s="28">
        <v>52</v>
      </c>
      <c r="E8211" s="27">
        <v>2958101</v>
      </c>
      <c r="H8211" s="66"/>
      <c r="I8211" s="66"/>
    </row>
    <row r="8212" spans="1:9" ht="13.5" thickBot="1">
      <c r="A8212" s="27">
        <v>45860</v>
      </c>
      <c r="B8212" s="29" t="s">
        <v>294</v>
      </c>
      <c r="C8212" s="29" t="s">
        <v>77</v>
      </c>
      <c r="D8212" s="28">
        <v>98</v>
      </c>
      <c r="E8212" s="27">
        <v>2958101</v>
      </c>
      <c r="H8212" s="66"/>
      <c r="I8212" s="66"/>
    </row>
    <row r="8213" spans="1:9" ht="13.5" thickBot="1">
      <c r="A8213" s="27">
        <v>45860</v>
      </c>
      <c r="B8213" s="29" t="s">
        <v>295</v>
      </c>
      <c r="C8213" s="29" t="s">
        <v>77</v>
      </c>
      <c r="D8213" s="28">
        <v>50</v>
      </c>
      <c r="E8213" s="27">
        <v>2958101</v>
      </c>
      <c r="H8213" s="66"/>
      <c r="I8213" s="66"/>
    </row>
    <row r="8214" spans="1:9" ht="13.5" thickBot="1">
      <c r="A8214" s="27">
        <v>45860</v>
      </c>
      <c r="B8214" s="29" t="s">
        <v>296</v>
      </c>
      <c r="C8214" s="29" t="s">
        <v>77</v>
      </c>
      <c r="D8214" s="28">
        <v>100</v>
      </c>
      <c r="E8214" s="27">
        <v>2958101</v>
      </c>
      <c r="H8214" s="66"/>
      <c r="I8214" s="66"/>
    </row>
    <row r="8215" spans="1:9" ht="13.5" thickBot="1">
      <c r="A8215" s="27">
        <v>45860</v>
      </c>
      <c r="B8215" s="29" t="s">
        <v>297</v>
      </c>
      <c r="C8215" s="29" t="s">
        <v>68</v>
      </c>
      <c r="D8215" s="28">
        <v>106</v>
      </c>
      <c r="E8215" s="27">
        <v>2958101</v>
      </c>
      <c r="H8215" s="66"/>
      <c r="I8215" s="66"/>
    </row>
    <row r="8216" spans="1:9" ht="13.5" thickBot="1">
      <c r="A8216" s="27">
        <v>45860</v>
      </c>
      <c r="B8216" s="29" t="s">
        <v>298</v>
      </c>
      <c r="C8216" s="29" t="s">
        <v>68</v>
      </c>
      <c r="D8216" s="28">
        <v>93</v>
      </c>
      <c r="E8216" s="27">
        <v>2958101</v>
      </c>
      <c r="H8216" s="66"/>
      <c r="I8216" s="66"/>
    </row>
    <row r="8217" spans="1:9" ht="13.5" thickBot="1">
      <c r="A8217" s="27">
        <v>45860</v>
      </c>
      <c r="B8217" s="29" t="s">
        <v>299</v>
      </c>
      <c r="C8217" s="29" t="s">
        <v>68</v>
      </c>
      <c r="D8217" s="28">
        <v>30</v>
      </c>
      <c r="E8217" s="27">
        <v>2958101</v>
      </c>
      <c r="H8217" s="66"/>
      <c r="I8217" s="66"/>
    </row>
    <row r="8218" spans="1:9" ht="13.5" thickBot="1">
      <c r="A8218" s="27">
        <v>45860</v>
      </c>
      <c r="B8218" s="29" t="s">
        <v>300</v>
      </c>
      <c r="C8218" s="29" t="s">
        <v>97</v>
      </c>
      <c r="D8218" s="28">
        <v>150</v>
      </c>
      <c r="E8218" s="27">
        <v>2958101</v>
      </c>
      <c r="H8218" s="66"/>
      <c r="I8218" s="66"/>
    </row>
    <row r="8219" spans="1:9" ht="13.5" thickBot="1">
      <c r="A8219" s="27">
        <v>45860</v>
      </c>
      <c r="B8219" s="29" t="s">
        <v>301</v>
      </c>
      <c r="C8219" s="29" t="s">
        <v>68</v>
      </c>
      <c r="D8219" s="28">
        <v>197</v>
      </c>
      <c r="E8219" s="27">
        <v>2958101</v>
      </c>
      <c r="H8219" s="66"/>
      <c r="I8219" s="66"/>
    </row>
    <row r="8220" spans="1:9" ht="13.5" thickBot="1">
      <c r="A8220" s="27">
        <v>45860</v>
      </c>
      <c r="B8220" s="29" t="s">
        <v>302</v>
      </c>
      <c r="C8220" s="29" t="s">
        <v>68</v>
      </c>
      <c r="D8220" s="28">
        <v>93</v>
      </c>
      <c r="E8220" s="27">
        <v>2958101</v>
      </c>
      <c r="H8220" s="66"/>
      <c r="I8220" s="66"/>
    </row>
    <row r="8221" spans="1:9" ht="13.5" thickBot="1">
      <c r="A8221" s="27">
        <v>45860</v>
      </c>
      <c r="B8221" s="29" t="s">
        <v>303</v>
      </c>
      <c r="C8221" s="29" t="s">
        <v>68</v>
      </c>
      <c r="D8221" s="28">
        <v>60</v>
      </c>
      <c r="E8221" s="27">
        <v>2958101</v>
      </c>
      <c r="H8221" s="66"/>
      <c r="I8221" s="66"/>
    </row>
    <row r="8222" spans="1:9" ht="13.5" thickBot="1">
      <c r="A8222" s="27">
        <v>45860</v>
      </c>
      <c r="B8222" s="29" t="s">
        <v>304</v>
      </c>
      <c r="C8222" s="29" t="s">
        <v>68</v>
      </c>
      <c r="D8222" s="28">
        <v>151</v>
      </c>
      <c r="E8222" s="27">
        <v>2958101</v>
      </c>
      <c r="H8222" s="66"/>
      <c r="I8222" s="66"/>
    </row>
    <row r="8223" spans="1:9" ht="13.5" thickBot="1">
      <c r="A8223" s="27">
        <v>45860</v>
      </c>
      <c r="B8223" s="29" t="s">
        <v>305</v>
      </c>
      <c r="C8223" s="29" t="s">
        <v>68</v>
      </c>
      <c r="D8223" s="28">
        <v>151</v>
      </c>
      <c r="E8223" s="27">
        <v>2958101</v>
      </c>
      <c r="H8223" s="66"/>
      <c r="I8223" s="66"/>
    </row>
    <row r="8224" spans="1:9" ht="13.5" thickBot="1">
      <c r="A8224" s="27">
        <v>45860</v>
      </c>
      <c r="B8224" s="29" t="s">
        <v>306</v>
      </c>
      <c r="C8224" s="29" t="s">
        <v>68</v>
      </c>
      <c r="D8224" s="28">
        <v>55</v>
      </c>
      <c r="E8224" s="27">
        <v>2958101</v>
      </c>
      <c r="H8224" s="66"/>
      <c r="I8224" s="66"/>
    </row>
    <row r="8225" spans="1:9" ht="13.5" thickBot="1">
      <c r="A8225" s="27">
        <v>45860</v>
      </c>
      <c r="B8225" s="29" t="s">
        <v>307</v>
      </c>
      <c r="C8225" s="29" t="s">
        <v>71</v>
      </c>
      <c r="D8225" s="28">
        <v>145</v>
      </c>
      <c r="E8225" s="27">
        <v>2958101</v>
      </c>
      <c r="H8225" s="66"/>
      <c r="I8225" s="66"/>
    </row>
    <row r="8226" spans="1:9" ht="13.5" thickBot="1">
      <c r="A8226" s="27">
        <v>45860</v>
      </c>
      <c r="B8226" s="29" t="s">
        <v>308</v>
      </c>
      <c r="C8226" s="29" t="s">
        <v>71</v>
      </c>
      <c r="D8226" s="28">
        <v>180</v>
      </c>
      <c r="E8226" s="27">
        <v>2958101</v>
      </c>
      <c r="H8226" s="66"/>
      <c r="I8226" s="66"/>
    </row>
    <row r="8227" spans="1:9" ht="13.5" thickBot="1">
      <c r="A8227" s="27">
        <v>45860</v>
      </c>
      <c r="B8227" s="29" t="s">
        <v>309</v>
      </c>
      <c r="C8227" s="29" t="s">
        <v>71</v>
      </c>
      <c r="D8227" s="28">
        <v>234</v>
      </c>
      <c r="E8227" s="27">
        <v>2958101</v>
      </c>
      <c r="H8227" s="66"/>
      <c r="I8227" s="66"/>
    </row>
    <row r="8228" spans="1:9" ht="13.5" thickBot="1">
      <c r="A8228" s="27">
        <v>45860</v>
      </c>
      <c r="B8228" s="29" t="s">
        <v>310</v>
      </c>
      <c r="C8228" s="29" t="s">
        <v>68</v>
      </c>
      <c r="D8228" s="28">
        <v>149</v>
      </c>
      <c r="E8228" s="27">
        <v>2958101</v>
      </c>
      <c r="H8228" s="66"/>
      <c r="I8228" s="66"/>
    </row>
    <row r="8229" spans="1:9" ht="13.5" thickBot="1">
      <c r="A8229" s="27">
        <v>45860</v>
      </c>
      <c r="B8229" s="29" t="s">
        <v>311</v>
      </c>
      <c r="C8229" s="29" t="s">
        <v>68</v>
      </c>
      <c r="D8229" s="28">
        <v>107</v>
      </c>
      <c r="E8229" s="27">
        <v>2958101</v>
      </c>
      <c r="H8229" s="66"/>
      <c r="I8229" s="66"/>
    </row>
    <row r="8230" spans="1:9" ht="13.5" thickBot="1">
      <c r="A8230" s="27">
        <v>45860</v>
      </c>
      <c r="B8230" s="29" t="s">
        <v>312</v>
      </c>
      <c r="C8230" s="29" t="s">
        <v>68</v>
      </c>
      <c r="D8230" s="28">
        <v>109</v>
      </c>
      <c r="E8230" s="27">
        <v>2958101</v>
      </c>
      <c r="H8230" s="66"/>
      <c r="I8230" s="66"/>
    </row>
    <row r="8231" spans="1:9" ht="13.5" thickBot="1">
      <c r="A8231" s="27">
        <v>45860</v>
      </c>
      <c r="B8231" s="29" t="s">
        <v>313</v>
      </c>
      <c r="C8231" s="29" t="s">
        <v>68</v>
      </c>
      <c r="D8231" s="28">
        <v>122</v>
      </c>
      <c r="E8231" s="27">
        <v>2958101</v>
      </c>
      <c r="H8231" s="66"/>
      <c r="I8231" s="66"/>
    </row>
    <row r="8232" spans="1:9" ht="13.5" thickBot="1">
      <c r="A8232" s="27">
        <v>45860</v>
      </c>
      <c r="B8232" s="29" t="s">
        <v>314</v>
      </c>
      <c r="C8232" s="29" t="s">
        <v>71</v>
      </c>
      <c r="D8232" s="28">
        <v>101</v>
      </c>
      <c r="E8232" s="27">
        <v>2958101</v>
      </c>
      <c r="H8232" s="66"/>
      <c r="I8232" s="66"/>
    </row>
    <row r="8233" spans="1:9" ht="13.5" thickBot="1">
      <c r="A8233" s="27">
        <v>45860</v>
      </c>
      <c r="B8233" s="29" t="s">
        <v>315</v>
      </c>
      <c r="C8233" s="29" t="s">
        <v>71</v>
      </c>
      <c r="D8233" s="28">
        <v>161</v>
      </c>
      <c r="E8233" s="27">
        <v>2958101</v>
      </c>
      <c r="H8233" s="66"/>
      <c r="I8233" s="66"/>
    </row>
    <row r="8234" spans="1:9" ht="13.5" thickBot="1">
      <c r="A8234" s="27">
        <v>45860</v>
      </c>
      <c r="B8234" s="29" t="s">
        <v>316</v>
      </c>
      <c r="C8234" s="29" t="s">
        <v>71</v>
      </c>
      <c r="D8234" s="28">
        <v>142</v>
      </c>
      <c r="E8234" s="27">
        <v>2958101</v>
      </c>
      <c r="H8234" s="66"/>
      <c r="I8234" s="66"/>
    </row>
    <row r="8235" spans="1:9" ht="13.5" thickBot="1">
      <c r="A8235" s="27">
        <v>45860</v>
      </c>
      <c r="B8235" s="29" t="s">
        <v>317</v>
      </c>
      <c r="C8235" s="29" t="s">
        <v>71</v>
      </c>
      <c r="D8235" s="28">
        <v>151</v>
      </c>
      <c r="E8235" s="27">
        <v>2958101</v>
      </c>
      <c r="H8235" s="66"/>
      <c r="I8235" s="66"/>
    </row>
    <row r="8236" spans="1:9" ht="13.5" thickBot="1">
      <c r="A8236" s="27">
        <v>45860</v>
      </c>
      <c r="B8236" s="29" t="s">
        <v>318</v>
      </c>
      <c r="C8236" s="29" t="s">
        <v>97</v>
      </c>
      <c r="D8236" s="28">
        <v>109</v>
      </c>
      <c r="E8236" s="27">
        <v>2958101</v>
      </c>
      <c r="H8236" s="66"/>
      <c r="I8236" s="66"/>
    </row>
    <row r="8237" spans="1:9" ht="13.5" thickBot="1">
      <c r="A8237" s="27">
        <v>45860</v>
      </c>
      <c r="B8237" s="29" t="s">
        <v>319</v>
      </c>
      <c r="C8237" s="29" t="s">
        <v>97</v>
      </c>
      <c r="D8237" s="28">
        <v>109</v>
      </c>
      <c r="E8237" s="27">
        <v>2958101</v>
      </c>
      <c r="H8237" s="66"/>
      <c r="I8237" s="66"/>
    </row>
    <row r="8238" spans="1:9" ht="13.5" thickBot="1">
      <c r="A8238" s="27">
        <v>45860</v>
      </c>
      <c r="B8238" s="29" t="s">
        <v>320</v>
      </c>
      <c r="C8238" s="29" t="s">
        <v>97</v>
      </c>
      <c r="D8238" s="28">
        <v>94</v>
      </c>
      <c r="E8238" s="27">
        <v>2958101</v>
      </c>
      <c r="H8238" s="66"/>
      <c r="I8238" s="66"/>
    </row>
    <row r="8239" spans="1:9" ht="13.5" thickBot="1">
      <c r="A8239" s="27">
        <v>45860</v>
      </c>
      <c r="B8239" s="29" t="s">
        <v>321</v>
      </c>
      <c r="C8239" s="29" t="s">
        <v>97</v>
      </c>
      <c r="D8239" s="28">
        <v>97</v>
      </c>
      <c r="E8239" s="27">
        <v>2958101</v>
      </c>
      <c r="H8239" s="66"/>
      <c r="I8239" s="66"/>
    </row>
    <row r="8240" spans="1:9" ht="13.5" thickBot="1">
      <c r="A8240" s="27">
        <v>45860</v>
      </c>
      <c r="B8240" s="29" t="s">
        <v>322</v>
      </c>
      <c r="C8240" s="29" t="s">
        <v>66</v>
      </c>
      <c r="D8240" s="28">
        <v>153</v>
      </c>
      <c r="E8240" s="27">
        <v>2958101</v>
      </c>
      <c r="H8240" s="66"/>
      <c r="I8240" s="66"/>
    </row>
    <row r="8241" spans="1:9" ht="13.5" thickBot="1">
      <c r="A8241" s="27">
        <v>45860</v>
      </c>
      <c r="B8241" s="29" t="s">
        <v>323</v>
      </c>
      <c r="C8241" s="29" t="s">
        <v>66</v>
      </c>
      <c r="D8241" s="28">
        <v>147</v>
      </c>
      <c r="E8241" s="27">
        <v>2958101</v>
      </c>
      <c r="H8241" s="66"/>
      <c r="I8241" s="66"/>
    </row>
    <row r="8242" spans="1:9" ht="13.5" thickBot="1">
      <c r="A8242" s="27">
        <v>45860</v>
      </c>
      <c r="B8242" s="29" t="s">
        <v>324</v>
      </c>
      <c r="C8242" s="29" t="s">
        <v>68</v>
      </c>
      <c r="D8242" s="28">
        <v>124</v>
      </c>
      <c r="E8242" s="27">
        <v>2958101</v>
      </c>
      <c r="H8242" s="66"/>
      <c r="I8242" s="66"/>
    </row>
    <row r="8243" spans="1:9" ht="13.5" thickBot="1">
      <c r="A8243" s="27">
        <v>45860</v>
      </c>
      <c r="B8243" s="29" t="s">
        <v>325</v>
      </c>
      <c r="C8243" s="29" t="s">
        <v>68</v>
      </c>
      <c r="D8243" s="28">
        <v>16</v>
      </c>
      <c r="E8243" s="27">
        <v>2958101</v>
      </c>
      <c r="H8243" s="66"/>
      <c r="I8243" s="66"/>
    </row>
    <row r="8244" spans="1:9" ht="13.5" thickBot="1">
      <c r="A8244" s="27">
        <v>45860</v>
      </c>
      <c r="B8244" s="29" t="s">
        <v>326</v>
      </c>
      <c r="C8244" s="29" t="s">
        <v>66</v>
      </c>
      <c r="D8244" s="28">
        <v>187</v>
      </c>
      <c r="E8244" s="27">
        <v>2958101</v>
      </c>
      <c r="H8244" s="66"/>
      <c r="I8244" s="66"/>
    </row>
    <row r="8245" spans="1:9" ht="13.5" thickBot="1">
      <c r="A8245" s="27">
        <v>45860</v>
      </c>
      <c r="B8245" s="29" t="s">
        <v>327</v>
      </c>
      <c r="C8245" s="29" t="s">
        <v>66</v>
      </c>
      <c r="D8245" s="28">
        <v>115</v>
      </c>
      <c r="E8245" s="27">
        <v>2958101</v>
      </c>
      <c r="H8245" s="66"/>
      <c r="I8245" s="66"/>
    </row>
    <row r="8246" spans="1:9" ht="13.5" thickBot="1">
      <c r="A8246" s="27">
        <v>45860</v>
      </c>
      <c r="B8246" s="29" t="s">
        <v>328</v>
      </c>
      <c r="C8246" s="29" t="s">
        <v>68</v>
      </c>
      <c r="D8246" s="28">
        <v>128</v>
      </c>
      <c r="E8246" s="27">
        <v>2958101</v>
      </c>
      <c r="H8246" s="66"/>
      <c r="I8246" s="66"/>
    </row>
    <row r="8247" spans="1:9" ht="13.5" thickBot="1">
      <c r="A8247" s="27">
        <v>45860</v>
      </c>
      <c r="B8247" s="29" t="s">
        <v>329</v>
      </c>
      <c r="C8247" s="29" t="s">
        <v>68</v>
      </c>
      <c r="D8247" s="28">
        <v>134</v>
      </c>
      <c r="E8247" s="27">
        <v>2958101</v>
      </c>
      <c r="H8247" s="66"/>
      <c r="I8247" s="66"/>
    </row>
    <row r="8248" spans="1:9" ht="13.5" thickBot="1">
      <c r="A8248" s="27">
        <v>45860</v>
      </c>
      <c r="B8248" s="29" t="s">
        <v>330</v>
      </c>
      <c r="C8248" s="29" t="s">
        <v>68</v>
      </c>
      <c r="D8248" s="28">
        <v>150</v>
      </c>
      <c r="E8248" s="27">
        <v>2958101</v>
      </c>
      <c r="H8248" s="66"/>
      <c r="I8248" s="66"/>
    </row>
    <row r="8249" spans="1:9" ht="13.5" thickBot="1">
      <c r="A8249" s="27">
        <v>45860</v>
      </c>
      <c r="B8249" s="29" t="s">
        <v>331</v>
      </c>
      <c r="C8249" s="29" t="s">
        <v>68</v>
      </c>
      <c r="D8249" s="28">
        <v>150</v>
      </c>
      <c r="E8249" s="27">
        <v>2958101</v>
      </c>
      <c r="H8249" s="66"/>
      <c r="I8249" s="66"/>
    </row>
    <row r="8250" spans="1:9" ht="13.5" thickBot="1">
      <c r="A8250" s="27">
        <v>45860</v>
      </c>
      <c r="B8250" s="29" t="s">
        <v>332</v>
      </c>
      <c r="C8250" s="29" t="s">
        <v>68</v>
      </c>
      <c r="D8250" s="28">
        <v>90</v>
      </c>
      <c r="E8250" s="27">
        <v>2958101</v>
      </c>
      <c r="H8250" s="66"/>
      <c r="I8250" s="66"/>
    </row>
    <row r="8251" spans="1:9" ht="13.5" thickBot="1">
      <c r="A8251" s="27">
        <v>45860</v>
      </c>
      <c r="B8251" s="29" t="s">
        <v>333</v>
      </c>
      <c r="C8251" s="29" t="s">
        <v>71</v>
      </c>
      <c r="D8251" s="28">
        <v>100</v>
      </c>
      <c r="E8251" s="27">
        <v>2958101</v>
      </c>
      <c r="H8251" s="66"/>
      <c r="I8251" s="66"/>
    </row>
    <row r="8252" spans="1:9" ht="13.5" thickBot="1">
      <c r="A8252" s="27">
        <v>45860</v>
      </c>
      <c r="B8252" s="29" t="s">
        <v>334</v>
      </c>
      <c r="C8252" s="29" t="s">
        <v>71</v>
      </c>
      <c r="D8252" s="28">
        <v>104</v>
      </c>
      <c r="E8252" s="27">
        <v>2958101</v>
      </c>
      <c r="H8252" s="66"/>
      <c r="I8252" s="66"/>
    </row>
    <row r="8253" spans="1:9" ht="13.5" thickBot="1">
      <c r="A8253" s="27">
        <v>45860</v>
      </c>
      <c r="B8253" s="29" t="s">
        <v>335</v>
      </c>
      <c r="C8253" s="29" t="s">
        <v>77</v>
      </c>
      <c r="D8253" s="28">
        <v>55</v>
      </c>
      <c r="E8253" s="27">
        <v>2958101</v>
      </c>
      <c r="H8253" s="66"/>
      <c r="I8253" s="66"/>
    </row>
    <row r="8254" spans="1:9" ht="13.5" thickBot="1">
      <c r="A8254" s="27">
        <v>45860</v>
      </c>
      <c r="B8254" s="29" t="s">
        <v>336</v>
      </c>
      <c r="C8254" s="29" t="s">
        <v>77</v>
      </c>
      <c r="D8254" s="28">
        <v>48</v>
      </c>
      <c r="E8254" s="27">
        <v>2958101</v>
      </c>
      <c r="H8254" s="66"/>
      <c r="I8254" s="66"/>
    </row>
    <row r="8255" spans="1:9" ht="13.5" thickBot="1">
      <c r="A8255" s="27">
        <v>45860</v>
      </c>
      <c r="B8255" s="29" t="s">
        <v>337</v>
      </c>
      <c r="C8255" s="29" t="s">
        <v>77</v>
      </c>
      <c r="D8255" s="28">
        <v>83</v>
      </c>
      <c r="E8255" s="27">
        <v>2958101</v>
      </c>
      <c r="H8255" s="66"/>
      <c r="I8255" s="66"/>
    </row>
    <row r="8256" spans="1:9" ht="13.5" thickBot="1">
      <c r="A8256" s="27">
        <v>45860</v>
      </c>
      <c r="B8256" s="29" t="s">
        <v>338</v>
      </c>
      <c r="C8256" s="29" t="s">
        <v>77</v>
      </c>
      <c r="D8256" s="28">
        <v>23</v>
      </c>
      <c r="E8256" s="27">
        <v>2958101</v>
      </c>
      <c r="H8256" s="66"/>
      <c r="I8256" s="66"/>
    </row>
    <row r="8257" spans="1:9" ht="13.5" thickBot="1">
      <c r="A8257" s="27">
        <v>45860</v>
      </c>
      <c r="B8257" s="29" t="s">
        <v>339</v>
      </c>
      <c r="C8257" s="29" t="s">
        <v>97</v>
      </c>
      <c r="D8257" s="28">
        <v>150</v>
      </c>
      <c r="E8257" s="27">
        <v>2958101</v>
      </c>
      <c r="H8257" s="66"/>
      <c r="I8257" s="66"/>
    </row>
    <row r="8258" spans="1:9" ht="13.5" thickBot="1">
      <c r="A8258" s="27">
        <v>45860</v>
      </c>
      <c r="B8258" s="29" t="s">
        <v>340</v>
      </c>
      <c r="C8258" s="29" t="s">
        <v>66</v>
      </c>
      <c r="D8258" s="28">
        <v>99</v>
      </c>
      <c r="E8258" s="27">
        <v>2958101</v>
      </c>
      <c r="H8258" s="66"/>
      <c r="I8258" s="66"/>
    </row>
    <row r="8259" spans="1:9" ht="13.5" thickBot="1">
      <c r="A8259" s="27">
        <v>45860</v>
      </c>
      <c r="B8259" s="29" t="s">
        <v>341</v>
      </c>
      <c r="C8259" s="29" t="s">
        <v>66</v>
      </c>
      <c r="D8259" s="28">
        <v>28</v>
      </c>
      <c r="E8259" s="27">
        <v>2958101</v>
      </c>
      <c r="H8259" s="66"/>
      <c r="I8259" s="66"/>
    </row>
    <row r="8260" spans="1:9" ht="13.5" thickBot="1">
      <c r="A8260" s="27">
        <v>45860</v>
      </c>
      <c r="B8260" s="29" t="s">
        <v>342</v>
      </c>
      <c r="C8260" s="29" t="s">
        <v>66</v>
      </c>
      <c r="D8260" s="28">
        <v>127</v>
      </c>
      <c r="E8260" s="27">
        <v>2958101</v>
      </c>
      <c r="H8260" s="66"/>
      <c r="I8260" s="66"/>
    </row>
    <row r="8261" spans="1:9" ht="13.5" thickBot="1">
      <c r="A8261" s="27">
        <v>45860</v>
      </c>
      <c r="B8261" s="29" t="s">
        <v>343</v>
      </c>
      <c r="C8261" s="29" t="s">
        <v>68</v>
      </c>
      <c r="D8261" s="28">
        <v>105</v>
      </c>
      <c r="E8261" s="27">
        <v>2958101</v>
      </c>
      <c r="H8261" s="66"/>
      <c r="I8261" s="66"/>
    </row>
    <row r="8262" spans="1:9" ht="13.5" thickBot="1">
      <c r="A8262" s="27">
        <v>45860</v>
      </c>
      <c r="B8262" s="29" t="s">
        <v>344</v>
      </c>
      <c r="C8262" s="29" t="s">
        <v>68</v>
      </c>
      <c r="D8262" s="28">
        <v>103</v>
      </c>
      <c r="E8262" s="27">
        <v>2958101</v>
      </c>
      <c r="H8262" s="66"/>
      <c r="I8262" s="66"/>
    </row>
    <row r="8263" spans="1:9" ht="13.5" thickBot="1">
      <c r="A8263" s="27">
        <v>45860</v>
      </c>
      <c r="B8263" s="29" t="s">
        <v>345</v>
      </c>
      <c r="C8263" s="29" t="s">
        <v>77</v>
      </c>
      <c r="D8263" s="28">
        <v>90</v>
      </c>
      <c r="E8263" s="27">
        <v>2958101</v>
      </c>
      <c r="H8263" s="66"/>
      <c r="I8263" s="66"/>
    </row>
    <row r="8264" spans="1:9" ht="13.5" thickBot="1">
      <c r="A8264" s="27">
        <v>45860</v>
      </c>
      <c r="B8264" s="29" t="s">
        <v>346</v>
      </c>
      <c r="C8264" s="29" t="s">
        <v>77</v>
      </c>
      <c r="D8264" s="28">
        <v>90</v>
      </c>
      <c r="E8264" s="27">
        <v>2958101</v>
      </c>
      <c r="H8264" s="66"/>
      <c r="I8264" s="66"/>
    </row>
    <row r="8265" spans="1:9" ht="13.5" thickBot="1">
      <c r="A8265" s="27">
        <v>45860</v>
      </c>
      <c r="B8265" s="29" t="s">
        <v>347</v>
      </c>
      <c r="C8265" s="29" t="s">
        <v>77</v>
      </c>
      <c r="D8265" s="28">
        <v>160</v>
      </c>
      <c r="E8265" s="27">
        <v>2958101</v>
      </c>
      <c r="H8265" s="66"/>
      <c r="I8265" s="66"/>
    </row>
    <row r="8266" spans="1:9" ht="13.5" thickBot="1">
      <c r="A8266" s="27">
        <v>45860</v>
      </c>
      <c r="B8266" s="29" t="s">
        <v>348</v>
      </c>
      <c r="C8266" s="29" t="s">
        <v>68</v>
      </c>
      <c r="D8266" s="28">
        <v>169</v>
      </c>
      <c r="E8266" s="27">
        <v>2958101</v>
      </c>
      <c r="H8266" s="66"/>
      <c r="I8266" s="66"/>
    </row>
    <row r="8267" spans="1:9" ht="13.5" thickBot="1">
      <c r="A8267" s="27">
        <v>45860</v>
      </c>
      <c r="B8267" s="29" t="s">
        <v>349</v>
      </c>
      <c r="C8267" s="29" t="s">
        <v>68</v>
      </c>
      <c r="D8267" s="28">
        <v>169</v>
      </c>
      <c r="E8267" s="27">
        <v>2958101</v>
      </c>
      <c r="H8267" s="66"/>
      <c r="I8267" s="66"/>
    </row>
    <row r="8268" spans="1:9" ht="13.5" thickBot="1">
      <c r="A8268" s="27">
        <v>45860</v>
      </c>
      <c r="B8268" s="29" t="s">
        <v>350</v>
      </c>
      <c r="C8268" s="29" t="s">
        <v>97</v>
      </c>
      <c r="D8268" s="28">
        <v>64</v>
      </c>
      <c r="E8268" s="27">
        <v>2958101</v>
      </c>
      <c r="H8268" s="66"/>
      <c r="I8268" s="66"/>
    </row>
    <row r="8269" spans="1:9" ht="13.5" thickBot="1">
      <c r="A8269" s="27">
        <v>45860</v>
      </c>
      <c r="B8269" s="29" t="s">
        <v>351</v>
      </c>
      <c r="C8269" s="29" t="s">
        <v>97</v>
      </c>
      <c r="D8269" s="28">
        <v>110</v>
      </c>
      <c r="E8269" s="27">
        <v>2958101</v>
      </c>
      <c r="H8269" s="66"/>
      <c r="I8269" s="66"/>
    </row>
    <row r="8270" spans="1:9" ht="13.5" thickBot="1">
      <c r="A8270" s="27">
        <v>45860</v>
      </c>
      <c r="B8270" s="29" t="s">
        <v>352</v>
      </c>
      <c r="C8270" s="29" t="s">
        <v>68</v>
      </c>
      <c r="D8270" s="28">
        <v>125</v>
      </c>
      <c r="E8270" s="27">
        <v>2958101</v>
      </c>
      <c r="H8270" s="66"/>
      <c r="I8270" s="66"/>
    </row>
    <row r="8271" spans="1:9" ht="13.5" thickBot="1">
      <c r="A8271" s="27">
        <v>45860</v>
      </c>
      <c r="B8271" s="29" t="s">
        <v>353</v>
      </c>
      <c r="C8271" s="29" t="s">
        <v>68</v>
      </c>
      <c r="D8271" s="28">
        <v>125</v>
      </c>
      <c r="E8271" s="27">
        <v>2958101</v>
      </c>
      <c r="H8271" s="66"/>
      <c r="I8271" s="66"/>
    </row>
    <row r="8272" spans="1:9" ht="13.5" thickBot="1">
      <c r="A8272" s="27">
        <v>45860</v>
      </c>
      <c r="B8272" s="29" t="s">
        <v>354</v>
      </c>
      <c r="C8272" s="29" t="s">
        <v>71</v>
      </c>
      <c r="D8272" s="28">
        <v>95</v>
      </c>
      <c r="E8272" s="27">
        <v>2958101</v>
      </c>
      <c r="H8272" s="66"/>
      <c r="I8272" s="66"/>
    </row>
    <row r="8273" spans="1:9" ht="13.5" thickBot="1">
      <c r="A8273" s="27">
        <v>45860</v>
      </c>
      <c r="B8273" s="29" t="s">
        <v>355</v>
      </c>
      <c r="C8273" s="29" t="s">
        <v>71</v>
      </c>
      <c r="D8273" s="28">
        <v>151</v>
      </c>
      <c r="E8273" s="27">
        <v>2958101</v>
      </c>
      <c r="H8273" s="66"/>
      <c r="I8273" s="66"/>
    </row>
    <row r="8274" spans="1:9" ht="13.5" thickBot="1">
      <c r="A8274" s="27">
        <v>45860</v>
      </c>
      <c r="B8274" s="29" t="s">
        <v>356</v>
      </c>
      <c r="C8274" s="29" t="s">
        <v>71</v>
      </c>
      <c r="D8274" s="28">
        <v>98</v>
      </c>
      <c r="E8274" s="27">
        <v>2958101</v>
      </c>
      <c r="H8274" s="66"/>
      <c r="I8274" s="66"/>
    </row>
    <row r="8275" spans="1:9" ht="13.5" thickBot="1">
      <c r="A8275" s="27">
        <v>45860</v>
      </c>
      <c r="B8275" s="29" t="s">
        <v>357</v>
      </c>
      <c r="C8275" s="29" t="s">
        <v>66</v>
      </c>
      <c r="D8275" s="28">
        <v>150</v>
      </c>
      <c r="E8275" s="27">
        <v>2958101</v>
      </c>
      <c r="H8275" s="66"/>
      <c r="I8275" s="66"/>
    </row>
    <row r="8276" spans="1:9" ht="13.5" thickBot="1">
      <c r="A8276" s="27">
        <v>45860</v>
      </c>
      <c r="B8276" s="29" t="s">
        <v>358</v>
      </c>
      <c r="C8276" s="29" t="s">
        <v>68</v>
      </c>
      <c r="D8276" s="28">
        <v>28</v>
      </c>
      <c r="E8276" s="27">
        <v>2958101</v>
      </c>
      <c r="H8276" s="66"/>
      <c r="I8276" s="66"/>
    </row>
    <row r="8277" spans="1:9" ht="13.5" thickBot="1">
      <c r="A8277" s="27">
        <v>45860</v>
      </c>
      <c r="B8277" s="29" t="s">
        <v>359</v>
      </c>
      <c r="C8277" s="29" t="s">
        <v>71</v>
      </c>
      <c r="D8277" s="28">
        <v>226</v>
      </c>
      <c r="E8277" s="27">
        <v>2958101</v>
      </c>
      <c r="H8277" s="66"/>
      <c r="I8277" s="66"/>
    </row>
    <row r="8278" spans="1:9" ht="13.5" thickBot="1">
      <c r="A8278" s="27">
        <v>45860</v>
      </c>
      <c r="B8278" s="29" t="s">
        <v>360</v>
      </c>
      <c r="C8278" s="29" t="s">
        <v>68</v>
      </c>
      <c r="D8278" s="28">
        <v>203</v>
      </c>
      <c r="E8278" s="27">
        <v>2958101</v>
      </c>
      <c r="H8278" s="66"/>
      <c r="I8278" s="66"/>
    </row>
    <row r="8279" spans="1:9" ht="13.5" thickBot="1">
      <c r="A8279" s="27">
        <v>45860</v>
      </c>
      <c r="B8279" s="29" t="s">
        <v>361</v>
      </c>
      <c r="C8279" s="29" t="s">
        <v>68</v>
      </c>
      <c r="D8279" s="28">
        <v>21</v>
      </c>
      <c r="E8279" s="27">
        <v>2958101</v>
      </c>
      <c r="H8279" s="66"/>
      <c r="I8279" s="66"/>
    </row>
    <row r="8280" spans="1:9" ht="13.5" thickBot="1">
      <c r="A8280" s="27">
        <v>45860</v>
      </c>
      <c r="B8280" s="29" t="s">
        <v>362</v>
      </c>
      <c r="C8280" s="29" t="s">
        <v>68</v>
      </c>
      <c r="D8280" s="28">
        <v>204</v>
      </c>
      <c r="E8280" s="27">
        <v>2958101</v>
      </c>
      <c r="H8280" s="66"/>
      <c r="I8280" s="66"/>
    </row>
    <row r="8281" spans="1:9" ht="13.5" thickBot="1">
      <c r="A8281" s="27">
        <v>45860</v>
      </c>
      <c r="B8281" s="29" t="s">
        <v>363</v>
      </c>
      <c r="C8281" s="29" t="s">
        <v>66</v>
      </c>
      <c r="D8281" s="28">
        <v>150</v>
      </c>
      <c r="E8281" s="27">
        <v>2958101</v>
      </c>
      <c r="H8281" s="66"/>
      <c r="I8281" s="66"/>
    </row>
    <row r="8282" spans="1:9" ht="13.5" thickBot="1">
      <c r="A8282" s="27">
        <v>45860</v>
      </c>
      <c r="B8282" s="29" t="s">
        <v>364</v>
      </c>
      <c r="C8282" s="29" t="s">
        <v>97</v>
      </c>
      <c r="D8282" s="28">
        <v>102</v>
      </c>
      <c r="E8282" s="27">
        <v>2958101</v>
      </c>
      <c r="H8282" s="66"/>
      <c r="I8282" s="66"/>
    </row>
    <row r="8283" spans="1:9" ht="13.5" thickBot="1">
      <c r="A8283" s="27">
        <v>45860</v>
      </c>
      <c r="B8283" s="29" t="s">
        <v>365</v>
      </c>
      <c r="C8283" s="29" t="s">
        <v>97</v>
      </c>
      <c r="D8283" s="28">
        <v>98</v>
      </c>
      <c r="E8283" s="27">
        <v>2958101</v>
      </c>
      <c r="H8283" s="66"/>
      <c r="I8283" s="66"/>
    </row>
    <row r="8284" spans="1:9" ht="13.5" thickBot="1">
      <c r="A8284" s="27">
        <v>45860</v>
      </c>
      <c r="B8284" s="29" t="s">
        <v>366</v>
      </c>
      <c r="C8284" s="29" t="s">
        <v>97</v>
      </c>
      <c r="D8284" s="28">
        <v>149</v>
      </c>
      <c r="E8284" s="27">
        <v>2958101</v>
      </c>
      <c r="H8284" s="66"/>
      <c r="I8284" s="66"/>
    </row>
    <row r="8285" spans="1:9" ht="13.5" thickBot="1">
      <c r="A8285" s="27">
        <v>45860</v>
      </c>
      <c r="B8285" s="29" t="s">
        <v>367</v>
      </c>
      <c r="C8285" s="29" t="s">
        <v>97</v>
      </c>
      <c r="D8285" s="28">
        <v>152</v>
      </c>
      <c r="E8285" s="27">
        <v>2958101</v>
      </c>
      <c r="H8285" s="66"/>
      <c r="I8285" s="66"/>
    </row>
    <row r="8286" spans="1:9" ht="13.5" thickBot="1">
      <c r="A8286" s="27">
        <v>45860</v>
      </c>
      <c r="B8286" s="29" t="s">
        <v>368</v>
      </c>
      <c r="C8286" s="29" t="s">
        <v>68</v>
      </c>
      <c r="D8286" s="28">
        <v>165</v>
      </c>
      <c r="E8286" s="27">
        <v>2958101</v>
      </c>
      <c r="H8286" s="66"/>
      <c r="I8286" s="66"/>
    </row>
    <row r="8287" spans="1:9" ht="13.5" thickBot="1">
      <c r="A8287" s="27">
        <v>45860</v>
      </c>
      <c r="B8287" s="29" t="s">
        <v>369</v>
      </c>
      <c r="C8287" s="29" t="s">
        <v>68</v>
      </c>
      <c r="D8287" s="28">
        <v>211</v>
      </c>
      <c r="E8287" s="27">
        <v>2958101</v>
      </c>
      <c r="H8287" s="66"/>
      <c r="I8287" s="66"/>
    </row>
    <row r="8288" spans="1:9" ht="13.5" thickBot="1">
      <c r="A8288" s="27">
        <v>45860</v>
      </c>
      <c r="B8288" s="29" t="s">
        <v>370</v>
      </c>
      <c r="C8288" s="29" t="s">
        <v>97</v>
      </c>
      <c r="D8288" s="28">
        <v>96</v>
      </c>
      <c r="E8288" s="27">
        <v>2958101</v>
      </c>
      <c r="H8288" s="66"/>
      <c r="I8288" s="66"/>
    </row>
    <row r="8289" spans="1:9" ht="13.5" thickBot="1">
      <c r="A8289" s="27">
        <v>45860</v>
      </c>
      <c r="B8289" s="29" t="s">
        <v>371</v>
      </c>
      <c r="C8289" s="29" t="s">
        <v>97</v>
      </c>
      <c r="D8289" s="28">
        <v>98</v>
      </c>
      <c r="E8289" s="27">
        <v>2958101</v>
      </c>
      <c r="H8289" s="66"/>
      <c r="I8289" s="66"/>
    </row>
    <row r="8290" spans="1:9" ht="13.5" thickBot="1">
      <c r="A8290" s="27">
        <v>45860</v>
      </c>
      <c r="B8290" s="29" t="s">
        <v>372</v>
      </c>
      <c r="C8290" s="29" t="s">
        <v>97</v>
      </c>
      <c r="D8290" s="28">
        <v>161</v>
      </c>
      <c r="E8290" s="27">
        <v>2958101</v>
      </c>
      <c r="H8290" s="66"/>
      <c r="I8290" s="66"/>
    </row>
    <row r="8291" spans="1:9" ht="13.5" thickBot="1">
      <c r="A8291" s="27">
        <v>45860</v>
      </c>
      <c r="B8291" s="29" t="s">
        <v>373</v>
      </c>
      <c r="C8291" s="29" t="s">
        <v>71</v>
      </c>
      <c r="D8291" s="28">
        <v>201</v>
      </c>
      <c r="E8291" s="27">
        <v>2958101</v>
      </c>
      <c r="H8291" s="66"/>
      <c r="I8291" s="66"/>
    </row>
    <row r="8292" spans="1:9" ht="13.5" thickBot="1">
      <c r="A8292" s="27">
        <v>45860</v>
      </c>
      <c r="B8292" s="29" t="s">
        <v>374</v>
      </c>
      <c r="C8292" s="29" t="s">
        <v>68</v>
      </c>
      <c r="D8292" s="28">
        <v>98</v>
      </c>
      <c r="E8292" s="27">
        <v>2958101</v>
      </c>
      <c r="H8292" s="66"/>
      <c r="I8292" s="66"/>
    </row>
    <row r="8293" spans="1:9" ht="13.5" thickBot="1">
      <c r="A8293" s="27">
        <v>45860</v>
      </c>
      <c r="B8293" s="29" t="s">
        <v>375</v>
      </c>
      <c r="C8293" s="29" t="s">
        <v>68</v>
      </c>
      <c r="D8293" s="28">
        <v>120</v>
      </c>
      <c r="E8293" s="27">
        <v>2958101</v>
      </c>
      <c r="H8293" s="66"/>
      <c r="I8293" s="66"/>
    </row>
    <row r="8294" spans="1:9" ht="13.5" thickBot="1">
      <c r="A8294" s="27">
        <v>45860</v>
      </c>
      <c r="B8294" s="29" t="s">
        <v>376</v>
      </c>
      <c r="C8294" s="29" t="s">
        <v>68</v>
      </c>
      <c r="D8294" s="28">
        <v>111</v>
      </c>
      <c r="E8294" s="27">
        <v>2958101</v>
      </c>
      <c r="H8294" s="66"/>
      <c r="I8294" s="66"/>
    </row>
    <row r="8295" spans="1:9" ht="13.5" thickBot="1">
      <c r="A8295" s="27">
        <v>45860</v>
      </c>
      <c r="B8295" s="29" t="s">
        <v>377</v>
      </c>
      <c r="C8295" s="29" t="s">
        <v>68</v>
      </c>
      <c r="D8295" s="28">
        <v>17</v>
      </c>
      <c r="E8295" s="27">
        <v>2958101</v>
      </c>
      <c r="H8295" s="66"/>
      <c r="I8295" s="66"/>
    </row>
    <row r="8296" spans="1:9" ht="13.5" thickBot="1">
      <c r="A8296" s="27">
        <v>45860</v>
      </c>
      <c r="B8296" s="29" t="s">
        <v>378</v>
      </c>
      <c r="C8296" s="29" t="s">
        <v>68</v>
      </c>
      <c r="D8296" s="28">
        <v>34</v>
      </c>
      <c r="E8296" s="27">
        <v>2958101</v>
      </c>
      <c r="H8296" s="66"/>
      <c r="I8296" s="66"/>
    </row>
    <row r="8297" spans="1:9" ht="13.5" thickBot="1">
      <c r="A8297" s="27">
        <v>45860</v>
      </c>
      <c r="B8297" s="29" t="s">
        <v>379</v>
      </c>
      <c r="C8297" s="29" t="s">
        <v>68</v>
      </c>
      <c r="D8297" s="28">
        <v>119</v>
      </c>
      <c r="E8297" s="27">
        <v>2958101</v>
      </c>
      <c r="H8297" s="66"/>
      <c r="I8297" s="66"/>
    </row>
    <row r="8298" spans="1:9" ht="13.5" thickBot="1">
      <c r="A8298" s="27">
        <v>45860</v>
      </c>
      <c r="B8298" s="29" t="s">
        <v>380</v>
      </c>
      <c r="C8298" s="29" t="s">
        <v>68</v>
      </c>
      <c r="D8298" s="28">
        <v>125</v>
      </c>
      <c r="E8298" s="27">
        <v>2958101</v>
      </c>
      <c r="H8298" s="66"/>
      <c r="I8298" s="66"/>
    </row>
    <row r="8299" spans="1:9" ht="13.5" thickBot="1">
      <c r="A8299" s="27">
        <v>45860</v>
      </c>
      <c r="B8299" s="29" t="s">
        <v>381</v>
      </c>
      <c r="C8299" s="29" t="s">
        <v>68</v>
      </c>
      <c r="D8299" s="28">
        <v>112</v>
      </c>
      <c r="E8299" s="27">
        <v>2958101</v>
      </c>
      <c r="H8299" s="66"/>
      <c r="I8299" s="66"/>
    </row>
    <row r="8300" spans="1:9" ht="13.5" thickBot="1">
      <c r="A8300" s="27">
        <v>45860</v>
      </c>
      <c r="B8300" s="29" t="s">
        <v>382</v>
      </c>
      <c r="C8300" s="29" t="s">
        <v>68</v>
      </c>
      <c r="D8300" s="28">
        <v>85</v>
      </c>
      <c r="E8300" s="27">
        <v>2958101</v>
      </c>
      <c r="H8300" s="66"/>
      <c r="I8300" s="66"/>
    </row>
    <row r="8301" spans="1:9" ht="13.5" thickBot="1">
      <c r="A8301" s="27">
        <v>45860</v>
      </c>
      <c r="B8301" s="29" t="s">
        <v>383</v>
      </c>
      <c r="C8301" s="29" t="s">
        <v>68</v>
      </c>
      <c r="D8301" s="28">
        <v>43</v>
      </c>
      <c r="E8301" s="27">
        <v>2958101</v>
      </c>
      <c r="H8301" s="66"/>
      <c r="I8301" s="66"/>
    </row>
    <row r="8302" spans="1:9" ht="13.5" thickBot="1">
      <c r="A8302" s="27">
        <v>45860</v>
      </c>
      <c r="B8302" s="29" t="s">
        <v>384</v>
      </c>
      <c r="C8302" s="29" t="s">
        <v>68</v>
      </c>
      <c r="D8302" s="28">
        <v>30</v>
      </c>
      <c r="E8302" s="27">
        <v>2958101</v>
      </c>
      <c r="H8302" s="66"/>
      <c r="I8302" s="66"/>
    </row>
    <row r="8303" spans="1:9" ht="13.5" thickBot="1">
      <c r="A8303" s="27">
        <v>45860</v>
      </c>
      <c r="B8303" s="29" t="s">
        <v>385</v>
      </c>
      <c r="C8303" s="29" t="s">
        <v>68</v>
      </c>
      <c r="D8303" s="28">
        <v>150</v>
      </c>
      <c r="E8303" s="27">
        <v>2958101</v>
      </c>
      <c r="H8303" s="66"/>
      <c r="I8303" s="66"/>
    </row>
    <row r="8304" spans="1:9" ht="13.5" thickBot="1">
      <c r="A8304" s="27">
        <v>45860</v>
      </c>
      <c r="B8304" s="29" t="s">
        <v>386</v>
      </c>
      <c r="C8304" s="29" t="s">
        <v>68</v>
      </c>
      <c r="D8304" s="28">
        <v>150</v>
      </c>
      <c r="E8304" s="27">
        <v>2958101</v>
      </c>
      <c r="H8304" s="66"/>
      <c r="I8304" s="66"/>
    </row>
    <row r="8305" spans="1:9" ht="13.5" thickBot="1">
      <c r="A8305" s="27">
        <v>45860</v>
      </c>
      <c r="B8305" s="29" t="s">
        <v>387</v>
      </c>
      <c r="C8305" s="29" t="s">
        <v>71</v>
      </c>
      <c r="D8305" s="28">
        <v>142</v>
      </c>
      <c r="E8305" s="27">
        <v>2958101</v>
      </c>
      <c r="H8305" s="66"/>
      <c r="I8305" s="66"/>
    </row>
    <row r="8306" spans="1:9" ht="13.5" thickBot="1">
      <c r="A8306" s="27">
        <v>45860</v>
      </c>
      <c r="B8306" s="29" t="s">
        <v>388</v>
      </c>
      <c r="C8306" s="29" t="s">
        <v>71</v>
      </c>
      <c r="D8306" s="28">
        <v>142</v>
      </c>
      <c r="E8306" s="27">
        <v>2958101</v>
      </c>
      <c r="H8306" s="66"/>
      <c r="I8306" s="66"/>
    </row>
    <row r="8307" spans="1:9" ht="13.5" thickBot="1">
      <c r="A8307" s="27">
        <v>45860</v>
      </c>
      <c r="B8307" s="29" t="s">
        <v>389</v>
      </c>
      <c r="C8307" s="29" t="s">
        <v>68</v>
      </c>
      <c r="D8307" s="28">
        <v>114</v>
      </c>
      <c r="E8307" s="27">
        <v>2958101</v>
      </c>
      <c r="H8307" s="66"/>
      <c r="I8307" s="66"/>
    </row>
    <row r="8308" spans="1:9" ht="13.5" thickBot="1">
      <c r="A8308" s="27">
        <v>45860</v>
      </c>
      <c r="B8308" s="29" t="s">
        <v>390</v>
      </c>
      <c r="C8308" s="29" t="s">
        <v>68</v>
      </c>
      <c r="D8308" s="28">
        <v>95</v>
      </c>
      <c r="E8308" s="27">
        <v>2958101</v>
      </c>
      <c r="H8308" s="66"/>
      <c r="I8308" s="66"/>
    </row>
    <row r="8309" spans="1:9" ht="13.5" thickBot="1">
      <c r="A8309" s="27">
        <v>45860</v>
      </c>
      <c r="B8309" s="29" t="s">
        <v>391</v>
      </c>
      <c r="C8309" s="29" t="s">
        <v>77</v>
      </c>
      <c r="D8309" s="28">
        <v>150</v>
      </c>
      <c r="E8309" s="27">
        <v>2958101</v>
      </c>
      <c r="H8309" s="66"/>
      <c r="I8309" s="66"/>
    </row>
    <row r="8310" spans="1:9" ht="13.5" thickBot="1">
      <c r="A8310" s="27">
        <v>45860</v>
      </c>
      <c r="B8310" s="29" t="s">
        <v>392</v>
      </c>
      <c r="C8310" s="29" t="s">
        <v>77</v>
      </c>
      <c r="D8310" s="28">
        <v>23</v>
      </c>
      <c r="E8310" s="27">
        <v>2958101</v>
      </c>
      <c r="H8310" s="66"/>
      <c r="I8310" s="66"/>
    </row>
    <row r="8311" spans="1:9" ht="13.5" thickBot="1">
      <c r="A8311" s="27">
        <v>45860</v>
      </c>
      <c r="B8311" s="29" t="s">
        <v>393</v>
      </c>
      <c r="C8311" s="29" t="s">
        <v>77</v>
      </c>
      <c r="D8311" s="28">
        <v>128</v>
      </c>
      <c r="E8311" s="27">
        <v>2958101</v>
      </c>
      <c r="H8311" s="66"/>
      <c r="I8311" s="66"/>
    </row>
    <row r="8312" spans="1:9" ht="13.5" thickBot="1">
      <c r="A8312" s="27">
        <v>45860</v>
      </c>
      <c r="B8312" s="29" t="s">
        <v>394</v>
      </c>
      <c r="C8312" s="29" t="s">
        <v>68</v>
      </c>
      <c r="D8312" s="28">
        <v>38</v>
      </c>
      <c r="E8312" s="27">
        <v>2958101</v>
      </c>
      <c r="H8312" s="66"/>
      <c r="I8312" s="66"/>
    </row>
    <row r="8313" spans="1:9" ht="13.5" thickBot="1">
      <c r="A8313" s="27">
        <v>45860</v>
      </c>
      <c r="B8313" s="29" t="s">
        <v>395</v>
      </c>
      <c r="C8313" s="29" t="s">
        <v>68</v>
      </c>
      <c r="D8313" s="28">
        <v>16</v>
      </c>
      <c r="E8313" s="27">
        <v>2958101</v>
      </c>
      <c r="H8313" s="66"/>
      <c r="I8313" s="66"/>
    </row>
    <row r="8314" spans="1:9" ht="13.5" thickBot="1">
      <c r="A8314" s="27">
        <v>45860</v>
      </c>
      <c r="B8314" s="29" t="s">
        <v>396</v>
      </c>
      <c r="C8314" s="29" t="s">
        <v>68</v>
      </c>
      <c r="D8314" s="28">
        <v>50</v>
      </c>
      <c r="E8314" s="27">
        <v>2958101</v>
      </c>
      <c r="H8314" s="66"/>
      <c r="I8314" s="66"/>
    </row>
    <row r="8315" spans="1:9" ht="13.5" thickBot="1">
      <c r="A8315" s="27">
        <v>45860</v>
      </c>
      <c r="B8315" s="29" t="s">
        <v>397</v>
      </c>
      <c r="C8315" s="29" t="s">
        <v>68</v>
      </c>
      <c r="D8315" s="28">
        <v>38</v>
      </c>
      <c r="E8315" s="27">
        <v>2958101</v>
      </c>
      <c r="H8315" s="66"/>
      <c r="I8315" s="66"/>
    </row>
    <row r="8316" spans="1:9" ht="13.5" thickBot="1">
      <c r="A8316" s="27">
        <v>45860</v>
      </c>
      <c r="B8316" s="29" t="s">
        <v>398</v>
      </c>
      <c r="C8316" s="29" t="s">
        <v>68</v>
      </c>
      <c r="D8316" s="28">
        <v>14</v>
      </c>
      <c r="E8316" s="27">
        <v>2958101</v>
      </c>
      <c r="H8316" s="66"/>
      <c r="I8316" s="66"/>
    </row>
    <row r="8317" spans="1:9" ht="13.5" thickBot="1">
      <c r="A8317" s="27">
        <v>45860</v>
      </c>
      <c r="B8317" s="29" t="s">
        <v>399</v>
      </c>
      <c r="C8317" s="29" t="s">
        <v>68</v>
      </c>
      <c r="D8317" s="28">
        <v>103</v>
      </c>
      <c r="E8317" s="27">
        <v>2958101</v>
      </c>
      <c r="H8317" s="66"/>
      <c r="I8317" s="66"/>
    </row>
    <row r="8318" spans="1:9" ht="13.5" thickBot="1">
      <c r="A8318" s="27">
        <v>45860</v>
      </c>
      <c r="B8318" s="29" t="s">
        <v>400</v>
      </c>
      <c r="C8318" s="29" t="s">
        <v>68</v>
      </c>
      <c r="D8318" s="28">
        <v>95</v>
      </c>
      <c r="E8318" s="27">
        <v>2958101</v>
      </c>
      <c r="H8318" s="66"/>
      <c r="I8318" s="66"/>
    </row>
    <row r="8319" spans="1:9" ht="13.5" thickBot="1">
      <c r="A8319" s="27">
        <v>45860</v>
      </c>
      <c r="B8319" s="29" t="s">
        <v>401</v>
      </c>
      <c r="C8319" s="29" t="s">
        <v>71</v>
      </c>
      <c r="D8319" s="28">
        <v>117</v>
      </c>
      <c r="E8319" s="27">
        <v>2958101</v>
      </c>
      <c r="H8319" s="66"/>
      <c r="I8319" s="66"/>
    </row>
    <row r="8320" spans="1:9" ht="13.5" thickBot="1">
      <c r="A8320" s="27">
        <v>45860</v>
      </c>
      <c r="B8320" s="29" t="s">
        <v>402</v>
      </c>
      <c r="C8320" s="29" t="s">
        <v>71</v>
      </c>
      <c r="D8320" s="28">
        <v>123</v>
      </c>
      <c r="E8320" s="27">
        <v>2958101</v>
      </c>
      <c r="H8320" s="66"/>
      <c r="I8320" s="66"/>
    </row>
    <row r="8321" spans="1:9" ht="13.5" thickBot="1">
      <c r="A8321" s="27">
        <v>45860</v>
      </c>
      <c r="B8321" s="29" t="s">
        <v>403</v>
      </c>
      <c r="C8321" s="29" t="s">
        <v>68</v>
      </c>
      <c r="D8321" s="28">
        <v>42</v>
      </c>
      <c r="E8321" s="27">
        <v>2958101</v>
      </c>
      <c r="H8321" s="66"/>
      <c r="I8321" s="66"/>
    </row>
    <row r="8322" spans="1:9" ht="13.5" thickBot="1">
      <c r="A8322" s="27">
        <v>45860</v>
      </c>
      <c r="B8322" s="29" t="s">
        <v>404</v>
      </c>
      <c r="C8322" s="29" t="s">
        <v>68</v>
      </c>
      <c r="D8322" s="28">
        <v>45</v>
      </c>
      <c r="E8322" s="27">
        <v>2958101</v>
      </c>
      <c r="H8322" s="66"/>
      <c r="I8322" s="66"/>
    </row>
    <row r="8323" spans="1:9" ht="13.5" thickBot="1">
      <c r="A8323" s="27">
        <v>45860</v>
      </c>
      <c r="B8323" s="29" t="s">
        <v>405</v>
      </c>
      <c r="C8323" s="29" t="s">
        <v>68</v>
      </c>
      <c r="D8323" s="28">
        <v>42</v>
      </c>
      <c r="E8323" s="27">
        <v>2958101</v>
      </c>
      <c r="H8323" s="66"/>
      <c r="I8323" s="66"/>
    </row>
    <row r="8324" spans="1:9" ht="13.5" thickBot="1">
      <c r="A8324" s="27">
        <v>45860</v>
      </c>
      <c r="B8324" s="29" t="s">
        <v>406</v>
      </c>
      <c r="C8324" s="29" t="s">
        <v>68</v>
      </c>
      <c r="D8324" s="28">
        <v>207</v>
      </c>
      <c r="E8324" s="27">
        <v>2958101</v>
      </c>
      <c r="H8324" s="66"/>
      <c r="I8324" s="66"/>
    </row>
    <row r="8325" spans="1:9" ht="13.5" thickBot="1">
      <c r="A8325" s="27">
        <v>45860</v>
      </c>
      <c r="B8325" s="29" t="s">
        <v>407</v>
      </c>
      <c r="C8325" s="29" t="s">
        <v>68</v>
      </c>
      <c r="D8325" s="28">
        <v>170</v>
      </c>
      <c r="E8325" s="27">
        <v>2958101</v>
      </c>
      <c r="H8325" s="66"/>
      <c r="I8325" s="66"/>
    </row>
    <row r="8326" spans="1:9" ht="13.5" thickBot="1">
      <c r="A8326" s="27">
        <v>45860</v>
      </c>
      <c r="B8326" s="29" t="s">
        <v>408</v>
      </c>
      <c r="C8326" s="29" t="s">
        <v>66</v>
      </c>
      <c r="D8326" s="28">
        <v>126</v>
      </c>
      <c r="E8326" s="27">
        <v>2958101</v>
      </c>
      <c r="H8326" s="66"/>
      <c r="I8326" s="66"/>
    </row>
    <row r="8327" spans="1:9" ht="13.5" thickBot="1">
      <c r="A8327" s="27">
        <v>45860</v>
      </c>
      <c r="B8327" s="29" t="s">
        <v>409</v>
      </c>
      <c r="C8327" s="29" t="s">
        <v>77</v>
      </c>
      <c r="D8327" s="28">
        <v>105</v>
      </c>
      <c r="E8327" s="27">
        <v>2958101</v>
      </c>
      <c r="H8327" s="66"/>
      <c r="I8327" s="66"/>
    </row>
    <row r="8328" spans="1:9" ht="13.5" thickBot="1">
      <c r="A8328" s="27">
        <v>45860</v>
      </c>
      <c r="B8328" s="29" t="s">
        <v>410</v>
      </c>
      <c r="C8328" s="29" t="s">
        <v>77</v>
      </c>
      <c r="D8328" s="28">
        <v>97</v>
      </c>
      <c r="E8328" s="27">
        <v>2958101</v>
      </c>
      <c r="H8328" s="66"/>
      <c r="I8328" s="66"/>
    </row>
    <row r="8329" spans="1:9" ht="13.5" thickBot="1">
      <c r="A8329" s="27">
        <v>45860</v>
      </c>
      <c r="B8329" s="29" t="s">
        <v>411</v>
      </c>
      <c r="C8329" s="29" t="s">
        <v>68</v>
      </c>
      <c r="D8329" s="28">
        <v>12</v>
      </c>
      <c r="E8329" s="27">
        <v>2958101</v>
      </c>
      <c r="H8329" s="66"/>
      <c r="I8329" s="66"/>
    </row>
    <row r="8330" spans="1:9" ht="13.5" thickBot="1">
      <c r="A8330" s="27">
        <v>45860</v>
      </c>
      <c r="B8330" s="29" t="s">
        <v>412</v>
      </c>
      <c r="C8330" s="29" t="s">
        <v>68</v>
      </c>
      <c r="D8330" s="28">
        <v>7</v>
      </c>
      <c r="E8330" s="27">
        <v>2958101</v>
      </c>
      <c r="H8330" s="66"/>
      <c r="I8330" s="66"/>
    </row>
    <row r="8331" spans="1:9" ht="13.5" thickBot="1">
      <c r="A8331" s="27">
        <v>45860</v>
      </c>
      <c r="B8331" s="29" t="s">
        <v>413</v>
      </c>
      <c r="C8331" s="29" t="s">
        <v>68</v>
      </c>
      <c r="D8331" s="28">
        <v>101</v>
      </c>
      <c r="E8331" s="27">
        <v>2958101</v>
      </c>
      <c r="H8331" s="66"/>
      <c r="I8331" s="66"/>
    </row>
    <row r="8332" spans="1:9" ht="13.5" thickBot="1">
      <c r="A8332" s="27">
        <v>45860</v>
      </c>
      <c r="B8332" s="29" t="s">
        <v>414</v>
      </c>
      <c r="C8332" s="29" t="s">
        <v>68</v>
      </c>
      <c r="D8332" s="28">
        <v>22</v>
      </c>
      <c r="E8332" s="27">
        <v>2958101</v>
      </c>
      <c r="H8332" s="66"/>
      <c r="I8332" s="66"/>
    </row>
    <row r="8333" spans="1:9" ht="13.5" thickBot="1">
      <c r="A8333" s="27">
        <v>45860</v>
      </c>
      <c r="B8333" s="29" t="s">
        <v>415</v>
      </c>
      <c r="C8333" s="29" t="s">
        <v>68</v>
      </c>
      <c r="D8333" s="28">
        <v>101</v>
      </c>
      <c r="E8333" s="27">
        <v>2958101</v>
      </c>
      <c r="H8333" s="66"/>
      <c r="I8333" s="66"/>
    </row>
    <row r="8334" spans="1:9" ht="13.5" thickBot="1">
      <c r="A8334" s="27">
        <v>45860</v>
      </c>
      <c r="B8334" s="29" t="s">
        <v>416</v>
      </c>
      <c r="C8334" s="29" t="s">
        <v>68</v>
      </c>
      <c r="D8334" s="28">
        <v>150</v>
      </c>
      <c r="E8334" s="27">
        <v>2958101</v>
      </c>
      <c r="H8334" s="66"/>
      <c r="I8334" s="66"/>
    </row>
    <row r="8335" spans="1:9" ht="13.5" thickBot="1">
      <c r="A8335" s="27">
        <v>45860</v>
      </c>
      <c r="B8335" s="29" t="s">
        <v>417</v>
      </c>
      <c r="C8335" s="29" t="s">
        <v>68</v>
      </c>
      <c r="D8335" s="28">
        <v>154</v>
      </c>
      <c r="E8335" s="27">
        <v>2958101</v>
      </c>
      <c r="H8335" s="66"/>
      <c r="I8335" s="66"/>
    </row>
    <row r="8336" spans="1:9" ht="13.5" thickBot="1">
      <c r="A8336" s="27">
        <v>45860</v>
      </c>
      <c r="B8336" s="29" t="s">
        <v>418</v>
      </c>
      <c r="C8336" s="29" t="s">
        <v>68</v>
      </c>
      <c r="D8336" s="28">
        <v>24</v>
      </c>
      <c r="E8336" s="27">
        <v>2958101</v>
      </c>
      <c r="H8336" s="66"/>
      <c r="I8336" s="66"/>
    </row>
    <row r="8337" spans="1:9" ht="13.5" thickBot="1">
      <c r="A8337" s="27">
        <v>45860</v>
      </c>
      <c r="B8337" s="29" t="s">
        <v>419</v>
      </c>
      <c r="C8337" s="29" t="s">
        <v>68</v>
      </c>
      <c r="D8337" s="28">
        <v>158</v>
      </c>
      <c r="E8337" s="27">
        <v>2958101</v>
      </c>
      <c r="H8337" s="66"/>
      <c r="I8337" s="66"/>
    </row>
    <row r="8338" spans="1:9" ht="13.5" thickBot="1">
      <c r="A8338" s="27">
        <v>45860</v>
      </c>
      <c r="B8338" s="29" t="s">
        <v>420</v>
      </c>
      <c r="C8338" s="29" t="s">
        <v>68</v>
      </c>
      <c r="D8338" s="28">
        <v>14</v>
      </c>
      <c r="E8338" s="27">
        <v>2958101</v>
      </c>
      <c r="H8338" s="66"/>
      <c r="I8338" s="66"/>
    </row>
    <row r="8339" spans="1:9" ht="13.5" thickBot="1">
      <c r="A8339" s="27">
        <v>45860</v>
      </c>
      <c r="B8339" s="29" t="s">
        <v>421</v>
      </c>
      <c r="C8339" s="29" t="s">
        <v>97</v>
      </c>
      <c r="D8339" s="28">
        <v>115</v>
      </c>
      <c r="E8339" s="27">
        <v>2958101</v>
      </c>
      <c r="H8339" s="66"/>
      <c r="I8339" s="66"/>
    </row>
    <row r="8340" spans="1:9" ht="13.5" thickBot="1">
      <c r="A8340" s="27">
        <v>45860</v>
      </c>
      <c r="B8340" s="29" t="s">
        <v>422</v>
      </c>
      <c r="C8340" s="29" t="s">
        <v>97</v>
      </c>
      <c r="D8340" s="28">
        <v>142</v>
      </c>
      <c r="E8340" s="27">
        <v>2958101</v>
      </c>
      <c r="H8340" s="66"/>
      <c r="I8340" s="66"/>
    </row>
    <row r="8341" spans="1:9" ht="13.5" thickBot="1">
      <c r="A8341" s="27">
        <v>45860</v>
      </c>
      <c r="B8341" s="29" t="s">
        <v>423</v>
      </c>
      <c r="C8341" s="29" t="s">
        <v>97</v>
      </c>
      <c r="D8341" s="28">
        <v>57</v>
      </c>
      <c r="E8341" s="27">
        <v>2958101</v>
      </c>
      <c r="H8341" s="66"/>
      <c r="I8341" s="66"/>
    </row>
    <row r="8342" spans="1:9" ht="13.5" thickBot="1">
      <c r="A8342" s="27">
        <v>45860</v>
      </c>
      <c r="B8342" s="29" t="s">
        <v>424</v>
      </c>
      <c r="C8342" s="29" t="s">
        <v>68</v>
      </c>
      <c r="D8342" s="28">
        <v>152</v>
      </c>
      <c r="E8342" s="27">
        <v>2958101</v>
      </c>
      <c r="H8342" s="66"/>
      <c r="I8342" s="66"/>
    </row>
    <row r="8343" spans="1:9" ht="13.5" thickBot="1">
      <c r="A8343" s="27">
        <v>45860</v>
      </c>
      <c r="B8343" s="29" t="s">
        <v>425</v>
      </c>
      <c r="C8343" s="29" t="s">
        <v>68</v>
      </c>
      <c r="D8343" s="28">
        <v>14</v>
      </c>
      <c r="E8343" s="27">
        <v>2958101</v>
      </c>
      <c r="H8343" s="66"/>
      <c r="I8343" s="66"/>
    </row>
    <row r="8344" spans="1:9" ht="13.5" thickBot="1">
      <c r="A8344" s="27">
        <v>45860</v>
      </c>
      <c r="B8344" s="29" t="s">
        <v>426</v>
      </c>
      <c r="C8344" s="29" t="s">
        <v>68</v>
      </c>
      <c r="D8344" s="28">
        <v>183</v>
      </c>
      <c r="E8344" s="27">
        <v>2958101</v>
      </c>
      <c r="H8344" s="66"/>
      <c r="I8344" s="66"/>
    </row>
    <row r="8345" spans="1:9" ht="13.5" thickBot="1">
      <c r="A8345" s="27">
        <v>45860</v>
      </c>
      <c r="B8345" s="29" t="s">
        <v>427</v>
      </c>
      <c r="C8345" s="29" t="s">
        <v>68</v>
      </c>
      <c r="D8345" s="28">
        <v>19</v>
      </c>
      <c r="E8345" s="27">
        <v>2958101</v>
      </c>
      <c r="H8345" s="66"/>
      <c r="I8345" s="66"/>
    </row>
    <row r="8346" spans="1:9" ht="13.5" thickBot="1">
      <c r="A8346" s="27">
        <v>45860</v>
      </c>
      <c r="B8346" s="29" t="s">
        <v>428</v>
      </c>
      <c r="C8346" s="29" t="s">
        <v>68</v>
      </c>
      <c r="D8346" s="28">
        <v>133</v>
      </c>
      <c r="E8346" s="27">
        <v>2958101</v>
      </c>
      <c r="H8346" s="66"/>
      <c r="I8346" s="66"/>
    </row>
    <row r="8347" spans="1:9" ht="13.5" thickBot="1">
      <c r="A8347" s="27">
        <v>45860</v>
      </c>
      <c r="B8347" s="29" t="s">
        <v>429</v>
      </c>
      <c r="C8347" s="29" t="s">
        <v>66</v>
      </c>
      <c r="D8347" s="28">
        <v>122</v>
      </c>
      <c r="E8347" s="27">
        <v>2958101</v>
      </c>
      <c r="H8347" s="66"/>
      <c r="I8347" s="66"/>
    </row>
    <row r="8348" spans="1:9" ht="13.5" thickBot="1">
      <c r="A8348" s="27">
        <v>45860</v>
      </c>
      <c r="B8348" s="29" t="s">
        <v>430</v>
      </c>
      <c r="C8348" s="29" t="s">
        <v>68</v>
      </c>
      <c r="D8348" s="28">
        <v>209</v>
      </c>
      <c r="E8348" s="27">
        <v>2958101</v>
      </c>
      <c r="H8348" s="66"/>
      <c r="I8348" s="66"/>
    </row>
    <row r="8349" spans="1:9" ht="13.5" thickBot="1">
      <c r="A8349" s="27">
        <v>45860</v>
      </c>
      <c r="B8349" s="29" t="s">
        <v>431</v>
      </c>
      <c r="C8349" s="29" t="s">
        <v>68</v>
      </c>
      <c r="D8349" s="28">
        <v>210</v>
      </c>
      <c r="E8349" s="27">
        <v>2958101</v>
      </c>
      <c r="H8349" s="66"/>
      <c r="I8349" s="66"/>
    </row>
    <row r="8350" spans="1:9" ht="13.5" thickBot="1">
      <c r="A8350" s="27">
        <v>45860</v>
      </c>
      <c r="B8350" s="29" t="s">
        <v>432</v>
      </c>
      <c r="C8350" s="29" t="s">
        <v>66</v>
      </c>
      <c r="D8350" s="28">
        <v>18</v>
      </c>
      <c r="E8350" s="27">
        <v>2958101</v>
      </c>
      <c r="H8350" s="66"/>
      <c r="I8350" s="66"/>
    </row>
    <row r="8351" spans="1:9" ht="13.5" thickBot="1">
      <c r="A8351" s="27">
        <v>45860</v>
      </c>
      <c r="B8351" s="29" t="s">
        <v>433</v>
      </c>
      <c r="C8351" s="29" t="s">
        <v>66</v>
      </c>
      <c r="D8351" s="28">
        <v>48</v>
      </c>
      <c r="E8351" s="27">
        <v>2958101</v>
      </c>
      <c r="H8351" s="66"/>
      <c r="I8351" s="66"/>
    </row>
    <row r="8352" spans="1:9" ht="13.5" thickBot="1">
      <c r="A8352" s="27">
        <v>45860</v>
      </c>
      <c r="B8352" s="29" t="s">
        <v>434</v>
      </c>
      <c r="C8352" s="29" t="s">
        <v>66</v>
      </c>
      <c r="D8352" s="28">
        <v>6</v>
      </c>
      <c r="E8352" s="27">
        <v>2958101</v>
      </c>
      <c r="H8352" s="66"/>
      <c r="I8352" s="66"/>
    </row>
    <row r="8353" spans="1:9" ht="13.5" thickBot="1">
      <c r="A8353" s="27">
        <v>45860</v>
      </c>
      <c r="B8353" s="29" t="s">
        <v>435</v>
      </c>
      <c r="C8353" s="29" t="s">
        <v>66</v>
      </c>
      <c r="D8353" s="28">
        <v>55</v>
      </c>
      <c r="E8353" s="27">
        <v>2958101</v>
      </c>
      <c r="H8353" s="66"/>
      <c r="I8353" s="66"/>
    </row>
    <row r="8354" spans="1:9" ht="13.5" thickBot="1">
      <c r="A8354" s="27">
        <v>45860</v>
      </c>
      <c r="B8354" s="29" t="s">
        <v>436</v>
      </c>
      <c r="C8354" s="29" t="s">
        <v>66</v>
      </c>
      <c r="D8354" s="28">
        <v>53</v>
      </c>
      <c r="E8354" s="27">
        <v>2958101</v>
      </c>
      <c r="H8354" s="66"/>
      <c r="I8354" s="66"/>
    </row>
    <row r="8355" spans="1:9" ht="13.5" thickBot="1">
      <c r="A8355" s="27">
        <v>45860</v>
      </c>
      <c r="B8355" s="29" t="s">
        <v>437</v>
      </c>
      <c r="C8355" s="29" t="s">
        <v>68</v>
      </c>
      <c r="D8355" s="28">
        <v>200</v>
      </c>
      <c r="E8355" s="27">
        <v>2958101</v>
      </c>
      <c r="H8355" s="66"/>
      <c r="I8355" s="66"/>
    </row>
    <row r="8356" spans="1:9" ht="13.5" thickBot="1">
      <c r="A8356" s="27">
        <v>45860</v>
      </c>
      <c r="B8356" s="29" t="s">
        <v>438</v>
      </c>
      <c r="C8356" s="29" t="s">
        <v>68</v>
      </c>
      <c r="D8356" s="28">
        <v>68</v>
      </c>
      <c r="E8356" s="27">
        <v>2958101</v>
      </c>
      <c r="H8356" s="66"/>
      <c r="I8356" s="66"/>
    </row>
    <row r="8357" spans="1:9" ht="13.5" thickBot="1">
      <c r="A8357" s="27">
        <v>45860</v>
      </c>
      <c r="B8357" s="29" t="s">
        <v>439</v>
      </c>
      <c r="C8357" s="29" t="s">
        <v>68</v>
      </c>
      <c r="D8357" s="28">
        <v>92</v>
      </c>
      <c r="E8357" s="27">
        <v>2958101</v>
      </c>
      <c r="H8357" s="66"/>
      <c r="I8357" s="66"/>
    </row>
    <row r="8358" spans="1:9" ht="13.5" thickBot="1">
      <c r="A8358" s="27">
        <v>45860</v>
      </c>
      <c r="B8358" s="29" t="s">
        <v>440</v>
      </c>
      <c r="C8358" s="29" t="s">
        <v>68</v>
      </c>
      <c r="D8358" s="28">
        <v>86</v>
      </c>
      <c r="E8358" s="27">
        <v>2958101</v>
      </c>
      <c r="H8358" s="66"/>
      <c r="I8358" s="66"/>
    </row>
    <row r="8359" spans="1:9" ht="13.5" thickBot="1">
      <c r="A8359" s="27">
        <v>45860</v>
      </c>
      <c r="B8359" s="29" t="s">
        <v>441</v>
      </c>
      <c r="C8359" s="29" t="s">
        <v>68</v>
      </c>
      <c r="D8359" s="28">
        <v>197</v>
      </c>
      <c r="E8359" s="27">
        <v>2958101</v>
      </c>
      <c r="H8359" s="66"/>
      <c r="I8359" s="66"/>
    </row>
    <row r="8360" spans="1:9" ht="13.5" thickBot="1">
      <c r="A8360" s="27">
        <v>45860</v>
      </c>
      <c r="B8360" s="29" t="s">
        <v>442</v>
      </c>
      <c r="C8360" s="29" t="s">
        <v>68</v>
      </c>
      <c r="D8360" s="28">
        <v>152</v>
      </c>
      <c r="E8360" s="27">
        <v>2958101</v>
      </c>
      <c r="H8360" s="66"/>
      <c r="I8360" s="66"/>
    </row>
    <row r="8361" spans="1:9" ht="13.5" thickBot="1">
      <c r="A8361" s="27">
        <v>45860</v>
      </c>
      <c r="B8361" s="29" t="s">
        <v>443</v>
      </c>
      <c r="C8361" s="29" t="s">
        <v>68</v>
      </c>
      <c r="D8361" s="28">
        <v>149</v>
      </c>
      <c r="E8361" s="27">
        <v>2958101</v>
      </c>
      <c r="H8361" s="66"/>
      <c r="I8361" s="66"/>
    </row>
    <row r="8362" spans="1:9" ht="13.5" thickBot="1">
      <c r="A8362" s="27">
        <v>45861</v>
      </c>
      <c r="B8362" s="29" t="s">
        <v>65</v>
      </c>
      <c r="C8362" s="29" t="s">
        <v>66</v>
      </c>
      <c r="D8362" s="28">
        <v>193</v>
      </c>
      <c r="E8362" s="27">
        <v>2958101</v>
      </c>
      <c r="H8362" s="66"/>
      <c r="I8362" s="66"/>
    </row>
    <row r="8363" spans="1:9" ht="13.5" thickBot="1">
      <c r="A8363" s="27">
        <v>45861</v>
      </c>
      <c r="B8363" s="29" t="s">
        <v>67</v>
      </c>
      <c r="C8363" s="29" t="s">
        <v>68</v>
      </c>
      <c r="D8363" s="28">
        <v>226</v>
      </c>
      <c r="E8363" s="27">
        <v>2958101</v>
      </c>
      <c r="H8363" s="66"/>
      <c r="I8363" s="66"/>
    </row>
    <row r="8364" spans="1:9" ht="13.5" thickBot="1">
      <c r="A8364" s="27">
        <v>45861</v>
      </c>
      <c r="B8364" s="29" t="s">
        <v>69</v>
      </c>
      <c r="C8364" s="29" t="s">
        <v>68</v>
      </c>
      <c r="D8364" s="28">
        <v>141</v>
      </c>
      <c r="E8364" s="27">
        <v>2958101</v>
      </c>
      <c r="H8364" s="66"/>
      <c r="I8364" s="66"/>
    </row>
    <row r="8365" spans="1:9" ht="13.5" thickBot="1">
      <c r="A8365" s="27">
        <v>45861</v>
      </c>
      <c r="B8365" s="29" t="s">
        <v>70</v>
      </c>
      <c r="C8365" s="29" t="s">
        <v>71</v>
      </c>
      <c r="D8365" s="28">
        <v>172</v>
      </c>
      <c r="E8365" s="27">
        <v>2958101</v>
      </c>
      <c r="H8365" s="66"/>
      <c r="I8365" s="66"/>
    </row>
    <row r="8366" spans="1:9" ht="13.5" thickBot="1">
      <c r="A8366" s="27">
        <v>45861</v>
      </c>
      <c r="B8366" s="29" t="s">
        <v>72</v>
      </c>
      <c r="C8366" s="29" t="s">
        <v>71</v>
      </c>
      <c r="D8366" s="28">
        <v>29</v>
      </c>
      <c r="E8366" s="27">
        <v>2958101</v>
      </c>
      <c r="H8366" s="66"/>
      <c r="I8366" s="66"/>
    </row>
    <row r="8367" spans="1:9" ht="13.5" thickBot="1">
      <c r="A8367" s="27">
        <v>45861</v>
      </c>
      <c r="B8367" s="29" t="s">
        <v>73</v>
      </c>
      <c r="C8367" s="29" t="s">
        <v>68</v>
      </c>
      <c r="D8367" s="28">
        <v>37</v>
      </c>
      <c r="E8367" s="27">
        <v>2958101</v>
      </c>
      <c r="H8367" s="66"/>
      <c r="I8367" s="66"/>
    </row>
    <row r="8368" spans="1:9" ht="13.5" thickBot="1">
      <c r="A8368" s="27">
        <v>45861</v>
      </c>
      <c r="B8368" s="29" t="s">
        <v>74</v>
      </c>
      <c r="C8368" s="29" t="s">
        <v>68</v>
      </c>
      <c r="D8368" s="28">
        <v>36</v>
      </c>
      <c r="E8368" s="27">
        <v>2958101</v>
      </c>
      <c r="H8368" s="66"/>
      <c r="I8368" s="66"/>
    </row>
    <row r="8369" spans="1:9" ht="13.5" thickBot="1">
      <c r="A8369" s="27">
        <v>45861</v>
      </c>
      <c r="B8369" s="29" t="s">
        <v>75</v>
      </c>
      <c r="C8369" s="29" t="s">
        <v>68</v>
      </c>
      <c r="D8369" s="28">
        <v>178</v>
      </c>
      <c r="E8369" s="27">
        <v>2958101</v>
      </c>
      <c r="H8369" s="66"/>
      <c r="I8369" s="66"/>
    </row>
    <row r="8370" spans="1:9" ht="13.5" thickBot="1">
      <c r="A8370" s="27">
        <v>45861</v>
      </c>
      <c r="B8370" s="29" t="s">
        <v>76</v>
      </c>
      <c r="C8370" s="29" t="s">
        <v>77</v>
      </c>
      <c r="D8370" s="28">
        <v>100</v>
      </c>
      <c r="E8370" s="27">
        <v>2958101</v>
      </c>
      <c r="H8370" s="66"/>
      <c r="I8370" s="66"/>
    </row>
    <row r="8371" spans="1:9" ht="13.5" thickBot="1">
      <c r="A8371" s="27">
        <v>45861</v>
      </c>
      <c r="B8371" s="29" t="s">
        <v>78</v>
      </c>
      <c r="C8371" s="29" t="s">
        <v>68</v>
      </c>
      <c r="D8371" s="28">
        <v>16</v>
      </c>
      <c r="E8371" s="27">
        <v>2958101</v>
      </c>
      <c r="H8371" s="66"/>
      <c r="I8371" s="66"/>
    </row>
    <row r="8372" spans="1:9" ht="13.5" thickBot="1">
      <c r="A8372" s="27">
        <v>45861</v>
      </c>
      <c r="B8372" s="29" t="s">
        <v>79</v>
      </c>
      <c r="C8372" s="29" t="s">
        <v>68</v>
      </c>
      <c r="D8372" s="28">
        <v>99</v>
      </c>
      <c r="E8372" s="27">
        <v>2958101</v>
      </c>
      <c r="H8372" s="66"/>
      <c r="I8372" s="66"/>
    </row>
    <row r="8373" spans="1:9" ht="13.5" thickBot="1">
      <c r="A8373" s="27">
        <v>45861</v>
      </c>
      <c r="B8373" s="29" t="s">
        <v>80</v>
      </c>
      <c r="C8373" s="29" t="s">
        <v>68</v>
      </c>
      <c r="D8373" s="28">
        <v>90</v>
      </c>
      <c r="E8373" s="27">
        <v>2958101</v>
      </c>
      <c r="H8373" s="66"/>
      <c r="I8373" s="66"/>
    </row>
    <row r="8374" spans="1:9" ht="13.5" thickBot="1">
      <c r="A8374" s="27">
        <v>45861</v>
      </c>
      <c r="B8374" s="29" t="s">
        <v>81</v>
      </c>
      <c r="C8374" s="29" t="s">
        <v>68</v>
      </c>
      <c r="D8374" s="28">
        <v>39</v>
      </c>
      <c r="E8374" s="27">
        <v>2958101</v>
      </c>
      <c r="H8374" s="66"/>
      <c r="I8374" s="66"/>
    </row>
    <row r="8375" spans="1:9" ht="13.5" thickBot="1">
      <c r="A8375" s="27">
        <v>45861</v>
      </c>
      <c r="B8375" s="29" t="s">
        <v>82</v>
      </c>
      <c r="C8375" s="29" t="s">
        <v>68</v>
      </c>
      <c r="D8375" s="28">
        <v>19</v>
      </c>
      <c r="E8375" s="27">
        <v>2958101</v>
      </c>
      <c r="H8375" s="66"/>
      <c r="I8375" s="66"/>
    </row>
    <row r="8376" spans="1:9" ht="13.5" thickBot="1">
      <c r="A8376" s="27">
        <v>45861</v>
      </c>
      <c r="B8376" s="29" t="s">
        <v>83</v>
      </c>
      <c r="C8376" s="29" t="s">
        <v>68</v>
      </c>
      <c r="D8376" s="28">
        <v>25</v>
      </c>
      <c r="E8376" s="27">
        <v>2958101</v>
      </c>
      <c r="H8376" s="66"/>
      <c r="I8376" s="66"/>
    </row>
    <row r="8377" spans="1:9" ht="13.5" thickBot="1">
      <c r="A8377" s="27">
        <v>45861</v>
      </c>
      <c r="B8377" s="29" t="s">
        <v>84</v>
      </c>
      <c r="C8377" s="29" t="s">
        <v>68</v>
      </c>
      <c r="D8377" s="28">
        <v>14</v>
      </c>
      <c r="E8377" s="27">
        <v>2958101</v>
      </c>
      <c r="H8377" s="66"/>
      <c r="I8377" s="66"/>
    </row>
    <row r="8378" spans="1:9" ht="13.5" thickBot="1">
      <c r="A8378" s="27">
        <v>45861</v>
      </c>
      <c r="B8378" s="29" t="s">
        <v>85</v>
      </c>
      <c r="C8378" s="29" t="s">
        <v>68</v>
      </c>
      <c r="D8378" s="28">
        <v>30</v>
      </c>
      <c r="E8378" s="27">
        <v>2958101</v>
      </c>
      <c r="H8378" s="66"/>
      <c r="I8378" s="66"/>
    </row>
    <row r="8379" spans="1:9" ht="13.5" thickBot="1">
      <c r="A8379" s="27">
        <v>45861</v>
      </c>
      <c r="B8379" s="29" t="s">
        <v>86</v>
      </c>
      <c r="C8379" s="29" t="s">
        <v>68</v>
      </c>
      <c r="D8379" s="28">
        <v>115</v>
      </c>
      <c r="E8379" s="27">
        <v>2958101</v>
      </c>
      <c r="H8379" s="66"/>
      <c r="I8379" s="66"/>
    </row>
    <row r="8380" spans="1:9" ht="13.5" thickBot="1">
      <c r="A8380" s="27">
        <v>45861</v>
      </c>
      <c r="B8380" s="29" t="s">
        <v>87</v>
      </c>
      <c r="C8380" s="29" t="s">
        <v>68</v>
      </c>
      <c r="D8380" s="28">
        <v>110</v>
      </c>
      <c r="E8380" s="27">
        <v>2958101</v>
      </c>
      <c r="H8380" s="66"/>
      <c r="I8380" s="66"/>
    </row>
    <row r="8381" spans="1:9" ht="13.5" thickBot="1">
      <c r="A8381" s="27">
        <v>45861</v>
      </c>
      <c r="B8381" s="29" t="s">
        <v>88</v>
      </c>
      <c r="C8381" s="29" t="s">
        <v>68</v>
      </c>
      <c r="D8381" s="28">
        <v>24</v>
      </c>
      <c r="E8381" s="27">
        <v>2958101</v>
      </c>
      <c r="H8381" s="66"/>
      <c r="I8381" s="66"/>
    </row>
    <row r="8382" spans="1:9" ht="13.5" thickBot="1">
      <c r="A8382" s="27">
        <v>45861</v>
      </c>
      <c r="B8382" s="29" t="s">
        <v>89</v>
      </c>
      <c r="C8382" s="29" t="s">
        <v>68</v>
      </c>
      <c r="D8382" s="28">
        <v>75</v>
      </c>
      <c r="E8382" s="27">
        <v>2958101</v>
      </c>
      <c r="H8382" s="66"/>
      <c r="I8382" s="66"/>
    </row>
    <row r="8383" spans="1:9" ht="13.5" thickBot="1">
      <c r="A8383" s="27">
        <v>45861</v>
      </c>
      <c r="B8383" s="29" t="s">
        <v>90</v>
      </c>
      <c r="C8383" s="29" t="s">
        <v>68</v>
      </c>
      <c r="D8383" s="28">
        <v>158</v>
      </c>
      <c r="E8383" s="27">
        <v>2958101</v>
      </c>
      <c r="H8383" s="66"/>
      <c r="I8383" s="66"/>
    </row>
    <row r="8384" spans="1:9" ht="13.5" thickBot="1">
      <c r="A8384" s="27">
        <v>45861</v>
      </c>
      <c r="B8384" s="29" t="s">
        <v>91</v>
      </c>
      <c r="C8384" s="29" t="s">
        <v>68</v>
      </c>
      <c r="D8384" s="28">
        <v>14</v>
      </c>
      <c r="E8384" s="27">
        <v>2958101</v>
      </c>
      <c r="H8384" s="66"/>
      <c r="I8384" s="66"/>
    </row>
    <row r="8385" spans="1:9" ht="13.5" thickBot="1">
      <c r="A8385" s="27">
        <v>45861</v>
      </c>
      <c r="B8385" s="29" t="s">
        <v>92</v>
      </c>
      <c r="C8385" s="29" t="s">
        <v>66</v>
      </c>
      <c r="D8385" s="28">
        <v>14</v>
      </c>
      <c r="E8385" s="27">
        <v>2958101</v>
      </c>
      <c r="H8385" s="66"/>
      <c r="I8385" s="66"/>
    </row>
    <row r="8386" spans="1:9" ht="13.5" thickBot="1">
      <c r="A8386" s="27">
        <v>45861</v>
      </c>
      <c r="B8386" s="29" t="s">
        <v>93</v>
      </c>
      <c r="C8386" s="29" t="s">
        <v>66</v>
      </c>
      <c r="D8386" s="28">
        <v>135</v>
      </c>
      <c r="E8386" s="27">
        <v>2958101</v>
      </c>
      <c r="H8386" s="66"/>
      <c r="I8386" s="66"/>
    </row>
    <row r="8387" spans="1:9" ht="13.5" thickBot="1">
      <c r="A8387" s="27">
        <v>45861</v>
      </c>
      <c r="B8387" s="29" t="s">
        <v>94</v>
      </c>
      <c r="C8387" s="29" t="s">
        <v>66</v>
      </c>
      <c r="D8387" s="28">
        <v>7</v>
      </c>
      <c r="E8387" s="27">
        <v>2958101</v>
      </c>
      <c r="H8387" s="66"/>
      <c r="I8387" s="66"/>
    </row>
    <row r="8388" spans="1:9" ht="13.5" thickBot="1">
      <c r="A8388" s="27">
        <v>45861</v>
      </c>
      <c r="B8388" s="29" t="s">
        <v>95</v>
      </c>
      <c r="C8388" s="29" t="s">
        <v>66</v>
      </c>
      <c r="D8388" s="28">
        <v>144</v>
      </c>
      <c r="E8388" s="27">
        <v>2958101</v>
      </c>
      <c r="H8388" s="66"/>
      <c r="I8388" s="66"/>
    </row>
    <row r="8389" spans="1:9" ht="13.5" thickBot="1">
      <c r="A8389" s="27">
        <v>45861</v>
      </c>
      <c r="B8389" s="29" t="s">
        <v>96</v>
      </c>
      <c r="C8389" s="29" t="s">
        <v>97</v>
      </c>
      <c r="D8389" s="28">
        <v>163</v>
      </c>
      <c r="E8389" s="27">
        <v>2958101</v>
      </c>
      <c r="H8389" s="66"/>
      <c r="I8389" s="66"/>
    </row>
    <row r="8390" spans="1:9" ht="13.5" thickBot="1">
      <c r="A8390" s="27">
        <v>45861</v>
      </c>
      <c r="B8390" s="29" t="s">
        <v>98</v>
      </c>
      <c r="C8390" s="29" t="s">
        <v>68</v>
      </c>
      <c r="D8390" s="28">
        <v>180</v>
      </c>
      <c r="E8390" s="27">
        <v>2958101</v>
      </c>
      <c r="H8390" s="66"/>
      <c r="I8390" s="66"/>
    </row>
    <row r="8391" spans="1:9" ht="13.5" thickBot="1">
      <c r="A8391" s="27">
        <v>45861</v>
      </c>
      <c r="B8391" s="29" t="s">
        <v>99</v>
      </c>
      <c r="C8391" s="29" t="s">
        <v>68</v>
      </c>
      <c r="D8391" s="28">
        <v>146</v>
      </c>
      <c r="E8391" s="27">
        <v>2958101</v>
      </c>
      <c r="H8391" s="66"/>
      <c r="I8391" s="66"/>
    </row>
    <row r="8392" spans="1:9" ht="13.5" thickBot="1">
      <c r="A8392" s="27">
        <v>45861</v>
      </c>
      <c r="B8392" s="29" t="s">
        <v>100</v>
      </c>
      <c r="C8392" s="29" t="s">
        <v>71</v>
      </c>
      <c r="D8392" s="28">
        <v>100</v>
      </c>
      <c r="E8392" s="27">
        <v>2958101</v>
      </c>
      <c r="H8392" s="66"/>
      <c r="I8392" s="66"/>
    </row>
    <row r="8393" spans="1:9" ht="13.5" thickBot="1">
      <c r="A8393" s="27">
        <v>45861</v>
      </c>
      <c r="B8393" s="29" t="s">
        <v>101</v>
      </c>
      <c r="C8393" s="29" t="s">
        <v>71</v>
      </c>
      <c r="D8393" s="28">
        <v>102</v>
      </c>
      <c r="E8393" s="27">
        <v>2958101</v>
      </c>
      <c r="H8393" s="66"/>
      <c r="I8393" s="66"/>
    </row>
    <row r="8394" spans="1:9" ht="13.5" thickBot="1">
      <c r="A8394" s="27">
        <v>45861</v>
      </c>
      <c r="B8394" s="29" t="s">
        <v>102</v>
      </c>
      <c r="C8394" s="29" t="s">
        <v>68</v>
      </c>
      <c r="D8394" s="28">
        <v>195</v>
      </c>
      <c r="E8394" s="27">
        <v>2958101</v>
      </c>
      <c r="H8394" s="66"/>
      <c r="I8394" s="66"/>
    </row>
    <row r="8395" spans="1:9" ht="13.5" thickBot="1">
      <c r="A8395" s="27">
        <v>45861</v>
      </c>
      <c r="B8395" s="29" t="s">
        <v>103</v>
      </c>
      <c r="C8395" s="29" t="s">
        <v>68</v>
      </c>
      <c r="D8395" s="28">
        <v>145</v>
      </c>
      <c r="E8395" s="27">
        <v>2958101</v>
      </c>
      <c r="H8395" s="66"/>
      <c r="I8395" s="66"/>
    </row>
    <row r="8396" spans="1:9" ht="13.5" thickBot="1">
      <c r="A8396" s="27">
        <v>45861</v>
      </c>
      <c r="B8396" s="29" t="s">
        <v>104</v>
      </c>
      <c r="C8396" s="29" t="s">
        <v>68</v>
      </c>
      <c r="D8396" s="28">
        <v>90</v>
      </c>
      <c r="E8396" s="27">
        <v>2958101</v>
      </c>
      <c r="H8396" s="66"/>
      <c r="I8396" s="66"/>
    </row>
    <row r="8397" spans="1:9" ht="13.5" thickBot="1">
      <c r="A8397" s="27">
        <v>45861</v>
      </c>
      <c r="B8397" s="29" t="s">
        <v>105</v>
      </c>
      <c r="C8397" s="29" t="s">
        <v>68</v>
      </c>
      <c r="D8397" s="28">
        <v>71</v>
      </c>
      <c r="E8397" s="27">
        <v>2958101</v>
      </c>
      <c r="H8397" s="66"/>
      <c r="I8397" s="66"/>
    </row>
    <row r="8398" spans="1:9" ht="13.5" thickBot="1">
      <c r="A8398" s="27">
        <v>45861</v>
      </c>
      <c r="B8398" s="29" t="s">
        <v>106</v>
      </c>
      <c r="C8398" s="29" t="s">
        <v>71</v>
      </c>
      <c r="D8398" s="28">
        <v>120</v>
      </c>
      <c r="E8398" s="27">
        <v>2958101</v>
      </c>
      <c r="H8398" s="66"/>
      <c r="I8398" s="66"/>
    </row>
    <row r="8399" spans="1:9" ht="13.5" thickBot="1">
      <c r="A8399" s="27">
        <v>45861</v>
      </c>
      <c r="B8399" s="29" t="s">
        <v>107</v>
      </c>
      <c r="C8399" s="29" t="s">
        <v>71</v>
      </c>
      <c r="D8399" s="28">
        <v>108</v>
      </c>
      <c r="E8399" s="27">
        <v>2958101</v>
      </c>
      <c r="H8399" s="66"/>
      <c r="I8399" s="66"/>
    </row>
    <row r="8400" spans="1:9" ht="13.5" thickBot="1">
      <c r="A8400" s="27">
        <v>45861</v>
      </c>
      <c r="B8400" s="29" t="s">
        <v>108</v>
      </c>
      <c r="C8400" s="29" t="s">
        <v>68</v>
      </c>
      <c r="D8400" s="28">
        <v>162</v>
      </c>
      <c r="E8400" s="27">
        <v>2958101</v>
      </c>
      <c r="H8400" s="66"/>
      <c r="I8400" s="66"/>
    </row>
    <row r="8401" spans="1:9" ht="13.5" thickBot="1">
      <c r="A8401" s="27">
        <v>45861</v>
      </c>
      <c r="B8401" s="29" t="s">
        <v>52</v>
      </c>
      <c r="C8401" s="29" t="s">
        <v>68</v>
      </c>
      <c r="D8401" s="28">
        <v>133</v>
      </c>
      <c r="E8401" s="27">
        <v>2958101</v>
      </c>
      <c r="H8401" s="66"/>
      <c r="I8401" s="66"/>
    </row>
    <row r="8402" spans="1:9" ht="13.5" thickBot="1">
      <c r="A8402" s="27">
        <v>45861</v>
      </c>
      <c r="B8402" s="29" t="s">
        <v>53</v>
      </c>
      <c r="C8402" s="29" t="s">
        <v>68</v>
      </c>
      <c r="D8402" s="28">
        <v>133</v>
      </c>
      <c r="E8402" s="27">
        <v>2958101</v>
      </c>
      <c r="H8402" s="66"/>
      <c r="I8402" s="66"/>
    </row>
    <row r="8403" spans="1:9" ht="13.5" thickBot="1">
      <c r="A8403" s="27">
        <v>45861</v>
      </c>
      <c r="B8403" s="29" t="s">
        <v>109</v>
      </c>
      <c r="C8403" s="29" t="s">
        <v>77</v>
      </c>
      <c r="D8403" s="28">
        <v>120</v>
      </c>
      <c r="E8403" s="27">
        <v>2958101</v>
      </c>
      <c r="H8403" s="66"/>
      <c r="I8403" s="66"/>
    </row>
    <row r="8404" spans="1:9" ht="13.5" thickBot="1">
      <c r="A8404" s="27">
        <v>45861</v>
      </c>
      <c r="B8404" s="29" t="s">
        <v>110</v>
      </c>
      <c r="C8404" s="29" t="s">
        <v>77</v>
      </c>
      <c r="D8404" s="28">
        <v>120</v>
      </c>
      <c r="E8404" s="27">
        <v>2958101</v>
      </c>
      <c r="H8404" s="66"/>
      <c r="I8404" s="66"/>
    </row>
    <row r="8405" spans="1:9" ht="13.5" thickBot="1">
      <c r="A8405" s="27">
        <v>45861</v>
      </c>
      <c r="B8405" s="29" t="s">
        <v>111</v>
      </c>
      <c r="C8405" s="29" t="s">
        <v>68</v>
      </c>
      <c r="D8405" s="28">
        <v>13</v>
      </c>
      <c r="E8405" s="27">
        <v>2958101</v>
      </c>
      <c r="H8405" s="66"/>
      <c r="I8405" s="66"/>
    </row>
    <row r="8406" spans="1:9" ht="13.5" thickBot="1">
      <c r="A8406" s="27">
        <v>45861</v>
      </c>
      <c r="B8406" s="29" t="s">
        <v>112</v>
      </c>
      <c r="C8406" s="29" t="s">
        <v>68</v>
      </c>
      <c r="D8406" s="28">
        <v>182</v>
      </c>
      <c r="E8406" s="27">
        <v>2958101</v>
      </c>
      <c r="H8406" s="66"/>
      <c r="I8406" s="66"/>
    </row>
    <row r="8407" spans="1:9" ht="13.5" thickBot="1">
      <c r="A8407" s="27">
        <v>45861</v>
      </c>
      <c r="B8407" s="29" t="s">
        <v>113</v>
      </c>
      <c r="C8407" s="29" t="s">
        <v>68</v>
      </c>
      <c r="D8407" s="28">
        <v>133</v>
      </c>
      <c r="E8407" s="27">
        <v>2958101</v>
      </c>
      <c r="H8407" s="66"/>
      <c r="I8407" s="66"/>
    </row>
    <row r="8408" spans="1:9" ht="13.5" thickBot="1">
      <c r="A8408" s="27">
        <v>45861</v>
      </c>
      <c r="B8408" s="29" t="s">
        <v>114</v>
      </c>
      <c r="C8408" s="29" t="s">
        <v>68</v>
      </c>
      <c r="D8408" s="28">
        <v>7</v>
      </c>
      <c r="E8408" s="27">
        <v>2958101</v>
      </c>
      <c r="H8408" s="66"/>
      <c r="I8408" s="66"/>
    </row>
    <row r="8409" spans="1:9" ht="13.5" thickBot="1">
      <c r="A8409" s="27">
        <v>45861</v>
      </c>
      <c r="B8409" s="29" t="s">
        <v>115</v>
      </c>
      <c r="C8409" s="29" t="s">
        <v>68</v>
      </c>
      <c r="D8409" s="28">
        <v>7</v>
      </c>
      <c r="E8409" s="27">
        <v>2958101</v>
      </c>
      <c r="H8409" s="66"/>
      <c r="I8409" s="66"/>
    </row>
    <row r="8410" spans="1:9" ht="13.5" thickBot="1">
      <c r="A8410" s="27">
        <v>45861</v>
      </c>
      <c r="B8410" s="29" t="s">
        <v>116</v>
      </c>
      <c r="C8410" s="29" t="s">
        <v>68</v>
      </c>
      <c r="D8410" s="28">
        <v>93</v>
      </c>
      <c r="E8410" s="27">
        <v>2958101</v>
      </c>
      <c r="H8410" s="66"/>
      <c r="I8410" s="66"/>
    </row>
    <row r="8411" spans="1:9" ht="13.5" thickBot="1">
      <c r="A8411" s="27">
        <v>45861</v>
      </c>
      <c r="B8411" s="29" t="s">
        <v>117</v>
      </c>
      <c r="C8411" s="29" t="s">
        <v>66</v>
      </c>
      <c r="D8411" s="28">
        <v>109</v>
      </c>
      <c r="E8411" s="27">
        <v>2958101</v>
      </c>
      <c r="H8411" s="66"/>
      <c r="I8411" s="66"/>
    </row>
    <row r="8412" spans="1:9" ht="13.5" thickBot="1">
      <c r="A8412" s="27">
        <v>45861</v>
      </c>
      <c r="B8412" s="29" t="s">
        <v>118</v>
      </c>
      <c r="C8412" s="29" t="s">
        <v>66</v>
      </c>
      <c r="D8412" s="28">
        <v>190</v>
      </c>
      <c r="E8412" s="27">
        <v>2958101</v>
      </c>
      <c r="H8412" s="66"/>
      <c r="I8412" s="66"/>
    </row>
    <row r="8413" spans="1:9" ht="13.5" thickBot="1">
      <c r="A8413" s="27">
        <v>45861</v>
      </c>
      <c r="B8413" s="29" t="s">
        <v>119</v>
      </c>
      <c r="C8413" s="29" t="s">
        <v>77</v>
      </c>
      <c r="D8413" s="28">
        <v>96</v>
      </c>
      <c r="E8413" s="27">
        <v>2958101</v>
      </c>
      <c r="H8413" s="66"/>
      <c r="I8413" s="66"/>
    </row>
    <row r="8414" spans="1:9" ht="13.5" thickBot="1">
      <c r="A8414" s="27">
        <v>45861</v>
      </c>
      <c r="B8414" s="29" t="s">
        <v>120</v>
      </c>
      <c r="C8414" s="29" t="s">
        <v>77</v>
      </c>
      <c r="D8414" s="28">
        <v>74</v>
      </c>
      <c r="E8414" s="27">
        <v>2958101</v>
      </c>
      <c r="H8414" s="66"/>
      <c r="I8414" s="66"/>
    </row>
    <row r="8415" spans="1:9" ht="13.5" thickBot="1">
      <c r="A8415" s="27">
        <v>45861</v>
      </c>
      <c r="B8415" s="29" t="s">
        <v>121</v>
      </c>
      <c r="C8415" s="29" t="s">
        <v>77</v>
      </c>
      <c r="D8415" s="28">
        <v>30</v>
      </c>
      <c r="E8415" s="27">
        <v>2958101</v>
      </c>
      <c r="H8415" s="66"/>
      <c r="I8415" s="66"/>
    </row>
    <row r="8416" spans="1:9" ht="13.5" thickBot="1">
      <c r="A8416" s="27">
        <v>45861</v>
      </c>
      <c r="B8416" s="29" t="s">
        <v>122</v>
      </c>
      <c r="C8416" s="29" t="s">
        <v>77</v>
      </c>
      <c r="D8416" s="28">
        <v>20</v>
      </c>
      <c r="E8416" s="27">
        <v>2958101</v>
      </c>
      <c r="H8416" s="66"/>
      <c r="I8416" s="66"/>
    </row>
    <row r="8417" spans="1:9" ht="13.5" thickBot="1">
      <c r="A8417" s="27">
        <v>45861</v>
      </c>
      <c r="B8417" s="29" t="s">
        <v>123</v>
      </c>
      <c r="C8417" s="29" t="s">
        <v>77</v>
      </c>
      <c r="D8417" s="28">
        <v>230</v>
      </c>
      <c r="E8417" s="27">
        <v>2958101</v>
      </c>
      <c r="H8417" s="66"/>
      <c r="I8417" s="66"/>
    </row>
    <row r="8418" spans="1:9" ht="13.5" thickBot="1">
      <c r="A8418" s="27">
        <v>45861</v>
      </c>
      <c r="B8418" s="29" t="s">
        <v>124</v>
      </c>
      <c r="C8418" s="29" t="s">
        <v>68</v>
      </c>
      <c r="D8418" s="28">
        <v>120</v>
      </c>
      <c r="E8418" s="27">
        <v>2958101</v>
      </c>
      <c r="H8418" s="66"/>
      <c r="I8418" s="66"/>
    </row>
    <row r="8419" spans="1:9" ht="13.5" thickBot="1">
      <c r="A8419" s="27">
        <v>45861</v>
      </c>
      <c r="B8419" s="29" t="s">
        <v>125</v>
      </c>
      <c r="C8419" s="29" t="s">
        <v>68</v>
      </c>
      <c r="D8419" s="28">
        <v>62</v>
      </c>
      <c r="E8419" s="27">
        <v>2958101</v>
      </c>
      <c r="H8419" s="66"/>
      <c r="I8419" s="66"/>
    </row>
    <row r="8420" spans="1:9" ht="13.5" thickBot="1">
      <c r="A8420" s="27">
        <v>45861</v>
      </c>
      <c r="B8420" s="29" t="s">
        <v>126</v>
      </c>
      <c r="C8420" s="29" t="s">
        <v>97</v>
      </c>
      <c r="D8420" s="28">
        <v>150</v>
      </c>
      <c r="E8420" s="27">
        <v>2958101</v>
      </c>
      <c r="H8420" s="66"/>
      <c r="I8420" s="66"/>
    </row>
    <row r="8421" spans="1:9" ht="13.5" thickBot="1">
      <c r="A8421" s="27">
        <v>45861</v>
      </c>
      <c r="B8421" s="29" t="s">
        <v>127</v>
      </c>
      <c r="C8421" s="29" t="s">
        <v>66</v>
      </c>
      <c r="D8421" s="28">
        <v>120</v>
      </c>
      <c r="E8421" s="27">
        <v>2958101</v>
      </c>
      <c r="H8421" s="66"/>
      <c r="I8421" s="66"/>
    </row>
    <row r="8422" spans="1:9" ht="13.5" thickBot="1">
      <c r="A8422" s="27">
        <v>45861</v>
      </c>
      <c r="B8422" s="29" t="s">
        <v>128</v>
      </c>
      <c r="C8422" s="29" t="s">
        <v>66</v>
      </c>
      <c r="D8422" s="28">
        <v>45</v>
      </c>
      <c r="E8422" s="27">
        <v>2958101</v>
      </c>
      <c r="H8422" s="66"/>
      <c r="I8422" s="66"/>
    </row>
    <row r="8423" spans="1:9" ht="13.5" thickBot="1">
      <c r="A8423" s="27">
        <v>45861</v>
      </c>
      <c r="B8423" s="29" t="s">
        <v>129</v>
      </c>
      <c r="C8423" s="29" t="s">
        <v>66</v>
      </c>
      <c r="D8423" s="28">
        <v>56</v>
      </c>
      <c r="E8423" s="27">
        <v>2958101</v>
      </c>
      <c r="H8423" s="66"/>
      <c r="I8423" s="66"/>
    </row>
    <row r="8424" spans="1:9" ht="13.5" thickBot="1">
      <c r="A8424" s="27">
        <v>45861</v>
      </c>
      <c r="B8424" s="29" t="s">
        <v>130</v>
      </c>
      <c r="C8424" s="29" t="s">
        <v>68</v>
      </c>
      <c r="D8424" s="28">
        <v>121</v>
      </c>
      <c r="E8424" s="27">
        <v>2958101</v>
      </c>
      <c r="H8424" s="66"/>
      <c r="I8424" s="66"/>
    </row>
    <row r="8425" spans="1:9" ht="13.5" thickBot="1">
      <c r="A8425" s="27">
        <v>45861</v>
      </c>
      <c r="B8425" s="29" t="s">
        <v>131</v>
      </c>
      <c r="C8425" s="29" t="s">
        <v>68</v>
      </c>
      <c r="D8425" s="28">
        <v>116</v>
      </c>
      <c r="E8425" s="27">
        <v>2958101</v>
      </c>
      <c r="H8425" s="66"/>
      <c r="I8425" s="66"/>
    </row>
    <row r="8426" spans="1:9" ht="13.5" thickBot="1">
      <c r="A8426" s="27">
        <v>45861</v>
      </c>
      <c r="B8426" s="29" t="s">
        <v>132</v>
      </c>
      <c r="C8426" s="29" t="s">
        <v>68</v>
      </c>
      <c r="D8426" s="28">
        <v>117</v>
      </c>
      <c r="E8426" s="27">
        <v>2958101</v>
      </c>
      <c r="H8426" s="66"/>
      <c r="I8426" s="66"/>
    </row>
    <row r="8427" spans="1:9" ht="13.5" thickBot="1">
      <c r="A8427" s="27">
        <v>45861</v>
      </c>
      <c r="B8427" s="29" t="s">
        <v>133</v>
      </c>
      <c r="C8427" s="29" t="s">
        <v>68</v>
      </c>
      <c r="D8427" s="28">
        <v>170</v>
      </c>
      <c r="E8427" s="27">
        <v>2958101</v>
      </c>
      <c r="H8427" s="66"/>
      <c r="I8427" s="66"/>
    </row>
    <row r="8428" spans="1:9" ht="13.5" thickBot="1">
      <c r="A8428" s="27">
        <v>45861</v>
      </c>
      <c r="B8428" s="29" t="s">
        <v>134</v>
      </c>
      <c r="C8428" s="29" t="s">
        <v>68</v>
      </c>
      <c r="D8428" s="28">
        <v>88</v>
      </c>
      <c r="E8428" s="27">
        <v>2958101</v>
      </c>
      <c r="H8428" s="66"/>
      <c r="I8428" s="66"/>
    </row>
    <row r="8429" spans="1:9" ht="13.5" thickBot="1">
      <c r="A8429" s="27">
        <v>45861</v>
      </c>
      <c r="B8429" s="29" t="s">
        <v>135</v>
      </c>
      <c r="C8429" s="29" t="s">
        <v>68</v>
      </c>
      <c r="D8429" s="28">
        <v>90</v>
      </c>
      <c r="E8429" s="27">
        <v>2958101</v>
      </c>
      <c r="H8429" s="66"/>
      <c r="I8429" s="66"/>
    </row>
    <row r="8430" spans="1:9" ht="13.5" thickBot="1">
      <c r="A8430" s="27">
        <v>45861</v>
      </c>
      <c r="B8430" s="29" t="s">
        <v>136</v>
      </c>
      <c r="C8430" s="29" t="s">
        <v>77</v>
      </c>
      <c r="D8430" s="28">
        <v>115</v>
      </c>
      <c r="E8430" s="27">
        <v>2958101</v>
      </c>
      <c r="H8430" s="66"/>
      <c r="I8430" s="66"/>
    </row>
    <row r="8431" spans="1:9" ht="13.5" thickBot="1">
      <c r="A8431" s="27">
        <v>45861</v>
      </c>
      <c r="B8431" s="29" t="s">
        <v>137</v>
      </c>
      <c r="C8431" s="29" t="s">
        <v>77</v>
      </c>
      <c r="D8431" s="28">
        <v>122</v>
      </c>
      <c r="E8431" s="27">
        <v>2958101</v>
      </c>
      <c r="H8431" s="66"/>
      <c r="I8431" s="66"/>
    </row>
    <row r="8432" spans="1:9" ht="13.5" thickBot="1">
      <c r="A8432" s="27">
        <v>45861</v>
      </c>
      <c r="B8432" s="29" t="s">
        <v>138</v>
      </c>
      <c r="C8432" s="29" t="s">
        <v>71</v>
      </c>
      <c r="D8432" s="28">
        <v>165</v>
      </c>
      <c r="E8432" s="27">
        <v>2958101</v>
      </c>
      <c r="H8432" s="66"/>
      <c r="I8432" s="66"/>
    </row>
    <row r="8433" spans="1:9" ht="13.5" thickBot="1">
      <c r="A8433" s="27">
        <v>45861</v>
      </c>
      <c r="B8433" s="29" t="s">
        <v>139</v>
      </c>
      <c r="C8433" s="29" t="s">
        <v>68</v>
      </c>
      <c r="D8433" s="28">
        <v>144</v>
      </c>
      <c r="E8433" s="27">
        <v>2958101</v>
      </c>
      <c r="H8433" s="66"/>
      <c r="I8433" s="66"/>
    </row>
    <row r="8434" spans="1:9" ht="13.5" thickBot="1">
      <c r="A8434" s="27">
        <v>45861</v>
      </c>
      <c r="B8434" s="29" t="s">
        <v>140</v>
      </c>
      <c r="C8434" s="29" t="s">
        <v>68</v>
      </c>
      <c r="D8434" s="28">
        <v>2</v>
      </c>
      <c r="E8434" s="27">
        <v>2958101</v>
      </c>
      <c r="H8434" s="66"/>
      <c r="I8434" s="66"/>
    </row>
    <row r="8435" spans="1:9" ht="13.5" thickBot="1">
      <c r="A8435" s="27">
        <v>45861</v>
      </c>
      <c r="B8435" s="29" t="s">
        <v>141</v>
      </c>
      <c r="C8435" s="29" t="s">
        <v>68</v>
      </c>
      <c r="D8435" s="28">
        <v>58</v>
      </c>
      <c r="E8435" s="27">
        <v>2958101</v>
      </c>
      <c r="H8435" s="66"/>
      <c r="I8435" s="66"/>
    </row>
    <row r="8436" spans="1:9" ht="13.5" thickBot="1">
      <c r="A8436" s="27">
        <v>45861</v>
      </c>
      <c r="B8436" s="29" t="s">
        <v>142</v>
      </c>
      <c r="C8436" s="29" t="s">
        <v>68</v>
      </c>
      <c r="D8436" s="28">
        <v>20</v>
      </c>
      <c r="E8436" s="27">
        <v>2958101</v>
      </c>
      <c r="H8436" s="66"/>
      <c r="I8436" s="66"/>
    </row>
    <row r="8437" spans="1:9" ht="13.5" thickBot="1">
      <c r="A8437" s="27">
        <v>45861</v>
      </c>
      <c r="B8437" s="29" t="s">
        <v>143</v>
      </c>
      <c r="C8437" s="29" t="s">
        <v>68</v>
      </c>
      <c r="D8437" s="28">
        <v>66</v>
      </c>
      <c r="E8437" s="27">
        <v>2958101</v>
      </c>
      <c r="H8437" s="66"/>
      <c r="I8437" s="66"/>
    </row>
    <row r="8438" spans="1:9" ht="13.5" thickBot="1">
      <c r="A8438" s="27">
        <v>45861</v>
      </c>
      <c r="B8438" s="29" t="s">
        <v>144</v>
      </c>
      <c r="C8438" s="29" t="s">
        <v>68</v>
      </c>
      <c r="D8438" s="28">
        <v>12</v>
      </c>
      <c r="E8438" s="27">
        <v>2958101</v>
      </c>
      <c r="H8438" s="66"/>
      <c r="I8438" s="66"/>
    </row>
    <row r="8439" spans="1:9" ht="13.5" thickBot="1">
      <c r="A8439" s="27">
        <v>45861</v>
      </c>
      <c r="B8439" s="29" t="s">
        <v>145</v>
      </c>
      <c r="C8439" s="29" t="s">
        <v>68</v>
      </c>
      <c r="D8439" s="28">
        <v>122</v>
      </c>
      <c r="E8439" s="27">
        <v>2958101</v>
      </c>
      <c r="H8439" s="66"/>
      <c r="I8439" s="66"/>
    </row>
    <row r="8440" spans="1:9" ht="13.5" thickBot="1">
      <c r="A8440" s="27">
        <v>45861</v>
      </c>
      <c r="B8440" s="29" t="s">
        <v>146</v>
      </c>
      <c r="C8440" s="29" t="s">
        <v>68</v>
      </c>
      <c r="D8440" s="28">
        <v>232</v>
      </c>
      <c r="E8440" s="27">
        <v>2958101</v>
      </c>
      <c r="H8440" s="66"/>
      <c r="I8440" s="66"/>
    </row>
    <row r="8441" spans="1:9" ht="13.5" thickBot="1">
      <c r="A8441" s="27">
        <v>45861</v>
      </c>
      <c r="B8441" s="29" t="s">
        <v>147</v>
      </c>
      <c r="C8441" s="29" t="s">
        <v>68</v>
      </c>
      <c r="D8441" s="28">
        <v>150</v>
      </c>
      <c r="E8441" s="27">
        <v>2958101</v>
      </c>
      <c r="H8441" s="66"/>
      <c r="I8441" s="66"/>
    </row>
    <row r="8442" spans="1:9" ht="13.5" thickBot="1">
      <c r="A8442" s="27">
        <v>45861</v>
      </c>
      <c r="B8442" s="29" t="s">
        <v>148</v>
      </c>
      <c r="C8442" s="29" t="s">
        <v>68</v>
      </c>
      <c r="D8442" s="28">
        <v>201</v>
      </c>
      <c r="E8442" s="27">
        <v>2958101</v>
      </c>
      <c r="H8442" s="66"/>
      <c r="I8442" s="66"/>
    </row>
    <row r="8443" spans="1:9" ht="13.5" thickBot="1">
      <c r="A8443" s="27">
        <v>45861</v>
      </c>
      <c r="B8443" s="29" t="s">
        <v>149</v>
      </c>
      <c r="C8443" s="29" t="s">
        <v>77</v>
      </c>
      <c r="D8443" s="28">
        <v>78</v>
      </c>
      <c r="E8443" s="27">
        <v>2958101</v>
      </c>
      <c r="H8443" s="66"/>
      <c r="I8443" s="66"/>
    </row>
    <row r="8444" spans="1:9" ht="13.5" thickBot="1">
      <c r="A8444" s="27">
        <v>45861</v>
      </c>
      <c r="B8444" s="29" t="s">
        <v>150</v>
      </c>
      <c r="C8444" s="29" t="s">
        <v>77</v>
      </c>
      <c r="D8444" s="28">
        <v>76</v>
      </c>
      <c r="E8444" s="27">
        <v>2958101</v>
      </c>
      <c r="H8444" s="66"/>
      <c r="I8444" s="66"/>
    </row>
    <row r="8445" spans="1:9" ht="13.5" thickBot="1">
      <c r="A8445" s="27">
        <v>45861</v>
      </c>
      <c r="B8445" s="29" t="s">
        <v>151</v>
      </c>
      <c r="C8445" s="29" t="s">
        <v>68</v>
      </c>
      <c r="D8445" s="28">
        <v>148</v>
      </c>
      <c r="E8445" s="27">
        <v>2958101</v>
      </c>
      <c r="H8445" s="66"/>
      <c r="I8445" s="66"/>
    </row>
    <row r="8446" spans="1:9" ht="13.5" thickBot="1">
      <c r="A8446" s="27">
        <v>45861</v>
      </c>
      <c r="B8446" s="29" t="s">
        <v>152</v>
      </c>
      <c r="C8446" s="29" t="s">
        <v>71</v>
      </c>
      <c r="D8446" s="28">
        <v>173</v>
      </c>
      <c r="E8446" s="27">
        <v>2958101</v>
      </c>
      <c r="H8446" s="66"/>
      <c r="I8446" s="66"/>
    </row>
    <row r="8447" spans="1:9" ht="13.5" thickBot="1">
      <c r="A8447" s="27">
        <v>45861</v>
      </c>
      <c r="B8447" s="29" t="s">
        <v>153</v>
      </c>
      <c r="C8447" s="29" t="s">
        <v>71</v>
      </c>
      <c r="D8447" s="28">
        <v>25</v>
      </c>
      <c r="E8447" s="27">
        <v>2958101</v>
      </c>
      <c r="H8447" s="66"/>
      <c r="I8447" s="66"/>
    </row>
    <row r="8448" spans="1:9" ht="13.5" thickBot="1">
      <c r="A8448" s="27">
        <v>45861</v>
      </c>
      <c r="B8448" s="29" t="s">
        <v>154</v>
      </c>
      <c r="C8448" s="29" t="s">
        <v>68</v>
      </c>
      <c r="D8448" s="28">
        <v>95</v>
      </c>
      <c r="E8448" s="27">
        <v>2958101</v>
      </c>
      <c r="H8448" s="66"/>
      <c r="I8448" s="66"/>
    </row>
    <row r="8449" spans="1:9" ht="13.5" thickBot="1">
      <c r="A8449" s="27">
        <v>45861</v>
      </c>
      <c r="B8449" s="29" t="s">
        <v>155</v>
      </c>
      <c r="C8449" s="29" t="s">
        <v>68</v>
      </c>
      <c r="D8449" s="28">
        <v>18</v>
      </c>
      <c r="E8449" s="27">
        <v>2958101</v>
      </c>
      <c r="H8449" s="66"/>
      <c r="I8449" s="66"/>
    </row>
    <row r="8450" spans="1:9" ht="13.5" thickBot="1">
      <c r="A8450" s="27">
        <v>45861</v>
      </c>
      <c r="B8450" s="29" t="s">
        <v>156</v>
      </c>
      <c r="C8450" s="29" t="s">
        <v>68</v>
      </c>
      <c r="D8450" s="28">
        <v>9</v>
      </c>
      <c r="E8450" s="27">
        <v>2958101</v>
      </c>
      <c r="H8450" s="66"/>
      <c r="I8450" s="66"/>
    </row>
    <row r="8451" spans="1:9" ht="13.5" thickBot="1">
      <c r="A8451" s="27">
        <v>45861</v>
      </c>
      <c r="B8451" s="29" t="s">
        <v>157</v>
      </c>
      <c r="C8451" s="29" t="s">
        <v>97</v>
      </c>
      <c r="D8451" s="28">
        <v>210</v>
      </c>
      <c r="E8451" s="27">
        <v>2958101</v>
      </c>
      <c r="H8451" s="66"/>
      <c r="I8451" s="66"/>
    </row>
    <row r="8452" spans="1:9" ht="13.5" thickBot="1">
      <c r="A8452" s="27">
        <v>45861</v>
      </c>
      <c r="B8452" s="29" t="s">
        <v>158</v>
      </c>
      <c r="C8452" s="29" t="s">
        <v>97</v>
      </c>
      <c r="D8452" s="28">
        <v>50</v>
      </c>
      <c r="E8452" s="27">
        <v>2958101</v>
      </c>
      <c r="H8452" s="66"/>
      <c r="I8452" s="66"/>
    </row>
    <row r="8453" spans="1:9" ht="13.5" thickBot="1">
      <c r="A8453" s="27">
        <v>45861</v>
      </c>
      <c r="B8453" s="29" t="s">
        <v>159</v>
      </c>
      <c r="C8453" s="29" t="s">
        <v>97</v>
      </c>
      <c r="D8453" s="28">
        <v>151</v>
      </c>
      <c r="E8453" s="27">
        <v>2958101</v>
      </c>
      <c r="H8453" s="66"/>
      <c r="I8453" s="66"/>
    </row>
    <row r="8454" spans="1:9" ht="13.5" thickBot="1">
      <c r="A8454" s="27">
        <v>45861</v>
      </c>
      <c r="B8454" s="29" t="s">
        <v>160</v>
      </c>
      <c r="C8454" s="29" t="s">
        <v>71</v>
      </c>
      <c r="D8454" s="28">
        <v>200</v>
      </c>
      <c r="E8454" s="27">
        <v>2958101</v>
      </c>
      <c r="H8454" s="66"/>
      <c r="I8454" s="66"/>
    </row>
    <row r="8455" spans="1:9" ht="13.5" thickBot="1">
      <c r="A8455" s="27">
        <v>45861</v>
      </c>
      <c r="B8455" s="29" t="s">
        <v>161</v>
      </c>
      <c r="C8455" s="29" t="s">
        <v>68</v>
      </c>
      <c r="D8455" s="28">
        <v>90</v>
      </c>
      <c r="E8455" s="27">
        <v>2958101</v>
      </c>
      <c r="H8455" s="66"/>
      <c r="I8455" s="66"/>
    </row>
    <row r="8456" spans="1:9" ht="13.5" thickBot="1">
      <c r="A8456" s="27">
        <v>45861</v>
      </c>
      <c r="B8456" s="29" t="s">
        <v>162</v>
      </c>
      <c r="C8456" s="29" t="s">
        <v>68</v>
      </c>
      <c r="D8456" s="28">
        <v>27</v>
      </c>
      <c r="E8456" s="27">
        <v>2958101</v>
      </c>
      <c r="H8456" s="66"/>
      <c r="I8456" s="66"/>
    </row>
    <row r="8457" spans="1:9" ht="13.5" thickBot="1">
      <c r="A8457" s="27">
        <v>45861</v>
      </c>
      <c r="B8457" s="29" t="s">
        <v>163</v>
      </c>
      <c r="C8457" s="29" t="s">
        <v>68</v>
      </c>
      <c r="D8457" s="28">
        <v>126</v>
      </c>
      <c r="E8457" s="27">
        <v>2958101</v>
      </c>
      <c r="H8457" s="66"/>
      <c r="I8457" s="66"/>
    </row>
    <row r="8458" spans="1:9" ht="13.5" thickBot="1">
      <c r="A8458" s="27">
        <v>45861</v>
      </c>
      <c r="B8458" s="29" t="s">
        <v>164</v>
      </c>
      <c r="C8458" s="29" t="s">
        <v>71</v>
      </c>
      <c r="D8458" s="28">
        <v>220</v>
      </c>
      <c r="E8458" s="27">
        <v>2958101</v>
      </c>
      <c r="H8458" s="66"/>
      <c r="I8458" s="66"/>
    </row>
    <row r="8459" spans="1:9" ht="13.5" thickBot="1">
      <c r="A8459" s="27">
        <v>45861</v>
      </c>
      <c r="B8459" s="29" t="s">
        <v>165</v>
      </c>
      <c r="C8459" s="29" t="s">
        <v>77</v>
      </c>
      <c r="D8459" s="28">
        <v>159</v>
      </c>
      <c r="E8459" s="27">
        <v>2958101</v>
      </c>
      <c r="H8459" s="66"/>
      <c r="I8459" s="66"/>
    </row>
    <row r="8460" spans="1:9" ht="13.5" thickBot="1">
      <c r="A8460" s="27">
        <v>45861</v>
      </c>
      <c r="B8460" s="29" t="s">
        <v>166</v>
      </c>
      <c r="C8460" s="29" t="s">
        <v>68</v>
      </c>
      <c r="D8460" s="28">
        <v>131</v>
      </c>
      <c r="E8460" s="27">
        <v>2958101</v>
      </c>
      <c r="H8460" s="66"/>
      <c r="I8460" s="66"/>
    </row>
    <row r="8461" spans="1:9" ht="13.5" thickBot="1">
      <c r="A8461" s="27">
        <v>45861</v>
      </c>
      <c r="B8461" s="29" t="s">
        <v>167</v>
      </c>
      <c r="C8461" s="29" t="s">
        <v>68</v>
      </c>
      <c r="D8461" s="28">
        <v>120</v>
      </c>
      <c r="E8461" s="27">
        <v>2958101</v>
      </c>
      <c r="H8461" s="66"/>
      <c r="I8461" s="66"/>
    </row>
    <row r="8462" spans="1:9" ht="13.5" thickBot="1">
      <c r="A8462" s="27">
        <v>45861</v>
      </c>
      <c r="B8462" s="29" t="s">
        <v>168</v>
      </c>
      <c r="C8462" s="29" t="s">
        <v>68</v>
      </c>
      <c r="D8462" s="28">
        <v>127</v>
      </c>
      <c r="E8462" s="27">
        <v>2958101</v>
      </c>
      <c r="H8462" s="66"/>
      <c r="I8462" s="66"/>
    </row>
    <row r="8463" spans="1:9" ht="13.5" thickBot="1">
      <c r="A8463" s="27">
        <v>45861</v>
      </c>
      <c r="B8463" s="29" t="s">
        <v>169</v>
      </c>
      <c r="C8463" s="29" t="s">
        <v>68</v>
      </c>
      <c r="D8463" s="28">
        <v>127</v>
      </c>
      <c r="E8463" s="27">
        <v>2958101</v>
      </c>
      <c r="H8463" s="66"/>
      <c r="I8463" s="66"/>
    </row>
    <row r="8464" spans="1:9" ht="13.5" thickBot="1">
      <c r="A8464" s="27">
        <v>45861</v>
      </c>
      <c r="B8464" s="29" t="s">
        <v>170</v>
      </c>
      <c r="C8464" s="29" t="s">
        <v>68</v>
      </c>
      <c r="D8464" s="28">
        <v>199</v>
      </c>
      <c r="E8464" s="27">
        <v>2958101</v>
      </c>
      <c r="H8464" s="66"/>
      <c r="I8464" s="66"/>
    </row>
    <row r="8465" spans="1:9" ht="13.5" thickBot="1">
      <c r="A8465" s="27">
        <v>45861</v>
      </c>
      <c r="B8465" s="29" t="s">
        <v>171</v>
      </c>
      <c r="C8465" s="29" t="s">
        <v>68</v>
      </c>
      <c r="D8465" s="28">
        <v>99</v>
      </c>
      <c r="E8465" s="27">
        <v>2958101</v>
      </c>
      <c r="H8465" s="66"/>
      <c r="I8465" s="66"/>
    </row>
    <row r="8466" spans="1:9" ht="13.5" thickBot="1">
      <c r="A8466" s="27">
        <v>45861</v>
      </c>
      <c r="B8466" s="29" t="s">
        <v>172</v>
      </c>
      <c r="C8466" s="29" t="s">
        <v>68</v>
      </c>
      <c r="D8466" s="28">
        <v>131</v>
      </c>
      <c r="E8466" s="27">
        <v>2958101</v>
      </c>
      <c r="H8466" s="66"/>
      <c r="I8466" s="66"/>
    </row>
    <row r="8467" spans="1:9" ht="13.5" thickBot="1">
      <c r="A8467" s="27">
        <v>45861</v>
      </c>
      <c r="B8467" s="29" t="s">
        <v>173</v>
      </c>
      <c r="C8467" s="29" t="s">
        <v>68</v>
      </c>
      <c r="D8467" s="28">
        <v>53</v>
      </c>
      <c r="E8467" s="27">
        <v>2958101</v>
      </c>
      <c r="H8467" s="66"/>
      <c r="I8467" s="66"/>
    </row>
    <row r="8468" spans="1:9" ht="13.5" thickBot="1">
      <c r="A8468" s="27">
        <v>45861</v>
      </c>
      <c r="B8468" s="29" t="s">
        <v>174</v>
      </c>
      <c r="C8468" s="29" t="s">
        <v>68</v>
      </c>
      <c r="D8468" s="28">
        <v>19</v>
      </c>
      <c r="E8468" s="27">
        <v>2958101</v>
      </c>
      <c r="H8468" s="66"/>
      <c r="I8468" s="66"/>
    </row>
    <row r="8469" spans="1:9" ht="13.5" thickBot="1">
      <c r="A8469" s="27">
        <v>45861</v>
      </c>
      <c r="B8469" s="29" t="s">
        <v>175</v>
      </c>
      <c r="C8469" s="29" t="s">
        <v>68</v>
      </c>
      <c r="D8469" s="28">
        <v>50</v>
      </c>
      <c r="E8469" s="27">
        <v>2958101</v>
      </c>
      <c r="H8469" s="66"/>
      <c r="I8469" s="66"/>
    </row>
    <row r="8470" spans="1:9" ht="13.5" thickBot="1">
      <c r="A8470" s="27">
        <v>45861</v>
      </c>
      <c r="B8470" s="29" t="s">
        <v>176</v>
      </c>
      <c r="C8470" s="29" t="s">
        <v>68</v>
      </c>
      <c r="D8470" s="28">
        <v>8</v>
      </c>
      <c r="E8470" s="27">
        <v>2958101</v>
      </c>
      <c r="H8470" s="66"/>
      <c r="I8470" s="66"/>
    </row>
    <row r="8471" spans="1:9" ht="13.5" thickBot="1">
      <c r="A8471" s="27">
        <v>45861</v>
      </c>
      <c r="B8471" s="29" t="s">
        <v>177</v>
      </c>
      <c r="C8471" s="29" t="s">
        <v>68</v>
      </c>
      <c r="D8471" s="28">
        <v>122</v>
      </c>
      <c r="E8471" s="27">
        <v>2958101</v>
      </c>
      <c r="H8471" s="66"/>
      <c r="I8471" s="66"/>
    </row>
    <row r="8472" spans="1:9" ht="13.5" thickBot="1">
      <c r="A8472" s="27">
        <v>45861</v>
      </c>
      <c r="B8472" s="29" t="s">
        <v>178</v>
      </c>
      <c r="C8472" s="29" t="s">
        <v>71</v>
      </c>
      <c r="D8472" s="28">
        <v>153</v>
      </c>
      <c r="E8472" s="27">
        <v>2958101</v>
      </c>
      <c r="H8472" s="66"/>
      <c r="I8472" s="66"/>
    </row>
    <row r="8473" spans="1:9" ht="13.5" thickBot="1">
      <c r="A8473" s="27">
        <v>45861</v>
      </c>
      <c r="B8473" s="29" t="s">
        <v>179</v>
      </c>
      <c r="C8473" s="29" t="s">
        <v>71</v>
      </c>
      <c r="D8473" s="28">
        <v>149</v>
      </c>
      <c r="E8473" s="27">
        <v>2958101</v>
      </c>
      <c r="H8473" s="66"/>
      <c r="I8473" s="66"/>
    </row>
    <row r="8474" spans="1:9" ht="13.5" thickBot="1">
      <c r="A8474" s="27">
        <v>45861</v>
      </c>
      <c r="B8474" s="29" t="s">
        <v>180</v>
      </c>
      <c r="C8474" s="29" t="s">
        <v>71</v>
      </c>
      <c r="D8474" s="28">
        <v>98</v>
      </c>
      <c r="E8474" s="27">
        <v>2958101</v>
      </c>
      <c r="H8474" s="66"/>
      <c r="I8474" s="66"/>
    </row>
    <row r="8475" spans="1:9" ht="13.5" thickBot="1">
      <c r="A8475" s="27">
        <v>45861</v>
      </c>
      <c r="B8475" s="29" t="s">
        <v>181</v>
      </c>
      <c r="C8475" s="29" t="s">
        <v>71</v>
      </c>
      <c r="D8475" s="28">
        <v>96</v>
      </c>
      <c r="E8475" s="27">
        <v>2958101</v>
      </c>
      <c r="H8475" s="66"/>
      <c r="I8475" s="66"/>
    </row>
    <row r="8476" spans="1:9" ht="13.5" thickBot="1">
      <c r="A8476" s="27">
        <v>45861</v>
      </c>
      <c r="B8476" s="29" t="s">
        <v>182</v>
      </c>
      <c r="C8476" s="29" t="s">
        <v>77</v>
      </c>
      <c r="D8476" s="28">
        <v>78</v>
      </c>
      <c r="E8476" s="27">
        <v>2958101</v>
      </c>
      <c r="H8476" s="66"/>
      <c r="I8476" s="66"/>
    </row>
    <row r="8477" spans="1:9" ht="13.5" thickBot="1">
      <c r="A8477" s="27">
        <v>45861</v>
      </c>
      <c r="B8477" s="29" t="s">
        <v>183</v>
      </c>
      <c r="C8477" s="29" t="s">
        <v>77</v>
      </c>
      <c r="D8477" s="28">
        <v>92</v>
      </c>
      <c r="E8477" s="27">
        <v>2958101</v>
      </c>
      <c r="H8477" s="66"/>
      <c r="I8477" s="66"/>
    </row>
    <row r="8478" spans="1:9" ht="13.5" thickBot="1">
      <c r="A8478" s="27">
        <v>45861</v>
      </c>
      <c r="B8478" s="29" t="s">
        <v>184</v>
      </c>
      <c r="C8478" s="29" t="s">
        <v>68</v>
      </c>
      <c r="D8478" s="28">
        <v>122</v>
      </c>
      <c r="E8478" s="27">
        <v>2958101</v>
      </c>
      <c r="H8478" s="66"/>
      <c r="I8478" s="66"/>
    </row>
    <row r="8479" spans="1:9" ht="13.5" thickBot="1">
      <c r="A8479" s="27">
        <v>45861</v>
      </c>
      <c r="B8479" s="29" t="s">
        <v>185</v>
      </c>
      <c r="C8479" s="29" t="s">
        <v>68</v>
      </c>
      <c r="D8479" s="28">
        <v>27</v>
      </c>
      <c r="E8479" s="27">
        <v>2958101</v>
      </c>
      <c r="H8479" s="66"/>
      <c r="I8479" s="66"/>
    </row>
    <row r="8480" spans="1:9" ht="13.5" thickBot="1">
      <c r="A8480" s="27">
        <v>45861</v>
      </c>
      <c r="B8480" s="29" t="s">
        <v>186</v>
      </c>
      <c r="C8480" s="29" t="s">
        <v>66</v>
      </c>
      <c r="D8480" s="28">
        <v>53</v>
      </c>
      <c r="E8480" s="27">
        <v>2958101</v>
      </c>
      <c r="H8480" s="66"/>
      <c r="I8480" s="66"/>
    </row>
    <row r="8481" spans="1:9" ht="13.5" thickBot="1">
      <c r="A8481" s="27">
        <v>45861</v>
      </c>
      <c r="B8481" s="29" t="s">
        <v>187</v>
      </c>
      <c r="C8481" s="29" t="s">
        <v>68</v>
      </c>
      <c r="D8481" s="28">
        <v>80</v>
      </c>
      <c r="E8481" s="27">
        <v>2958101</v>
      </c>
      <c r="H8481" s="66"/>
      <c r="I8481" s="66"/>
    </row>
    <row r="8482" spans="1:9" ht="13.5" thickBot="1">
      <c r="A8482" s="27">
        <v>45861</v>
      </c>
      <c r="B8482" s="29" t="s">
        <v>188</v>
      </c>
      <c r="C8482" s="29" t="s">
        <v>68</v>
      </c>
      <c r="D8482" s="28">
        <v>76</v>
      </c>
      <c r="E8482" s="27">
        <v>2958101</v>
      </c>
      <c r="H8482" s="66"/>
      <c r="I8482" s="66"/>
    </row>
    <row r="8483" spans="1:9" ht="13.5" thickBot="1">
      <c r="A8483" s="27">
        <v>45861</v>
      </c>
      <c r="B8483" s="29" t="s">
        <v>189</v>
      </c>
      <c r="C8483" s="29" t="s">
        <v>68</v>
      </c>
      <c r="D8483" s="28">
        <v>186</v>
      </c>
      <c r="E8483" s="27">
        <v>2958101</v>
      </c>
      <c r="H8483" s="66"/>
      <c r="I8483" s="66"/>
    </row>
    <row r="8484" spans="1:9" ht="13.5" thickBot="1">
      <c r="A8484" s="27">
        <v>45861</v>
      </c>
      <c r="B8484" s="29" t="s">
        <v>190</v>
      </c>
      <c r="C8484" s="29" t="s">
        <v>68</v>
      </c>
      <c r="D8484" s="28">
        <v>164</v>
      </c>
      <c r="E8484" s="27">
        <v>2958101</v>
      </c>
      <c r="H8484" s="66"/>
      <c r="I8484" s="66"/>
    </row>
    <row r="8485" spans="1:9" ht="13.5" thickBot="1">
      <c r="A8485" s="27">
        <v>45861</v>
      </c>
      <c r="B8485" s="29" t="s">
        <v>191</v>
      </c>
      <c r="C8485" s="29" t="s">
        <v>77</v>
      </c>
      <c r="D8485" s="28">
        <v>112</v>
      </c>
      <c r="E8485" s="27">
        <v>2958101</v>
      </c>
      <c r="H8485" s="66"/>
      <c r="I8485" s="66"/>
    </row>
    <row r="8486" spans="1:9" ht="13.5" thickBot="1">
      <c r="A8486" s="27">
        <v>45861</v>
      </c>
      <c r="B8486" s="29" t="s">
        <v>192</v>
      </c>
      <c r="C8486" s="29" t="s">
        <v>77</v>
      </c>
      <c r="D8486" s="28">
        <v>72</v>
      </c>
      <c r="E8486" s="27">
        <v>2958101</v>
      </c>
      <c r="H8486" s="66"/>
      <c r="I8486" s="66"/>
    </row>
    <row r="8487" spans="1:9" ht="13.5" thickBot="1">
      <c r="A8487" s="27">
        <v>45861</v>
      </c>
      <c r="B8487" s="29" t="s">
        <v>193</v>
      </c>
      <c r="C8487" s="29" t="s">
        <v>77</v>
      </c>
      <c r="D8487" s="28">
        <v>48</v>
      </c>
      <c r="E8487" s="27">
        <v>2958101</v>
      </c>
      <c r="H8487" s="66"/>
      <c r="I8487" s="66"/>
    </row>
    <row r="8488" spans="1:9" ht="13.5" thickBot="1">
      <c r="A8488" s="27">
        <v>45861</v>
      </c>
      <c r="B8488" s="29" t="s">
        <v>194</v>
      </c>
      <c r="C8488" s="29" t="s">
        <v>66</v>
      </c>
      <c r="D8488" s="28">
        <v>200</v>
      </c>
      <c r="E8488" s="27">
        <v>2958101</v>
      </c>
      <c r="H8488" s="66"/>
      <c r="I8488" s="66"/>
    </row>
    <row r="8489" spans="1:9" ht="13.5" thickBot="1">
      <c r="A8489" s="27">
        <v>45861</v>
      </c>
      <c r="B8489" s="29" t="s">
        <v>195</v>
      </c>
      <c r="C8489" s="29" t="s">
        <v>68</v>
      </c>
      <c r="D8489" s="28">
        <v>70</v>
      </c>
      <c r="E8489" s="27">
        <v>2958101</v>
      </c>
      <c r="H8489" s="66"/>
      <c r="I8489" s="66"/>
    </row>
    <row r="8490" spans="1:9" ht="13.5" thickBot="1">
      <c r="A8490" s="27">
        <v>45861</v>
      </c>
      <c r="B8490" s="29" t="s">
        <v>196</v>
      </c>
      <c r="C8490" s="29" t="s">
        <v>68</v>
      </c>
      <c r="D8490" s="28">
        <v>80</v>
      </c>
      <c r="E8490" s="27">
        <v>2958101</v>
      </c>
      <c r="H8490" s="66"/>
      <c r="I8490" s="66"/>
    </row>
    <row r="8491" spans="1:9" ht="13.5" thickBot="1">
      <c r="A8491" s="27">
        <v>45861</v>
      </c>
      <c r="B8491" s="29" t="s">
        <v>197</v>
      </c>
      <c r="C8491" s="29" t="s">
        <v>97</v>
      </c>
      <c r="D8491" s="28">
        <v>121</v>
      </c>
      <c r="E8491" s="27">
        <v>2958101</v>
      </c>
      <c r="H8491" s="66"/>
      <c r="I8491" s="66"/>
    </row>
    <row r="8492" spans="1:9" ht="13.5" thickBot="1">
      <c r="A8492" s="27">
        <v>45861</v>
      </c>
      <c r="B8492" s="29" t="s">
        <v>198</v>
      </c>
      <c r="C8492" s="29" t="s">
        <v>97</v>
      </c>
      <c r="D8492" s="28">
        <v>137</v>
      </c>
      <c r="E8492" s="27">
        <v>2958101</v>
      </c>
      <c r="H8492" s="66"/>
      <c r="I8492" s="66"/>
    </row>
    <row r="8493" spans="1:9" ht="13.5" thickBot="1">
      <c r="A8493" s="27">
        <v>45861</v>
      </c>
      <c r="B8493" s="29" t="s">
        <v>199</v>
      </c>
      <c r="C8493" s="29" t="s">
        <v>68</v>
      </c>
      <c r="D8493" s="28">
        <v>82</v>
      </c>
      <c r="E8493" s="27">
        <v>2958101</v>
      </c>
      <c r="H8493" s="66"/>
      <c r="I8493" s="66"/>
    </row>
    <row r="8494" spans="1:9" ht="13.5" thickBot="1">
      <c r="A8494" s="27">
        <v>45861</v>
      </c>
      <c r="B8494" s="29" t="s">
        <v>200</v>
      </c>
      <c r="C8494" s="29" t="s">
        <v>68</v>
      </c>
      <c r="D8494" s="28">
        <v>76</v>
      </c>
      <c r="E8494" s="27">
        <v>2958101</v>
      </c>
      <c r="H8494" s="66"/>
      <c r="I8494" s="66"/>
    </row>
    <row r="8495" spans="1:9" ht="13.5" thickBot="1">
      <c r="A8495" s="27">
        <v>45861</v>
      </c>
      <c r="B8495" s="29" t="s">
        <v>201</v>
      </c>
      <c r="C8495" s="29" t="s">
        <v>68</v>
      </c>
      <c r="D8495" s="28">
        <v>150</v>
      </c>
      <c r="E8495" s="27">
        <v>2958101</v>
      </c>
      <c r="H8495" s="66"/>
      <c r="I8495" s="66"/>
    </row>
    <row r="8496" spans="1:9" ht="13.5" thickBot="1">
      <c r="A8496" s="27">
        <v>45861</v>
      </c>
      <c r="B8496" s="29" t="s">
        <v>202</v>
      </c>
      <c r="C8496" s="29" t="s">
        <v>97</v>
      </c>
      <c r="D8496" s="28">
        <v>100</v>
      </c>
      <c r="E8496" s="27">
        <v>2958101</v>
      </c>
      <c r="H8496" s="66"/>
      <c r="I8496" s="66"/>
    </row>
    <row r="8497" spans="1:9" ht="13.5" thickBot="1">
      <c r="A8497" s="27">
        <v>45861</v>
      </c>
      <c r="B8497" s="29" t="s">
        <v>203</v>
      </c>
      <c r="C8497" s="29" t="s">
        <v>97</v>
      </c>
      <c r="D8497" s="28">
        <v>100</v>
      </c>
      <c r="E8497" s="27">
        <v>2958101</v>
      </c>
      <c r="H8497" s="66"/>
      <c r="I8497" s="66"/>
    </row>
    <row r="8498" spans="1:9" ht="13.5" thickBot="1">
      <c r="A8498" s="27">
        <v>45861</v>
      </c>
      <c r="B8498" s="29" t="s">
        <v>204</v>
      </c>
      <c r="C8498" s="29" t="s">
        <v>97</v>
      </c>
      <c r="D8498" s="28">
        <v>107</v>
      </c>
      <c r="E8498" s="27">
        <v>2958101</v>
      </c>
      <c r="H8498" s="66"/>
      <c r="I8498" s="66"/>
    </row>
    <row r="8499" spans="1:9" ht="13.5" thickBot="1">
      <c r="A8499" s="27">
        <v>45861</v>
      </c>
      <c r="B8499" s="29" t="s">
        <v>205</v>
      </c>
      <c r="C8499" s="29" t="s">
        <v>97</v>
      </c>
      <c r="D8499" s="28">
        <v>104</v>
      </c>
      <c r="E8499" s="27">
        <v>2958101</v>
      </c>
      <c r="H8499" s="66"/>
      <c r="I8499" s="66"/>
    </row>
    <row r="8500" spans="1:9" ht="13.5" thickBot="1">
      <c r="A8500" s="27">
        <v>45861</v>
      </c>
      <c r="B8500" s="29" t="s">
        <v>206</v>
      </c>
      <c r="C8500" s="29" t="s">
        <v>68</v>
      </c>
      <c r="D8500" s="28">
        <v>99</v>
      </c>
      <c r="E8500" s="27">
        <v>2958101</v>
      </c>
      <c r="H8500" s="66"/>
      <c r="I8500" s="66"/>
    </row>
    <row r="8501" spans="1:9" ht="13.5" thickBot="1">
      <c r="A8501" s="27">
        <v>45861</v>
      </c>
      <c r="B8501" s="29" t="s">
        <v>207</v>
      </c>
      <c r="C8501" s="29" t="s">
        <v>68</v>
      </c>
      <c r="D8501" s="28">
        <v>127</v>
      </c>
      <c r="E8501" s="27">
        <v>2958101</v>
      </c>
      <c r="H8501" s="66"/>
      <c r="I8501" s="66"/>
    </row>
    <row r="8502" spans="1:9" ht="13.5" thickBot="1">
      <c r="A8502" s="27">
        <v>45861</v>
      </c>
      <c r="B8502" s="29" t="s">
        <v>208</v>
      </c>
      <c r="C8502" s="29" t="s">
        <v>68</v>
      </c>
      <c r="D8502" s="28">
        <v>120</v>
      </c>
      <c r="E8502" s="27">
        <v>2958101</v>
      </c>
      <c r="H8502" s="66"/>
      <c r="I8502" s="66"/>
    </row>
    <row r="8503" spans="1:9" ht="13.5" thickBot="1">
      <c r="A8503" s="27">
        <v>45861</v>
      </c>
      <c r="B8503" s="29" t="s">
        <v>209</v>
      </c>
      <c r="C8503" s="29" t="s">
        <v>66</v>
      </c>
      <c r="D8503" s="28">
        <v>149</v>
      </c>
      <c r="E8503" s="27">
        <v>2958101</v>
      </c>
      <c r="H8503" s="66"/>
      <c r="I8503" s="66"/>
    </row>
    <row r="8504" spans="1:9" ht="13.5" thickBot="1">
      <c r="A8504" s="27">
        <v>45861</v>
      </c>
      <c r="B8504" s="29" t="s">
        <v>210</v>
      </c>
      <c r="C8504" s="29" t="s">
        <v>68</v>
      </c>
      <c r="D8504" s="28">
        <v>162</v>
      </c>
      <c r="E8504" s="27">
        <v>2958101</v>
      </c>
      <c r="H8504" s="66"/>
      <c r="I8504" s="66"/>
    </row>
    <row r="8505" spans="1:9" ht="13.5" thickBot="1">
      <c r="A8505" s="27">
        <v>45861</v>
      </c>
      <c r="B8505" s="29" t="s">
        <v>470</v>
      </c>
      <c r="C8505" s="29" t="s">
        <v>97</v>
      </c>
      <c r="D8505" s="28">
        <v>163</v>
      </c>
      <c r="E8505" s="27">
        <v>2958101</v>
      </c>
      <c r="H8505" s="66"/>
      <c r="I8505" s="66"/>
    </row>
    <row r="8506" spans="1:9" ht="13.5" thickBot="1">
      <c r="A8506" s="27">
        <v>45861</v>
      </c>
      <c r="B8506" s="29" t="s">
        <v>211</v>
      </c>
      <c r="C8506" s="29" t="s">
        <v>68</v>
      </c>
      <c r="D8506" s="28">
        <v>114</v>
      </c>
      <c r="E8506" s="27">
        <v>2958101</v>
      </c>
      <c r="H8506" s="66"/>
      <c r="I8506" s="66"/>
    </row>
    <row r="8507" spans="1:9" ht="13.5" thickBot="1">
      <c r="A8507" s="27">
        <v>45861</v>
      </c>
      <c r="B8507" s="29" t="s">
        <v>212</v>
      </c>
      <c r="C8507" s="29" t="s">
        <v>68</v>
      </c>
      <c r="D8507" s="28">
        <v>213</v>
      </c>
      <c r="E8507" s="27">
        <v>2958101</v>
      </c>
      <c r="H8507" s="66"/>
      <c r="I8507" s="66"/>
    </row>
    <row r="8508" spans="1:9" ht="13.5" thickBot="1">
      <c r="A8508" s="27">
        <v>45861</v>
      </c>
      <c r="B8508" s="29" t="s">
        <v>213</v>
      </c>
      <c r="C8508" s="29" t="s">
        <v>68</v>
      </c>
      <c r="D8508" s="28">
        <v>224</v>
      </c>
      <c r="E8508" s="27">
        <v>2958101</v>
      </c>
      <c r="H8508" s="66"/>
      <c r="I8508" s="66"/>
    </row>
    <row r="8509" spans="1:9" ht="13.5" thickBot="1">
      <c r="A8509" s="27">
        <v>45861</v>
      </c>
      <c r="B8509" s="29" t="s">
        <v>214</v>
      </c>
      <c r="C8509" s="29" t="s">
        <v>68</v>
      </c>
      <c r="D8509" s="28">
        <v>115</v>
      </c>
      <c r="E8509" s="27">
        <v>2958101</v>
      </c>
      <c r="H8509" s="66"/>
      <c r="I8509" s="66"/>
    </row>
    <row r="8510" spans="1:9" ht="13.5" thickBot="1">
      <c r="A8510" s="27">
        <v>45861</v>
      </c>
      <c r="B8510" s="29" t="s">
        <v>444</v>
      </c>
      <c r="C8510" s="29" t="s">
        <v>68</v>
      </c>
      <c r="D8510" s="28">
        <v>184</v>
      </c>
      <c r="E8510" s="27">
        <v>2958101</v>
      </c>
      <c r="H8510" s="66"/>
      <c r="I8510" s="66"/>
    </row>
    <row r="8511" spans="1:9" ht="13.5" thickBot="1">
      <c r="A8511" s="27">
        <v>45861</v>
      </c>
      <c r="B8511" s="29" t="s">
        <v>215</v>
      </c>
      <c r="C8511" s="29" t="s">
        <v>68</v>
      </c>
      <c r="D8511" s="28">
        <v>153</v>
      </c>
      <c r="E8511" s="27">
        <v>2958101</v>
      </c>
      <c r="H8511" s="66"/>
      <c r="I8511" s="66"/>
    </row>
    <row r="8512" spans="1:9" ht="13.5" thickBot="1">
      <c r="A8512" s="27">
        <v>45861</v>
      </c>
      <c r="B8512" s="29" t="s">
        <v>216</v>
      </c>
      <c r="C8512" s="29" t="s">
        <v>68</v>
      </c>
      <c r="D8512" s="28">
        <v>148</v>
      </c>
      <c r="E8512" s="27">
        <v>2958101</v>
      </c>
      <c r="H8512" s="66"/>
      <c r="I8512" s="66"/>
    </row>
    <row r="8513" spans="1:9" ht="13.5" thickBot="1">
      <c r="A8513" s="27">
        <v>45861</v>
      </c>
      <c r="B8513" s="29" t="s">
        <v>217</v>
      </c>
      <c r="C8513" s="29" t="s">
        <v>68</v>
      </c>
      <c r="D8513" s="28">
        <v>46</v>
      </c>
      <c r="E8513" s="27">
        <v>2958101</v>
      </c>
      <c r="H8513" s="66"/>
      <c r="I8513" s="66"/>
    </row>
    <row r="8514" spans="1:9" ht="13.5" thickBot="1">
      <c r="A8514" s="27">
        <v>45861</v>
      </c>
      <c r="B8514" s="29" t="s">
        <v>218</v>
      </c>
      <c r="C8514" s="29" t="s">
        <v>68</v>
      </c>
      <c r="D8514" s="28">
        <v>52</v>
      </c>
      <c r="E8514" s="27">
        <v>2958101</v>
      </c>
      <c r="H8514" s="66"/>
      <c r="I8514" s="66"/>
    </row>
    <row r="8515" spans="1:9" ht="13.5" thickBot="1">
      <c r="A8515" s="27">
        <v>45861</v>
      </c>
      <c r="B8515" s="29" t="s">
        <v>219</v>
      </c>
      <c r="C8515" s="29" t="s">
        <v>68</v>
      </c>
      <c r="D8515" s="28">
        <v>25</v>
      </c>
      <c r="E8515" s="27">
        <v>2958101</v>
      </c>
      <c r="H8515" s="66"/>
      <c r="I8515" s="66"/>
    </row>
    <row r="8516" spans="1:9" ht="13.5" thickBot="1">
      <c r="A8516" s="27">
        <v>45861</v>
      </c>
      <c r="B8516" s="29" t="s">
        <v>220</v>
      </c>
      <c r="C8516" s="29" t="s">
        <v>68</v>
      </c>
      <c r="D8516" s="28">
        <v>123</v>
      </c>
      <c r="E8516" s="27">
        <v>2958101</v>
      </c>
      <c r="H8516" s="66"/>
      <c r="I8516" s="66"/>
    </row>
    <row r="8517" spans="1:9" ht="13.5" thickBot="1">
      <c r="A8517" s="27">
        <v>45861</v>
      </c>
      <c r="B8517" s="29" t="s">
        <v>221</v>
      </c>
      <c r="C8517" s="29" t="s">
        <v>68</v>
      </c>
      <c r="D8517" s="28">
        <v>25</v>
      </c>
      <c r="E8517" s="27">
        <v>2958101</v>
      </c>
      <c r="H8517" s="66"/>
      <c r="I8517" s="66"/>
    </row>
    <row r="8518" spans="1:9" ht="13.5" thickBot="1">
      <c r="A8518" s="27">
        <v>45861</v>
      </c>
      <c r="B8518" s="29" t="s">
        <v>222</v>
      </c>
      <c r="C8518" s="29" t="s">
        <v>68</v>
      </c>
      <c r="D8518" s="28">
        <v>128</v>
      </c>
      <c r="E8518" s="27">
        <v>2958101</v>
      </c>
      <c r="H8518" s="66"/>
      <c r="I8518" s="66"/>
    </row>
    <row r="8519" spans="1:9" ht="13.5" thickBot="1">
      <c r="A8519" s="27">
        <v>45861</v>
      </c>
      <c r="B8519" s="29" t="s">
        <v>223</v>
      </c>
      <c r="C8519" s="29" t="s">
        <v>68</v>
      </c>
      <c r="D8519" s="28">
        <v>102</v>
      </c>
      <c r="E8519" s="27">
        <v>2958101</v>
      </c>
      <c r="H8519" s="66"/>
      <c r="I8519" s="66"/>
    </row>
    <row r="8520" spans="1:9" ht="13.5" thickBot="1">
      <c r="A8520" s="27">
        <v>45861</v>
      </c>
      <c r="B8520" s="29" t="s">
        <v>224</v>
      </c>
      <c r="C8520" s="29" t="s">
        <v>68</v>
      </c>
      <c r="D8520" s="28">
        <v>131</v>
      </c>
      <c r="E8520" s="27">
        <v>2958101</v>
      </c>
      <c r="H8520" s="66"/>
      <c r="I8520" s="66"/>
    </row>
    <row r="8521" spans="1:9" ht="13.5" thickBot="1">
      <c r="A8521" s="27">
        <v>45861</v>
      </c>
      <c r="B8521" s="29" t="s">
        <v>225</v>
      </c>
      <c r="C8521" s="29" t="s">
        <v>68</v>
      </c>
      <c r="D8521" s="28">
        <v>99</v>
      </c>
      <c r="E8521" s="27">
        <v>2958101</v>
      </c>
      <c r="H8521" s="66"/>
      <c r="I8521" s="66"/>
    </row>
    <row r="8522" spans="1:9" ht="13.5" thickBot="1">
      <c r="A8522" s="27">
        <v>45861</v>
      </c>
      <c r="B8522" s="29" t="s">
        <v>226</v>
      </c>
      <c r="C8522" s="29" t="s">
        <v>97</v>
      </c>
      <c r="D8522" s="28">
        <v>146</v>
      </c>
      <c r="E8522" s="27">
        <v>2958101</v>
      </c>
      <c r="H8522" s="66"/>
      <c r="I8522" s="66"/>
    </row>
    <row r="8523" spans="1:9" ht="13.5" thickBot="1">
      <c r="A8523" s="27">
        <v>45861</v>
      </c>
      <c r="B8523" s="29" t="s">
        <v>227</v>
      </c>
      <c r="C8523" s="29" t="s">
        <v>97</v>
      </c>
      <c r="D8523" s="28">
        <v>154</v>
      </c>
      <c r="E8523" s="27">
        <v>2958101</v>
      </c>
      <c r="H8523" s="66"/>
      <c r="I8523" s="66"/>
    </row>
    <row r="8524" spans="1:9" ht="13.5" thickBot="1">
      <c r="A8524" s="27">
        <v>45861</v>
      </c>
      <c r="B8524" s="29" t="s">
        <v>228</v>
      </c>
      <c r="C8524" s="29" t="s">
        <v>97</v>
      </c>
      <c r="D8524" s="28">
        <v>100</v>
      </c>
      <c r="E8524" s="27">
        <v>2958101</v>
      </c>
      <c r="H8524" s="66"/>
      <c r="I8524" s="66"/>
    </row>
    <row r="8525" spans="1:9" ht="13.5" thickBot="1">
      <c r="A8525" s="27">
        <v>45861</v>
      </c>
      <c r="B8525" s="29" t="s">
        <v>229</v>
      </c>
      <c r="C8525" s="29" t="s">
        <v>97</v>
      </c>
      <c r="D8525" s="28">
        <v>100</v>
      </c>
      <c r="E8525" s="27">
        <v>2958101</v>
      </c>
      <c r="H8525" s="66"/>
      <c r="I8525" s="66"/>
    </row>
    <row r="8526" spans="1:9" ht="13.5" thickBot="1">
      <c r="A8526" s="27">
        <v>45861</v>
      </c>
      <c r="B8526" s="29" t="s">
        <v>230</v>
      </c>
      <c r="C8526" s="29" t="s">
        <v>68</v>
      </c>
      <c r="D8526" s="28">
        <v>164</v>
      </c>
      <c r="E8526" s="27">
        <v>2958101</v>
      </c>
      <c r="H8526" s="66"/>
      <c r="I8526" s="66"/>
    </row>
    <row r="8527" spans="1:9" ht="13.5" thickBot="1">
      <c r="A8527" s="27">
        <v>45861</v>
      </c>
      <c r="B8527" s="29" t="s">
        <v>231</v>
      </c>
      <c r="C8527" s="29" t="s">
        <v>68</v>
      </c>
      <c r="D8527" s="28">
        <v>95</v>
      </c>
      <c r="E8527" s="27">
        <v>2958101</v>
      </c>
      <c r="H8527" s="66"/>
      <c r="I8527" s="66"/>
    </row>
    <row r="8528" spans="1:9" ht="13.5" thickBot="1">
      <c r="A8528" s="27">
        <v>45861</v>
      </c>
      <c r="B8528" s="29" t="s">
        <v>232</v>
      </c>
      <c r="C8528" s="29" t="s">
        <v>68</v>
      </c>
      <c r="D8528" s="28">
        <v>102</v>
      </c>
      <c r="E8528" s="27">
        <v>2958101</v>
      </c>
      <c r="H8528" s="66"/>
      <c r="I8528" s="66"/>
    </row>
    <row r="8529" spans="1:9" ht="13.5" thickBot="1">
      <c r="A8529" s="27">
        <v>45861</v>
      </c>
      <c r="B8529" s="29" t="s">
        <v>233</v>
      </c>
      <c r="C8529" s="29" t="s">
        <v>68</v>
      </c>
      <c r="D8529" s="28">
        <v>92</v>
      </c>
      <c r="E8529" s="27">
        <v>2958101</v>
      </c>
      <c r="H8529" s="66"/>
      <c r="I8529" s="66"/>
    </row>
    <row r="8530" spans="1:9" ht="13.5" thickBot="1">
      <c r="A8530" s="27">
        <v>45861</v>
      </c>
      <c r="B8530" s="29" t="s">
        <v>234</v>
      </c>
      <c r="C8530" s="29" t="s">
        <v>68</v>
      </c>
      <c r="D8530" s="28">
        <v>68</v>
      </c>
      <c r="E8530" s="27">
        <v>2958101</v>
      </c>
      <c r="H8530" s="66"/>
      <c r="I8530" s="66"/>
    </row>
    <row r="8531" spans="1:9" ht="13.5" thickBot="1">
      <c r="A8531" s="27">
        <v>45861</v>
      </c>
      <c r="B8531" s="29" t="s">
        <v>235</v>
      </c>
      <c r="C8531" s="29" t="s">
        <v>68</v>
      </c>
      <c r="D8531" s="28">
        <v>28</v>
      </c>
      <c r="E8531" s="27">
        <v>2958101</v>
      </c>
      <c r="H8531" s="66"/>
      <c r="I8531" s="66"/>
    </row>
    <row r="8532" spans="1:9" ht="13.5" thickBot="1">
      <c r="A8532" s="27">
        <v>45861</v>
      </c>
      <c r="B8532" s="29" t="s">
        <v>236</v>
      </c>
      <c r="C8532" s="29" t="s">
        <v>68</v>
      </c>
      <c r="D8532" s="28">
        <v>206</v>
      </c>
      <c r="E8532" s="27">
        <v>2958101</v>
      </c>
      <c r="H8532" s="66"/>
      <c r="I8532" s="66"/>
    </row>
    <row r="8533" spans="1:9" ht="13.5" thickBot="1">
      <c r="A8533" s="27">
        <v>45861</v>
      </c>
      <c r="B8533" s="29" t="s">
        <v>237</v>
      </c>
      <c r="C8533" s="29" t="s">
        <v>71</v>
      </c>
      <c r="D8533" s="28">
        <v>103</v>
      </c>
      <c r="E8533" s="27">
        <v>2958101</v>
      </c>
      <c r="H8533" s="66"/>
      <c r="I8533" s="66"/>
    </row>
    <row r="8534" spans="1:9" ht="13.5" thickBot="1">
      <c r="A8534" s="27">
        <v>45861</v>
      </c>
      <c r="B8534" s="29" t="s">
        <v>238</v>
      </c>
      <c r="C8534" s="29" t="s">
        <v>71</v>
      </c>
      <c r="D8534" s="28">
        <v>103</v>
      </c>
      <c r="E8534" s="27">
        <v>2958101</v>
      </c>
      <c r="H8534" s="66"/>
      <c r="I8534" s="66"/>
    </row>
    <row r="8535" spans="1:9" ht="13.5" thickBot="1">
      <c r="A8535" s="27">
        <v>45861</v>
      </c>
      <c r="B8535" s="29" t="s">
        <v>239</v>
      </c>
      <c r="C8535" s="29" t="s">
        <v>71</v>
      </c>
      <c r="D8535" s="28">
        <v>100</v>
      </c>
      <c r="E8535" s="27">
        <v>2958101</v>
      </c>
      <c r="H8535" s="66"/>
      <c r="I8535" s="66"/>
    </row>
    <row r="8536" spans="1:9" ht="13.5" thickBot="1">
      <c r="A8536" s="27">
        <v>45861</v>
      </c>
      <c r="B8536" s="29" t="s">
        <v>240</v>
      </c>
      <c r="C8536" s="29" t="s">
        <v>66</v>
      </c>
      <c r="D8536" s="28">
        <v>110</v>
      </c>
      <c r="E8536" s="27">
        <v>2958101</v>
      </c>
      <c r="H8536" s="66"/>
      <c r="I8536" s="66"/>
    </row>
    <row r="8537" spans="1:9" ht="13.5" thickBot="1">
      <c r="A8537" s="27">
        <v>45861</v>
      </c>
      <c r="B8537" s="29" t="s">
        <v>241</v>
      </c>
      <c r="C8537" s="29" t="s">
        <v>68</v>
      </c>
      <c r="D8537" s="28">
        <v>132</v>
      </c>
      <c r="E8537" s="27">
        <v>2958101</v>
      </c>
      <c r="H8537" s="66"/>
      <c r="I8537" s="66"/>
    </row>
    <row r="8538" spans="1:9" ht="13.5" thickBot="1">
      <c r="A8538" s="27">
        <v>45861</v>
      </c>
      <c r="B8538" s="29" t="s">
        <v>242</v>
      </c>
      <c r="C8538" s="29" t="s">
        <v>68</v>
      </c>
      <c r="D8538" s="28">
        <v>80</v>
      </c>
      <c r="E8538" s="27">
        <v>2958101</v>
      </c>
      <c r="H8538" s="66"/>
      <c r="I8538" s="66"/>
    </row>
    <row r="8539" spans="1:9" ht="13.5" thickBot="1">
      <c r="A8539" s="27">
        <v>45861</v>
      </c>
      <c r="B8539" s="29" t="s">
        <v>243</v>
      </c>
      <c r="C8539" s="29" t="s">
        <v>68</v>
      </c>
      <c r="D8539" s="28">
        <v>80</v>
      </c>
      <c r="E8539" s="27">
        <v>2958101</v>
      </c>
      <c r="H8539" s="66"/>
      <c r="I8539" s="66"/>
    </row>
    <row r="8540" spans="1:9" ht="13.5" thickBot="1">
      <c r="A8540" s="27">
        <v>45861</v>
      </c>
      <c r="B8540" s="29" t="s">
        <v>244</v>
      </c>
      <c r="C8540" s="29" t="s">
        <v>68</v>
      </c>
      <c r="D8540" s="28">
        <v>41</v>
      </c>
      <c r="E8540" s="27">
        <v>2958101</v>
      </c>
      <c r="H8540" s="66"/>
      <c r="I8540" s="66"/>
    </row>
    <row r="8541" spans="1:9" ht="13.5" thickBot="1">
      <c r="A8541" s="27">
        <v>45861</v>
      </c>
      <c r="B8541" s="29" t="s">
        <v>245</v>
      </c>
      <c r="C8541" s="29" t="s">
        <v>68</v>
      </c>
      <c r="D8541" s="28">
        <v>80</v>
      </c>
      <c r="E8541" s="27">
        <v>2958101</v>
      </c>
      <c r="H8541" s="66"/>
      <c r="I8541" s="66"/>
    </row>
    <row r="8542" spans="1:9" ht="13.5" thickBot="1">
      <c r="A8542" s="27">
        <v>45861</v>
      </c>
      <c r="B8542" s="29" t="s">
        <v>246</v>
      </c>
      <c r="C8542" s="29" t="s">
        <v>68</v>
      </c>
      <c r="D8542" s="28">
        <v>135</v>
      </c>
      <c r="E8542" s="27">
        <v>2958101</v>
      </c>
      <c r="H8542" s="66"/>
      <c r="I8542" s="66"/>
    </row>
    <row r="8543" spans="1:9" ht="13.5" thickBot="1">
      <c r="A8543" s="27">
        <v>45861</v>
      </c>
      <c r="B8543" s="29" t="s">
        <v>247</v>
      </c>
      <c r="C8543" s="29" t="s">
        <v>68</v>
      </c>
      <c r="D8543" s="28">
        <v>15</v>
      </c>
      <c r="E8543" s="27">
        <v>2958101</v>
      </c>
      <c r="H8543" s="66"/>
      <c r="I8543" s="66"/>
    </row>
    <row r="8544" spans="1:9" ht="13.5" thickBot="1">
      <c r="A8544" s="27">
        <v>45861</v>
      </c>
      <c r="B8544" s="29" t="s">
        <v>248</v>
      </c>
      <c r="C8544" s="29" t="s">
        <v>68</v>
      </c>
      <c r="D8544" s="28">
        <v>138</v>
      </c>
      <c r="E8544" s="27">
        <v>2958101</v>
      </c>
      <c r="H8544" s="66"/>
      <c r="I8544" s="66"/>
    </row>
    <row r="8545" spans="1:9" ht="13.5" thickBot="1">
      <c r="A8545" s="27">
        <v>45861</v>
      </c>
      <c r="B8545" s="29" t="s">
        <v>249</v>
      </c>
      <c r="C8545" s="29" t="s">
        <v>68</v>
      </c>
      <c r="D8545" s="28">
        <v>10</v>
      </c>
      <c r="E8545" s="27">
        <v>2958101</v>
      </c>
      <c r="H8545" s="66"/>
      <c r="I8545" s="66"/>
    </row>
    <row r="8546" spans="1:9" ht="13.5" thickBot="1">
      <c r="A8546" s="27">
        <v>45861</v>
      </c>
      <c r="B8546" s="29" t="s">
        <v>250</v>
      </c>
      <c r="C8546" s="29" t="s">
        <v>68</v>
      </c>
      <c r="D8546" s="28">
        <v>160</v>
      </c>
      <c r="E8546" s="27">
        <v>2958101</v>
      </c>
      <c r="H8546" s="66"/>
      <c r="I8546" s="66"/>
    </row>
    <row r="8547" spans="1:9" ht="13.5" thickBot="1">
      <c r="A8547" s="27">
        <v>45861</v>
      </c>
      <c r="B8547" s="29" t="s">
        <v>251</v>
      </c>
      <c r="C8547" s="29" t="s">
        <v>66</v>
      </c>
      <c r="D8547" s="28">
        <v>106</v>
      </c>
      <c r="E8547" s="27">
        <v>2958101</v>
      </c>
      <c r="H8547" s="66"/>
      <c r="I8547" s="66"/>
    </row>
    <row r="8548" spans="1:9" ht="13.5" thickBot="1">
      <c r="A8548" s="27">
        <v>45861</v>
      </c>
      <c r="B8548" s="29" t="s">
        <v>252</v>
      </c>
      <c r="C8548" s="29" t="s">
        <v>66</v>
      </c>
      <c r="D8548" s="28">
        <v>104</v>
      </c>
      <c r="E8548" s="27">
        <v>2958101</v>
      </c>
      <c r="H8548" s="66"/>
      <c r="I8548" s="66"/>
    </row>
    <row r="8549" spans="1:9" ht="13.5" thickBot="1">
      <c r="A8549" s="27">
        <v>45861</v>
      </c>
      <c r="B8549" s="29" t="s">
        <v>253</v>
      </c>
      <c r="C8549" s="29" t="s">
        <v>97</v>
      </c>
      <c r="D8549" s="28">
        <v>100</v>
      </c>
      <c r="E8549" s="27">
        <v>2958101</v>
      </c>
      <c r="H8549" s="66"/>
      <c r="I8549" s="66"/>
    </row>
    <row r="8550" spans="1:9" ht="13.5" thickBot="1">
      <c r="A8550" s="27">
        <v>45861</v>
      </c>
      <c r="B8550" s="29" t="s">
        <v>254</v>
      </c>
      <c r="C8550" s="29" t="s">
        <v>97</v>
      </c>
      <c r="D8550" s="28">
        <v>100</v>
      </c>
      <c r="E8550" s="27">
        <v>2958101</v>
      </c>
      <c r="H8550" s="66"/>
      <c r="I8550" s="66"/>
    </row>
    <row r="8551" spans="1:9" ht="13.5" thickBot="1">
      <c r="A8551" s="27">
        <v>45861</v>
      </c>
      <c r="B8551" s="29" t="s">
        <v>255</v>
      </c>
      <c r="C8551" s="29" t="s">
        <v>71</v>
      </c>
      <c r="D8551" s="28">
        <v>110</v>
      </c>
      <c r="E8551" s="27">
        <v>2958101</v>
      </c>
      <c r="H8551" s="66"/>
      <c r="I8551" s="66"/>
    </row>
    <row r="8552" spans="1:9" ht="13.5" thickBot="1">
      <c r="A8552" s="27">
        <v>45861</v>
      </c>
      <c r="B8552" s="29" t="s">
        <v>256</v>
      </c>
      <c r="C8552" s="29" t="s">
        <v>71</v>
      </c>
      <c r="D8552" s="28">
        <v>24</v>
      </c>
      <c r="E8552" s="27">
        <v>2958101</v>
      </c>
      <c r="H8552" s="66"/>
      <c r="I8552" s="66"/>
    </row>
    <row r="8553" spans="1:9" ht="13.5" thickBot="1">
      <c r="A8553" s="27">
        <v>45861</v>
      </c>
      <c r="B8553" s="29" t="s">
        <v>257</v>
      </c>
      <c r="C8553" s="29" t="s">
        <v>71</v>
      </c>
      <c r="D8553" s="28">
        <v>139</v>
      </c>
      <c r="E8553" s="27">
        <v>2958101</v>
      </c>
      <c r="H8553" s="66"/>
      <c r="I8553" s="66"/>
    </row>
    <row r="8554" spans="1:9" ht="13.5" thickBot="1">
      <c r="A8554" s="27">
        <v>45861</v>
      </c>
      <c r="B8554" s="29" t="s">
        <v>258</v>
      </c>
      <c r="C8554" s="29" t="s">
        <v>68</v>
      </c>
      <c r="D8554" s="28">
        <v>98</v>
      </c>
      <c r="E8554" s="27">
        <v>2958101</v>
      </c>
      <c r="H8554" s="66"/>
      <c r="I8554" s="66"/>
    </row>
    <row r="8555" spans="1:9" ht="13.5" thickBot="1">
      <c r="A8555" s="27">
        <v>45861</v>
      </c>
      <c r="B8555" s="29" t="s">
        <v>259</v>
      </c>
      <c r="C8555" s="29" t="s">
        <v>68</v>
      </c>
      <c r="D8555" s="28">
        <v>100</v>
      </c>
      <c r="E8555" s="27">
        <v>2958101</v>
      </c>
      <c r="H8555" s="66"/>
      <c r="I8555" s="66"/>
    </row>
    <row r="8556" spans="1:9" ht="13.5" thickBot="1">
      <c r="A8556" s="27">
        <v>45861</v>
      </c>
      <c r="B8556" s="29" t="s">
        <v>260</v>
      </c>
      <c r="C8556" s="29" t="s">
        <v>68</v>
      </c>
      <c r="D8556" s="28">
        <v>194</v>
      </c>
      <c r="E8556" s="27">
        <v>2958101</v>
      </c>
      <c r="H8556" s="66"/>
      <c r="I8556" s="66"/>
    </row>
    <row r="8557" spans="1:9" ht="13.5" thickBot="1">
      <c r="A8557" s="27">
        <v>45861</v>
      </c>
      <c r="B8557" s="29" t="s">
        <v>261</v>
      </c>
      <c r="C8557" s="29" t="s">
        <v>68</v>
      </c>
      <c r="D8557" s="28">
        <v>184</v>
      </c>
      <c r="E8557" s="27">
        <v>2958101</v>
      </c>
      <c r="H8557" s="66"/>
      <c r="I8557" s="66"/>
    </row>
    <row r="8558" spans="1:9" ht="13.5" thickBot="1">
      <c r="A8558" s="27">
        <v>45861</v>
      </c>
      <c r="B8558" s="29" t="s">
        <v>262</v>
      </c>
      <c r="C8558" s="29" t="s">
        <v>68</v>
      </c>
      <c r="D8558" s="28">
        <v>48</v>
      </c>
      <c r="E8558" s="27">
        <v>2958101</v>
      </c>
      <c r="H8558" s="66"/>
      <c r="I8558" s="66"/>
    </row>
    <row r="8559" spans="1:9" ht="13.5" thickBot="1">
      <c r="A8559" s="27">
        <v>45861</v>
      </c>
      <c r="B8559" s="29" t="s">
        <v>263</v>
      </c>
      <c r="C8559" s="29" t="s">
        <v>68</v>
      </c>
      <c r="D8559" s="28">
        <v>51</v>
      </c>
      <c r="E8559" s="27">
        <v>2958101</v>
      </c>
      <c r="H8559" s="66"/>
      <c r="I8559" s="66"/>
    </row>
    <row r="8560" spans="1:9" ht="13.5" thickBot="1">
      <c r="A8560" s="27">
        <v>45861</v>
      </c>
      <c r="B8560" s="29" t="s">
        <v>264</v>
      </c>
      <c r="C8560" s="29" t="s">
        <v>68</v>
      </c>
      <c r="D8560" s="28">
        <v>26</v>
      </c>
      <c r="E8560" s="27">
        <v>2958101</v>
      </c>
      <c r="H8560" s="66"/>
      <c r="I8560" s="66"/>
    </row>
    <row r="8561" spans="1:9" ht="13.5" thickBot="1">
      <c r="A8561" s="27">
        <v>45861</v>
      </c>
      <c r="B8561" s="29" t="s">
        <v>265</v>
      </c>
      <c r="C8561" s="29" t="s">
        <v>68</v>
      </c>
      <c r="D8561" s="28">
        <v>24</v>
      </c>
      <c r="E8561" s="27">
        <v>2958101</v>
      </c>
      <c r="H8561" s="66"/>
      <c r="I8561" s="66"/>
    </row>
    <row r="8562" spans="1:9" ht="13.5" thickBot="1">
      <c r="A8562" s="27">
        <v>45861</v>
      </c>
      <c r="B8562" s="29" t="s">
        <v>266</v>
      </c>
      <c r="C8562" s="29" t="s">
        <v>71</v>
      </c>
      <c r="D8562" s="28">
        <v>200</v>
      </c>
      <c r="E8562" s="27">
        <v>2958101</v>
      </c>
      <c r="H8562" s="66"/>
      <c r="I8562" s="66"/>
    </row>
    <row r="8563" spans="1:9" ht="13.5" thickBot="1">
      <c r="A8563" s="27">
        <v>45861</v>
      </c>
      <c r="B8563" s="29" t="s">
        <v>267</v>
      </c>
      <c r="C8563" s="29" t="s">
        <v>71</v>
      </c>
      <c r="D8563" s="28">
        <v>202</v>
      </c>
      <c r="E8563" s="27">
        <v>2958101</v>
      </c>
      <c r="H8563" s="66"/>
      <c r="I8563" s="66"/>
    </row>
    <row r="8564" spans="1:9" ht="13.5" thickBot="1">
      <c r="A8564" s="27">
        <v>45861</v>
      </c>
      <c r="B8564" s="29" t="s">
        <v>268</v>
      </c>
      <c r="C8564" s="29" t="s">
        <v>77</v>
      </c>
      <c r="D8564" s="28">
        <v>200</v>
      </c>
      <c r="E8564" s="27">
        <v>2958101</v>
      </c>
      <c r="H8564" s="66"/>
      <c r="I8564" s="66"/>
    </row>
    <row r="8565" spans="1:9" ht="13.5" thickBot="1">
      <c r="A8565" s="27">
        <v>45861</v>
      </c>
      <c r="B8565" s="29" t="s">
        <v>269</v>
      </c>
      <c r="C8565" s="29" t="s">
        <v>77</v>
      </c>
      <c r="D8565" s="28">
        <v>200</v>
      </c>
      <c r="E8565" s="27">
        <v>2958101</v>
      </c>
      <c r="H8565" s="66"/>
      <c r="I8565" s="66"/>
    </row>
    <row r="8566" spans="1:9" ht="13.5" thickBot="1">
      <c r="A8566" s="27">
        <v>45861</v>
      </c>
      <c r="B8566" s="29" t="s">
        <v>270</v>
      </c>
      <c r="C8566" s="29" t="s">
        <v>77</v>
      </c>
      <c r="D8566" s="28">
        <v>110</v>
      </c>
      <c r="E8566" s="27">
        <v>2958101</v>
      </c>
      <c r="H8566" s="66"/>
      <c r="I8566" s="66"/>
    </row>
    <row r="8567" spans="1:9" ht="13.5" thickBot="1">
      <c r="A8567" s="27">
        <v>45861</v>
      </c>
      <c r="B8567" s="29" t="s">
        <v>271</v>
      </c>
      <c r="C8567" s="29" t="s">
        <v>97</v>
      </c>
      <c r="D8567" s="28">
        <v>115</v>
      </c>
      <c r="E8567" s="27">
        <v>2958101</v>
      </c>
      <c r="H8567" s="66"/>
      <c r="I8567" s="66"/>
    </row>
    <row r="8568" spans="1:9" ht="13.5" thickBot="1">
      <c r="A8568" s="27">
        <v>45861</v>
      </c>
      <c r="B8568" s="29" t="s">
        <v>272</v>
      </c>
      <c r="C8568" s="29" t="s">
        <v>97</v>
      </c>
      <c r="D8568" s="28">
        <v>115</v>
      </c>
      <c r="E8568" s="27">
        <v>2958101</v>
      </c>
      <c r="H8568" s="66"/>
      <c r="I8568" s="66"/>
    </row>
    <row r="8569" spans="1:9" ht="13.5" thickBot="1">
      <c r="A8569" s="27">
        <v>45861</v>
      </c>
      <c r="B8569" s="29" t="s">
        <v>273</v>
      </c>
      <c r="C8569" s="29" t="s">
        <v>68</v>
      </c>
      <c r="D8569" s="28">
        <v>182</v>
      </c>
      <c r="E8569" s="27">
        <v>2958101</v>
      </c>
      <c r="H8569" s="66"/>
      <c r="I8569" s="66"/>
    </row>
    <row r="8570" spans="1:9" ht="13.5" thickBot="1">
      <c r="A8570" s="27">
        <v>45861</v>
      </c>
      <c r="B8570" s="29" t="s">
        <v>274</v>
      </c>
      <c r="C8570" s="29" t="s">
        <v>68</v>
      </c>
      <c r="D8570" s="28">
        <v>71</v>
      </c>
      <c r="E8570" s="27">
        <v>2958101</v>
      </c>
      <c r="H8570" s="66"/>
      <c r="I8570" s="66"/>
    </row>
    <row r="8571" spans="1:9" ht="13.5" thickBot="1">
      <c r="A8571" s="27">
        <v>45861</v>
      </c>
      <c r="B8571" s="29" t="s">
        <v>275</v>
      </c>
      <c r="C8571" s="29" t="s">
        <v>68</v>
      </c>
      <c r="D8571" s="28">
        <v>33</v>
      </c>
      <c r="E8571" s="27">
        <v>2958101</v>
      </c>
      <c r="H8571" s="66"/>
      <c r="I8571" s="66"/>
    </row>
    <row r="8572" spans="1:9" ht="13.5" thickBot="1">
      <c r="A8572" s="27">
        <v>45861</v>
      </c>
      <c r="B8572" s="29" t="s">
        <v>276</v>
      </c>
      <c r="C8572" s="29" t="s">
        <v>68</v>
      </c>
      <c r="D8572" s="28">
        <v>22</v>
      </c>
      <c r="E8572" s="27">
        <v>2958101</v>
      </c>
      <c r="H8572" s="66"/>
      <c r="I8572" s="66"/>
    </row>
    <row r="8573" spans="1:9" ht="13.5" thickBot="1">
      <c r="A8573" s="27">
        <v>45861</v>
      </c>
      <c r="B8573" s="29" t="s">
        <v>277</v>
      </c>
      <c r="C8573" s="29" t="s">
        <v>68</v>
      </c>
      <c r="D8573" s="28">
        <v>20</v>
      </c>
      <c r="E8573" s="27">
        <v>2958101</v>
      </c>
      <c r="H8573" s="66"/>
      <c r="I8573" s="66"/>
    </row>
    <row r="8574" spans="1:9" ht="13.5" thickBot="1">
      <c r="A8574" s="27">
        <v>45861</v>
      </c>
      <c r="B8574" s="29" t="s">
        <v>278</v>
      </c>
      <c r="C8574" s="29" t="s">
        <v>68</v>
      </c>
      <c r="D8574" s="28">
        <v>77</v>
      </c>
      <c r="E8574" s="27">
        <v>2958101</v>
      </c>
      <c r="H8574" s="66"/>
      <c r="I8574" s="66"/>
    </row>
    <row r="8575" spans="1:9" ht="13.5" thickBot="1">
      <c r="A8575" s="27">
        <v>45861</v>
      </c>
      <c r="B8575" s="29" t="s">
        <v>279</v>
      </c>
      <c r="C8575" s="29" t="s">
        <v>68</v>
      </c>
      <c r="D8575" s="28">
        <v>202</v>
      </c>
      <c r="E8575" s="27">
        <v>2958101</v>
      </c>
      <c r="H8575" s="66"/>
      <c r="I8575" s="66"/>
    </row>
    <row r="8576" spans="1:9" ht="13.5" thickBot="1">
      <c r="A8576" s="27">
        <v>45861</v>
      </c>
      <c r="B8576" s="29" t="s">
        <v>280</v>
      </c>
      <c r="C8576" s="29" t="s">
        <v>68</v>
      </c>
      <c r="D8576" s="28">
        <v>11</v>
      </c>
      <c r="E8576" s="27">
        <v>2958101</v>
      </c>
      <c r="H8576" s="66"/>
      <c r="I8576" s="66"/>
    </row>
    <row r="8577" spans="1:9" ht="13.5" thickBot="1">
      <c r="A8577" s="27">
        <v>45861</v>
      </c>
      <c r="B8577" s="29" t="s">
        <v>281</v>
      </c>
      <c r="C8577" s="29" t="s">
        <v>68</v>
      </c>
      <c r="D8577" s="28">
        <v>34</v>
      </c>
      <c r="E8577" s="27">
        <v>2958101</v>
      </c>
      <c r="H8577" s="66"/>
      <c r="I8577" s="66"/>
    </row>
    <row r="8578" spans="1:9" ht="13.5" thickBot="1">
      <c r="A8578" s="27">
        <v>45861</v>
      </c>
      <c r="B8578" s="29" t="s">
        <v>282</v>
      </c>
      <c r="C8578" s="29" t="s">
        <v>68</v>
      </c>
      <c r="D8578" s="28">
        <v>22</v>
      </c>
      <c r="E8578" s="27">
        <v>2958101</v>
      </c>
      <c r="H8578" s="66"/>
      <c r="I8578" s="66"/>
    </row>
    <row r="8579" spans="1:9" ht="13.5" thickBot="1">
      <c r="A8579" s="27">
        <v>45861</v>
      </c>
      <c r="B8579" s="29" t="s">
        <v>283</v>
      </c>
      <c r="C8579" s="29" t="s">
        <v>68</v>
      </c>
      <c r="D8579" s="28">
        <v>123</v>
      </c>
      <c r="E8579" s="27">
        <v>2958101</v>
      </c>
      <c r="H8579" s="66"/>
      <c r="I8579" s="66"/>
    </row>
    <row r="8580" spans="1:9" ht="13.5" thickBot="1">
      <c r="A8580" s="27">
        <v>45861</v>
      </c>
      <c r="B8580" s="29" t="s">
        <v>284</v>
      </c>
      <c r="C8580" s="29" t="s">
        <v>68</v>
      </c>
      <c r="D8580" s="28">
        <v>71</v>
      </c>
      <c r="E8580" s="27">
        <v>2958101</v>
      </c>
      <c r="H8580" s="66"/>
      <c r="I8580" s="66"/>
    </row>
    <row r="8581" spans="1:9" ht="13.5" thickBot="1">
      <c r="A8581" s="27">
        <v>45861</v>
      </c>
      <c r="B8581" s="29" t="s">
        <v>285</v>
      </c>
      <c r="C8581" s="29" t="s">
        <v>68</v>
      </c>
      <c r="D8581" s="28">
        <v>14</v>
      </c>
      <c r="E8581" s="27">
        <v>2958101</v>
      </c>
      <c r="H8581" s="66"/>
      <c r="I8581" s="66"/>
    </row>
    <row r="8582" spans="1:9" ht="13.5" thickBot="1">
      <c r="A8582" s="27">
        <v>45861</v>
      </c>
      <c r="B8582" s="29" t="s">
        <v>286</v>
      </c>
      <c r="C8582" s="29" t="s">
        <v>68</v>
      </c>
      <c r="D8582" s="28">
        <v>4</v>
      </c>
      <c r="E8582" s="27">
        <v>2958101</v>
      </c>
      <c r="H8582" s="66"/>
      <c r="I8582" s="66"/>
    </row>
    <row r="8583" spans="1:9" ht="13.5" thickBot="1">
      <c r="A8583" s="27">
        <v>45861</v>
      </c>
      <c r="B8583" s="29" t="s">
        <v>287</v>
      </c>
      <c r="C8583" s="29" t="s">
        <v>68</v>
      </c>
      <c r="D8583" s="28">
        <v>106</v>
      </c>
      <c r="E8583" s="27">
        <v>2958101</v>
      </c>
      <c r="H8583" s="66"/>
      <c r="I8583" s="66"/>
    </row>
    <row r="8584" spans="1:9" ht="13.5" thickBot="1">
      <c r="A8584" s="27">
        <v>45861</v>
      </c>
      <c r="B8584" s="29" t="s">
        <v>288</v>
      </c>
      <c r="C8584" s="29" t="s">
        <v>68</v>
      </c>
      <c r="D8584" s="28">
        <v>106</v>
      </c>
      <c r="E8584" s="27">
        <v>2958101</v>
      </c>
      <c r="H8584" s="66"/>
      <c r="I8584" s="66"/>
    </row>
    <row r="8585" spans="1:9" ht="13.5" thickBot="1">
      <c r="A8585" s="27">
        <v>45861</v>
      </c>
      <c r="B8585" s="29" t="s">
        <v>289</v>
      </c>
      <c r="C8585" s="29" t="s">
        <v>77</v>
      </c>
      <c r="D8585" s="28">
        <v>202</v>
      </c>
      <c r="E8585" s="27">
        <v>2958101</v>
      </c>
      <c r="H8585" s="66"/>
      <c r="I8585" s="66"/>
    </row>
    <row r="8586" spans="1:9" ht="13.5" thickBot="1">
      <c r="A8586" s="27">
        <v>45861</v>
      </c>
      <c r="B8586" s="29" t="s">
        <v>290</v>
      </c>
      <c r="C8586" s="29" t="s">
        <v>97</v>
      </c>
      <c r="D8586" s="28">
        <v>144</v>
      </c>
      <c r="E8586" s="27">
        <v>2958101</v>
      </c>
      <c r="H8586" s="66"/>
      <c r="I8586" s="66"/>
    </row>
    <row r="8587" spans="1:9" ht="13.5" thickBot="1">
      <c r="A8587" s="27">
        <v>45861</v>
      </c>
      <c r="B8587" s="29" t="s">
        <v>291</v>
      </c>
      <c r="C8587" s="29" t="s">
        <v>97</v>
      </c>
      <c r="D8587" s="28">
        <v>144</v>
      </c>
      <c r="E8587" s="27">
        <v>2958101</v>
      </c>
      <c r="H8587" s="66"/>
      <c r="I8587" s="66"/>
    </row>
    <row r="8588" spans="1:9" ht="13.5" thickBot="1">
      <c r="A8588" s="27">
        <v>45861</v>
      </c>
      <c r="B8588" s="29" t="s">
        <v>292</v>
      </c>
      <c r="C8588" s="29" t="s">
        <v>71</v>
      </c>
      <c r="D8588" s="28">
        <v>163</v>
      </c>
      <c r="E8588" s="27">
        <v>2958101</v>
      </c>
      <c r="H8588" s="66"/>
      <c r="I8588" s="66"/>
    </row>
    <row r="8589" spans="1:9" ht="13.5" thickBot="1">
      <c r="A8589" s="27">
        <v>45861</v>
      </c>
      <c r="B8589" s="29" t="s">
        <v>293</v>
      </c>
      <c r="C8589" s="29" t="s">
        <v>77</v>
      </c>
      <c r="D8589" s="28">
        <v>52</v>
      </c>
      <c r="E8589" s="27">
        <v>2958101</v>
      </c>
      <c r="H8589" s="66"/>
      <c r="I8589" s="66"/>
    </row>
    <row r="8590" spans="1:9" ht="13.5" thickBot="1">
      <c r="A8590" s="27">
        <v>45861</v>
      </c>
      <c r="B8590" s="29" t="s">
        <v>294</v>
      </c>
      <c r="C8590" s="29" t="s">
        <v>77</v>
      </c>
      <c r="D8590" s="28">
        <v>98</v>
      </c>
      <c r="E8590" s="27">
        <v>2958101</v>
      </c>
      <c r="H8590" s="66"/>
      <c r="I8590" s="66"/>
    </row>
    <row r="8591" spans="1:9" ht="13.5" thickBot="1">
      <c r="A8591" s="27">
        <v>45861</v>
      </c>
      <c r="B8591" s="29" t="s">
        <v>295</v>
      </c>
      <c r="C8591" s="29" t="s">
        <v>77</v>
      </c>
      <c r="D8591" s="28">
        <v>50</v>
      </c>
      <c r="E8591" s="27">
        <v>2958101</v>
      </c>
      <c r="H8591" s="66"/>
      <c r="I8591" s="66"/>
    </row>
    <row r="8592" spans="1:9" ht="13.5" thickBot="1">
      <c r="A8592" s="27">
        <v>45861</v>
      </c>
      <c r="B8592" s="29" t="s">
        <v>296</v>
      </c>
      <c r="C8592" s="29" t="s">
        <v>77</v>
      </c>
      <c r="D8592" s="28">
        <v>100</v>
      </c>
      <c r="E8592" s="27">
        <v>2958101</v>
      </c>
      <c r="H8592" s="66"/>
      <c r="I8592" s="66"/>
    </row>
    <row r="8593" spans="1:9" ht="13.5" thickBot="1">
      <c r="A8593" s="27">
        <v>45861</v>
      </c>
      <c r="B8593" s="29" t="s">
        <v>297</v>
      </c>
      <c r="C8593" s="29" t="s">
        <v>68</v>
      </c>
      <c r="D8593" s="28">
        <v>106</v>
      </c>
      <c r="E8593" s="27">
        <v>2958101</v>
      </c>
      <c r="H8593" s="66"/>
      <c r="I8593" s="66"/>
    </row>
    <row r="8594" spans="1:9" ht="13.5" thickBot="1">
      <c r="A8594" s="27">
        <v>45861</v>
      </c>
      <c r="B8594" s="29" t="s">
        <v>298</v>
      </c>
      <c r="C8594" s="29" t="s">
        <v>68</v>
      </c>
      <c r="D8594" s="28">
        <v>93</v>
      </c>
      <c r="E8594" s="27">
        <v>2958101</v>
      </c>
      <c r="H8594" s="66"/>
      <c r="I8594" s="66"/>
    </row>
    <row r="8595" spans="1:9" ht="13.5" thickBot="1">
      <c r="A8595" s="27">
        <v>45861</v>
      </c>
      <c r="B8595" s="29" t="s">
        <v>299</v>
      </c>
      <c r="C8595" s="29" t="s">
        <v>68</v>
      </c>
      <c r="D8595" s="28">
        <v>30</v>
      </c>
      <c r="E8595" s="27">
        <v>2958101</v>
      </c>
      <c r="H8595" s="66"/>
      <c r="I8595" s="66"/>
    </row>
    <row r="8596" spans="1:9" ht="13.5" thickBot="1">
      <c r="A8596" s="27">
        <v>45861</v>
      </c>
      <c r="B8596" s="29" t="s">
        <v>300</v>
      </c>
      <c r="C8596" s="29" t="s">
        <v>97</v>
      </c>
      <c r="D8596" s="28">
        <v>150</v>
      </c>
      <c r="E8596" s="27">
        <v>2958101</v>
      </c>
      <c r="H8596" s="66"/>
      <c r="I8596" s="66"/>
    </row>
    <row r="8597" spans="1:9" ht="13.5" thickBot="1">
      <c r="A8597" s="27">
        <v>45861</v>
      </c>
      <c r="B8597" s="29" t="s">
        <v>301</v>
      </c>
      <c r="C8597" s="29" t="s">
        <v>68</v>
      </c>
      <c r="D8597" s="28">
        <v>197</v>
      </c>
      <c r="E8597" s="27">
        <v>2958101</v>
      </c>
      <c r="H8597" s="66"/>
      <c r="I8597" s="66"/>
    </row>
    <row r="8598" spans="1:9" ht="13.5" thickBot="1">
      <c r="A8598" s="27">
        <v>45861</v>
      </c>
      <c r="B8598" s="29" t="s">
        <v>302</v>
      </c>
      <c r="C8598" s="29" t="s">
        <v>68</v>
      </c>
      <c r="D8598" s="28">
        <v>93</v>
      </c>
      <c r="E8598" s="27">
        <v>2958101</v>
      </c>
      <c r="H8598" s="66"/>
      <c r="I8598" s="66"/>
    </row>
    <row r="8599" spans="1:9" ht="13.5" thickBot="1">
      <c r="A8599" s="27">
        <v>45861</v>
      </c>
      <c r="B8599" s="29" t="s">
        <v>303</v>
      </c>
      <c r="C8599" s="29" t="s">
        <v>68</v>
      </c>
      <c r="D8599" s="28">
        <v>60</v>
      </c>
      <c r="E8599" s="27">
        <v>2958101</v>
      </c>
      <c r="H8599" s="66"/>
      <c r="I8599" s="66"/>
    </row>
    <row r="8600" spans="1:9" ht="13.5" thickBot="1">
      <c r="A8600" s="27">
        <v>45861</v>
      </c>
      <c r="B8600" s="29" t="s">
        <v>304</v>
      </c>
      <c r="C8600" s="29" t="s">
        <v>68</v>
      </c>
      <c r="D8600" s="28">
        <v>151</v>
      </c>
      <c r="E8600" s="27">
        <v>2958101</v>
      </c>
      <c r="H8600" s="66"/>
      <c r="I8600" s="66"/>
    </row>
    <row r="8601" spans="1:9" ht="13.5" thickBot="1">
      <c r="A8601" s="27">
        <v>45861</v>
      </c>
      <c r="B8601" s="29" t="s">
        <v>305</v>
      </c>
      <c r="C8601" s="29" t="s">
        <v>68</v>
      </c>
      <c r="D8601" s="28">
        <v>151</v>
      </c>
      <c r="E8601" s="27">
        <v>2958101</v>
      </c>
      <c r="H8601" s="66"/>
      <c r="I8601" s="66"/>
    </row>
    <row r="8602" spans="1:9" ht="13.5" thickBot="1">
      <c r="A8602" s="27">
        <v>45861</v>
      </c>
      <c r="B8602" s="29" t="s">
        <v>306</v>
      </c>
      <c r="C8602" s="29" t="s">
        <v>68</v>
      </c>
      <c r="D8602" s="28">
        <v>55</v>
      </c>
      <c r="E8602" s="27">
        <v>2958101</v>
      </c>
      <c r="H8602" s="66"/>
      <c r="I8602" s="66"/>
    </row>
    <row r="8603" spans="1:9" ht="13.5" thickBot="1">
      <c r="A8603" s="27">
        <v>45861</v>
      </c>
      <c r="B8603" s="29" t="s">
        <v>307</v>
      </c>
      <c r="C8603" s="29" t="s">
        <v>71</v>
      </c>
      <c r="D8603" s="28">
        <v>145</v>
      </c>
      <c r="E8603" s="27">
        <v>2958101</v>
      </c>
      <c r="H8603" s="66"/>
      <c r="I8603" s="66"/>
    </row>
    <row r="8604" spans="1:9" ht="13.5" thickBot="1">
      <c r="A8604" s="27">
        <v>45861</v>
      </c>
      <c r="B8604" s="29" t="s">
        <v>308</v>
      </c>
      <c r="C8604" s="29" t="s">
        <v>71</v>
      </c>
      <c r="D8604" s="28">
        <v>180</v>
      </c>
      <c r="E8604" s="27">
        <v>2958101</v>
      </c>
      <c r="H8604" s="66"/>
      <c r="I8604" s="66"/>
    </row>
    <row r="8605" spans="1:9" ht="13.5" thickBot="1">
      <c r="A8605" s="27">
        <v>45861</v>
      </c>
      <c r="B8605" s="29" t="s">
        <v>309</v>
      </c>
      <c r="C8605" s="29" t="s">
        <v>71</v>
      </c>
      <c r="D8605" s="28">
        <v>234</v>
      </c>
      <c r="E8605" s="27">
        <v>2958101</v>
      </c>
      <c r="H8605" s="66"/>
      <c r="I8605" s="66"/>
    </row>
    <row r="8606" spans="1:9" ht="13.5" thickBot="1">
      <c r="A8606" s="27">
        <v>45861</v>
      </c>
      <c r="B8606" s="29" t="s">
        <v>310</v>
      </c>
      <c r="C8606" s="29" t="s">
        <v>68</v>
      </c>
      <c r="D8606" s="28">
        <v>149</v>
      </c>
      <c r="E8606" s="27">
        <v>2958101</v>
      </c>
      <c r="H8606" s="66"/>
      <c r="I8606" s="66"/>
    </row>
    <row r="8607" spans="1:9" ht="13.5" thickBot="1">
      <c r="A8607" s="27">
        <v>45861</v>
      </c>
      <c r="B8607" s="29" t="s">
        <v>311</v>
      </c>
      <c r="C8607" s="29" t="s">
        <v>68</v>
      </c>
      <c r="D8607" s="28">
        <v>107</v>
      </c>
      <c r="E8607" s="27">
        <v>2958101</v>
      </c>
      <c r="H8607" s="66"/>
      <c r="I8607" s="66"/>
    </row>
    <row r="8608" spans="1:9" ht="13.5" thickBot="1">
      <c r="A8608" s="27">
        <v>45861</v>
      </c>
      <c r="B8608" s="29" t="s">
        <v>312</v>
      </c>
      <c r="C8608" s="29" t="s">
        <v>68</v>
      </c>
      <c r="D8608" s="28">
        <v>109</v>
      </c>
      <c r="E8608" s="27">
        <v>2958101</v>
      </c>
      <c r="H8608" s="66"/>
      <c r="I8608" s="66"/>
    </row>
    <row r="8609" spans="1:9" ht="13.5" thickBot="1">
      <c r="A8609" s="27">
        <v>45861</v>
      </c>
      <c r="B8609" s="29" t="s">
        <v>313</v>
      </c>
      <c r="C8609" s="29" t="s">
        <v>68</v>
      </c>
      <c r="D8609" s="28">
        <v>122</v>
      </c>
      <c r="E8609" s="27">
        <v>2958101</v>
      </c>
      <c r="H8609" s="66"/>
      <c r="I8609" s="66"/>
    </row>
    <row r="8610" spans="1:9" ht="13.5" thickBot="1">
      <c r="A8610" s="27">
        <v>45861</v>
      </c>
      <c r="B8610" s="29" t="s">
        <v>314</v>
      </c>
      <c r="C8610" s="29" t="s">
        <v>71</v>
      </c>
      <c r="D8610" s="28">
        <v>101</v>
      </c>
      <c r="E8610" s="27">
        <v>2958101</v>
      </c>
      <c r="H8610" s="66"/>
      <c r="I8610" s="66"/>
    </row>
    <row r="8611" spans="1:9" ht="13.5" thickBot="1">
      <c r="A8611" s="27">
        <v>45861</v>
      </c>
      <c r="B8611" s="29" t="s">
        <v>315</v>
      </c>
      <c r="C8611" s="29" t="s">
        <v>71</v>
      </c>
      <c r="D8611" s="28">
        <v>161</v>
      </c>
      <c r="E8611" s="27">
        <v>2958101</v>
      </c>
      <c r="H8611" s="66"/>
      <c r="I8611" s="66"/>
    </row>
    <row r="8612" spans="1:9" ht="13.5" thickBot="1">
      <c r="A8612" s="27">
        <v>45861</v>
      </c>
      <c r="B8612" s="29" t="s">
        <v>316</v>
      </c>
      <c r="C8612" s="29" t="s">
        <v>71</v>
      </c>
      <c r="D8612" s="28">
        <v>142</v>
      </c>
      <c r="E8612" s="27">
        <v>2958101</v>
      </c>
      <c r="H8612" s="66"/>
      <c r="I8612" s="66"/>
    </row>
    <row r="8613" spans="1:9" ht="13.5" thickBot="1">
      <c r="A8613" s="27">
        <v>45861</v>
      </c>
      <c r="B8613" s="29" t="s">
        <v>317</v>
      </c>
      <c r="C8613" s="29" t="s">
        <v>71</v>
      </c>
      <c r="D8613" s="28">
        <v>151</v>
      </c>
      <c r="E8613" s="27">
        <v>2958101</v>
      </c>
      <c r="H8613" s="66"/>
      <c r="I8613" s="66"/>
    </row>
    <row r="8614" spans="1:9" ht="13.5" thickBot="1">
      <c r="A8614" s="27">
        <v>45861</v>
      </c>
      <c r="B8614" s="29" t="s">
        <v>318</v>
      </c>
      <c r="C8614" s="29" t="s">
        <v>97</v>
      </c>
      <c r="D8614" s="28">
        <v>109</v>
      </c>
      <c r="E8614" s="27">
        <v>2958101</v>
      </c>
      <c r="H8614" s="66"/>
      <c r="I8614" s="66"/>
    </row>
    <row r="8615" spans="1:9" ht="13.5" thickBot="1">
      <c r="A8615" s="27">
        <v>45861</v>
      </c>
      <c r="B8615" s="29" t="s">
        <v>319</v>
      </c>
      <c r="C8615" s="29" t="s">
        <v>97</v>
      </c>
      <c r="D8615" s="28">
        <v>109</v>
      </c>
      <c r="E8615" s="27">
        <v>2958101</v>
      </c>
      <c r="H8615" s="66"/>
      <c r="I8615" s="66"/>
    </row>
    <row r="8616" spans="1:9" ht="13.5" thickBot="1">
      <c r="A8616" s="27">
        <v>45861</v>
      </c>
      <c r="B8616" s="29" t="s">
        <v>320</v>
      </c>
      <c r="C8616" s="29" t="s">
        <v>97</v>
      </c>
      <c r="D8616" s="28">
        <v>94</v>
      </c>
      <c r="E8616" s="27">
        <v>2958101</v>
      </c>
      <c r="H8616" s="66"/>
      <c r="I8616" s="66"/>
    </row>
    <row r="8617" spans="1:9" ht="13.5" thickBot="1">
      <c r="A8617" s="27">
        <v>45861</v>
      </c>
      <c r="B8617" s="29" t="s">
        <v>321</v>
      </c>
      <c r="C8617" s="29" t="s">
        <v>97</v>
      </c>
      <c r="D8617" s="28">
        <v>97</v>
      </c>
      <c r="E8617" s="27">
        <v>2958101</v>
      </c>
      <c r="H8617" s="66"/>
      <c r="I8617" s="66"/>
    </row>
    <row r="8618" spans="1:9" ht="13.5" thickBot="1">
      <c r="A8618" s="27">
        <v>45861</v>
      </c>
      <c r="B8618" s="29" t="s">
        <v>322</v>
      </c>
      <c r="C8618" s="29" t="s">
        <v>66</v>
      </c>
      <c r="D8618" s="28">
        <v>153</v>
      </c>
      <c r="E8618" s="27">
        <v>2958101</v>
      </c>
      <c r="H8618" s="66"/>
      <c r="I8618" s="66"/>
    </row>
    <row r="8619" spans="1:9" ht="13.5" thickBot="1">
      <c r="A8619" s="27">
        <v>45861</v>
      </c>
      <c r="B8619" s="29" t="s">
        <v>323</v>
      </c>
      <c r="C8619" s="29" t="s">
        <v>66</v>
      </c>
      <c r="D8619" s="28">
        <v>147</v>
      </c>
      <c r="E8619" s="27">
        <v>2958101</v>
      </c>
      <c r="H8619" s="66"/>
      <c r="I8619" s="66"/>
    </row>
    <row r="8620" spans="1:9" ht="13.5" thickBot="1">
      <c r="A8620" s="27">
        <v>45861</v>
      </c>
      <c r="B8620" s="29" t="s">
        <v>324</v>
      </c>
      <c r="C8620" s="29" t="s">
        <v>68</v>
      </c>
      <c r="D8620" s="28">
        <v>124</v>
      </c>
      <c r="E8620" s="27">
        <v>2958101</v>
      </c>
      <c r="H8620" s="66"/>
      <c r="I8620" s="66"/>
    </row>
    <row r="8621" spans="1:9" ht="13.5" thickBot="1">
      <c r="A8621" s="27">
        <v>45861</v>
      </c>
      <c r="B8621" s="29" t="s">
        <v>325</v>
      </c>
      <c r="C8621" s="29" t="s">
        <v>68</v>
      </c>
      <c r="D8621" s="28">
        <v>16</v>
      </c>
      <c r="E8621" s="27">
        <v>2958101</v>
      </c>
      <c r="H8621" s="66"/>
      <c r="I8621" s="66"/>
    </row>
    <row r="8622" spans="1:9" ht="13.5" thickBot="1">
      <c r="A8622" s="27">
        <v>45861</v>
      </c>
      <c r="B8622" s="29" t="s">
        <v>326</v>
      </c>
      <c r="C8622" s="29" t="s">
        <v>66</v>
      </c>
      <c r="D8622" s="28">
        <v>187</v>
      </c>
      <c r="E8622" s="27">
        <v>2958101</v>
      </c>
      <c r="H8622" s="66"/>
      <c r="I8622" s="66"/>
    </row>
    <row r="8623" spans="1:9" ht="13.5" thickBot="1">
      <c r="A8623" s="27">
        <v>45861</v>
      </c>
      <c r="B8623" s="29" t="s">
        <v>327</v>
      </c>
      <c r="C8623" s="29" t="s">
        <v>66</v>
      </c>
      <c r="D8623" s="28">
        <v>115</v>
      </c>
      <c r="E8623" s="27">
        <v>2958101</v>
      </c>
      <c r="H8623" s="66"/>
      <c r="I8623" s="66"/>
    </row>
    <row r="8624" spans="1:9" ht="13.5" thickBot="1">
      <c r="A8624" s="27">
        <v>45861</v>
      </c>
      <c r="B8624" s="29" t="s">
        <v>328</v>
      </c>
      <c r="C8624" s="29" t="s">
        <v>68</v>
      </c>
      <c r="D8624" s="28">
        <v>128</v>
      </c>
      <c r="E8624" s="27">
        <v>2958101</v>
      </c>
      <c r="H8624" s="66"/>
      <c r="I8624" s="66"/>
    </row>
    <row r="8625" spans="1:9" ht="13.5" thickBot="1">
      <c r="A8625" s="27">
        <v>45861</v>
      </c>
      <c r="B8625" s="29" t="s">
        <v>329</v>
      </c>
      <c r="C8625" s="29" t="s">
        <v>68</v>
      </c>
      <c r="D8625" s="28">
        <v>134</v>
      </c>
      <c r="E8625" s="27">
        <v>2958101</v>
      </c>
      <c r="H8625" s="66"/>
      <c r="I8625" s="66"/>
    </row>
    <row r="8626" spans="1:9" ht="13.5" thickBot="1">
      <c r="A8626" s="27">
        <v>45861</v>
      </c>
      <c r="B8626" s="29" t="s">
        <v>330</v>
      </c>
      <c r="C8626" s="29" t="s">
        <v>68</v>
      </c>
      <c r="D8626" s="28">
        <v>150</v>
      </c>
      <c r="E8626" s="27">
        <v>2958101</v>
      </c>
      <c r="H8626" s="66"/>
      <c r="I8626" s="66"/>
    </row>
    <row r="8627" spans="1:9" ht="13.5" thickBot="1">
      <c r="A8627" s="27">
        <v>45861</v>
      </c>
      <c r="B8627" s="29" t="s">
        <v>331</v>
      </c>
      <c r="C8627" s="29" t="s">
        <v>68</v>
      </c>
      <c r="D8627" s="28">
        <v>150</v>
      </c>
      <c r="E8627" s="27">
        <v>2958101</v>
      </c>
      <c r="H8627" s="66"/>
      <c r="I8627" s="66"/>
    </row>
    <row r="8628" spans="1:9" ht="13.5" thickBot="1">
      <c r="A8628" s="27">
        <v>45861</v>
      </c>
      <c r="B8628" s="29" t="s">
        <v>332</v>
      </c>
      <c r="C8628" s="29" t="s">
        <v>68</v>
      </c>
      <c r="D8628" s="28">
        <v>90</v>
      </c>
      <c r="E8628" s="27">
        <v>2958101</v>
      </c>
      <c r="H8628" s="66"/>
      <c r="I8628" s="66"/>
    </row>
    <row r="8629" spans="1:9" ht="13.5" thickBot="1">
      <c r="A8629" s="27">
        <v>45861</v>
      </c>
      <c r="B8629" s="29" t="s">
        <v>333</v>
      </c>
      <c r="C8629" s="29" t="s">
        <v>71</v>
      </c>
      <c r="D8629" s="28">
        <v>100</v>
      </c>
      <c r="E8629" s="27">
        <v>2958101</v>
      </c>
      <c r="H8629" s="66"/>
      <c r="I8629" s="66"/>
    </row>
    <row r="8630" spans="1:9" ht="13.5" thickBot="1">
      <c r="A8630" s="27">
        <v>45861</v>
      </c>
      <c r="B8630" s="29" t="s">
        <v>334</v>
      </c>
      <c r="C8630" s="29" t="s">
        <v>71</v>
      </c>
      <c r="D8630" s="28">
        <v>104</v>
      </c>
      <c r="E8630" s="27">
        <v>2958101</v>
      </c>
      <c r="H8630" s="66"/>
      <c r="I8630" s="66"/>
    </row>
    <row r="8631" spans="1:9" ht="13.5" thickBot="1">
      <c r="A8631" s="27">
        <v>45861</v>
      </c>
      <c r="B8631" s="29" t="s">
        <v>335</v>
      </c>
      <c r="C8631" s="29" t="s">
        <v>77</v>
      </c>
      <c r="D8631" s="28">
        <v>55</v>
      </c>
      <c r="E8631" s="27">
        <v>2958101</v>
      </c>
      <c r="H8631" s="66"/>
      <c r="I8631" s="66"/>
    </row>
    <row r="8632" spans="1:9" ht="13.5" thickBot="1">
      <c r="A8632" s="27">
        <v>45861</v>
      </c>
      <c r="B8632" s="29" t="s">
        <v>336</v>
      </c>
      <c r="C8632" s="29" t="s">
        <v>77</v>
      </c>
      <c r="D8632" s="28">
        <v>48</v>
      </c>
      <c r="E8632" s="27">
        <v>2958101</v>
      </c>
      <c r="H8632" s="66"/>
      <c r="I8632" s="66"/>
    </row>
    <row r="8633" spans="1:9" ht="13.5" thickBot="1">
      <c r="A8633" s="27">
        <v>45861</v>
      </c>
      <c r="B8633" s="29" t="s">
        <v>337</v>
      </c>
      <c r="C8633" s="29" t="s">
        <v>77</v>
      </c>
      <c r="D8633" s="28">
        <v>83</v>
      </c>
      <c r="E8633" s="27">
        <v>2958101</v>
      </c>
      <c r="H8633" s="66"/>
      <c r="I8633" s="66"/>
    </row>
    <row r="8634" spans="1:9" ht="13.5" thickBot="1">
      <c r="A8634" s="27">
        <v>45861</v>
      </c>
      <c r="B8634" s="29" t="s">
        <v>338</v>
      </c>
      <c r="C8634" s="29" t="s">
        <v>77</v>
      </c>
      <c r="D8634" s="28">
        <v>23</v>
      </c>
      <c r="E8634" s="27">
        <v>2958101</v>
      </c>
      <c r="H8634" s="66"/>
      <c r="I8634" s="66"/>
    </row>
    <row r="8635" spans="1:9" ht="13.5" thickBot="1">
      <c r="A8635" s="27">
        <v>45861</v>
      </c>
      <c r="B8635" s="29" t="s">
        <v>339</v>
      </c>
      <c r="C8635" s="29" t="s">
        <v>97</v>
      </c>
      <c r="D8635" s="28">
        <v>150</v>
      </c>
      <c r="E8635" s="27">
        <v>2958101</v>
      </c>
      <c r="H8635" s="66"/>
      <c r="I8635" s="66"/>
    </row>
    <row r="8636" spans="1:9" ht="13.5" thickBot="1">
      <c r="A8636" s="27">
        <v>45861</v>
      </c>
      <c r="B8636" s="29" t="s">
        <v>340</v>
      </c>
      <c r="C8636" s="29" t="s">
        <v>66</v>
      </c>
      <c r="D8636" s="28">
        <v>99</v>
      </c>
      <c r="E8636" s="27">
        <v>2958101</v>
      </c>
      <c r="H8636" s="66"/>
      <c r="I8636" s="66"/>
    </row>
    <row r="8637" spans="1:9" ht="13.5" thickBot="1">
      <c r="A8637" s="27">
        <v>45861</v>
      </c>
      <c r="B8637" s="29" t="s">
        <v>341</v>
      </c>
      <c r="C8637" s="29" t="s">
        <v>66</v>
      </c>
      <c r="D8637" s="28">
        <v>28</v>
      </c>
      <c r="E8637" s="27">
        <v>2958101</v>
      </c>
      <c r="H8637" s="66"/>
      <c r="I8637" s="66"/>
    </row>
    <row r="8638" spans="1:9" ht="13.5" thickBot="1">
      <c r="A8638" s="27">
        <v>45861</v>
      </c>
      <c r="B8638" s="29" t="s">
        <v>342</v>
      </c>
      <c r="C8638" s="29" t="s">
        <v>66</v>
      </c>
      <c r="D8638" s="28">
        <v>127</v>
      </c>
      <c r="E8638" s="27">
        <v>2958101</v>
      </c>
      <c r="H8638" s="66"/>
      <c r="I8638" s="66"/>
    </row>
    <row r="8639" spans="1:9" ht="13.5" thickBot="1">
      <c r="A8639" s="27">
        <v>45861</v>
      </c>
      <c r="B8639" s="29" t="s">
        <v>343</v>
      </c>
      <c r="C8639" s="29" t="s">
        <v>68</v>
      </c>
      <c r="D8639" s="28">
        <v>105</v>
      </c>
      <c r="E8639" s="27">
        <v>2958101</v>
      </c>
      <c r="H8639" s="66"/>
      <c r="I8639" s="66"/>
    </row>
    <row r="8640" spans="1:9" ht="13.5" thickBot="1">
      <c r="A8640" s="27">
        <v>45861</v>
      </c>
      <c r="B8640" s="29" t="s">
        <v>344</v>
      </c>
      <c r="C8640" s="29" t="s">
        <v>68</v>
      </c>
      <c r="D8640" s="28">
        <v>103</v>
      </c>
      <c r="E8640" s="27">
        <v>2958101</v>
      </c>
      <c r="H8640" s="66"/>
      <c r="I8640" s="66"/>
    </row>
    <row r="8641" spans="1:9" ht="13.5" thickBot="1">
      <c r="A8641" s="27">
        <v>45861</v>
      </c>
      <c r="B8641" s="29" t="s">
        <v>345</v>
      </c>
      <c r="C8641" s="29" t="s">
        <v>77</v>
      </c>
      <c r="D8641" s="28">
        <v>90</v>
      </c>
      <c r="E8641" s="27">
        <v>2958101</v>
      </c>
      <c r="H8641" s="66"/>
      <c r="I8641" s="66"/>
    </row>
    <row r="8642" spans="1:9" ht="13.5" thickBot="1">
      <c r="A8642" s="27">
        <v>45861</v>
      </c>
      <c r="B8642" s="29" t="s">
        <v>346</v>
      </c>
      <c r="C8642" s="29" t="s">
        <v>77</v>
      </c>
      <c r="D8642" s="28">
        <v>90</v>
      </c>
      <c r="E8642" s="27">
        <v>2958101</v>
      </c>
      <c r="H8642" s="66"/>
      <c r="I8642" s="66"/>
    </row>
    <row r="8643" spans="1:9" ht="13.5" thickBot="1">
      <c r="A8643" s="27">
        <v>45861</v>
      </c>
      <c r="B8643" s="29" t="s">
        <v>347</v>
      </c>
      <c r="C8643" s="29" t="s">
        <v>77</v>
      </c>
      <c r="D8643" s="28">
        <v>160</v>
      </c>
      <c r="E8643" s="27">
        <v>2958101</v>
      </c>
      <c r="H8643" s="66"/>
      <c r="I8643" s="66"/>
    </row>
    <row r="8644" spans="1:9" ht="13.5" thickBot="1">
      <c r="A8644" s="27">
        <v>45861</v>
      </c>
      <c r="B8644" s="29" t="s">
        <v>348</v>
      </c>
      <c r="C8644" s="29" t="s">
        <v>68</v>
      </c>
      <c r="D8644" s="28">
        <v>169</v>
      </c>
      <c r="E8644" s="27">
        <v>2958101</v>
      </c>
      <c r="H8644" s="66"/>
      <c r="I8644" s="66"/>
    </row>
    <row r="8645" spans="1:9" ht="13.5" thickBot="1">
      <c r="A8645" s="27">
        <v>45861</v>
      </c>
      <c r="B8645" s="29" t="s">
        <v>349</v>
      </c>
      <c r="C8645" s="29" t="s">
        <v>68</v>
      </c>
      <c r="D8645" s="28">
        <v>169</v>
      </c>
      <c r="E8645" s="27">
        <v>2958101</v>
      </c>
      <c r="H8645" s="66"/>
      <c r="I8645" s="66"/>
    </row>
    <row r="8646" spans="1:9" ht="13.5" thickBot="1">
      <c r="A8646" s="27">
        <v>45861</v>
      </c>
      <c r="B8646" s="29" t="s">
        <v>350</v>
      </c>
      <c r="C8646" s="29" t="s">
        <v>97</v>
      </c>
      <c r="D8646" s="28">
        <v>64</v>
      </c>
      <c r="E8646" s="27">
        <v>2958101</v>
      </c>
      <c r="H8646" s="66"/>
      <c r="I8646" s="66"/>
    </row>
    <row r="8647" spans="1:9" ht="13.5" thickBot="1">
      <c r="A8647" s="27">
        <v>45861</v>
      </c>
      <c r="B8647" s="29" t="s">
        <v>351</v>
      </c>
      <c r="C8647" s="29" t="s">
        <v>97</v>
      </c>
      <c r="D8647" s="28">
        <v>110</v>
      </c>
      <c r="E8647" s="27">
        <v>2958101</v>
      </c>
      <c r="H8647" s="66"/>
      <c r="I8647" s="66"/>
    </row>
    <row r="8648" spans="1:9" ht="13.5" thickBot="1">
      <c r="A8648" s="27">
        <v>45861</v>
      </c>
      <c r="B8648" s="29" t="s">
        <v>352</v>
      </c>
      <c r="C8648" s="29" t="s">
        <v>68</v>
      </c>
      <c r="D8648" s="28">
        <v>125</v>
      </c>
      <c r="E8648" s="27">
        <v>2958101</v>
      </c>
      <c r="H8648" s="66"/>
      <c r="I8648" s="66"/>
    </row>
    <row r="8649" spans="1:9" ht="13.5" thickBot="1">
      <c r="A8649" s="27">
        <v>45861</v>
      </c>
      <c r="B8649" s="29" t="s">
        <v>353</v>
      </c>
      <c r="C8649" s="29" t="s">
        <v>68</v>
      </c>
      <c r="D8649" s="28">
        <v>125</v>
      </c>
      <c r="E8649" s="27">
        <v>2958101</v>
      </c>
      <c r="H8649" s="66"/>
      <c r="I8649" s="66"/>
    </row>
    <row r="8650" spans="1:9" ht="13.5" thickBot="1">
      <c r="A8650" s="27">
        <v>45861</v>
      </c>
      <c r="B8650" s="29" t="s">
        <v>354</v>
      </c>
      <c r="C8650" s="29" t="s">
        <v>71</v>
      </c>
      <c r="D8650" s="28">
        <v>95</v>
      </c>
      <c r="E8650" s="27">
        <v>2958101</v>
      </c>
      <c r="H8650" s="66"/>
      <c r="I8650" s="66"/>
    </row>
    <row r="8651" spans="1:9" ht="13.5" thickBot="1">
      <c r="A8651" s="27">
        <v>45861</v>
      </c>
      <c r="B8651" s="29" t="s">
        <v>355</v>
      </c>
      <c r="C8651" s="29" t="s">
        <v>71</v>
      </c>
      <c r="D8651" s="28">
        <v>151</v>
      </c>
      <c r="E8651" s="27">
        <v>2958101</v>
      </c>
      <c r="H8651" s="66"/>
      <c r="I8651" s="66"/>
    </row>
    <row r="8652" spans="1:9" ht="13.5" thickBot="1">
      <c r="A8652" s="27">
        <v>45861</v>
      </c>
      <c r="B8652" s="29" t="s">
        <v>356</v>
      </c>
      <c r="C8652" s="29" t="s">
        <v>71</v>
      </c>
      <c r="D8652" s="28">
        <v>98</v>
      </c>
      <c r="E8652" s="27">
        <v>2958101</v>
      </c>
      <c r="H8652" s="66"/>
      <c r="I8652" s="66"/>
    </row>
    <row r="8653" spans="1:9" ht="13.5" thickBot="1">
      <c r="A8653" s="27">
        <v>45861</v>
      </c>
      <c r="B8653" s="29" t="s">
        <v>357</v>
      </c>
      <c r="C8653" s="29" t="s">
        <v>66</v>
      </c>
      <c r="D8653" s="28">
        <v>150</v>
      </c>
      <c r="E8653" s="27">
        <v>2958101</v>
      </c>
      <c r="H8653" s="66"/>
      <c r="I8653" s="66"/>
    </row>
    <row r="8654" spans="1:9" ht="13.5" thickBot="1">
      <c r="A8654" s="27">
        <v>45861</v>
      </c>
      <c r="B8654" s="29" t="s">
        <v>358</v>
      </c>
      <c r="C8654" s="29" t="s">
        <v>68</v>
      </c>
      <c r="D8654" s="28">
        <v>28</v>
      </c>
      <c r="E8654" s="27">
        <v>2958101</v>
      </c>
      <c r="H8654" s="66"/>
      <c r="I8654" s="66"/>
    </row>
    <row r="8655" spans="1:9" ht="13.5" thickBot="1">
      <c r="A8655" s="27">
        <v>45861</v>
      </c>
      <c r="B8655" s="29" t="s">
        <v>359</v>
      </c>
      <c r="C8655" s="29" t="s">
        <v>71</v>
      </c>
      <c r="D8655" s="28">
        <v>226</v>
      </c>
      <c r="E8655" s="27">
        <v>2958101</v>
      </c>
      <c r="H8655" s="66"/>
      <c r="I8655" s="66"/>
    </row>
    <row r="8656" spans="1:9" ht="13.5" thickBot="1">
      <c r="A8656" s="27">
        <v>45861</v>
      </c>
      <c r="B8656" s="29" t="s">
        <v>360</v>
      </c>
      <c r="C8656" s="29" t="s">
        <v>68</v>
      </c>
      <c r="D8656" s="28">
        <v>203</v>
      </c>
      <c r="E8656" s="27">
        <v>2958101</v>
      </c>
      <c r="H8656" s="66"/>
      <c r="I8656" s="66"/>
    </row>
    <row r="8657" spans="1:9" ht="13.5" thickBot="1">
      <c r="A8657" s="27">
        <v>45861</v>
      </c>
      <c r="B8657" s="29" t="s">
        <v>361</v>
      </c>
      <c r="C8657" s="29" t="s">
        <v>68</v>
      </c>
      <c r="D8657" s="28">
        <v>21</v>
      </c>
      <c r="E8657" s="27">
        <v>2958101</v>
      </c>
      <c r="H8657" s="66"/>
      <c r="I8657" s="66"/>
    </row>
    <row r="8658" spans="1:9" ht="13.5" thickBot="1">
      <c r="A8658" s="27">
        <v>45861</v>
      </c>
      <c r="B8658" s="29" t="s">
        <v>362</v>
      </c>
      <c r="C8658" s="29" t="s">
        <v>68</v>
      </c>
      <c r="D8658" s="28">
        <v>204</v>
      </c>
      <c r="E8658" s="27">
        <v>2958101</v>
      </c>
      <c r="H8658" s="66"/>
      <c r="I8658" s="66"/>
    </row>
    <row r="8659" spans="1:9" ht="13.5" thickBot="1">
      <c r="A8659" s="27">
        <v>45861</v>
      </c>
      <c r="B8659" s="29" t="s">
        <v>363</v>
      </c>
      <c r="C8659" s="29" t="s">
        <v>66</v>
      </c>
      <c r="D8659" s="28">
        <v>150</v>
      </c>
      <c r="E8659" s="27">
        <v>2958101</v>
      </c>
      <c r="H8659" s="66"/>
      <c r="I8659" s="66"/>
    </row>
    <row r="8660" spans="1:9" ht="13.5" thickBot="1">
      <c r="A8660" s="27">
        <v>45861</v>
      </c>
      <c r="B8660" s="29" t="s">
        <v>364</v>
      </c>
      <c r="C8660" s="29" t="s">
        <v>97</v>
      </c>
      <c r="D8660" s="28">
        <v>102</v>
      </c>
      <c r="E8660" s="27">
        <v>2958101</v>
      </c>
      <c r="H8660" s="66"/>
      <c r="I8660" s="66"/>
    </row>
    <row r="8661" spans="1:9" ht="13.5" thickBot="1">
      <c r="A8661" s="27">
        <v>45861</v>
      </c>
      <c r="B8661" s="29" t="s">
        <v>365</v>
      </c>
      <c r="C8661" s="29" t="s">
        <v>97</v>
      </c>
      <c r="D8661" s="28">
        <v>98</v>
      </c>
      <c r="E8661" s="27">
        <v>2958101</v>
      </c>
      <c r="H8661" s="66"/>
      <c r="I8661" s="66"/>
    </row>
    <row r="8662" spans="1:9" ht="13.5" thickBot="1">
      <c r="A8662" s="27">
        <v>45861</v>
      </c>
      <c r="B8662" s="29" t="s">
        <v>366</v>
      </c>
      <c r="C8662" s="29" t="s">
        <v>97</v>
      </c>
      <c r="D8662" s="28">
        <v>149</v>
      </c>
      <c r="E8662" s="27">
        <v>2958101</v>
      </c>
      <c r="H8662" s="66"/>
      <c r="I8662" s="66"/>
    </row>
    <row r="8663" spans="1:9" ht="13.5" thickBot="1">
      <c r="A8663" s="27">
        <v>45861</v>
      </c>
      <c r="B8663" s="29" t="s">
        <v>367</v>
      </c>
      <c r="C8663" s="29" t="s">
        <v>97</v>
      </c>
      <c r="D8663" s="28">
        <v>152</v>
      </c>
      <c r="E8663" s="27">
        <v>2958101</v>
      </c>
      <c r="H8663" s="66"/>
      <c r="I8663" s="66"/>
    </row>
    <row r="8664" spans="1:9" ht="13.5" thickBot="1">
      <c r="A8664" s="27">
        <v>45861</v>
      </c>
      <c r="B8664" s="29" t="s">
        <v>368</v>
      </c>
      <c r="C8664" s="29" t="s">
        <v>68</v>
      </c>
      <c r="D8664" s="28">
        <v>165</v>
      </c>
      <c r="E8664" s="27">
        <v>2958101</v>
      </c>
      <c r="H8664" s="66"/>
      <c r="I8664" s="66"/>
    </row>
    <row r="8665" spans="1:9" ht="13.5" thickBot="1">
      <c r="A8665" s="27">
        <v>45861</v>
      </c>
      <c r="B8665" s="29" t="s">
        <v>369</v>
      </c>
      <c r="C8665" s="29" t="s">
        <v>68</v>
      </c>
      <c r="D8665" s="28">
        <v>211</v>
      </c>
      <c r="E8665" s="27">
        <v>2958101</v>
      </c>
      <c r="H8665" s="66"/>
      <c r="I8665" s="66"/>
    </row>
    <row r="8666" spans="1:9" ht="13.5" thickBot="1">
      <c r="A8666" s="27">
        <v>45861</v>
      </c>
      <c r="B8666" s="29" t="s">
        <v>370</v>
      </c>
      <c r="C8666" s="29" t="s">
        <v>97</v>
      </c>
      <c r="D8666" s="28">
        <v>96</v>
      </c>
      <c r="E8666" s="27">
        <v>2958101</v>
      </c>
      <c r="H8666" s="66"/>
      <c r="I8666" s="66"/>
    </row>
    <row r="8667" spans="1:9" ht="13.5" thickBot="1">
      <c r="A8667" s="27">
        <v>45861</v>
      </c>
      <c r="B8667" s="29" t="s">
        <v>371</v>
      </c>
      <c r="C8667" s="29" t="s">
        <v>97</v>
      </c>
      <c r="D8667" s="28">
        <v>98</v>
      </c>
      <c r="E8667" s="27">
        <v>2958101</v>
      </c>
      <c r="H8667" s="66"/>
      <c r="I8667" s="66"/>
    </row>
    <row r="8668" spans="1:9" ht="13.5" thickBot="1">
      <c r="A8668" s="27">
        <v>45861</v>
      </c>
      <c r="B8668" s="29" t="s">
        <v>372</v>
      </c>
      <c r="C8668" s="29" t="s">
        <v>97</v>
      </c>
      <c r="D8668" s="28">
        <v>161</v>
      </c>
      <c r="E8668" s="27">
        <v>2958101</v>
      </c>
      <c r="H8668" s="66"/>
      <c r="I8668" s="66"/>
    </row>
    <row r="8669" spans="1:9" ht="13.5" thickBot="1">
      <c r="A8669" s="27">
        <v>45861</v>
      </c>
      <c r="B8669" s="29" t="s">
        <v>373</v>
      </c>
      <c r="C8669" s="29" t="s">
        <v>71</v>
      </c>
      <c r="D8669" s="28">
        <v>201</v>
      </c>
      <c r="E8669" s="27">
        <v>2958101</v>
      </c>
      <c r="H8669" s="66"/>
      <c r="I8669" s="66"/>
    </row>
    <row r="8670" spans="1:9" ht="13.5" thickBot="1">
      <c r="A8670" s="27">
        <v>45861</v>
      </c>
      <c r="B8670" s="29" t="s">
        <v>374</v>
      </c>
      <c r="C8670" s="29" t="s">
        <v>68</v>
      </c>
      <c r="D8670" s="28">
        <v>98</v>
      </c>
      <c r="E8670" s="27">
        <v>2958101</v>
      </c>
      <c r="H8670" s="66"/>
      <c r="I8670" s="66"/>
    </row>
    <row r="8671" spans="1:9" ht="13.5" thickBot="1">
      <c r="A8671" s="27">
        <v>45861</v>
      </c>
      <c r="B8671" s="29" t="s">
        <v>375</v>
      </c>
      <c r="C8671" s="29" t="s">
        <v>68</v>
      </c>
      <c r="D8671" s="28">
        <v>120</v>
      </c>
      <c r="E8671" s="27">
        <v>2958101</v>
      </c>
      <c r="H8671" s="66"/>
      <c r="I8671" s="66"/>
    </row>
    <row r="8672" spans="1:9" ht="13.5" thickBot="1">
      <c r="A8672" s="27">
        <v>45861</v>
      </c>
      <c r="B8672" s="29" t="s">
        <v>376</v>
      </c>
      <c r="C8672" s="29" t="s">
        <v>68</v>
      </c>
      <c r="D8672" s="28">
        <v>111</v>
      </c>
      <c r="E8672" s="27">
        <v>2958101</v>
      </c>
      <c r="H8672" s="66"/>
      <c r="I8672" s="66"/>
    </row>
    <row r="8673" spans="1:9" ht="13.5" thickBot="1">
      <c r="A8673" s="27">
        <v>45861</v>
      </c>
      <c r="B8673" s="29" t="s">
        <v>377</v>
      </c>
      <c r="C8673" s="29" t="s">
        <v>68</v>
      </c>
      <c r="D8673" s="28">
        <v>17</v>
      </c>
      <c r="E8673" s="27">
        <v>2958101</v>
      </c>
      <c r="H8673" s="66"/>
      <c r="I8673" s="66"/>
    </row>
    <row r="8674" spans="1:9" ht="13.5" thickBot="1">
      <c r="A8674" s="27">
        <v>45861</v>
      </c>
      <c r="B8674" s="29" t="s">
        <v>378</v>
      </c>
      <c r="C8674" s="29" t="s">
        <v>68</v>
      </c>
      <c r="D8674" s="28">
        <v>34</v>
      </c>
      <c r="E8674" s="27">
        <v>2958101</v>
      </c>
      <c r="H8674" s="66"/>
      <c r="I8674" s="66"/>
    </row>
    <row r="8675" spans="1:9" ht="13.5" thickBot="1">
      <c r="A8675" s="27">
        <v>45861</v>
      </c>
      <c r="B8675" s="29" t="s">
        <v>379</v>
      </c>
      <c r="C8675" s="29" t="s">
        <v>68</v>
      </c>
      <c r="D8675" s="28">
        <v>119</v>
      </c>
      <c r="E8675" s="27">
        <v>2958101</v>
      </c>
      <c r="H8675" s="66"/>
      <c r="I8675" s="66"/>
    </row>
    <row r="8676" spans="1:9" ht="13.5" thickBot="1">
      <c r="A8676" s="27">
        <v>45861</v>
      </c>
      <c r="B8676" s="29" t="s">
        <v>380</v>
      </c>
      <c r="C8676" s="29" t="s">
        <v>68</v>
      </c>
      <c r="D8676" s="28">
        <v>125</v>
      </c>
      <c r="E8676" s="27">
        <v>2958101</v>
      </c>
      <c r="H8676" s="66"/>
      <c r="I8676" s="66"/>
    </row>
    <row r="8677" spans="1:9" ht="13.5" thickBot="1">
      <c r="A8677" s="27">
        <v>45861</v>
      </c>
      <c r="B8677" s="29" t="s">
        <v>381</v>
      </c>
      <c r="C8677" s="29" t="s">
        <v>68</v>
      </c>
      <c r="D8677" s="28">
        <v>112</v>
      </c>
      <c r="E8677" s="27">
        <v>2958101</v>
      </c>
      <c r="H8677" s="66"/>
      <c r="I8677" s="66"/>
    </row>
    <row r="8678" spans="1:9" ht="13.5" thickBot="1">
      <c r="A8678" s="27">
        <v>45861</v>
      </c>
      <c r="B8678" s="29" t="s">
        <v>382</v>
      </c>
      <c r="C8678" s="29" t="s">
        <v>68</v>
      </c>
      <c r="D8678" s="28">
        <v>85</v>
      </c>
      <c r="E8678" s="27">
        <v>2958101</v>
      </c>
      <c r="H8678" s="66"/>
      <c r="I8678" s="66"/>
    </row>
    <row r="8679" spans="1:9" ht="13.5" thickBot="1">
      <c r="A8679" s="27">
        <v>45861</v>
      </c>
      <c r="B8679" s="29" t="s">
        <v>383</v>
      </c>
      <c r="C8679" s="29" t="s">
        <v>68</v>
      </c>
      <c r="D8679" s="28">
        <v>43</v>
      </c>
      <c r="E8679" s="27">
        <v>2958101</v>
      </c>
      <c r="H8679" s="66"/>
      <c r="I8679" s="66"/>
    </row>
    <row r="8680" spans="1:9" ht="13.5" thickBot="1">
      <c r="A8680" s="27">
        <v>45861</v>
      </c>
      <c r="B8680" s="29" t="s">
        <v>384</v>
      </c>
      <c r="C8680" s="29" t="s">
        <v>68</v>
      </c>
      <c r="D8680" s="28">
        <v>30</v>
      </c>
      <c r="E8680" s="27">
        <v>2958101</v>
      </c>
      <c r="H8680" s="66"/>
      <c r="I8680" s="66"/>
    </row>
    <row r="8681" spans="1:9" ht="13.5" thickBot="1">
      <c r="A8681" s="27">
        <v>45861</v>
      </c>
      <c r="B8681" s="29" t="s">
        <v>385</v>
      </c>
      <c r="C8681" s="29" t="s">
        <v>68</v>
      </c>
      <c r="D8681" s="28">
        <v>150</v>
      </c>
      <c r="E8681" s="27">
        <v>2958101</v>
      </c>
      <c r="H8681" s="66"/>
      <c r="I8681" s="66"/>
    </row>
    <row r="8682" spans="1:9" ht="13.5" thickBot="1">
      <c r="A8682" s="27">
        <v>45861</v>
      </c>
      <c r="B8682" s="29" t="s">
        <v>386</v>
      </c>
      <c r="C8682" s="29" t="s">
        <v>68</v>
      </c>
      <c r="D8682" s="28">
        <v>150</v>
      </c>
      <c r="E8682" s="27">
        <v>2958101</v>
      </c>
      <c r="H8682" s="66"/>
      <c r="I8682" s="66"/>
    </row>
    <row r="8683" spans="1:9" ht="13.5" thickBot="1">
      <c r="A8683" s="27">
        <v>45861</v>
      </c>
      <c r="B8683" s="29" t="s">
        <v>387</v>
      </c>
      <c r="C8683" s="29" t="s">
        <v>71</v>
      </c>
      <c r="D8683" s="28">
        <v>142</v>
      </c>
      <c r="E8683" s="27">
        <v>2958101</v>
      </c>
      <c r="H8683" s="66"/>
      <c r="I8683" s="66"/>
    </row>
    <row r="8684" spans="1:9" ht="13.5" thickBot="1">
      <c r="A8684" s="27">
        <v>45861</v>
      </c>
      <c r="B8684" s="29" t="s">
        <v>388</v>
      </c>
      <c r="C8684" s="29" t="s">
        <v>71</v>
      </c>
      <c r="D8684" s="28">
        <v>142</v>
      </c>
      <c r="E8684" s="27">
        <v>2958101</v>
      </c>
      <c r="H8684" s="66"/>
      <c r="I8684" s="66"/>
    </row>
    <row r="8685" spans="1:9" ht="13.5" thickBot="1">
      <c r="A8685" s="27">
        <v>45861</v>
      </c>
      <c r="B8685" s="29" t="s">
        <v>389</v>
      </c>
      <c r="C8685" s="29" t="s">
        <v>68</v>
      </c>
      <c r="D8685" s="28">
        <v>114</v>
      </c>
      <c r="E8685" s="27">
        <v>2958101</v>
      </c>
      <c r="H8685" s="66"/>
      <c r="I8685" s="66"/>
    </row>
    <row r="8686" spans="1:9" ht="13.5" thickBot="1">
      <c r="A8686" s="27">
        <v>45861</v>
      </c>
      <c r="B8686" s="29" t="s">
        <v>390</v>
      </c>
      <c r="C8686" s="29" t="s">
        <v>68</v>
      </c>
      <c r="D8686" s="28">
        <v>95</v>
      </c>
      <c r="E8686" s="27">
        <v>2958101</v>
      </c>
      <c r="H8686" s="66"/>
      <c r="I8686" s="66"/>
    </row>
    <row r="8687" spans="1:9" ht="13.5" thickBot="1">
      <c r="A8687" s="27">
        <v>45861</v>
      </c>
      <c r="B8687" s="29" t="s">
        <v>391</v>
      </c>
      <c r="C8687" s="29" t="s">
        <v>77</v>
      </c>
      <c r="D8687" s="28">
        <v>150</v>
      </c>
      <c r="E8687" s="27">
        <v>2958101</v>
      </c>
      <c r="H8687" s="66"/>
      <c r="I8687" s="66"/>
    </row>
    <row r="8688" spans="1:9" ht="13.5" thickBot="1">
      <c r="A8688" s="27">
        <v>45861</v>
      </c>
      <c r="B8688" s="29" t="s">
        <v>392</v>
      </c>
      <c r="C8688" s="29" t="s">
        <v>77</v>
      </c>
      <c r="D8688" s="28">
        <v>23</v>
      </c>
      <c r="E8688" s="27">
        <v>2958101</v>
      </c>
      <c r="H8688" s="66"/>
      <c r="I8688" s="66"/>
    </row>
    <row r="8689" spans="1:9" ht="13.5" thickBot="1">
      <c r="A8689" s="27">
        <v>45861</v>
      </c>
      <c r="B8689" s="29" t="s">
        <v>393</v>
      </c>
      <c r="C8689" s="29" t="s">
        <v>77</v>
      </c>
      <c r="D8689" s="28">
        <v>128</v>
      </c>
      <c r="E8689" s="27">
        <v>2958101</v>
      </c>
      <c r="H8689" s="66"/>
      <c r="I8689" s="66"/>
    </row>
    <row r="8690" spans="1:9" ht="13.5" thickBot="1">
      <c r="A8690" s="27">
        <v>45861</v>
      </c>
      <c r="B8690" s="29" t="s">
        <v>394</v>
      </c>
      <c r="C8690" s="29" t="s">
        <v>68</v>
      </c>
      <c r="D8690" s="28">
        <v>38</v>
      </c>
      <c r="E8690" s="27">
        <v>2958101</v>
      </c>
      <c r="H8690" s="66"/>
      <c r="I8690" s="66"/>
    </row>
    <row r="8691" spans="1:9" ht="13.5" thickBot="1">
      <c r="A8691" s="27">
        <v>45861</v>
      </c>
      <c r="B8691" s="29" t="s">
        <v>395</v>
      </c>
      <c r="C8691" s="29" t="s">
        <v>68</v>
      </c>
      <c r="D8691" s="28">
        <v>16</v>
      </c>
      <c r="E8691" s="27">
        <v>2958101</v>
      </c>
      <c r="H8691" s="66"/>
      <c r="I8691" s="66"/>
    </row>
    <row r="8692" spans="1:9" ht="13.5" thickBot="1">
      <c r="A8692" s="27">
        <v>45861</v>
      </c>
      <c r="B8692" s="29" t="s">
        <v>396</v>
      </c>
      <c r="C8692" s="29" t="s">
        <v>68</v>
      </c>
      <c r="D8692" s="28">
        <v>50</v>
      </c>
      <c r="E8692" s="27">
        <v>2958101</v>
      </c>
      <c r="H8692" s="66"/>
      <c r="I8692" s="66"/>
    </row>
    <row r="8693" spans="1:9" ht="13.5" thickBot="1">
      <c r="A8693" s="27">
        <v>45861</v>
      </c>
      <c r="B8693" s="29" t="s">
        <v>397</v>
      </c>
      <c r="C8693" s="29" t="s">
        <v>68</v>
      </c>
      <c r="D8693" s="28">
        <v>38</v>
      </c>
      <c r="E8693" s="27">
        <v>2958101</v>
      </c>
      <c r="H8693" s="66"/>
      <c r="I8693" s="66"/>
    </row>
    <row r="8694" spans="1:9" ht="13.5" thickBot="1">
      <c r="A8694" s="27">
        <v>45861</v>
      </c>
      <c r="B8694" s="29" t="s">
        <v>398</v>
      </c>
      <c r="C8694" s="29" t="s">
        <v>68</v>
      </c>
      <c r="D8694" s="28">
        <v>14</v>
      </c>
      <c r="E8694" s="27">
        <v>2958101</v>
      </c>
      <c r="H8694" s="66"/>
      <c r="I8694" s="66"/>
    </row>
    <row r="8695" spans="1:9" ht="13.5" thickBot="1">
      <c r="A8695" s="27">
        <v>45861</v>
      </c>
      <c r="B8695" s="29" t="s">
        <v>399</v>
      </c>
      <c r="C8695" s="29" t="s">
        <v>68</v>
      </c>
      <c r="D8695" s="28">
        <v>103</v>
      </c>
      <c r="E8695" s="27">
        <v>2958101</v>
      </c>
      <c r="H8695" s="66"/>
      <c r="I8695" s="66"/>
    </row>
    <row r="8696" spans="1:9" ht="13.5" thickBot="1">
      <c r="A8696" s="27">
        <v>45861</v>
      </c>
      <c r="B8696" s="29" t="s">
        <v>400</v>
      </c>
      <c r="C8696" s="29" t="s">
        <v>68</v>
      </c>
      <c r="D8696" s="28">
        <v>95</v>
      </c>
      <c r="E8696" s="27">
        <v>2958101</v>
      </c>
      <c r="H8696" s="66"/>
      <c r="I8696" s="66"/>
    </row>
    <row r="8697" spans="1:9" ht="13.5" thickBot="1">
      <c r="A8697" s="27">
        <v>45861</v>
      </c>
      <c r="B8697" s="29" t="s">
        <v>401</v>
      </c>
      <c r="C8697" s="29" t="s">
        <v>71</v>
      </c>
      <c r="D8697" s="28">
        <v>117</v>
      </c>
      <c r="E8697" s="27">
        <v>2958101</v>
      </c>
      <c r="H8697" s="66"/>
      <c r="I8697" s="66"/>
    </row>
    <row r="8698" spans="1:9" ht="13.5" thickBot="1">
      <c r="A8698" s="27">
        <v>45861</v>
      </c>
      <c r="B8698" s="29" t="s">
        <v>402</v>
      </c>
      <c r="C8698" s="29" t="s">
        <v>71</v>
      </c>
      <c r="D8698" s="28">
        <v>123</v>
      </c>
      <c r="E8698" s="27">
        <v>2958101</v>
      </c>
      <c r="H8698" s="66"/>
      <c r="I8698" s="66"/>
    </row>
    <row r="8699" spans="1:9" ht="13.5" thickBot="1">
      <c r="A8699" s="27">
        <v>45861</v>
      </c>
      <c r="B8699" s="29" t="s">
        <v>403</v>
      </c>
      <c r="C8699" s="29" t="s">
        <v>68</v>
      </c>
      <c r="D8699" s="28">
        <v>42</v>
      </c>
      <c r="E8699" s="27">
        <v>2958101</v>
      </c>
      <c r="H8699" s="66"/>
      <c r="I8699" s="66"/>
    </row>
    <row r="8700" spans="1:9" ht="13.5" thickBot="1">
      <c r="A8700" s="27">
        <v>45861</v>
      </c>
      <c r="B8700" s="29" t="s">
        <v>404</v>
      </c>
      <c r="C8700" s="29" t="s">
        <v>68</v>
      </c>
      <c r="D8700" s="28">
        <v>45</v>
      </c>
      <c r="E8700" s="27">
        <v>2958101</v>
      </c>
      <c r="H8700" s="66"/>
      <c r="I8700" s="66"/>
    </row>
    <row r="8701" spans="1:9" ht="13.5" thickBot="1">
      <c r="A8701" s="27">
        <v>45861</v>
      </c>
      <c r="B8701" s="29" t="s">
        <v>405</v>
      </c>
      <c r="C8701" s="29" t="s">
        <v>68</v>
      </c>
      <c r="D8701" s="28">
        <v>42</v>
      </c>
      <c r="E8701" s="27">
        <v>2958101</v>
      </c>
      <c r="H8701" s="66"/>
      <c r="I8701" s="66"/>
    </row>
    <row r="8702" spans="1:9" ht="13.5" thickBot="1">
      <c r="A8702" s="27">
        <v>45861</v>
      </c>
      <c r="B8702" s="29" t="s">
        <v>406</v>
      </c>
      <c r="C8702" s="29" t="s">
        <v>68</v>
      </c>
      <c r="D8702" s="28">
        <v>207</v>
      </c>
      <c r="E8702" s="27">
        <v>2958101</v>
      </c>
      <c r="H8702" s="66"/>
      <c r="I8702" s="66"/>
    </row>
    <row r="8703" spans="1:9" ht="13.5" thickBot="1">
      <c r="A8703" s="27">
        <v>45861</v>
      </c>
      <c r="B8703" s="29" t="s">
        <v>407</v>
      </c>
      <c r="C8703" s="29" t="s">
        <v>68</v>
      </c>
      <c r="D8703" s="28">
        <v>170</v>
      </c>
      <c r="E8703" s="27">
        <v>2958101</v>
      </c>
      <c r="H8703" s="66"/>
      <c r="I8703" s="66"/>
    </row>
    <row r="8704" spans="1:9" ht="13.5" thickBot="1">
      <c r="A8704" s="27">
        <v>45861</v>
      </c>
      <c r="B8704" s="29" t="s">
        <v>408</v>
      </c>
      <c r="C8704" s="29" t="s">
        <v>66</v>
      </c>
      <c r="D8704" s="28">
        <v>126</v>
      </c>
      <c r="E8704" s="27">
        <v>2958101</v>
      </c>
      <c r="H8704" s="66"/>
      <c r="I8704" s="66"/>
    </row>
    <row r="8705" spans="1:9" ht="13.5" thickBot="1">
      <c r="A8705" s="27">
        <v>45861</v>
      </c>
      <c r="B8705" s="29" t="s">
        <v>409</v>
      </c>
      <c r="C8705" s="29" t="s">
        <v>77</v>
      </c>
      <c r="D8705" s="28">
        <v>105</v>
      </c>
      <c r="E8705" s="27">
        <v>2958101</v>
      </c>
      <c r="H8705" s="66"/>
      <c r="I8705" s="66"/>
    </row>
    <row r="8706" spans="1:9" ht="13.5" thickBot="1">
      <c r="A8706" s="27">
        <v>45861</v>
      </c>
      <c r="B8706" s="29" t="s">
        <v>410</v>
      </c>
      <c r="C8706" s="29" t="s">
        <v>77</v>
      </c>
      <c r="D8706" s="28">
        <v>97</v>
      </c>
      <c r="E8706" s="27">
        <v>2958101</v>
      </c>
      <c r="H8706" s="66"/>
      <c r="I8706" s="66"/>
    </row>
    <row r="8707" spans="1:9" ht="13.5" thickBot="1">
      <c r="A8707" s="27">
        <v>45861</v>
      </c>
      <c r="B8707" s="29" t="s">
        <v>411</v>
      </c>
      <c r="C8707" s="29" t="s">
        <v>68</v>
      </c>
      <c r="D8707" s="28">
        <v>12</v>
      </c>
      <c r="E8707" s="27">
        <v>2958101</v>
      </c>
      <c r="H8707" s="66"/>
      <c r="I8707" s="66"/>
    </row>
    <row r="8708" spans="1:9" ht="13.5" thickBot="1">
      <c r="A8708" s="27">
        <v>45861</v>
      </c>
      <c r="B8708" s="29" t="s">
        <v>412</v>
      </c>
      <c r="C8708" s="29" t="s">
        <v>68</v>
      </c>
      <c r="D8708" s="28">
        <v>7</v>
      </c>
      <c r="E8708" s="27">
        <v>2958101</v>
      </c>
      <c r="H8708" s="66"/>
      <c r="I8708" s="66"/>
    </row>
    <row r="8709" spans="1:9" ht="13.5" thickBot="1">
      <c r="A8709" s="27">
        <v>45861</v>
      </c>
      <c r="B8709" s="29" t="s">
        <v>413</v>
      </c>
      <c r="C8709" s="29" t="s">
        <v>68</v>
      </c>
      <c r="D8709" s="28">
        <v>101</v>
      </c>
      <c r="E8709" s="27">
        <v>2958101</v>
      </c>
      <c r="H8709" s="66"/>
      <c r="I8709" s="66"/>
    </row>
    <row r="8710" spans="1:9" ht="13.5" thickBot="1">
      <c r="A8710" s="27">
        <v>45861</v>
      </c>
      <c r="B8710" s="29" t="s">
        <v>414</v>
      </c>
      <c r="C8710" s="29" t="s">
        <v>68</v>
      </c>
      <c r="D8710" s="28">
        <v>22</v>
      </c>
      <c r="E8710" s="27">
        <v>2958101</v>
      </c>
      <c r="H8710" s="66"/>
      <c r="I8710" s="66"/>
    </row>
    <row r="8711" spans="1:9" ht="13.5" thickBot="1">
      <c r="A8711" s="27">
        <v>45861</v>
      </c>
      <c r="B8711" s="29" t="s">
        <v>415</v>
      </c>
      <c r="C8711" s="29" t="s">
        <v>68</v>
      </c>
      <c r="D8711" s="28">
        <v>101</v>
      </c>
      <c r="E8711" s="27">
        <v>2958101</v>
      </c>
      <c r="H8711" s="66"/>
      <c r="I8711" s="66"/>
    </row>
    <row r="8712" spans="1:9" ht="13.5" thickBot="1">
      <c r="A8712" s="27">
        <v>45861</v>
      </c>
      <c r="B8712" s="29" t="s">
        <v>416</v>
      </c>
      <c r="C8712" s="29" t="s">
        <v>68</v>
      </c>
      <c r="D8712" s="28">
        <v>150</v>
      </c>
      <c r="E8712" s="27">
        <v>2958101</v>
      </c>
      <c r="H8712" s="66"/>
      <c r="I8712" s="66"/>
    </row>
    <row r="8713" spans="1:9" ht="13.5" thickBot="1">
      <c r="A8713" s="27">
        <v>45861</v>
      </c>
      <c r="B8713" s="29" t="s">
        <v>417</v>
      </c>
      <c r="C8713" s="29" t="s">
        <v>68</v>
      </c>
      <c r="D8713" s="28">
        <v>154</v>
      </c>
      <c r="E8713" s="27">
        <v>2958101</v>
      </c>
      <c r="H8713" s="66"/>
      <c r="I8713" s="66"/>
    </row>
    <row r="8714" spans="1:9" ht="13.5" thickBot="1">
      <c r="A8714" s="27">
        <v>45861</v>
      </c>
      <c r="B8714" s="29" t="s">
        <v>418</v>
      </c>
      <c r="C8714" s="29" t="s">
        <v>68</v>
      </c>
      <c r="D8714" s="28">
        <v>24</v>
      </c>
      <c r="E8714" s="27">
        <v>2958101</v>
      </c>
      <c r="H8714" s="66"/>
      <c r="I8714" s="66"/>
    </row>
    <row r="8715" spans="1:9" ht="13.5" thickBot="1">
      <c r="A8715" s="27">
        <v>45861</v>
      </c>
      <c r="B8715" s="29" t="s">
        <v>419</v>
      </c>
      <c r="C8715" s="29" t="s">
        <v>68</v>
      </c>
      <c r="D8715" s="28">
        <v>158</v>
      </c>
      <c r="E8715" s="27">
        <v>2958101</v>
      </c>
      <c r="H8715" s="66"/>
      <c r="I8715" s="66"/>
    </row>
    <row r="8716" spans="1:9" ht="13.5" thickBot="1">
      <c r="A8716" s="27">
        <v>45861</v>
      </c>
      <c r="B8716" s="29" t="s">
        <v>420</v>
      </c>
      <c r="C8716" s="29" t="s">
        <v>68</v>
      </c>
      <c r="D8716" s="28">
        <v>14</v>
      </c>
      <c r="E8716" s="27">
        <v>2958101</v>
      </c>
      <c r="H8716" s="66"/>
      <c r="I8716" s="66"/>
    </row>
    <row r="8717" spans="1:9" ht="13.5" thickBot="1">
      <c r="A8717" s="27">
        <v>45861</v>
      </c>
      <c r="B8717" s="29" t="s">
        <v>421</v>
      </c>
      <c r="C8717" s="29" t="s">
        <v>97</v>
      </c>
      <c r="D8717" s="28">
        <v>115</v>
      </c>
      <c r="E8717" s="27">
        <v>2958101</v>
      </c>
      <c r="H8717" s="66"/>
      <c r="I8717" s="66"/>
    </row>
    <row r="8718" spans="1:9" ht="13.5" thickBot="1">
      <c r="A8718" s="27">
        <v>45861</v>
      </c>
      <c r="B8718" s="29" t="s">
        <v>422</v>
      </c>
      <c r="C8718" s="29" t="s">
        <v>97</v>
      </c>
      <c r="D8718" s="28">
        <v>142</v>
      </c>
      <c r="E8718" s="27">
        <v>2958101</v>
      </c>
      <c r="H8718" s="66"/>
      <c r="I8718" s="66"/>
    </row>
    <row r="8719" spans="1:9" ht="13.5" thickBot="1">
      <c r="A8719" s="27">
        <v>45861</v>
      </c>
      <c r="B8719" s="29" t="s">
        <v>423</v>
      </c>
      <c r="C8719" s="29" t="s">
        <v>97</v>
      </c>
      <c r="D8719" s="28">
        <v>57</v>
      </c>
      <c r="E8719" s="27">
        <v>2958101</v>
      </c>
      <c r="H8719" s="66"/>
      <c r="I8719" s="66"/>
    </row>
    <row r="8720" spans="1:9" ht="13.5" thickBot="1">
      <c r="A8720" s="27">
        <v>45861</v>
      </c>
      <c r="B8720" s="29" t="s">
        <v>424</v>
      </c>
      <c r="C8720" s="29" t="s">
        <v>68</v>
      </c>
      <c r="D8720" s="28">
        <v>152</v>
      </c>
      <c r="E8720" s="27">
        <v>2958101</v>
      </c>
      <c r="H8720" s="66"/>
      <c r="I8720" s="66"/>
    </row>
    <row r="8721" spans="1:9" ht="13.5" thickBot="1">
      <c r="A8721" s="27">
        <v>45861</v>
      </c>
      <c r="B8721" s="29" t="s">
        <v>425</v>
      </c>
      <c r="C8721" s="29" t="s">
        <v>68</v>
      </c>
      <c r="D8721" s="28">
        <v>14</v>
      </c>
      <c r="E8721" s="27">
        <v>2958101</v>
      </c>
      <c r="H8721" s="66"/>
      <c r="I8721" s="66"/>
    </row>
    <row r="8722" spans="1:9" ht="13.5" thickBot="1">
      <c r="A8722" s="27">
        <v>45861</v>
      </c>
      <c r="B8722" s="29" t="s">
        <v>426</v>
      </c>
      <c r="C8722" s="29" t="s">
        <v>68</v>
      </c>
      <c r="D8722" s="28">
        <v>183</v>
      </c>
      <c r="E8722" s="27">
        <v>2958101</v>
      </c>
      <c r="H8722" s="66"/>
      <c r="I8722" s="66"/>
    </row>
    <row r="8723" spans="1:9" ht="13.5" thickBot="1">
      <c r="A8723" s="27">
        <v>45861</v>
      </c>
      <c r="B8723" s="29" t="s">
        <v>427</v>
      </c>
      <c r="C8723" s="29" t="s">
        <v>68</v>
      </c>
      <c r="D8723" s="28">
        <v>19</v>
      </c>
      <c r="E8723" s="27">
        <v>2958101</v>
      </c>
      <c r="H8723" s="66"/>
      <c r="I8723" s="66"/>
    </row>
    <row r="8724" spans="1:9" ht="13.5" thickBot="1">
      <c r="A8724" s="27">
        <v>45861</v>
      </c>
      <c r="B8724" s="29" t="s">
        <v>428</v>
      </c>
      <c r="C8724" s="29" t="s">
        <v>68</v>
      </c>
      <c r="D8724" s="28">
        <v>133</v>
      </c>
      <c r="E8724" s="27">
        <v>2958101</v>
      </c>
      <c r="H8724" s="66"/>
      <c r="I8724" s="66"/>
    </row>
    <row r="8725" spans="1:9" ht="13.5" thickBot="1">
      <c r="A8725" s="27">
        <v>45861</v>
      </c>
      <c r="B8725" s="29" t="s">
        <v>429</v>
      </c>
      <c r="C8725" s="29" t="s">
        <v>66</v>
      </c>
      <c r="D8725" s="28">
        <v>122</v>
      </c>
      <c r="E8725" s="27">
        <v>2958101</v>
      </c>
      <c r="H8725" s="66"/>
      <c r="I8725" s="66"/>
    </row>
    <row r="8726" spans="1:9" ht="13.5" thickBot="1">
      <c r="A8726" s="27">
        <v>45861</v>
      </c>
      <c r="B8726" s="29" t="s">
        <v>430</v>
      </c>
      <c r="C8726" s="29" t="s">
        <v>68</v>
      </c>
      <c r="D8726" s="28">
        <v>209</v>
      </c>
      <c r="E8726" s="27">
        <v>2958101</v>
      </c>
      <c r="H8726" s="66"/>
      <c r="I8726" s="66"/>
    </row>
    <row r="8727" spans="1:9" ht="13.5" thickBot="1">
      <c r="A8727" s="27">
        <v>45861</v>
      </c>
      <c r="B8727" s="29" t="s">
        <v>431</v>
      </c>
      <c r="C8727" s="29" t="s">
        <v>68</v>
      </c>
      <c r="D8727" s="28">
        <v>210</v>
      </c>
      <c r="E8727" s="27">
        <v>2958101</v>
      </c>
      <c r="H8727" s="66"/>
      <c r="I8727" s="66"/>
    </row>
    <row r="8728" spans="1:9" ht="13.5" thickBot="1">
      <c r="A8728" s="27">
        <v>45861</v>
      </c>
      <c r="B8728" s="29" t="s">
        <v>432</v>
      </c>
      <c r="C8728" s="29" t="s">
        <v>66</v>
      </c>
      <c r="D8728" s="28">
        <v>18</v>
      </c>
      <c r="E8728" s="27">
        <v>2958101</v>
      </c>
      <c r="H8728" s="66"/>
      <c r="I8728" s="66"/>
    </row>
    <row r="8729" spans="1:9" ht="13.5" thickBot="1">
      <c r="A8729" s="27">
        <v>45861</v>
      </c>
      <c r="B8729" s="29" t="s">
        <v>433</v>
      </c>
      <c r="C8729" s="29" t="s">
        <v>66</v>
      </c>
      <c r="D8729" s="28">
        <v>48</v>
      </c>
      <c r="E8729" s="27">
        <v>2958101</v>
      </c>
      <c r="H8729" s="66"/>
      <c r="I8729" s="66"/>
    </row>
    <row r="8730" spans="1:9" ht="13.5" thickBot="1">
      <c r="A8730" s="27">
        <v>45861</v>
      </c>
      <c r="B8730" s="29" t="s">
        <v>434</v>
      </c>
      <c r="C8730" s="29" t="s">
        <v>66</v>
      </c>
      <c r="D8730" s="28">
        <v>6</v>
      </c>
      <c r="E8730" s="27">
        <v>2958101</v>
      </c>
      <c r="H8730" s="66"/>
      <c r="I8730" s="66"/>
    </row>
    <row r="8731" spans="1:9" ht="13.5" thickBot="1">
      <c r="A8731" s="27">
        <v>45861</v>
      </c>
      <c r="B8731" s="29" t="s">
        <v>435</v>
      </c>
      <c r="C8731" s="29" t="s">
        <v>66</v>
      </c>
      <c r="D8731" s="28">
        <v>55</v>
      </c>
      <c r="E8731" s="27">
        <v>2958101</v>
      </c>
      <c r="H8731" s="66"/>
      <c r="I8731" s="66"/>
    </row>
    <row r="8732" spans="1:9" ht="13.5" thickBot="1">
      <c r="A8732" s="27">
        <v>45861</v>
      </c>
      <c r="B8732" s="29" t="s">
        <v>436</v>
      </c>
      <c r="C8732" s="29" t="s">
        <v>66</v>
      </c>
      <c r="D8732" s="28">
        <v>53</v>
      </c>
      <c r="E8732" s="27">
        <v>2958101</v>
      </c>
      <c r="H8732" s="66"/>
      <c r="I8732" s="66"/>
    </row>
    <row r="8733" spans="1:9" ht="13.5" thickBot="1">
      <c r="A8733" s="27">
        <v>45861</v>
      </c>
      <c r="B8733" s="29" t="s">
        <v>437</v>
      </c>
      <c r="C8733" s="29" t="s">
        <v>68</v>
      </c>
      <c r="D8733" s="28">
        <v>200</v>
      </c>
      <c r="E8733" s="27">
        <v>2958101</v>
      </c>
      <c r="H8733" s="66"/>
      <c r="I8733" s="66"/>
    </row>
    <row r="8734" spans="1:9" ht="13.5" thickBot="1">
      <c r="A8734" s="27">
        <v>45861</v>
      </c>
      <c r="B8734" s="29" t="s">
        <v>438</v>
      </c>
      <c r="C8734" s="29" t="s">
        <v>68</v>
      </c>
      <c r="D8734" s="28">
        <v>68</v>
      </c>
      <c r="E8734" s="27">
        <v>2958101</v>
      </c>
      <c r="H8734" s="66"/>
      <c r="I8734" s="66"/>
    </row>
    <row r="8735" spans="1:9" ht="13.5" thickBot="1">
      <c r="A8735" s="27">
        <v>45861</v>
      </c>
      <c r="B8735" s="29" t="s">
        <v>439</v>
      </c>
      <c r="C8735" s="29" t="s">
        <v>68</v>
      </c>
      <c r="D8735" s="28">
        <v>92</v>
      </c>
      <c r="E8735" s="27">
        <v>2958101</v>
      </c>
      <c r="H8735" s="66"/>
      <c r="I8735" s="66"/>
    </row>
    <row r="8736" spans="1:9" ht="13.5" thickBot="1">
      <c r="A8736" s="27">
        <v>45861</v>
      </c>
      <c r="B8736" s="29" t="s">
        <v>440</v>
      </c>
      <c r="C8736" s="29" t="s">
        <v>68</v>
      </c>
      <c r="D8736" s="28">
        <v>86</v>
      </c>
      <c r="E8736" s="27">
        <v>2958101</v>
      </c>
      <c r="H8736" s="66"/>
      <c r="I8736" s="66"/>
    </row>
    <row r="8737" spans="1:9" ht="13.5" thickBot="1">
      <c r="A8737" s="27">
        <v>45861</v>
      </c>
      <c r="B8737" s="29" t="s">
        <v>441</v>
      </c>
      <c r="C8737" s="29" t="s">
        <v>68</v>
      </c>
      <c r="D8737" s="28">
        <v>197</v>
      </c>
      <c r="E8737" s="27">
        <v>2958101</v>
      </c>
      <c r="H8737" s="66"/>
      <c r="I8737" s="66"/>
    </row>
    <row r="8738" spans="1:9" ht="13.5" thickBot="1">
      <c r="A8738" s="27">
        <v>45861</v>
      </c>
      <c r="B8738" s="29" t="s">
        <v>442</v>
      </c>
      <c r="C8738" s="29" t="s">
        <v>68</v>
      </c>
      <c r="D8738" s="28">
        <v>152</v>
      </c>
      <c r="E8738" s="27">
        <v>2958101</v>
      </c>
      <c r="H8738" s="66"/>
      <c r="I8738" s="66"/>
    </row>
    <row r="8739" spans="1:9" ht="13.5" thickBot="1">
      <c r="A8739" s="27">
        <v>45861</v>
      </c>
      <c r="B8739" s="29" t="s">
        <v>443</v>
      </c>
      <c r="C8739" s="29" t="s">
        <v>68</v>
      </c>
      <c r="D8739" s="28">
        <v>149</v>
      </c>
      <c r="E8739" s="27">
        <v>2958101</v>
      </c>
      <c r="H8739" s="66"/>
      <c r="I8739" s="66"/>
    </row>
    <row r="8740" spans="1:9" ht="13.5" thickBot="1">
      <c r="A8740" s="27">
        <v>45862</v>
      </c>
      <c r="B8740" s="29" t="s">
        <v>65</v>
      </c>
      <c r="C8740" s="29" t="s">
        <v>66</v>
      </c>
      <c r="D8740" s="28">
        <v>193</v>
      </c>
      <c r="E8740" s="27">
        <v>2958101</v>
      </c>
      <c r="H8740" s="66"/>
      <c r="I8740" s="66"/>
    </row>
    <row r="8741" spans="1:9" ht="13.5" thickBot="1">
      <c r="A8741" s="27">
        <v>45862</v>
      </c>
      <c r="B8741" s="29" t="s">
        <v>67</v>
      </c>
      <c r="C8741" s="29" t="s">
        <v>68</v>
      </c>
      <c r="D8741" s="28">
        <v>226</v>
      </c>
      <c r="E8741" s="27">
        <v>2958101</v>
      </c>
      <c r="H8741" s="66"/>
      <c r="I8741" s="66"/>
    </row>
    <row r="8742" spans="1:9" ht="13.5" thickBot="1">
      <c r="A8742" s="27">
        <v>45862</v>
      </c>
      <c r="B8742" s="29" t="s">
        <v>69</v>
      </c>
      <c r="C8742" s="29" t="s">
        <v>68</v>
      </c>
      <c r="D8742" s="28">
        <v>141</v>
      </c>
      <c r="E8742" s="27">
        <v>2958101</v>
      </c>
      <c r="H8742" s="66"/>
      <c r="I8742" s="66"/>
    </row>
    <row r="8743" spans="1:9" ht="13.5" thickBot="1">
      <c r="A8743" s="27">
        <v>45862</v>
      </c>
      <c r="B8743" s="29" t="s">
        <v>70</v>
      </c>
      <c r="C8743" s="29" t="s">
        <v>71</v>
      </c>
      <c r="D8743" s="28">
        <v>172</v>
      </c>
      <c r="E8743" s="27">
        <v>2958101</v>
      </c>
      <c r="H8743" s="66"/>
      <c r="I8743" s="66"/>
    </row>
    <row r="8744" spans="1:9" ht="13.5" thickBot="1">
      <c r="A8744" s="27">
        <v>45862</v>
      </c>
      <c r="B8744" s="29" t="s">
        <v>72</v>
      </c>
      <c r="C8744" s="29" t="s">
        <v>71</v>
      </c>
      <c r="D8744" s="28">
        <v>29</v>
      </c>
      <c r="E8744" s="27">
        <v>2958101</v>
      </c>
      <c r="H8744" s="66"/>
      <c r="I8744" s="66"/>
    </row>
    <row r="8745" spans="1:9" ht="13.5" thickBot="1">
      <c r="A8745" s="27">
        <v>45862</v>
      </c>
      <c r="B8745" s="29" t="s">
        <v>73</v>
      </c>
      <c r="C8745" s="29" t="s">
        <v>68</v>
      </c>
      <c r="D8745" s="28">
        <v>37</v>
      </c>
      <c r="E8745" s="27">
        <v>2958101</v>
      </c>
      <c r="H8745" s="66"/>
      <c r="I8745" s="66"/>
    </row>
    <row r="8746" spans="1:9" ht="13.5" thickBot="1">
      <c r="A8746" s="27">
        <v>45862</v>
      </c>
      <c r="B8746" s="29" t="s">
        <v>74</v>
      </c>
      <c r="C8746" s="29" t="s">
        <v>68</v>
      </c>
      <c r="D8746" s="28">
        <v>36</v>
      </c>
      <c r="E8746" s="27">
        <v>2958101</v>
      </c>
      <c r="H8746" s="66"/>
      <c r="I8746" s="66"/>
    </row>
    <row r="8747" spans="1:9" ht="13.5" thickBot="1">
      <c r="A8747" s="27">
        <v>45862</v>
      </c>
      <c r="B8747" s="29" t="s">
        <v>75</v>
      </c>
      <c r="C8747" s="29" t="s">
        <v>68</v>
      </c>
      <c r="D8747" s="28">
        <v>178</v>
      </c>
      <c r="E8747" s="27">
        <v>2958101</v>
      </c>
      <c r="H8747" s="66"/>
      <c r="I8747" s="66"/>
    </row>
    <row r="8748" spans="1:9" ht="13.5" thickBot="1">
      <c r="A8748" s="27">
        <v>45862</v>
      </c>
      <c r="B8748" s="29" t="s">
        <v>76</v>
      </c>
      <c r="C8748" s="29" t="s">
        <v>77</v>
      </c>
      <c r="D8748" s="28">
        <v>100</v>
      </c>
      <c r="E8748" s="27">
        <v>2958101</v>
      </c>
      <c r="H8748" s="66"/>
      <c r="I8748" s="66"/>
    </row>
    <row r="8749" spans="1:9" ht="13.5" thickBot="1">
      <c r="A8749" s="27">
        <v>45862</v>
      </c>
      <c r="B8749" s="29" t="s">
        <v>78</v>
      </c>
      <c r="C8749" s="29" t="s">
        <v>68</v>
      </c>
      <c r="D8749" s="28">
        <v>16</v>
      </c>
      <c r="E8749" s="27">
        <v>2958101</v>
      </c>
      <c r="H8749" s="66"/>
      <c r="I8749" s="66"/>
    </row>
    <row r="8750" spans="1:9" ht="13.5" thickBot="1">
      <c r="A8750" s="27">
        <v>45862</v>
      </c>
      <c r="B8750" s="29" t="s">
        <v>79</v>
      </c>
      <c r="C8750" s="29" t="s">
        <v>68</v>
      </c>
      <c r="D8750" s="28">
        <v>99</v>
      </c>
      <c r="E8750" s="27">
        <v>2958101</v>
      </c>
      <c r="H8750" s="66"/>
      <c r="I8750" s="66"/>
    </row>
    <row r="8751" spans="1:9" ht="13.5" thickBot="1">
      <c r="A8751" s="27">
        <v>45862</v>
      </c>
      <c r="B8751" s="29" t="s">
        <v>80</v>
      </c>
      <c r="C8751" s="29" t="s">
        <v>68</v>
      </c>
      <c r="D8751" s="28">
        <v>90</v>
      </c>
      <c r="E8751" s="27">
        <v>2958101</v>
      </c>
      <c r="H8751" s="66"/>
      <c r="I8751" s="66"/>
    </row>
    <row r="8752" spans="1:9" ht="13.5" thickBot="1">
      <c r="A8752" s="27">
        <v>45862</v>
      </c>
      <c r="B8752" s="29" t="s">
        <v>81</v>
      </c>
      <c r="C8752" s="29" t="s">
        <v>68</v>
      </c>
      <c r="D8752" s="28">
        <v>39</v>
      </c>
      <c r="E8752" s="27">
        <v>2958101</v>
      </c>
      <c r="H8752" s="66"/>
      <c r="I8752" s="66"/>
    </row>
    <row r="8753" spans="1:9" ht="13.5" thickBot="1">
      <c r="A8753" s="27">
        <v>45862</v>
      </c>
      <c r="B8753" s="29" t="s">
        <v>82</v>
      </c>
      <c r="C8753" s="29" t="s">
        <v>68</v>
      </c>
      <c r="D8753" s="28">
        <v>19</v>
      </c>
      <c r="E8753" s="27">
        <v>2958101</v>
      </c>
      <c r="H8753" s="66"/>
      <c r="I8753" s="66"/>
    </row>
    <row r="8754" spans="1:9" ht="13.5" thickBot="1">
      <c r="A8754" s="27">
        <v>45862</v>
      </c>
      <c r="B8754" s="29" t="s">
        <v>83</v>
      </c>
      <c r="C8754" s="29" t="s">
        <v>68</v>
      </c>
      <c r="D8754" s="28">
        <v>25</v>
      </c>
      <c r="E8754" s="27">
        <v>2958101</v>
      </c>
      <c r="H8754" s="66"/>
      <c r="I8754" s="66"/>
    </row>
    <row r="8755" spans="1:9" ht="13.5" thickBot="1">
      <c r="A8755" s="27">
        <v>45862</v>
      </c>
      <c r="B8755" s="29" t="s">
        <v>84</v>
      </c>
      <c r="C8755" s="29" t="s">
        <v>68</v>
      </c>
      <c r="D8755" s="28">
        <v>14</v>
      </c>
      <c r="E8755" s="27">
        <v>2958101</v>
      </c>
      <c r="H8755" s="66"/>
      <c r="I8755" s="66"/>
    </row>
    <row r="8756" spans="1:9" ht="13.5" thickBot="1">
      <c r="A8756" s="27">
        <v>45862</v>
      </c>
      <c r="B8756" s="29" t="s">
        <v>85</v>
      </c>
      <c r="C8756" s="29" t="s">
        <v>68</v>
      </c>
      <c r="D8756" s="28">
        <v>30</v>
      </c>
      <c r="E8756" s="27">
        <v>2958101</v>
      </c>
      <c r="H8756" s="66"/>
      <c r="I8756" s="66"/>
    </row>
    <row r="8757" spans="1:9" ht="13.5" thickBot="1">
      <c r="A8757" s="27">
        <v>45862</v>
      </c>
      <c r="B8757" s="29" t="s">
        <v>86</v>
      </c>
      <c r="C8757" s="29" t="s">
        <v>68</v>
      </c>
      <c r="D8757" s="28">
        <v>115</v>
      </c>
      <c r="E8757" s="27">
        <v>2958101</v>
      </c>
      <c r="H8757" s="66"/>
      <c r="I8757" s="66"/>
    </row>
    <row r="8758" spans="1:9" ht="13.5" thickBot="1">
      <c r="A8758" s="27">
        <v>45862</v>
      </c>
      <c r="B8758" s="29" t="s">
        <v>87</v>
      </c>
      <c r="C8758" s="29" t="s">
        <v>68</v>
      </c>
      <c r="D8758" s="28">
        <v>110</v>
      </c>
      <c r="E8758" s="27">
        <v>2958101</v>
      </c>
      <c r="H8758" s="66"/>
      <c r="I8758" s="66"/>
    </row>
    <row r="8759" spans="1:9" ht="13.5" thickBot="1">
      <c r="A8759" s="27">
        <v>45862</v>
      </c>
      <c r="B8759" s="29" t="s">
        <v>88</v>
      </c>
      <c r="C8759" s="29" t="s">
        <v>68</v>
      </c>
      <c r="D8759" s="28">
        <v>24</v>
      </c>
      <c r="E8759" s="27">
        <v>2958101</v>
      </c>
      <c r="H8759" s="66"/>
      <c r="I8759" s="66"/>
    </row>
    <row r="8760" spans="1:9" ht="13.5" thickBot="1">
      <c r="A8760" s="27">
        <v>45862</v>
      </c>
      <c r="B8760" s="29" t="s">
        <v>89</v>
      </c>
      <c r="C8760" s="29" t="s">
        <v>68</v>
      </c>
      <c r="D8760" s="28">
        <v>75</v>
      </c>
      <c r="E8760" s="27">
        <v>2958101</v>
      </c>
      <c r="H8760" s="66"/>
      <c r="I8760" s="66"/>
    </row>
    <row r="8761" spans="1:9" ht="13.5" thickBot="1">
      <c r="A8761" s="27">
        <v>45862</v>
      </c>
      <c r="B8761" s="29" t="s">
        <v>90</v>
      </c>
      <c r="C8761" s="29" t="s">
        <v>68</v>
      </c>
      <c r="D8761" s="28">
        <v>158</v>
      </c>
      <c r="E8761" s="27">
        <v>2958101</v>
      </c>
      <c r="H8761" s="66"/>
      <c r="I8761" s="66"/>
    </row>
    <row r="8762" spans="1:9" ht="13.5" thickBot="1">
      <c r="A8762" s="27">
        <v>45862</v>
      </c>
      <c r="B8762" s="29" t="s">
        <v>91</v>
      </c>
      <c r="C8762" s="29" t="s">
        <v>68</v>
      </c>
      <c r="D8762" s="28">
        <v>14</v>
      </c>
      <c r="E8762" s="27">
        <v>2958101</v>
      </c>
      <c r="H8762" s="66"/>
      <c r="I8762" s="66"/>
    </row>
    <row r="8763" spans="1:9" ht="13.5" thickBot="1">
      <c r="A8763" s="27">
        <v>45862</v>
      </c>
      <c r="B8763" s="29" t="s">
        <v>92</v>
      </c>
      <c r="C8763" s="29" t="s">
        <v>66</v>
      </c>
      <c r="D8763" s="28">
        <v>14</v>
      </c>
      <c r="E8763" s="27">
        <v>2958101</v>
      </c>
      <c r="H8763" s="66"/>
      <c r="I8763" s="66"/>
    </row>
    <row r="8764" spans="1:9" ht="13.5" thickBot="1">
      <c r="A8764" s="27">
        <v>45862</v>
      </c>
      <c r="B8764" s="29" t="s">
        <v>93</v>
      </c>
      <c r="C8764" s="29" t="s">
        <v>66</v>
      </c>
      <c r="D8764" s="28">
        <v>135</v>
      </c>
      <c r="E8764" s="27">
        <v>2958101</v>
      </c>
      <c r="H8764" s="66"/>
      <c r="I8764" s="66"/>
    </row>
    <row r="8765" spans="1:9" ht="13.5" thickBot="1">
      <c r="A8765" s="27">
        <v>45862</v>
      </c>
      <c r="B8765" s="29" t="s">
        <v>94</v>
      </c>
      <c r="C8765" s="29" t="s">
        <v>66</v>
      </c>
      <c r="D8765" s="28">
        <v>7</v>
      </c>
      <c r="E8765" s="27">
        <v>2958101</v>
      </c>
      <c r="H8765" s="66"/>
      <c r="I8765" s="66"/>
    </row>
    <row r="8766" spans="1:9" ht="13.5" thickBot="1">
      <c r="A8766" s="27">
        <v>45862</v>
      </c>
      <c r="B8766" s="29" t="s">
        <v>95</v>
      </c>
      <c r="C8766" s="29" t="s">
        <v>66</v>
      </c>
      <c r="D8766" s="28">
        <v>144</v>
      </c>
      <c r="E8766" s="27">
        <v>2958101</v>
      </c>
      <c r="H8766" s="66"/>
      <c r="I8766" s="66"/>
    </row>
    <row r="8767" spans="1:9" ht="13.5" thickBot="1">
      <c r="A8767" s="27">
        <v>45862</v>
      </c>
      <c r="B8767" s="29" t="s">
        <v>96</v>
      </c>
      <c r="C8767" s="29" t="s">
        <v>97</v>
      </c>
      <c r="D8767" s="28">
        <v>163</v>
      </c>
      <c r="E8767" s="27">
        <v>2958101</v>
      </c>
      <c r="H8767" s="66"/>
      <c r="I8767" s="66"/>
    </row>
    <row r="8768" spans="1:9" ht="13.5" thickBot="1">
      <c r="A8768" s="27">
        <v>45862</v>
      </c>
      <c r="B8768" s="29" t="s">
        <v>98</v>
      </c>
      <c r="C8768" s="29" t="s">
        <v>68</v>
      </c>
      <c r="D8768" s="28">
        <v>180</v>
      </c>
      <c r="E8768" s="27">
        <v>2958101</v>
      </c>
      <c r="H8768" s="66"/>
      <c r="I8768" s="66"/>
    </row>
    <row r="8769" spans="1:9" ht="13.5" thickBot="1">
      <c r="A8769" s="27">
        <v>45862</v>
      </c>
      <c r="B8769" s="29" t="s">
        <v>99</v>
      </c>
      <c r="C8769" s="29" t="s">
        <v>68</v>
      </c>
      <c r="D8769" s="28">
        <v>146</v>
      </c>
      <c r="E8769" s="27">
        <v>2958101</v>
      </c>
      <c r="H8769" s="66"/>
      <c r="I8769" s="66"/>
    </row>
    <row r="8770" spans="1:9" ht="13.5" thickBot="1">
      <c r="A8770" s="27">
        <v>45862</v>
      </c>
      <c r="B8770" s="29" t="s">
        <v>100</v>
      </c>
      <c r="C8770" s="29" t="s">
        <v>71</v>
      </c>
      <c r="D8770" s="28">
        <v>100</v>
      </c>
      <c r="E8770" s="27">
        <v>2958101</v>
      </c>
      <c r="H8770" s="66"/>
      <c r="I8770" s="66"/>
    </row>
    <row r="8771" spans="1:9" ht="13.5" thickBot="1">
      <c r="A8771" s="27">
        <v>45862</v>
      </c>
      <c r="B8771" s="29" t="s">
        <v>101</v>
      </c>
      <c r="C8771" s="29" t="s">
        <v>71</v>
      </c>
      <c r="D8771" s="28">
        <v>102</v>
      </c>
      <c r="E8771" s="27">
        <v>2958101</v>
      </c>
      <c r="H8771" s="66"/>
      <c r="I8771" s="66"/>
    </row>
    <row r="8772" spans="1:9" ht="13.5" thickBot="1">
      <c r="A8772" s="27">
        <v>45862</v>
      </c>
      <c r="B8772" s="29" t="s">
        <v>102</v>
      </c>
      <c r="C8772" s="29" t="s">
        <v>68</v>
      </c>
      <c r="D8772" s="28">
        <v>195</v>
      </c>
      <c r="E8772" s="27">
        <v>2958101</v>
      </c>
      <c r="H8772" s="66"/>
      <c r="I8772" s="66"/>
    </row>
    <row r="8773" spans="1:9" ht="13.5" thickBot="1">
      <c r="A8773" s="27">
        <v>45862</v>
      </c>
      <c r="B8773" s="29" t="s">
        <v>103</v>
      </c>
      <c r="C8773" s="29" t="s">
        <v>68</v>
      </c>
      <c r="D8773" s="28">
        <v>145</v>
      </c>
      <c r="E8773" s="27">
        <v>2958101</v>
      </c>
      <c r="H8773" s="66"/>
      <c r="I8773" s="66"/>
    </row>
    <row r="8774" spans="1:9" ht="13.5" thickBot="1">
      <c r="A8774" s="27">
        <v>45862</v>
      </c>
      <c r="B8774" s="29" t="s">
        <v>104</v>
      </c>
      <c r="C8774" s="29" t="s">
        <v>68</v>
      </c>
      <c r="D8774" s="28">
        <v>90</v>
      </c>
      <c r="E8774" s="27">
        <v>2958101</v>
      </c>
      <c r="H8774" s="66"/>
      <c r="I8774" s="66"/>
    </row>
    <row r="8775" spans="1:9" ht="13.5" thickBot="1">
      <c r="A8775" s="27">
        <v>45862</v>
      </c>
      <c r="B8775" s="29" t="s">
        <v>105</v>
      </c>
      <c r="C8775" s="29" t="s">
        <v>68</v>
      </c>
      <c r="D8775" s="28">
        <v>71</v>
      </c>
      <c r="E8775" s="27">
        <v>2958101</v>
      </c>
      <c r="H8775" s="66"/>
      <c r="I8775" s="66"/>
    </row>
    <row r="8776" spans="1:9" ht="13.5" thickBot="1">
      <c r="A8776" s="27">
        <v>45862</v>
      </c>
      <c r="B8776" s="29" t="s">
        <v>106</v>
      </c>
      <c r="C8776" s="29" t="s">
        <v>71</v>
      </c>
      <c r="D8776" s="28">
        <v>120</v>
      </c>
      <c r="E8776" s="27">
        <v>2958101</v>
      </c>
      <c r="H8776" s="66"/>
      <c r="I8776" s="66"/>
    </row>
    <row r="8777" spans="1:9" ht="13.5" thickBot="1">
      <c r="A8777" s="27">
        <v>45862</v>
      </c>
      <c r="B8777" s="29" t="s">
        <v>107</v>
      </c>
      <c r="C8777" s="29" t="s">
        <v>71</v>
      </c>
      <c r="D8777" s="28">
        <v>108</v>
      </c>
      <c r="E8777" s="27">
        <v>2958101</v>
      </c>
      <c r="H8777" s="66"/>
      <c r="I8777" s="66"/>
    </row>
    <row r="8778" spans="1:9" ht="13.5" thickBot="1">
      <c r="A8778" s="27">
        <v>45862</v>
      </c>
      <c r="B8778" s="29" t="s">
        <v>108</v>
      </c>
      <c r="C8778" s="29" t="s">
        <v>68</v>
      </c>
      <c r="D8778" s="28">
        <v>162</v>
      </c>
      <c r="E8778" s="27">
        <v>2958101</v>
      </c>
      <c r="H8778" s="66"/>
      <c r="I8778" s="66"/>
    </row>
    <row r="8779" spans="1:9" ht="13.5" thickBot="1">
      <c r="A8779" s="27">
        <v>45862</v>
      </c>
      <c r="B8779" s="29" t="s">
        <v>52</v>
      </c>
      <c r="C8779" s="29" t="s">
        <v>68</v>
      </c>
      <c r="D8779" s="28">
        <v>133</v>
      </c>
      <c r="E8779" s="27">
        <v>2958101</v>
      </c>
      <c r="H8779" s="66"/>
      <c r="I8779" s="66"/>
    </row>
    <row r="8780" spans="1:9" ht="13.5" thickBot="1">
      <c r="A8780" s="27">
        <v>45862</v>
      </c>
      <c r="B8780" s="29" t="s">
        <v>53</v>
      </c>
      <c r="C8780" s="29" t="s">
        <v>68</v>
      </c>
      <c r="D8780" s="28">
        <v>133</v>
      </c>
      <c r="E8780" s="27">
        <v>2958101</v>
      </c>
      <c r="H8780" s="66"/>
      <c r="I8780" s="66"/>
    </row>
    <row r="8781" spans="1:9" ht="13.5" thickBot="1">
      <c r="A8781" s="27">
        <v>45862</v>
      </c>
      <c r="B8781" s="29" t="s">
        <v>109</v>
      </c>
      <c r="C8781" s="29" t="s">
        <v>77</v>
      </c>
      <c r="D8781" s="28">
        <v>120</v>
      </c>
      <c r="E8781" s="27">
        <v>2958101</v>
      </c>
      <c r="H8781" s="66"/>
      <c r="I8781" s="66"/>
    </row>
    <row r="8782" spans="1:9" ht="13.5" thickBot="1">
      <c r="A8782" s="27">
        <v>45862</v>
      </c>
      <c r="B8782" s="29" t="s">
        <v>110</v>
      </c>
      <c r="C8782" s="29" t="s">
        <v>77</v>
      </c>
      <c r="D8782" s="28">
        <v>120</v>
      </c>
      <c r="E8782" s="27">
        <v>2958101</v>
      </c>
      <c r="H8782" s="66"/>
      <c r="I8782" s="66"/>
    </row>
    <row r="8783" spans="1:9" ht="13.5" thickBot="1">
      <c r="A8783" s="27">
        <v>45862</v>
      </c>
      <c r="B8783" s="29" t="s">
        <v>111</v>
      </c>
      <c r="C8783" s="29" t="s">
        <v>68</v>
      </c>
      <c r="D8783" s="28">
        <v>13</v>
      </c>
      <c r="E8783" s="27">
        <v>2958101</v>
      </c>
      <c r="H8783" s="66"/>
      <c r="I8783" s="66"/>
    </row>
    <row r="8784" spans="1:9" ht="13.5" thickBot="1">
      <c r="A8784" s="27">
        <v>45862</v>
      </c>
      <c r="B8784" s="29" t="s">
        <v>112</v>
      </c>
      <c r="C8784" s="29" t="s">
        <v>68</v>
      </c>
      <c r="D8784" s="28">
        <v>182</v>
      </c>
      <c r="E8784" s="27">
        <v>2958101</v>
      </c>
      <c r="H8784" s="66"/>
      <c r="I8784" s="66"/>
    </row>
    <row r="8785" spans="1:9" ht="13.5" thickBot="1">
      <c r="A8785" s="27">
        <v>45862</v>
      </c>
      <c r="B8785" s="29" t="s">
        <v>113</v>
      </c>
      <c r="C8785" s="29" t="s">
        <v>68</v>
      </c>
      <c r="D8785" s="28">
        <v>133</v>
      </c>
      <c r="E8785" s="27">
        <v>2958101</v>
      </c>
      <c r="H8785" s="66"/>
      <c r="I8785" s="66"/>
    </row>
    <row r="8786" spans="1:9" ht="13.5" thickBot="1">
      <c r="A8786" s="27">
        <v>45862</v>
      </c>
      <c r="B8786" s="29" t="s">
        <v>114</v>
      </c>
      <c r="C8786" s="29" t="s">
        <v>68</v>
      </c>
      <c r="D8786" s="28">
        <v>7</v>
      </c>
      <c r="E8786" s="27">
        <v>2958101</v>
      </c>
      <c r="H8786" s="66"/>
      <c r="I8786" s="66"/>
    </row>
    <row r="8787" spans="1:9" ht="13.5" thickBot="1">
      <c r="A8787" s="27">
        <v>45862</v>
      </c>
      <c r="B8787" s="29" t="s">
        <v>115</v>
      </c>
      <c r="C8787" s="29" t="s">
        <v>68</v>
      </c>
      <c r="D8787" s="28">
        <v>7</v>
      </c>
      <c r="E8787" s="27">
        <v>2958101</v>
      </c>
      <c r="H8787" s="66"/>
      <c r="I8787" s="66"/>
    </row>
    <row r="8788" spans="1:9" ht="13.5" thickBot="1">
      <c r="A8788" s="27">
        <v>45862</v>
      </c>
      <c r="B8788" s="29" t="s">
        <v>116</v>
      </c>
      <c r="C8788" s="29" t="s">
        <v>68</v>
      </c>
      <c r="D8788" s="28">
        <v>93</v>
      </c>
      <c r="E8788" s="27">
        <v>2958101</v>
      </c>
      <c r="H8788" s="66"/>
      <c r="I8788" s="66"/>
    </row>
    <row r="8789" spans="1:9" ht="13.5" thickBot="1">
      <c r="A8789" s="27">
        <v>45862</v>
      </c>
      <c r="B8789" s="29" t="s">
        <v>117</v>
      </c>
      <c r="C8789" s="29" t="s">
        <v>66</v>
      </c>
      <c r="D8789" s="28">
        <v>109</v>
      </c>
      <c r="E8789" s="27">
        <v>2958101</v>
      </c>
      <c r="H8789" s="66"/>
      <c r="I8789" s="66"/>
    </row>
    <row r="8790" spans="1:9" ht="13.5" thickBot="1">
      <c r="A8790" s="27">
        <v>45862</v>
      </c>
      <c r="B8790" s="29" t="s">
        <v>118</v>
      </c>
      <c r="C8790" s="29" t="s">
        <v>66</v>
      </c>
      <c r="D8790" s="28">
        <v>190</v>
      </c>
      <c r="E8790" s="27">
        <v>2958101</v>
      </c>
      <c r="H8790" s="66"/>
      <c r="I8790" s="66"/>
    </row>
    <row r="8791" spans="1:9" ht="13.5" thickBot="1">
      <c r="A8791" s="27">
        <v>45862</v>
      </c>
      <c r="B8791" s="29" t="s">
        <v>119</v>
      </c>
      <c r="C8791" s="29" t="s">
        <v>77</v>
      </c>
      <c r="D8791" s="28">
        <v>96</v>
      </c>
      <c r="E8791" s="27">
        <v>2958101</v>
      </c>
      <c r="H8791" s="66"/>
      <c r="I8791" s="66"/>
    </row>
    <row r="8792" spans="1:9" ht="13.5" thickBot="1">
      <c r="A8792" s="27">
        <v>45862</v>
      </c>
      <c r="B8792" s="29" t="s">
        <v>120</v>
      </c>
      <c r="C8792" s="29" t="s">
        <v>77</v>
      </c>
      <c r="D8792" s="28">
        <v>74</v>
      </c>
      <c r="E8792" s="27">
        <v>2958101</v>
      </c>
      <c r="H8792" s="66"/>
      <c r="I8792" s="66"/>
    </row>
    <row r="8793" spans="1:9" ht="13.5" thickBot="1">
      <c r="A8793" s="27">
        <v>45862</v>
      </c>
      <c r="B8793" s="29" t="s">
        <v>121</v>
      </c>
      <c r="C8793" s="29" t="s">
        <v>77</v>
      </c>
      <c r="D8793" s="28">
        <v>30</v>
      </c>
      <c r="E8793" s="27">
        <v>2958101</v>
      </c>
      <c r="H8793" s="66"/>
      <c r="I8793" s="66"/>
    </row>
    <row r="8794" spans="1:9" ht="13.5" thickBot="1">
      <c r="A8794" s="27">
        <v>45862</v>
      </c>
      <c r="B8794" s="29" t="s">
        <v>122</v>
      </c>
      <c r="C8794" s="29" t="s">
        <v>77</v>
      </c>
      <c r="D8794" s="28">
        <v>20</v>
      </c>
      <c r="E8794" s="27">
        <v>2958101</v>
      </c>
      <c r="H8794" s="66"/>
      <c r="I8794" s="66"/>
    </row>
    <row r="8795" spans="1:9" ht="13.5" thickBot="1">
      <c r="A8795" s="27">
        <v>45862</v>
      </c>
      <c r="B8795" s="29" t="s">
        <v>123</v>
      </c>
      <c r="C8795" s="29" t="s">
        <v>77</v>
      </c>
      <c r="D8795" s="28">
        <v>230</v>
      </c>
      <c r="E8795" s="27">
        <v>2958101</v>
      </c>
      <c r="H8795" s="66"/>
      <c r="I8795" s="66"/>
    </row>
    <row r="8796" spans="1:9" ht="13.5" thickBot="1">
      <c r="A8796" s="27">
        <v>45862</v>
      </c>
      <c r="B8796" s="29" t="s">
        <v>124</v>
      </c>
      <c r="C8796" s="29" t="s">
        <v>68</v>
      </c>
      <c r="D8796" s="28">
        <v>120</v>
      </c>
      <c r="E8796" s="27">
        <v>2958101</v>
      </c>
      <c r="H8796" s="66"/>
      <c r="I8796" s="66"/>
    </row>
    <row r="8797" spans="1:9" ht="13.5" thickBot="1">
      <c r="A8797" s="27">
        <v>45862</v>
      </c>
      <c r="B8797" s="29" t="s">
        <v>125</v>
      </c>
      <c r="C8797" s="29" t="s">
        <v>68</v>
      </c>
      <c r="D8797" s="28">
        <v>62</v>
      </c>
      <c r="E8797" s="27">
        <v>2958101</v>
      </c>
      <c r="H8797" s="66"/>
      <c r="I8797" s="66"/>
    </row>
    <row r="8798" spans="1:9" ht="13.5" thickBot="1">
      <c r="A8798" s="27">
        <v>45862</v>
      </c>
      <c r="B8798" s="29" t="s">
        <v>126</v>
      </c>
      <c r="C8798" s="29" t="s">
        <v>97</v>
      </c>
      <c r="D8798" s="28">
        <v>150</v>
      </c>
      <c r="E8798" s="27">
        <v>2958101</v>
      </c>
      <c r="H8798" s="66"/>
      <c r="I8798" s="66"/>
    </row>
    <row r="8799" spans="1:9" ht="13.5" thickBot="1">
      <c r="A8799" s="27">
        <v>45862</v>
      </c>
      <c r="B8799" s="29" t="s">
        <v>127</v>
      </c>
      <c r="C8799" s="29" t="s">
        <v>66</v>
      </c>
      <c r="D8799" s="28">
        <v>120</v>
      </c>
      <c r="E8799" s="27">
        <v>2958101</v>
      </c>
      <c r="H8799" s="66"/>
      <c r="I8799" s="66"/>
    </row>
    <row r="8800" spans="1:9" ht="13.5" thickBot="1">
      <c r="A8800" s="27">
        <v>45862</v>
      </c>
      <c r="B8800" s="29" t="s">
        <v>128</v>
      </c>
      <c r="C8800" s="29" t="s">
        <v>66</v>
      </c>
      <c r="D8800" s="28">
        <v>45</v>
      </c>
      <c r="E8800" s="27">
        <v>2958101</v>
      </c>
      <c r="H8800" s="66"/>
      <c r="I8800" s="66"/>
    </row>
    <row r="8801" spans="1:9" ht="13.5" thickBot="1">
      <c r="A8801" s="27">
        <v>45862</v>
      </c>
      <c r="B8801" s="29" t="s">
        <v>129</v>
      </c>
      <c r="C8801" s="29" t="s">
        <v>66</v>
      </c>
      <c r="D8801" s="28">
        <v>56</v>
      </c>
      <c r="E8801" s="27">
        <v>2958101</v>
      </c>
      <c r="H8801" s="66"/>
      <c r="I8801" s="66"/>
    </row>
    <row r="8802" spans="1:9" ht="13.5" thickBot="1">
      <c r="A8802" s="27">
        <v>45862</v>
      </c>
      <c r="B8802" s="29" t="s">
        <v>130</v>
      </c>
      <c r="C8802" s="29" t="s">
        <v>68</v>
      </c>
      <c r="D8802" s="28">
        <v>121</v>
      </c>
      <c r="E8802" s="27">
        <v>2958101</v>
      </c>
      <c r="H8802" s="66"/>
      <c r="I8802" s="66"/>
    </row>
    <row r="8803" spans="1:9" ht="13.5" thickBot="1">
      <c r="A8803" s="27">
        <v>45862</v>
      </c>
      <c r="B8803" s="29" t="s">
        <v>131</v>
      </c>
      <c r="C8803" s="29" t="s">
        <v>68</v>
      </c>
      <c r="D8803" s="28">
        <v>116</v>
      </c>
      <c r="E8803" s="27">
        <v>2958101</v>
      </c>
      <c r="H8803" s="66"/>
      <c r="I8803" s="66"/>
    </row>
    <row r="8804" spans="1:9" ht="13.5" thickBot="1">
      <c r="A8804" s="27">
        <v>45862</v>
      </c>
      <c r="B8804" s="29" t="s">
        <v>132</v>
      </c>
      <c r="C8804" s="29" t="s">
        <v>68</v>
      </c>
      <c r="D8804" s="28">
        <v>117</v>
      </c>
      <c r="E8804" s="27">
        <v>2958101</v>
      </c>
      <c r="H8804" s="66"/>
      <c r="I8804" s="66"/>
    </row>
    <row r="8805" spans="1:9" ht="13.5" thickBot="1">
      <c r="A8805" s="27">
        <v>45862</v>
      </c>
      <c r="B8805" s="29" t="s">
        <v>133</v>
      </c>
      <c r="C8805" s="29" t="s">
        <v>68</v>
      </c>
      <c r="D8805" s="28">
        <v>170</v>
      </c>
      <c r="E8805" s="27">
        <v>2958101</v>
      </c>
      <c r="H8805" s="66"/>
      <c r="I8805" s="66"/>
    </row>
    <row r="8806" spans="1:9" ht="13.5" thickBot="1">
      <c r="A8806" s="27">
        <v>45862</v>
      </c>
      <c r="B8806" s="29" t="s">
        <v>134</v>
      </c>
      <c r="C8806" s="29" t="s">
        <v>68</v>
      </c>
      <c r="D8806" s="28">
        <v>88</v>
      </c>
      <c r="E8806" s="27">
        <v>2958101</v>
      </c>
      <c r="H8806" s="66"/>
      <c r="I8806" s="66"/>
    </row>
    <row r="8807" spans="1:9" ht="13.5" thickBot="1">
      <c r="A8807" s="27">
        <v>45862</v>
      </c>
      <c r="B8807" s="29" t="s">
        <v>135</v>
      </c>
      <c r="C8807" s="29" t="s">
        <v>68</v>
      </c>
      <c r="D8807" s="28">
        <v>90</v>
      </c>
      <c r="E8807" s="27">
        <v>2958101</v>
      </c>
      <c r="H8807" s="66"/>
      <c r="I8807" s="66"/>
    </row>
    <row r="8808" spans="1:9" ht="13.5" thickBot="1">
      <c r="A8808" s="27">
        <v>45862</v>
      </c>
      <c r="B8808" s="29" t="s">
        <v>136</v>
      </c>
      <c r="C8808" s="29" t="s">
        <v>77</v>
      </c>
      <c r="D8808" s="28">
        <v>115</v>
      </c>
      <c r="E8808" s="27">
        <v>2958101</v>
      </c>
      <c r="H8808" s="66"/>
      <c r="I8808" s="66"/>
    </row>
    <row r="8809" spans="1:9" ht="13.5" thickBot="1">
      <c r="A8809" s="27">
        <v>45862</v>
      </c>
      <c r="B8809" s="29" t="s">
        <v>137</v>
      </c>
      <c r="C8809" s="29" t="s">
        <v>77</v>
      </c>
      <c r="D8809" s="28">
        <v>122</v>
      </c>
      <c r="E8809" s="27">
        <v>2958101</v>
      </c>
      <c r="H8809" s="66"/>
      <c r="I8809" s="66"/>
    </row>
    <row r="8810" spans="1:9" ht="13.5" thickBot="1">
      <c r="A8810" s="27">
        <v>45862</v>
      </c>
      <c r="B8810" s="29" t="s">
        <v>138</v>
      </c>
      <c r="C8810" s="29" t="s">
        <v>71</v>
      </c>
      <c r="D8810" s="28">
        <v>165</v>
      </c>
      <c r="E8810" s="27">
        <v>2958101</v>
      </c>
      <c r="H8810" s="66"/>
      <c r="I8810" s="66"/>
    </row>
    <row r="8811" spans="1:9" ht="13.5" thickBot="1">
      <c r="A8811" s="27">
        <v>45862</v>
      </c>
      <c r="B8811" s="29" t="s">
        <v>139</v>
      </c>
      <c r="C8811" s="29" t="s">
        <v>68</v>
      </c>
      <c r="D8811" s="28">
        <v>144</v>
      </c>
      <c r="E8811" s="27">
        <v>2958101</v>
      </c>
      <c r="H8811" s="66"/>
      <c r="I8811" s="66"/>
    </row>
    <row r="8812" spans="1:9" ht="13.5" thickBot="1">
      <c r="A8812" s="27">
        <v>45862</v>
      </c>
      <c r="B8812" s="29" t="s">
        <v>140</v>
      </c>
      <c r="C8812" s="29" t="s">
        <v>68</v>
      </c>
      <c r="D8812" s="28">
        <v>2</v>
      </c>
      <c r="E8812" s="27">
        <v>2958101</v>
      </c>
      <c r="H8812" s="66"/>
      <c r="I8812" s="66"/>
    </row>
    <row r="8813" spans="1:9" ht="13.5" thickBot="1">
      <c r="A8813" s="27">
        <v>45862</v>
      </c>
      <c r="B8813" s="29" t="s">
        <v>141</v>
      </c>
      <c r="C8813" s="29" t="s">
        <v>68</v>
      </c>
      <c r="D8813" s="28">
        <v>58</v>
      </c>
      <c r="E8813" s="27">
        <v>2958101</v>
      </c>
      <c r="H8813" s="66"/>
      <c r="I8813" s="66"/>
    </row>
    <row r="8814" spans="1:9" ht="13.5" thickBot="1">
      <c r="A8814" s="27">
        <v>45862</v>
      </c>
      <c r="B8814" s="29" t="s">
        <v>142</v>
      </c>
      <c r="C8814" s="29" t="s">
        <v>68</v>
      </c>
      <c r="D8814" s="28">
        <v>20</v>
      </c>
      <c r="E8814" s="27">
        <v>2958101</v>
      </c>
      <c r="H8814" s="66"/>
      <c r="I8814" s="66"/>
    </row>
    <row r="8815" spans="1:9" ht="13.5" thickBot="1">
      <c r="A8815" s="27">
        <v>45862</v>
      </c>
      <c r="B8815" s="29" t="s">
        <v>143</v>
      </c>
      <c r="C8815" s="29" t="s">
        <v>68</v>
      </c>
      <c r="D8815" s="28">
        <v>66</v>
      </c>
      <c r="E8815" s="27">
        <v>2958101</v>
      </c>
      <c r="H8815" s="66"/>
      <c r="I8815" s="66"/>
    </row>
    <row r="8816" spans="1:9" ht="13.5" thickBot="1">
      <c r="A8816" s="27">
        <v>45862</v>
      </c>
      <c r="B8816" s="29" t="s">
        <v>144</v>
      </c>
      <c r="C8816" s="29" t="s">
        <v>68</v>
      </c>
      <c r="D8816" s="28">
        <v>12</v>
      </c>
      <c r="E8816" s="27">
        <v>2958101</v>
      </c>
      <c r="H8816" s="66"/>
      <c r="I8816" s="66"/>
    </row>
    <row r="8817" spans="1:9" ht="13.5" thickBot="1">
      <c r="A8817" s="27">
        <v>45862</v>
      </c>
      <c r="B8817" s="29" t="s">
        <v>145</v>
      </c>
      <c r="C8817" s="29" t="s">
        <v>68</v>
      </c>
      <c r="D8817" s="28">
        <v>122</v>
      </c>
      <c r="E8817" s="27">
        <v>2958101</v>
      </c>
      <c r="H8817" s="66"/>
      <c r="I8817" s="66"/>
    </row>
    <row r="8818" spans="1:9" ht="13.5" thickBot="1">
      <c r="A8818" s="27">
        <v>45862</v>
      </c>
      <c r="B8818" s="29" t="s">
        <v>146</v>
      </c>
      <c r="C8818" s="29" t="s">
        <v>68</v>
      </c>
      <c r="D8818" s="28">
        <v>232</v>
      </c>
      <c r="E8818" s="27">
        <v>2958101</v>
      </c>
      <c r="H8818" s="66"/>
      <c r="I8818" s="66"/>
    </row>
    <row r="8819" spans="1:9" ht="13.5" thickBot="1">
      <c r="A8819" s="27">
        <v>45862</v>
      </c>
      <c r="B8819" s="29" t="s">
        <v>147</v>
      </c>
      <c r="C8819" s="29" t="s">
        <v>68</v>
      </c>
      <c r="D8819" s="28">
        <v>150</v>
      </c>
      <c r="E8819" s="27">
        <v>2958101</v>
      </c>
      <c r="H8819" s="66"/>
      <c r="I8819" s="66"/>
    </row>
    <row r="8820" spans="1:9" ht="13.5" thickBot="1">
      <c r="A8820" s="27">
        <v>45862</v>
      </c>
      <c r="B8820" s="29" t="s">
        <v>148</v>
      </c>
      <c r="C8820" s="29" t="s">
        <v>68</v>
      </c>
      <c r="D8820" s="28">
        <v>201</v>
      </c>
      <c r="E8820" s="27">
        <v>2958101</v>
      </c>
      <c r="H8820" s="66"/>
      <c r="I8820" s="66"/>
    </row>
    <row r="8821" spans="1:9" ht="13.5" thickBot="1">
      <c r="A8821" s="27">
        <v>45862</v>
      </c>
      <c r="B8821" s="29" t="s">
        <v>149</v>
      </c>
      <c r="C8821" s="29" t="s">
        <v>77</v>
      </c>
      <c r="D8821" s="28">
        <v>78</v>
      </c>
      <c r="E8821" s="27">
        <v>2958101</v>
      </c>
      <c r="H8821" s="66"/>
      <c r="I8821" s="66"/>
    </row>
    <row r="8822" spans="1:9" ht="13.5" thickBot="1">
      <c r="A8822" s="27">
        <v>45862</v>
      </c>
      <c r="B8822" s="29" t="s">
        <v>150</v>
      </c>
      <c r="C8822" s="29" t="s">
        <v>77</v>
      </c>
      <c r="D8822" s="28">
        <v>76</v>
      </c>
      <c r="E8822" s="27">
        <v>2958101</v>
      </c>
      <c r="H8822" s="66"/>
      <c r="I8822" s="66"/>
    </row>
    <row r="8823" spans="1:9" ht="13.5" thickBot="1">
      <c r="A8823" s="27">
        <v>45862</v>
      </c>
      <c r="B8823" s="29" t="s">
        <v>151</v>
      </c>
      <c r="C8823" s="29" t="s">
        <v>68</v>
      </c>
      <c r="D8823" s="28">
        <v>148</v>
      </c>
      <c r="E8823" s="27">
        <v>2958101</v>
      </c>
      <c r="H8823" s="66"/>
      <c r="I8823" s="66"/>
    </row>
    <row r="8824" spans="1:9" ht="13.5" thickBot="1">
      <c r="A8824" s="27">
        <v>45862</v>
      </c>
      <c r="B8824" s="29" t="s">
        <v>152</v>
      </c>
      <c r="C8824" s="29" t="s">
        <v>71</v>
      </c>
      <c r="D8824" s="28">
        <v>173</v>
      </c>
      <c r="E8824" s="27">
        <v>2958101</v>
      </c>
      <c r="H8824" s="66"/>
      <c r="I8824" s="66"/>
    </row>
    <row r="8825" spans="1:9" ht="13.5" thickBot="1">
      <c r="A8825" s="27">
        <v>45862</v>
      </c>
      <c r="B8825" s="29" t="s">
        <v>153</v>
      </c>
      <c r="C8825" s="29" t="s">
        <v>71</v>
      </c>
      <c r="D8825" s="28">
        <v>25</v>
      </c>
      <c r="E8825" s="27">
        <v>2958101</v>
      </c>
      <c r="H8825" s="66"/>
      <c r="I8825" s="66"/>
    </row>
    <row r="8826" spans="1:9" ht="13.5" thickBot="1">
      <c r="A8826" s="27">
        <v>45862</v>
      </c>
      <c r="B8826" s="29" t="s">
        <v>154</v>
      </c>
      <c r="C8826" s="29" t="s">
        <v>68</v>
      </c>
      <c r="D8826" s="28">
        <v>95</v>
      </c>
      <c r="E8826" s="27">
        <v>2958101</v>
      </c>
      <c r="H8826" s="66"/>
      <c r="I8826" s="66"/>
    </row>
    <row r="8827" spans="1:9" ht="13.5" thickBot="1">
      <c r="A8827" s="27">
        <v>45862</v>
      </c>
      <c r="B8827" s="29" t="s">
        <v>155</v>
      </c>
      <c r="C8827" s="29" t="s">
        <v>68</v>
      </c>
      <c r="D8827" s="28">
        <v>18</v>
      </c>
      <c r="E8827" s="27">
        <v>2958101</v>
      </c>
      <c r="H8827" s="66"/>
      <c r="I8827" s="66"/>
    </row>
    <row r="8828" spans="1:9" ht="13.5" thickBot="1">
      <c r="A8828" s="27">
        <v>45862</v>
      </c>
      <c r="B8828" s="29" t="s">
        <v>156</v>
      </c>
      <c r="C8828" s="29" t="s">
        <v>68</v>
      </c>
      <c r="D8828" s="28">
        <v>9</v>
      </c>
      <c r="E8828" s="27">
        <v>2958101</v>
      </c>
      <c r="H8828" s="66"/>
      <c r="I8828" s="66"/>
    </row>
    <row r="8829" spans="1:9" ht="13.5" thickBot="1">
      <c r="A8829" s="27">
        <v>45862</v>
      </c>
      <c r="B8829" s="29" t="s">
        <v>157</v>
      </c>
      <c r="C8829" s="29" t="s">
        <v>97</v>
      </c>
      <c r="D8829" s="28">
        <v>210</v>
      </c>
      <c r="E8829" s="27">
        <v>2958101</v>
      </c>
      <c r="H8829" s="66"/>
      <c r="I8829" s="66"/>
    </row>
    <row r="8830" spans="1:9" ht="13.5" thickBot="1">
      <c r="A8830" s="27">
        <v>45862</v>
      </c>
      <c r="B8830" s="29" t="s">
        <v>158</v>
      </c>
      <c r="C8830" s="29" t="s">
        <v>97</v>
      </c>
      <c r="D8830" s="28">
        <v>50</v>
      </c>
      <c r="E8830" s="27">
        <v>2958101</v>
      </c>
      <c r="H8830" s="66"/>
      <c r="I8830" s="66"/>
    </row>
    <row r="8831" spans="1:9" ht="13.5" thickBot="1">
      <c r="A8831" s="27">
        <v>45862</v>
      </c>
      <c r="B8831" s="29" t="s">
        <v>159</v>
      </c>
      <c r="C8831" s="29" t="s">
        <v>97</v>
      </c>
      <c r="D8831" s="28">
        <v>151</v>
      </c>
      <c r="E8831" s="27">
        <v>2958101</v>
      </c>
      <c r="H8831" s="66"/>
      <c r="I8831" s="66"/>
    </row>
    <row r="8832" spans="1:9" ht="13.5" thickBot="1">
      <c r="A8832" s="27">
        <v>45862</v>
      </c>
      <c r="B8832" s="29" t="s">
        <v>160</v>
      </c>
      <c r="C8832" s="29" t="s">
        <v>71</v>
      </c>
      <c r="D8832" s="28">
        <v>200</v>
      </c>
      <c r="E8832" s="27">
        <v>2958101</v>
      </c>
      <c r="H8832" s="66"/>
      <c r="I8832" s="66"/>
    </row>
    <row r="8833" spans="1:9" ht="13.5" thickBot="1">
      <c r="A8833" s="27">
        <v>45862</v>
      </c>
      <c r="B8833" s="29" t="s">
        <v>161</v>
      </c>
      <c r="C8833" s="29" t="s">
        <v>68</v>
      </c>
      <c r="D8833" s="28">
        <v>90</v>
      </c>
      <c r="E8833" s="27">
        <v>2958101</v>
      </c>
      <c r="H8833" s="66"/>
      <c r="I8833" s="66"/>
    </row>
    <row r="8834" spans="1:9" ht="13.5" thickBot="1">
      <c r="A8834" s="27">
        <v>45862</v>
      </c>
      <c r="B8834" s="29" t="s">
        <v>162</v>
      </c>
      <c r="C8834" s="29" t="s">
        <v>68</v>
      </c>
      <c r="D8834" s="28">
        <v>27</v>
      </c>
      <c r="E8834" s="27">
        <v>2958101</v>
      </c>
      <c r="H8834" s="66"/>
      <c r="I8834" s="66"/>
    </row>
    <row r="8835" spans="1:9" ht="13.5" thickBot="1">
      <c r="A8835" s="27">
        <v>45862</v>
      </c>
      <c r="B8835" s="29" t="s">
        <v>163</v>
      </c>
      <c r="C8835" s="29" t="s">
        <v>68</v>
      </c>
      <c r="D8835" s="28">
        <v>126</v>
      </c>
      <c r="E8835" s="27">
        <v>2958101</v>
      </c>
      <c r="H8835" s="66"/>
      <c r="I8835" s="66"/>
    </row>
    <row r="8836" spans="1:9" ht="13.5" thickBot="1">
      <c r="A8836" s="27">
        <v>45862</v>
      </c>
      <c r="B8836" s="29" t="s">
        <v>164</v>
      </c>
      <c r="C8836" s="29" t="s">
        <v>71</v>
      </c>
      <c r="D8836" s="28">
        <v>220</v>
      </c>
      <c r="E8836" s="27">
        <v>2958101</v>
      </c>
      <c r="H8836" s="66"/>
      <c r="I8836" s="66"/>
    </row>
    <row r="8837" spans="1:9" ht="13.5" thickBot="1">
      <c r="A8837" s="27">
        <v>45862</v>
      </c>
      <c r="B8837" s="29" t="s">
        <v>165</v>
      </c>
      <c r="C8837" s="29" t="s">
        <v>77</v>
      </c>
      <c r="D8837" s="28">
        <v>159</v>
      </c>
      <c r="E8837" s="27">
        <v>2958101</v>
      </c>
      <c r="H8837" s="66"/>
      <c r="I8837" s="66"/>
    </row>
    <row r="8838" spans="1:9" ht="13.5" thickBot="1">
      <c r="A8838" s="27">
        <v>45862</v>
      </c>
      <c r="B8838" s="29" t="s">
        <v>166</v>
      </c>
      <c r="C8838" s="29" t="s">
        <v>68</v>
      </c>
      <c r="D8838" s="28">
        <v>131</v>
      </c>
      <c r="E8838" s="27">
        <v>2958101</v>
      </c>
      <c r="H8838" s="66"/>
      <c r="I8838" s="66"/>
    </row>
    <row r="8839" spans="1:9" ht="13.5" thickBot="1">
      <c r="A8839" s="27">
        <v>45862</v>
      </c>
      <c r="B8839" s="29" t="s">
        <v>167</v>
      </c>
      <c r="C8839" s="29" t="s">
        <v>68</v>
      </c>
      <c r="D8839" s="28">
        <v>120</v>
      </c>
      <c r="E8839" s="27">
        <v>2958101</v>
      </c>
      <c r="H8839" s="66"/>
      <c r="I8839" s="66"/>
    </row>
    <row r="8840" spans="1:9" ht="13.5" thickBot="1">
      <c r="A8840" s="27">
        <v>45862</v>
      </c>
      <c r="B8840" s="29" t="s">
        <v>168</v>
      </c>
      <c r="C8840" s="29" t="s">
        <v>68</v>
      </c>
      <c r="D8840" s="28">
        <v>127</v>
      </c>
      <c r="E8840" s="27">
        <v>2958101</v>
      </c>
      <c r="H8840" s="66"/>
      <c r="I8840" s="66"/>
    </row>
    <row r="8841" spans="1:9" ht="13.5" thickBot="1">
      <c r="A8841" s="27">
        <v>45862</v>
      </c>
      <c r="B8841" s="29" t="s">
        <v>169</v>
      </c>
      <c r="C8841" s="29" t="s">
        <v>68</v>
      </c>
      <c r="D8841" s="28">
        <v>127</v>
      </c>
      <c r="E8841" s="27">
        <v>2958101</v>
      </c>
      <c r="H8841" s="66"/>
      <c r="I8841" s="66"/>
    </row>
    <row r="8842" spans="1:9" ht="13.5" thickBot="1">
      <c r="A8842" s="27">
        <v>45862</v>
      </c>
      <c r="B8842" s="29" t="s">
        <v>170</v>
      </c>
      <c r="C8842" s="29" t="s">
        <v>68</v>
      </c>
      <c r="D8842" s="28">
        <v>199</v>
      </c>
      <c r="E8842" s="27">
        <v>2958101</v>
      </c>
      <c r="H8842" s="66"/>
      <c r="I8842" s="66"/>
    </row>
    <row r="8843" spans="1:9" ht="13.5" thickBot="1">
      <c r="A8843" s="27">
        <v>45862</v>
      </c>
      <c r="B8843" s="29" t="s">
        <v>171</v>
      </c>
      <c r="C8843" s="29" t="s">
        <v>68</v>
      </c>
      <c r="D8843" s="28">
        <v>99</v>
      </c>
      <c r="E8843" s="27">
        <v>2958101</v>
      </c>
      <c r="H8843" s="66"/>
      <c r="I8843" s="66"/>
    </row>
    <row r="8844" spans="1:9" ht="13.5" thickBot="1">
      <c r="A8844" s="27">
        <v>45862</v>
      </c>
      <c r="B8844" s="29" t="s">
        <v>172</v>
      </c>
      <c r="C8844" s="29" t="s">
        <v>68</v>
      </c>
      <c r="D8844" s="28">
        <v>131</v>
      </c>
      <c r="E8844" s="27">
        <v>2958101</v>
      </c>
      <c r="H8844" s="66"/>
      <c r="I8844" s="66"/>
    </row>
    <row r="8845" spans="1:9" ht="13.5" thickBot="1">
      <c r="A8845" s="27">
        <v>45862</v>
      </c>
      <c r="B8845" s="29" t="s">
        <v>173</v>
      </c>
      <c r="C8845" s="29" t="s">
        <v>68</v>
      </c>
      <c r="D8845" s="28">
        <v>53</v>
      </c>
      <c r="E8845" s="27">
        <v>2958101</v>
      </c>
      <c r="H8845" s="66"/>
      <c r="I8845" s="66"/>
    </row>
    <row r="8846" spans="1:9" ht="13.5" thickBot="1">
      <c r="A8846" s="27">
        <v>45862</v>
      </c>
      <c r="B8846" s="29" t="s">
        <v>174</v>
      </c>
      <c r="C8846" s="29" t="s">
        <v>68</v>
      </c>
      <c r="D8846" s="28">
        <v>19</v>
      </c>
      <c r="E8846" s="27">
        <v>2958101</v>
      </c>
      <c r="H8846" s="66"/>
      <c r="I8846" s="66"/>
    </row>
    <row r="8847" spans="1:9" ht="13.5" thickBot="1">
      <c r="A8847" s="27">
        <v>45862</v>
      </c>
      <c r="B8847" s="29" t="s">
        <v>175</v>
      </c>
      <c r="C8847" s="29" t="s">
        <v>68</v>
      </c>
      <c r="D8847" s="28">
        <v>50</v>
      </c>
      <c r="E8847" s="27">
        <v>2958101</v>
      </c>
      <c r="H8847" s="66"/>
      <c r="I8847" s="66"/>
    </row>
    <row r="8848" spans="1:9" ht="13.5" thickBot="1">
      <c r="A8848" s="27">
        <v>45862</v>
      </c>
      <c r="B8848" s="29" t="s">
        <v>176</v>
      </c>
      <c r="C8848" s="29" t="s">
        <v>68</v>
      </c>
      <c r="D8848" s="28">
        <v>8</v>
      </c>
      <c r="E8848" s="27">
        <v>2958101</v>
      </c>
      <c r="H8848" s="66"/>
      <c r="I8848" s="66"/>
    </row>
    <row r="8849" spans="1:9" ht="13.5" thickBot="1">
      <c r="A8849" s="27">
        <v>45862</v>
      </c>
      <c r="B8849" s="29" t="s">
        <v>177</v>
      </c>
      <c r="C8849" s="29" t="s">
        <v>68</v>
      </c>
      <c r="D8849" s="28">
        <v>122</v>
      </c>
      <c r="E8849" s="27">
        <v>2958101</v>
      </c>
      <c r="H8849" s="66"/>
      <c r="I8849" s="66"/>
    </row>
    <row r="8850" spans="1:9" ht="13.5" thickBot="1">
      <c r="A8850" s="27">
        <v>45862</v>
      </c>
      <c r="B8850" s="29" t="s">
        <v>178</v>
      </c>
      <c r="C8850" s="29" t="s">
        <v>71</v>
      </c>
      <c r="D8850" s="28">
        <v>153</v>
      </c>
      <c r="E8850" s="27">
        <v>2958101</v>
      </c>
      <c r="H8850" s="66"/>
      <c r="I8850" s="66"/>
    </row>
    <row r="8851" spans="1:9" ht="13.5" thickBot="1">
      <c r="A8851" s="27">
        <v>45862</v>
      </c>
      <c r="B8851" s="29" t="s">
        <v>179</v>
      </c>
      <c r="C8851" s="29" t="s">
        <v>71</v>
      </c>
      <c r="D8851" s="28">
        <v>149</v>
      </c>
      <c r="E8851" s="27">
        <v>2958101</v>
      </c>
      <c r="H8851" s="66"/>
      <c r="I8851" s="66"/>
    </row>
    <row r="8852" spans="1:9" ht="13.5" thickBot="1">
      <c r="A8852" s="27">
        <v>45862</v>
      </c>
      <c r="B8852" s="29" t="s">
        <v>180</v>
      </c>
      <c r="C8852" s="29" t="s">
        <v>71</v>
      </c>
      <c r="D8852" s="28">
        <v>98</v>
      </c>
      <c r="E8852" s="27">
        <v>2958101</v>
      </c>
      <c r="H8852" s="66"/>
      <c r="I8852" s="66"/>
    </row>
    <row r="8853" spans="1:9" ht="13.5" thickBot="1">
      <c r="A8853" s="27">
        <v>45862</v>
      </c>
      <c r="B8853" s="29" t="s">
        <v>181</v>
      </c>
      <c r="C8853" s="29" t="s">
        <v>71</v>
      </c>
      <c r="D8853" s="28">
        <v>96</v>
      </c>
      <c r="E8853" s="27">
        <v>2958101</v>
      </c>
      <c r="H8853" s="66"/>
      <c r="I8853" s="66"/>
    </row>
    <row r="8854" spans="1:9" ht="13.5" thickBot="1">
      <c r="A8854" s="27">
        <v>45862</v>
      </c>
      <c r="B8854" s="29" t="s">
        <v>182</v>
      </c>
      <c r="C8854" s="29" t="s">
        <v>77</v>
      </c>
      <c r="D8854" s="28">
        <v>78</v>
      </c>
      <c r="E8854" s="27">
        <v>2958101</v>
      </c>
      <c r="H8854" s="66"/>
      <c r="I8854" s="66"/>
    </row>
    <row r="8855" spans="1:9" ht="13.5" thickBot="1">
      <c r="A8855" s="27">
        <v>45862</v>
      </c>
      <c r="B8855" s="29" t="s">
        <v>183</v>
      </c>
      <c r="C8855" s="29" t="s">
        <v>77</v>
      </c>
      <c r="D8855" s="28">
        <v>92</v>
      </c>
      <c r="E8855" s="27">
        <v>2958101</v>
      </c>
      <c r="H8855" s="66"/>
      <c r="I8855" s="66"/>
    </row>
    <row r="8856" spans="1:9" ht="13.5" thickBot="1">
      <c r="A8856" s="27">
        <v>45862</v>
      </c>
      <c r="B8856" s="29" t="s">
        <v>184</v>
      </c>
      <c r="C8856" s="29" t="s">
        <v>68</v>
      </c>
      <c r="D8856" s="28">
        <v>122</v>
      </c>
      <c r="E8856" s="27">
        <v>2958101</v>
      </c>
      <c r="H8856" s="66"/>
      <c r="I8856" s="66"/>
    </row>
    <row r="8857" spans="1:9" ht="13.5" thickBot="1">
      <c r="A8857" s="27">
        <v>45862</v>
      </c>
      <c r="B8857" s="29" t="s">
        <v>185</v>
      </c>
      <c r="C8857" s="29" t="s">
        <v>68</v>
      </c>
      <c r="D8857" s="28">
        <v>27</v>
      </c>
      <c r="E8857" s="27">
        <v>2958101</v>
      </c>
      <c r="H8857" s="66"/>
      <c r="I8857" s="66"/>
    </row>
    <row r="8858" spans="1:9" ht="13.5" thickBot="1">
      <c r="A8858" s="27">
        <v>45862</v>
      </c>
      <c r="B8858" s="29" t="s">
        <v>186</v>
      </c>
      <c r="C8858" s="29" t="s">
        <v>66</v>
      </c>
      <c r="D8858" s="28">
        <v>53</v>
      </c>
      <c r="E8858" s="27">
        <v>2958101</v>
      </c>
      <c r="H8858" s="66"/>
      <c r="I8858" s="66"/>
    </row>
    <row r="8859" spans="1:9" ht="13.5" thickBot="1">
      <c r="A8859" s="27">
        <v>45862</v>
      </c>
      <c r="B8859" s="29" t="s">
        <v>187</v>
      </c>
      <c r="C8859" s="29" t="s">
        <v>68</v>
      </c>
      <c r="D8859" s="28">
        <v>80</v>
      </c>
      <c r="E8859" s="27">
        <v>2958101</v>
      </c>
      <c r="H8859" s="66"/>
      <c r="I8859" s="66"/>
    </row>
    <row r="8860" spans="1:9" ht="13.5" thickBot="1">
      <c r="A8860" s="27">
        <v>45862</v>
      </c>
      <c r="B8860" s="29" t="s">
        <v>188</v>
      </c>
      <c r="C8860" s="29" t="s">
        <v>68</v>
      </c>
      <c r="D8860" s="28">
        <v>76</v>
      </c>
      <c r="E8860" s="27">
        <v>2958101</v>
      </c>
      <c r="H8860" s="66"/>
      <c r="I8860" s="66"/>
    </row>
    <row r="8861" spans="1:9" ht="13.5" thickBot="1">
      <c r="A8861" s="27">
        <v>45862</v>
      </c>
      <c r="B8861" s="29" t="s">
        <v>189</v>
      </c>
      <c r="C8861" s="29" t="s">
        <v>68</v>
      </c>
      <c r="D8861" s="28">
        <v>186</v>
      </c>
      <c r="E8861" s="27">
        <v>2958101</v>
      </c>
      <c r="H8861" s="66"/>
      <c r="I8861" s="66"/>
    </row>
    <row r="8862" spans="1:9" ht="13.5" thickBot="1">
      <c r="A8862" s="27">
        <v>45862</v>
      </c>
      <c r="B8862" s="29" t="s">
        <v>190</v>
      </c>
      <c r="C8862" s="29" t="s">
        <v>68</v>
      </c>
      <c r="D8862" s="28">
        <v>164</v>
      </c>
      <c r="E8862" s="27">
        <v>2958101</v>
      </c>
      <c r="H8862" s="66"/>
      <c r="I8862" s="66"/>
    </row>
    <row r="8863" spans="1:9" ht="13.5" thickBot="1">
      <c r="A8863" s="27">
        <v>45862</v>
      </c>
      <c r="B8863" s="29" t="s">
        <v>191</v>
      </c>
      <c r="C8863" s="29" t="s">
        <v>77</v>
      </c>
      <c r="D8863" s="28">
        <v>112</v>
      </c>
      <c r="E8863" s="27">
        <v>2958101</v>
      </c>
      <c r="H8863" s="66"/>
      <c r="I8863" s="66"/>
    </row>
    <row r="8864" spans="1:9" ht="13.5" thickBot="1">
      <c r="A8864" s="27">
        <v>45862</v>
      </c>
      <c r="B8864" s="29" t="s">
        <v>192</v>
      </c>
      <c r="C8864" s="29" t="s">
        <v>77</v>
      </c>
      <c r="D8864" s="28">
        <v>72</v>
      </c>
      <c r="E8864" s="27">
        <v>2958101</v>
      </c>
      <c r="H8864" s="66"/>
      <c r="I8864" s="66"/>
    </row>
    <row r="8865" spans="1:9" ht="13.5" thickBot="1">
      <c r="A8865" s="27">
        <v>45862</v>
      </c>
      <c r="B8865" s="29" t="s">
        <v>193</v>
      </c>
      <c r="C8865" s="29" t="s">
        <v>77</v>
      </c>
      <c r="D8865" s="28">
        <v>48</v>
      </c>
      <c r="E8865" s="27">
        <v>2958101</v>
      </c>
      <c r="H8865" s="66"/>
      <c r="I8865" s="66"/>
    </row>
    <row r="8866" spans="1:9" ht="13.5" thickBot="1">
      <c r="A8866" s="27">
        <v>45862</v>
      </c>
      <c r="B8866" s="29" t="s">
        <v>194</v>
      </c>
      <c r="C8866" s="29" t="s">
        <v>66</v>
      </c>
      <c r="D8866" s="28">
        <v>200</v>
      </c>
      <c r="E8866" s="27">
        <v>2958101</v>
      </c>
      <c r="H8866" s="66"/>
      <c r="I8866" s="66"/>
    </row>
    <row r="8867" spans="1:9" ht="13.5" thickBot="1">
      <c r="A8867" s="27">
        <v>45862</v>
      </c>
      <c r="B8867" s="29" t="s">
        <v>195</v>
      </c>
      <c r="C8867" s="29" t="s">
        <v>68</v>
      </c>
      <c r="D8867" s="28">
        <v>70</v>
      </c>
      <c r="E8867" s="27">
        <v>2958101</v>
      </c>
      <c r="H8867" s="66"/>
      <c r="I8867" s="66"/>
    </row>
    <row r="8868" spans="1:9" ht="13.5" thickBot="1">
      <c r="A8868" s="27">
        <v>45862</v>
      </c>
      <c r="B8868" s="29" t="s">
        <v>196</v>
      </c>
      <c r="C8868" s="29" t="s">
        <v>68</v>
      </c>
      <c r="D8868" s="28">
        <v>80</v>
      </c>
      <c r="E8868" s="27">
        <v>2958101</v>
      </c>
      <c r="H8868" s="66"/>
      <c r="I8868" s="66"/>
    </row>
    <row r="8869" spans="1:9" ht="13.5" thickBot="1">
      <c r="A8869" s="27">
        <v>45862</v>
      </c>
      <c r="B8869" s="29" t="s">
        <v>197</v>
      </c>
      <c r="C8869" s="29" t="s">
        <v>97</v>
      </c>
      <c r="D8869" s="28">
        <v>121</v>
      </c>
      <c r="E8869" s="27">
        <v>2958101</v>
      </c>
      <c r="H8869" s="66"/>
      <c r="I8869" s="66"/>
    </row>
    <row r="8870" spans="1:9" ht="13.5" thickBot="1">
      <c r="A8870" s="27">
        <v>45862</v>
      </c>
      <c r="B8870" s="29" t="s">
        <v>198</v>
      </c>
      <c r="C8870" s="29" t="s">
        <v>97</v>
      </c>
      <c r="D8870" s="28">
        <v>137</v>
      </c>
      <c r="E8870" s="27">
        <v>2958101</v>
      </c>
      <c r="H8870" s="66"/>
      <c r="I8870" s="66"/>
    </row>
    <row r="8871" spans="1:9" ht="13.5" thickBot="1">
      <c r="A8871" s="27">
        <v>45862</v>
      </c>
      <c r="B8871" s="29" t="s">
        <v>199</v>
      </c>
      <c r="C8871" s="29" t="s">
        <v>68</v>
      </c>
      <c r="D8871" s="28">
        <v>82</v>
      </c>
      <c r="E8871" s="27">
        <v>2958101</v>
      </c>
      <c r="H8871" s="66"/>
      <c r="I8871" s="66"/>
    </row>
    <row r="8872" spans="1:9" ht="13.5" thickBot="1">
      <c r="A8872" s="27">
        <v>45862</v>
      </c>
      <c r="B8872" s="29" t="s">
        <v>200</v>
      </c>
      <c r="C8872" s="29" t="s">
        <v>68</v>
      </c>
      <c r="D8872" s="28">
        <v>76</v>
      </c>
      <c r="E8872" s="27">
        <v>2958101</v>
      </c>
      <c r="H8872" s="66"/>
      <c r="I8872" s="66"/>
    </row>
    <row r="8873" spans="1:9" ht="13.5" thickBot="1">
      <c r="A8873" s="27">
        <v>45862</v>
      </c>
      <c r="B8873" s="29" t="s">
        <v>201</v>
      </c>
      <c r="C8873" s="29" t="s">
        <v>68</v>
      </c>
      <c r="D8873" s="28">
        <v>150</v>
      </c>
      <c r="E8873" s="27">
        <v>2958101</v>
      </c>
      <c r="H8873" s="66"/>
      <c r="I8873" s="66"/>
    </row>
    <row r="8874" spans="1:9" ht="13.5" thickBot="1">
      <c r="A8874" s="27">
        <v>45862</v>
      </c>
      <c r="B8874" s="29" t="s">
        <v>202</v>
      </c>
      <c r="C8874" s="29" t="s">
        <v>97</v>
      </c>
      <c r="D8874" s="28">
        <v>100</v>
      </c>
      <c r="E8874" s="27">
        <v>2958101</v>
      </c>
      <c r="H8874" s="66"/>
      <c r="I8874" s="66"/>
    </row>
    <row r="8875" spans="1:9" ht="13.5" thickBot="1">
      <c r="A8875" s="27">
        <v>45862</v>
      </c>
      <c r="B8875" s="29" t="s">
        <v>203</v>
      </c>
      <c r="C8875" s="29" t="s">
        <v>97</v>
      </c>
      <c r="D8875" s="28">
        <v>100</v>
      </c>
      <c r="E8875" s="27">
        <v>2958101</v>
      </c>
      <c r="H8875" s="66"/>
      <c r="I8875" s="66"/>
    </row>
    <row r="8876" spans="1:9" ht="13.5" thickBot="1">
      <c r="A8876" s="27">
        <v>45862</v>
      </c>
      <c r="B8876" s="29" t="s">
        <v>204</v>
      </c>
      <c r="C8876" s="29" t="s">
        <v>97</v>
      </c>
      <c r="D8876" s="28">
        <v>107</v>
      </c>
      <c r="E8876" s="27">
        <v>2958101</v>
      </c>
      <c r="H8876" s="66"/>
      <c r="I8876" s="66"/>
    </row>
    <row r="8877" spans="1:9" ht="13.5" thickBot="1">
      <c r="A8877" s="27">
        <v>45862</v>
      </c>
      <c r="B8877" s="29" t="s">
        <v>205</v>
      </c>
      <c r="C8877" s="29" t="s">
        <v>97</v>
      </c>
      <c r="D8877" s="28">
        <v>104</v>
      </c>
      <c r="E8877" s="27">
        <v>2958101</v>
      </c>
      <c r="H8877" s="66"/>
      <c r="I8877" s="66"/>
    </row>
    <row r="8878" spans="1:9" ht="13.5" thickBot="1">
      <c r="A8878" s="27">
        <v>45862</v>
      </c>
      <c r="B8878" s="29" t="s">
        <v>206</v>
      </c>
      <c r="C8878" s="29" t="s">
        <v>68</v>
      </c>
      <c r="D8878" s="28">
        <v>99</v>
      </c>
      <c r="E8878" s="27">
        <v>2958101</v>
      </c>
      <c r="H8878" s="66"/>
      <c r="I8878" s="66"/>
    </row>
    <row r="8879" spans="1:9" ht="13.5" thickBot="1">
      <c r="A8879" s="27">
        <v>45862</v>
      </c>
      <c r="B8879" s="29" t="s">
        <v>207</v>
      </c>
      <c r="C8879" s="29" t="s">
        <v>68</v>
      </c>
      <c r="D8879" s="28">
        <v>127</v>
      </c>
      <c r="E8879" s="27">
        <v>2958101</v>
      </c>
      <c r="H8879" s="66"/>
      <c r="I8879" s="66"/>
    </row>
    <row r="8880" spans="1:9" ht="13.5" thickBot="1">
      <c r="A8880" s="27">
        <v>45862</v>
      </c>
      <c r="B8880" s="29" t="s">
        <v>208</v>
      </c>
      <c r="C8880" s="29" t="s">
        <v>68</v>
      </c>
      <c r="D8880" s="28">
        <v>120</v>
      </c>
      <c r="E8880" s="27">
        <v>2958101</v>
      </c>
      <c r="H8880" s="66"/>
      <c r="I8880" s="66"/>
    </row>
    <row r="8881" spans="1:9" ht="13.5" thickBot="1">
      <c r="A8881" s="27">
        <v>45862</v>
      </c>
      <c r="B8881" s="29" t="s">
        <v>209</v>
      </c>
      <c r="C8881" s="29" t="s">
        <v>66</v>
      </c>
      <c r="D8881" s="28">
        <v>149</v>
      </c>
      <c r="E8881" s="27">
        <v>2958101</v>
      </c>
      <c r="H8881" s="66"/>
      <c r="I8881" s="66"/>
    </row>
    <row r="8882" spans="1:9" ht="13.5" thickBot="1">
      <c r="A8882" s="27">
        <v>45862</v>
      </c>
      <c r="B8882" s="29" t="s">
        <v>210</v>
      </c>
      <c r="C8882" s="29" t="s">
        <v>68</v>
      </c>
      <c r="D8882" s="28">
        <v>162</v>
      </c>
      <c r="E8882" s="27">
        <v>2958101</v>
      </c>
      <c r="H8882" s="66"/>
      <c r="I8882" s="66"/>
    </row>
    <row r="8883" spans="1:9" ht="13.5" thickBot="1">
      <c r="A8883" s="27">
        <v>45862</v>
      </c>
      <c r="B8883" s="29" t="s">
        <v>470</v>
      </c>
      <c r="C8883" s="29" t="s">
        <v>97</v>
      </c>
      <c r="D8883" s="28">
        <v>163</v>
      </c>
      <c r="E8883" s="27">
        <v>2958101</v>
      </c>
      <c r="H8883" s="66"/>
      <c r="I8883" s="66"/>
    </row>
    <row r="8884" spans="1:9" ht="13.5" thickBot="1">
      <c r="A8884" s="27">
        <v>45862</v>
      </c>
      <c r="B8884" s="29" t="s">
        <v>211</v>
      </c>
      <c r="C8884" s="29" t="s">
        <v>68</v>
      </c>
      <c r="D8884" s="28">
        <v>114</v>
      </c>
      <c r="E8884" s="27">
        <v>2958101</v>
      </c>
      <c r="H8884" s="66"/>
      <c r="I8884" s="66"/>
    </row>
    <row r="8885" spans="1:9" ht="13.5" thickBot="1">
      <c r="A8885" s="27">
        <v>45862</v>
      </c>
      <c r="B8885" s="29" t="s">
        <v>212</v>
      </c>
      <c r="C8885" s="29" t="s">
        <v>68</v>
      </c>
      <c r="D8885" s="28">
        <v>213</v>
      </c>
      <c r="E8885" s="27">
        <v>2958101</v>
      </c>
      <c r="H8885" s="66"/>
      <c r="I8885" s="66"/>
    </row>
    <row r="8886" spans="1:9" ht="13.5" thickBot="1">
      <c r="A8886" s="27">
        <v>45862</v>
      </c>
      <c r="B8886" s="29" t="s">
        <v>213</v>
      </c>
      <c r="C8886" s="29" t="s">
        <v>68</v>
      </c>
      <c r="D8886" s="28">
        <v>224</v>
      </c>
      <c r="E8886" s="27">
        <v>2958101</v>
      </c>
      <c r="H8886" s="66"/>
      <c r="I8886" s="66"/>
    </row>
    <row r="8887" spans="1:9" ht="13.5" thickBot="1">
      <c r="A8887" s="27">
        <v>45862</v>
      </c>
      <c r="B8887" s="29" t="s">
        <v>214</v>
      </c>
      <c r="C8887" s="29" t="s">
        <v>68</v>
      </c>
      <c r="D8887" s="28">
        <v>115</v>
      </c>
      <c r="E8887" s="27">
        <v>2958101</v>
      </c>
      <c r="H8887" s="66"/>
      <c r="I8887" s="66"/>
    </row>
    <row r="8888" spans="1:9" ht="13.5" thickBot="1">
      <c r="A8888" s="27">
        <v>45862</v>
      </c>
      <c r="B8888" s="29" t="s">
        <v>444</v>
      </c>
      <c r="C8888" s="29" t="s">
        <v>68</v>
      </c>
      <c r="D8888" s="28">
        <v>184</v>
      </c>
      <c r="E8888" s="27">
        <v>2958101</v>
      </c>
      <c r="H8888" s="66"/>
      <c r="I8888" s="66"/>
    </row>
    <row r="8889" spans="1:9" ht="13.5" thickBot="1">
      <c r="A8889" s="27">
        <v>45862</v>
      </c>
      <c r="B8889" s="29" t="s">
        <v>215</v>
      </c>
      <c r="C8889" s="29" t="s">
        <v>68</v>
      </c>
      <c r="D8889" s="28">
        <v>153</v>
      </c>
      <c r="E8889" s="27">
        <v>2958101</v>
      </c>
      <c r="H8889" s="66"/>
      <c r="I8889" s="66"/>
    </row>
    <row r="8890" spans="1:9" ht="13.5" thickBot="1">
      <c r="A8890" s="27">
        <v>45862</v>
      </c>
      <c r="B8890" s="29" t="s">
        <v>216</v>
      </c>
      <c r="C8890" s="29" t="s">
        <v>68</v>
      </c>
      <c r="D8890" s="28">
        <v>148</v>
      </c>
      <c r="E8890" s="27">
        <v>2958101</v>
      </c>
      <c r="H8890" s="66"/>
      <c r="I8890" s="66"/>
    </row>
    <row r="8891" spans="1:9" ht="13.5" thickBot="1">
      <c r="A8891" s="27">
        <v>45862</v>
      </c>
      <c r="B8891" s="29" t="s">
        <v>217</v>
      </c>
      <c r="C8891" s="29" t="s">
        <v>68</v>
      </c>
      <c r="D8891" s="28">
        <v>46</v>
      </c>
      <c r="E8891" s="27">
        <v>2958101</v>
      </c>
      <c r="H8891" s="66"/>
      <c r="I8891" s="66"/>
    </row>
    <row r="8892" spans="1:9" ht="13.5" thickBot="1">
      <c r="A8892" s="27">
        <v>45862</v>
      </c>
      <c r="B8892" s="29" t="s">
        <v>218</v>
      </c>
      <c r="C8892" s="29" t="s">
        <v>68</v>
      </c>
      <c r="D8892" s="28">
        <v>52</v>
      </c>
      <c r="E8892" s="27">
        <v>2958101</v>
      </c>
      <c r="H8892" s="66"/>
      <c r="I8892" s="66"/>
    </row>
    <row r="8893" spans="1:9" ht="13.5" thickBot="1">
      <c r="A8893" s="27">
        <v>45862</v>
      </c>
      <c r="B8893" s="29" t="s">
        <v>219</v>
      </c>
      <c r="C8893" s="29" t="s">
        <v>68</v>
      </c>
      <c r="D8893" s="28">
        <v>25</v>
      </c>
      <c r="E8893" s="27">
        <v>2958101</v>
      </c>
      <c r="H8893" s="66"/>
      <c r="I8893" s="66"/>
    </row>
    <row r="8894" spans="1:9" ht="13.5" thickBot="1">
      <c r="A8894" s="27">
        <v>45862</v>
      </c>
      <c r="B8894" s="29" t="s">
        <v>220</v>
      </c>
      <c r="C8894" s="29" t="s">
        <v>68</v>
      </c>
      <c r="D8894" s="28">
        <v>123</v>
      </c>
      <c r="E8894" s="27">
        <v>2958101</v>
      </c>
      <c r="H8894" s="66"/>
      <c r="I8894" s="66"/>
    </row>
    <row r="8895" spans="1:9" ht="13.5" thickBot="1">
      <c r="A8895" s="27">
        <v>45862</v>
      </c>
      <c r="B8895" s="29" t="s">
        <v>221</v>
      </c>
      <c r="C8895" s="29" t="s">
        <v>68</v>
      </c>
      <c r="D8895" s="28">
        <v>25</v>
      </c>
      <c r="E8895" s="27">
        <v>2958101</v>
      </c>
      <c r="H8895" s="66"/>
      <c r="I8895" s="66"/>
    </row>
    <row r="8896" spans="1:9" ht="13.5" thickBot="1">
      <c r="A8896" s="27">
        <v>45862</v>
      </c>
      <c r="B8896" s="29" t="s">
        <v>222</v>
      </c>
      <c r="C8896" s="29" t="s">
        <v>68</v>
      </c>
      <c r="D8896" s="28">
        <v>128</v>
      </c>
      <c r="E8896" s="27">
        <v>2958101</v>
      </c>
      <c r="H8896" s="66"/>
      <c r="I8896" s="66"/>
    </row>
    <row r="8897" spans="1:9" ht="13.5" thickBot="1">
      <c r="A8897" s="27">
        <v>45862</v>
      </c>
      <c r="B8897" s="29" t="s">
        <v>223</v>
      </c>
      <c r="C8897" s="29" t="s">
        <v>68</v>
      </c>
      <c r="D8897" s="28">
        <v>102</v>
      </c>
      <c r="E8897" s="27">
        <v>2958101</v>
      </c>
      <c r="H8897" s="66"/>
      <c r="I8897" s="66"/>
    </row>
    <row r="8898" spans="1:9" ht="13.5" thickBot="1">
      <c r="A8898" s="27">
        <v>45862</v>
      </c>
      <c r="B8898" s="29" t="s">
        <v>224</v>
      </c>
      <c r="C8898" s="29" t="s">
        <v>68</v>
      </c>
      <c r="D8898" s="28">
        <v>131</v>
      </c>
      <c r="E8898" s="27">
        <v>2958101</v>
      </c>
      <c r="H8898" s="66"/>
      <c r="I8898" s="66"/>
    </row>
    <row r="8899" spans="1:9" ht="13.5" thickBot="1">
      <c r="A8899" s="27">
        <v>45862</v>
      </c>
      <c r="B8899" s="29" t="s">
        <v>225</v>
      </c>
      <c r="C8899" s="29" t="s">
        <v>68</v>
      </c>
      <c r="D8899" s="28">
        <v>99</v>
      </c>
      <c r="E8899" s="27">
        <v>2958101</v>
      </c>
      <c r="H8899" s="66"/>
      <c r="I8899" s="66"/>
    </row>
    <row r="8900" spans="1:9" ht="13.5" thickBot="1">
      <c r="A8900" s="27">
        <v>45862</v>
      </c>
      <c r="B8900" s="29" t="s">
        <v>226</v>
      </c>
      <c r="C8900" s="29" t="s">
        <v>97</v>
      </c>
      <c r="D8900" s="28">
        <v>146</v>
      </c>
      <c r="E8900" s="27">
        <v>2958101</v>
      </c>
      <c r="H8900" s="66"/>
      <c r="I8900" s="66"/>
    </row>
    <row r="8901" spans="1:9" ht="13.5" thickBot="1">
      <c r="A8901" s="27">
        <v>45862</v>
      </c>
      <c r="B8901" s="29" t="s">
        <v>227</v>
      </c>
      <c r="C8901" s="29" t="s">
        <v>97</v>
      </c>
      <c r="D8901" s="28">
        <v>154</v>
      </c>
      <c r="E8901" s="27">
        <v>2958101</v>
      </c>
      <c r="H8901" s="66"/>
      <c r="I8901" s="66"/>
    </row>
    <row r="8902" spans="1:9" ht="13.5" thickBot="1">
      <c r="A8902" s="27">
        <v>45862</v>
      </c>
      <c r="B8902" s="29" t="s">
        <v>228</v>
      </c>
      <c r="C8902" s="29" t="s">
        <v>97</v>
      </c>
      <c r="D8902" s="28">
        <v>100</v>
      </c>
      <c r="E8902" s="27">
        <v>2958101</v>
      </c>
      <c r="H8902" s="66"/>
      <c r="I8902" s="66"/>
    </row>
    <row r="8903" spans="1:9" ht="13.5" thickBot="1">
      <c r="A8903" s="27">
        <v>45862</v>
      </c>
      <c r="B8903" s="29" t="s">
        <v>229</v>
      </c>
      <c r="C8903" s="29" t="s">
        <v>97</v>
      </c>
      <c r="D8903" s="28">
        <v>100</v>
      </c>
      <c r="E8903" s="27">
        <v>2958101</v>
      </c>
      <c r="H8903" s="66"/>
      <c r="I8903" s="66"/>
    </row>
    <row r="8904" spans="1:9" ht="13.5" thickBot="1">
      <c r="A8904" s="27">
        <v>45862</v>
      </c>
      <c r="B8904" s="29" t="s">
        <v>230</v>
      </c>
      <c r="C8904" s="29" t="s">
        <v>68</v>
      </c>
      <c r="D8904" s="28">
        <v>164</v>
      </c>
      <c r="E8904" s="27">
        <v>2958101</v>
      </c>
      <c r="H8904" s="66"/>
      <c r="I8904" s="66"/>
    </row>
    <row r="8905" spans="1:9" ht="13.5" thickBot="1">
      <c r="A8905" s="27">
        <v>45862</v>
      </c>
      <c r="B8905" s="29" t="s">
        <v>231</v>
      </c>
      <c r="C8905" s="29" t="s">
        <v>68</v>
      </c>
      <c r="D8905" s="28">
        <v>95</v>
      </c>
      <c r="E8905" s="27">
        <v>2958101</v>
      </c>
      <c r="H8905" s="66"/>
      <c r="I8905" s="66"/>
    </row>
    <row r="8906" spans="1:9" ht="13.5" thickBot="1">
      <c r="A8906" s="27">
        <v>45862</v>
      </c>
      <c r="B8906" s="29" t="s">
        <v>232</v>
      </c>
      <c r="C8906" s="29" t="s">
        <v>68</v>
      </c>
      <c r="D8906" s="28">
        <v>102</v>
      </c>
      <c r="E8906" s="27">
        <v>2958101</v>
      </c>
      <c r="H8906" s="66"/>
      <c r="I8906" s="66"/>
    </row>
    <row r="8907" spans="1:9" ht="13.5" thickBot="1">
      <c r="A8907" s="27">
        <v>45862</v>
      </c>
      <c r="B8907" s="29" t="s">
        <v>233</v>
      </c>
      <c r="C8907" s="29" t="s">
        <v>68</v>
      </c>
      <c r="D8907" s="28">
        <v>92</v>
      </c>
      <c r="E8907" s="27">
        <v>2958101</v>
      </c>
      <c r="H8907" s="66"/>
      <c r="I8907" s="66"/>
    </row>
    <row r="8908" spans="1:9" ht="13.5" thickBot="1">
      <c r="A8908" s="27">
        <v>45862</v>
      </c>
      <c r="B8908" s="29" t="s">
        <v>234</v>
      </c>
      <c r="C8908" s="29" t="s">
        <v>68</v>
      </c>
      <c r="D8908" s="28">
        <v>68</v>
      </c>
      <c r="E8908" s="27">
        <v>2958101</v>
      </c>
      <c r="H8908" s="66"/>
      <c r="I8908" s="66"/>
    </row>
    <row r="8909" spans="1:9" ht="13.5" thickBot="1">
      <c r="A8909" s="27">
        <v>45862</v>
      </c>
      <c r="B8909" s="29" t="s">
        <v>235</v>
      </c>
      <c r="C8909" s="29" t="s">
        <v>68</v>
      </c>
      <c r="D8909" s="28">
        <v>28</v>
      </c>
      <c r="E8909" s="27">
        <v>2958101</v>
      </c>
      <c r="H8909" s="66"/>
      <c r="I8909" s="66"/>
    </row>
    <row r="8910" spans="1:9" ht="13.5" thickBot="1">
      <c r="A8910" s="27">
        <v>45862</v>
      </c>
      <c r="B8910" s="29" t="s">
        <v>236</v>
      </c>
      <c r="C8910" s="29" t="s">
        <v>68</v>
      </c>
      <c r="D8910" s="28">
        <v>206</v>
      </c>
      <c r="E8910" s="27">
        <v>2958101</v>
      </c>
      <c r="H8910" s="66"/>
      <c r="I8910" s="66"/>
    </row>
    <row r="8911" spans="1:9" ht="13.5" thickBot="1">
      <c r="A8911" s="27">
        <v>45862</v>
      </c>
      <c r="B8911" s="29" t="s">
        <v>237</v>
      </c>
      <c r="C8911" s="29" t="s">
        <v>71</v>
      </c>
      <c r="D8911" s="28">
        <v>103</v>
      </c>
      <c r="E8911" s="27">
        <v>2958101</v>
      </c>
      <c r="H8911" s="66"/>
      <c r="I8911" s="66"/>
    </row>
    <row r="8912" spans="1:9" ht="13.5" thickBot="1">
      <c r="A8912" s="27">
        <v>45862</v>
      </c>
      <c r="B8912" s="29" t="s">
        <v>238</v>
      </c>
      <c r="C8912" s="29" t="s">
        <v>71</v>
      </c>
      <c r="D8912" s="28">
        <v>103</v>
      </c>
      <c r="E8912" s="27">
        <v>2958101</v>
      </c>
      <c r="H8912" s="66"/>
      <c r="I8912" s="66"/>
    </row>
    <row r="8913" spans="1:9" ht="13.5" thickBot="1">
      <c r="A8913" s="27">
        <v>45862</v>
      </c>
      <c r="B8913" s="29" t="s">
        <v>239</v>
      </c>
      <c r="C8913" s="29" t="s">
        <v>71</v>
      </c>
      <c r="D8913" s="28">
        <v>100</v>
      </c>
      <c r="E8913" s="27">
        <v>2958101</v>
      </c>
      <c r="H8913" s="66"/>
      <c r="I8913" s="66"/>
    </row>
    <row r="8914" spans="1:9" ht="13.5" thickBot="1">
      <c r="A8914" s="27">
        <v>45862</v>
      </c>
      <c r="B8914" s="29" t="s">
        <v>240</v>
      </c>
      <c r="C8914" s="29" t="s">
        <v>66</v>
      </c>
      <c r="D8914" s="28">
        <v>110</v>
      </c>
      <c r="E8914" s="27">
        <v>2958101</v>
      </c>
      <c r="H8914" s="66"/>
      <c r="I8914" s="66"/>
    </row>
    <row r="8915" spans="1:9" ht="13.5" thickBot="1">
      <c r="A8915" s="27">
        <v>45862</v>
      </c>
      <c r="B8915" s="29" t="s">
        <v>241</v>
      </c>
      <c r="C8915" s="29" t="s">
        <v>68</v>
      </c>
      <c r="D8915" s="28">
        <v>132</v>
      </c>
      <c r="E8915" s="27">
        <v>2958101</v>
      </c>
      <c r="H8915" s="66"/>
      <c r="I8915" s="66"/>
    </row>
    <row r="8916" spans="1:9" ht="13.5" thickBot="1">
      <c r="A8916" s="27">
        <v>45862</v>
      </c>
      <c r="B8916" s="29" t="s">
        <v>242</v>
      </c>
      <c r="C8916" s="29" t="s">
        <v>68</v>
      </c>
      <c r="D8916" s="28">
        <v>80</v>
      </c>
      <c r="E8916" s="27">
        <v>2958101</v>
      </c>
      <c r="H8916" s="66"/>
      <c r="I8916" s="66"/>
    </row>
    <row r="8917" spans="1:9" ht="13.5" thickBot="1">
      <c r="A8917" s="27">
        <v>45862</v>
      </c>
      <c r="B8917" s="29" t="s">
        <v>243</v>
      </c>
      <c r="C8917" s="29" t="s">
        <v>68</v>
      </c>
      <c r="D8917" s="28">
        <v>80</v>
      </c>
      <c r="E8917" s="27">
        <v>2958101</v>
      </c>
      <c r="H8917" s="66"/>
      <c r="I8917" s="66"/>
    </row>
    <row r="8918" spans="1:9" ht="13.5" thickBot="1">
      <c r="A8918" s="27">
        <v>45862</v>
      </c>
      <c r="B8918" s="29" t="s">
        <v>244</v>
      </c>
      <c r="C8918" s="29" t="s">
        <v>68</v>
      </c>
      <c r="D8918" s="28">
        <v>41</v>
      </c>
      <c r="E8918" s="27">
        <v>2958101</v>
      </c>
      <c r="H8918" s="66"/>
      <c r="I8918" s="66"/>
    </row>
    <row r="8919" spans="1:9" ht="13.5" thickBot="1">
      <c r="A8919" s="27">
        <v>45862</v>
      </c>
      <c r="B8919" s="29" t="s">
        <v>245</v>
      </c>
      <c r="C8919" s="29" t="s">
        <v>68</v>
      </c>
      <c r="D8919" s="28">
        <v>80</v>
      </c>
      <c r="E8919" s="27">
        <v>2958101</v>
      </c>
      <c r="H8919" s="66"/>
      <c r="I8919" s="66"/>
    </row>
    <row r="8920" spans="1:9" ht="13.5" thickBot="1">
      <c r="A8920" s="27">
        <v>45862</v>
      </c>
      <c r="B8920" s="29" t="s">
        <v>246</v>
      </c>
      <c r="C8920" s="29" t="s">
        <v>68</v>
      </c>
      <c r="D8920" s="28">
        <v>135</v>
      </c>
      <c r="E8920" s="27">
        <v>2958101</v>
      </c>
      <c r="H8920" s="66"/>
      <c r="I8920" s="66"/>
    </row>
    <row r="8921" spans="1:9" ht="13.5" thickBot="1">
      <c r="A8921" s="27">
        <v>45862</v>
      </c>
      <c r="B8921" s="29" t="s">
        <v>247</v>
      </c>
      <c r="C8921" s="29" t="s">
        <v>68</v>
      </c>
      <c r="D8921" s="28">
        <v>15</v>
      </c>
      <c r="E8921" s="27">
        <v>2958101</v>
      </c>
      <c r="H8921" s="66"/>
      <c r="I8921" s="66"/>
    </row>
    <row r="8922" spans="1:9" ht="13.5" thickBot="1">
      <c r="A8922" s="27">
        <v>45862</v>
      </c>
      <c r="B8922" s="29" t="s">
        <v>248</v>
      </c>
      <c r="C8922" s="29" t="s">
        <v>68</v>
      </c>
      <c r="D8922" s="28">
        <v>138</v>
      </c>
      <c r="E8922" s="27">
        <v>2958101</v>
      </c>
      <c r="H8922" s="66"/>
      <c r="I8922" s="66"/>
    </row>
    <row r="8923" spans="1:9" ht="13.5" thickBot="1">
      <c r="A8923" s="27">
        <v>45862</v>
      </c>
      <c r="B8923" s="29" t="s">
        <v>249</v>
      </c>
      <c r="C8923" s="29" t="s">
        <v>68</v>
      </c>
      <c r="D8923" s="28">
        <v>10</v>
      </c>
      <c r="E8923" s="27">
        <v>2958101</v>
      </c>
      <c r="H8923" s="66"/>
      <c r="I8923" s="66"/>
    </row>
    <row r="8924" spans="1:9" ht="13.5" thickBot="1">
      <c r="A8924" s="27">
        <v>45862</v>
      </c>
      <c r="B8924" s="29" t="s">
        <v>250</v>
      </c>
      <c r="C8924" s="29" t="s">
        <v>68</v>
      </c>
      <c r="D8924" s="28">
        <v>160</v>
      </c>
      <c r="E8924" s="27">
        <v>2958101</v>
      </c>
      <c r="H8924" s="66"/>
      <c r="I8924" s="66"/>
    </row>
    <row r="8925" spans="1:9" ht="13.5" thickBot="1">
      <c r="A8925" s="27">
        <v>45862</v>
      </c>
      <c r="B8925" s="29" t="s">
        <v>251</v>
      </c>
      <c r="C8925" s="29" t="s">
        <v>66</v>
      </c>
      <c r="D8925" s="28">
        <v>106</v>
      </c>
      <c r="E8925" s="27">
        <v>2958101</v>
      </c>
      <c r="H8925" s="66"/>
      <c r="I8925" s="66"/>
    </row>
    <row r="8926" spans="1:9" ht="13.5" thickBot="1">
      <c r="A8926" s="27">
        <v>45862</v>
      </c>
      <c r="B8926" s="29" t="s">
        <v>252</v>
      </c>
      <c r="C8926" s="29" t="s">
        <v>66</v>
      </c>
      <c r="D8926" s="28">
        <v>104</v>
      </c>
      <c r="E8926" s="27">
        <v>2958101</v>
      </c>
      <c r="H8926" s="66"/>
      <c r="I8926" s="66"/>
    </row>
    <row r="8927" spans="1:9" ht="13.5" thickBot="1">
      <c r="A8927" s="27">
        <v>45862</v>
      </c>
      <c r="B8927" s="29" t="s">
        <v>253</v>
      </c>
      <c r="C8927" s="29" t="s">
        <v>97</v>
      </c>
      <c r="D8927" s="28">
        <v>100</v>
      </c>
      <c r="E8927" s="27">
        <v>2958101</v>
      </c>
      <c r="H8927" s="66"/>
      <c r="I8927" s="66"/>
    </row>
    <row r="8928" spans="1:9" ht="13.5" thickBot="1">
      <c r="A8928" s="27">
        <v>45862</v>
      </c>
      <c r="B8928" s="29" t="s">
        <v>254</v>
      </c>
      <c r="C8928" s="29" t="s">
        <v>97</v>
      </c>
      <c r="D8928" s="28">
        <v>100</v>
      </c>
      <c r="E8928" s="27">
        <v>2958101</v>
      </c>
      <c r="H8928" s="66"/>
      <c r="I8928" s="66"/>
    </row>
    <row r="8929" spans="1:9" ht="13.5" thickBot="1">
      <c r="A8929" s="27">
        <v>45862</v>
      </c>
      <c r="B8929" s="29" t="s">
        <v>255</v>
      </c>
      <c r="C8929" s="29" t="s">
        <v>71</v>
      </c>
      <c r="D8929" s="28">
        <v>110</v>
      </c>
      <c r="E8929" s="27">
        <v>2958101</v>
      </c>
      <c r="H8929" s="66"/>
      <c r="I8929" s="66"/>
    </row>
    <row r="8930" spans="1:9" ht="13.5" thickBot="1">
      <c r="A8930" s="27">
        <v>45862</v>
      </c>
      <c r="B8930" s="29" t="s">
        <v>256</v>
      </c>
      <c r="C8930" s="29" t="s">
        <v>71</v>
      </c>
      <c r="D8930" s="28">
        <v>24</v>
      </c>
      <c r="E8930" s="27">
        <v>2958101</v>
      </c>
      <c r="H8930" s="66"/>
      <c r="I8930" s="66"/>
    </row>
    <row r="8931" spans="1:9" ht="13.5" thickBot="1">
      <c r="A8931" s="27">
        <v>45862</v>
      </c>
      <c r="B8931" s="29" t="s">
        <v>257</v>
      </c>
      <c r="C8931" s="29" t="s">
        <v>71</v>
      </c>
      <c r="D8931" s="28">
        <v>139</v>
      </c>
      <c r="E8931" s="27">
        <v>2958101</v>
      </c>
      <c r="H8931" s="66"/>
      <c r="I8931" s="66"/>
    </row>
    <row r="8932" spans="1:9" ht="13.5" thickBot="1">
      <c r="A8932" s="27">
        <v>45862</v>
      </c>
      <c r="B8932" s="29" t="s">
        <v>258</v>
      </c>
      <c r="C8932" s="29" t="s">
        <v>68</v>
      </c>
      <c r="D8932" s="28">
        <v>98</v>
      </c>
      <c r="E8932" s="27">
        <v>2958101</v>
      </c>
      <c r="H8932" s="66"/>
      <c r="I8932" s="66"/>
    </row>
    <row r="8933" spans="1:9" ht="13.5" thickBot="1">
      <c r="A8933" s="27">
        <v>45862</v>
      </c>
      <c r="B8933" s="29" t="s">
        <v>259</v>
      </c>
      <c r="C8933" s="29" t="s">
        <v>68</v>
      </c>
      <c r="D8933" s="28">
        <v>100</v>
      </c>
      <c r="E8933" s="27">
        <v>2958101</v>
      </c>
      <c r="H8933" s="66"/>
      <c r="I8933" s="66"/>
    </row>
    <row r="8934" spans="1:9" ht="13.5" thickBot="1">
      <c r="A8934" s="27">
        <v>45862</v>
      </c>
      <c r="B8934" s="29" t="s">
        <v>260</v>
      </c>
      <c r="C8934" s="29" t="s">
        <v>68</v>
      </c>
      <c r="D8934" s="28">
        <v>194</v>
      </c>
      <c r="E8934" s="27">
        <v>2958101</v>
      </c>
      <c r="H8934" s="66"/>
      <c r="I8934" s="66"/>
    </row>
    <row r="8935" spans="1:9" ht="13.5" thickBot="1">
      <c r="A8935" s="27">
        <v>45862</v>
      </c>
      <c r="B8935" s="29" t="s">
        <v>261</v>
      </c>
      <c r="C8935" s="29" t="s">
        <v>68</v>
      </c>
      <c r="D8935" s="28">
        <v>184</v>
      </c>
      <c r="E8935" s="27">
        <v>2958101</v>
      </c>
      <c r="H8935" s="66"/>
      <c r="I8935" s="66"/>
    </row>
    <row r="8936" spans="1:9" ht="13.5" thickBot="1">
      <c r="A8936" s="27">
        <v>45862</v>
      </c>
      <c r="B8936" s="29" t="s">
        <v>262</v>
      </c>
      <c r="C8936" s="29" t="s">
        <v>68</v>
      </c>
      <c r="D8936" s="28">
        <v>48</v>
      </c>
      <c r="E8936" s="27">
        <v>2958101</v>
      </c>
      <c r="H8936" s="66"/>
      <c r="I8936" s="66"/>
    </row>
    <row r="8937" spans="1:9" ht="13.5" thickBot="1">
      <c r="A8937" s="27">
        <v>45862</v>
      </c>
      <c r="B8937" s="29" t="s">
        <v>263</v>
      </c>
      <c r="C8937" s="29" t="s">
        <v>68</v>
      </c>
      <c r="D8937" s="28">
        <v>51</v>
      </c>
      <c r="E8937" s="27">
        <v>2958101</v>
      </c>
      <c r="H8937" s="66"/>
      <c r="I8937" s="66"/>
    </row>
    <row r="8938" spans="1:9" ht="13.5" thickBot="1">
      <c r="A8938" s="27">
        <v>45862</v>
      </c>
      <c r="B8938" s="29" t="s">
        <v>264</v>
      </c>
      <c r="C8938" s="29" t="s">
        <v>68</v>
      </c>
      <c r="D8938" s="28">
        <v>26</v>
      </c>
      <c r="E8938" s="27">
        <v>2958101</v>
      </c>
      <c r="H8938" s="66"/>
      <c r="I8938" s="66"/>
    </row>
    <row r="8939" spans="1:9" ht="13.5" thickBot="1">
      <c r="A8939" s="27">
        <v>45862</v>
      </c>
      <c r="B8939" s="29" t="s">
        <v>265</v>
      </c>
      <c r="C8939" s="29" t="s">
        <v>68</v>
      </c>
      <c r="D8939" s="28">
        <v>24</v>
      </c>
      <c r="E8939" s="27">
        <v>2958101</v>
      </c>
      <c r="H8939" s="66"/>
      <c r="I8939" s="66"/>
    </row>
    <row r="8940" spans="1:9" ht="13.5" thickBot="1">
      <c r="A8940" s="27">
        <v>45862</v>
      </c>
      <c r="B8940" s="29" t="s">
        <v>266</v>
      </c>
      <c r="C8940" s="29" t="s">
        <v>71</v>
      </c>
      <c r="D8940" s="28">
        <v>200</v>
      </c>
      <c r="E8940" s="27">
        <v>2958101</v>
      </c>
      <c r="H8940" s="66"/>
      <c r="I8940" s="66"/>
    </row>
    <row r="8941" spans="1:9" ht="13.5" thickBot="1">
      <c r="A8941" s="27">
        <v>45862</v>
      </c>
      <c r="B8941" s="29" t="s">
        <v>267</v>
      </c>
      <c r="C8941" s="29" t="s">
        <v>71</v>
      </c>
      <c r="D8941" s="28">
        <v>202</v>
      </c>
      <c r="E8941" s="27">
        <v>2958101</v>
      </c>
      <c r="H8941" s="66"/>
      <c r="I8941" s="66"/>
    </row>
    <row r="8942" spans="1:9" ht="13.5" thickBot="1">
      <c r="A8942" s="27">
        <v>45862</v>
      </c>
      <c r="B8942" s="29" t="s">
        <v>268</v>
      </c>
      <c r="C8942" s="29" t="s">
        <v>77</v>
      </c>
      <c r="D8942" s="28">
        <v>200</v>
      </c>
      <c r="E8942" s="27">
        <v>2958101</v>
      </c>
      <c r="H8942" s="66"/>
      <c r="I8942" s="66"/>
    </row>
    <row r="8943" spans="1:9" ht="13.5" thickBot="1">
      <c r="A8943" s="27">
        <v>45862</v>
      </c>
      <c r="B8943" s="29" t="s">
        <v>269</v>
      </c>
      <c r="C8943" s="29" t="s">
        <v>77</v>
      </c>
      <c r="D8943" s="28">
        <v>200</v>
      </c>
      <c r="E8943" s="27">
        <v>2958101</v>
      </c>
      <c r="H8943" s="66"/>
      <c r="I8943" s="66"/>
    </row>
    <row r="8944" spans="1:9" ht="13.5" thickBot="1">
      <c r="A8944" s="27">
        <v>45862</v>
      </c>
      <c r="B8944" s="29" t="s">
        <v>270</v>
      </c>
      <c r="C8944" s="29" t="s">
        <v>77</v>
      </c>
      <c r="D8944" s="28">
        <v>110</v>
      </c>
      <c r="E8944" s="27">
        <v>2958101</v>
      </c>
      <c r="H8944" s="66"/>
      <c r="I8944" s="66"/>
    </row>
    <row r="8945" spans="1:9" ht="13.5" thickBot="1">
      <c r="A8945" s="27">
        <v>45862</v>
      </c>
      <c r="B8945" s="29" t="s">
        <v>271</v>
      </c>
      <c r="C8945" s="29" t="s">
        <v>97</v>
      </c>
      <c r="D8945" s="28">
        <v>115</v>
      </c>
      <c r="E8945" s="27">
        <v>2958101</v>
      </c>
      <c r="H8945" s="66"/>
      <c r="I8945" s="66"/>
    </row>
    <row r="8946" spans="1:9" ht="13.5" thickBot="1">
      <c r="A8946" s="27">
        <v>45862</v>
      </c>
      <c r="B8946" s="29" t="s">
        <v>272</v>
      </c>
      <c r="C8946" s="29" t="s">
        <v>97</v>
      </c>
      <c r="D8946" s="28">
        <v>115</v>
      </c>
      <c r="E8946" s="27">
        <v>2958101</v>
      </c>
      <c r="H8946" s="66"/>
      <c r="I8946" s="66"/>
    </row>
    <row r="8947" spans="1:9" ht="13.5" thickBot="1">
      <c r="A8947" s="27">
        <v>45862</v>
      </c>
      <c r="B8947" s="29" t="s">
        <v>273</v>
      </c>
      <c r="C8947" s="29" t="s">
        <v>68</v>
      </c>
      <c r="D8947" s="28">
        <v>182</v>
      </c>
      <c r="E8947" s="27">
        <v>2958101</v>
      </c>
      <c r="H8947" s="66"/>
      <c r="I8947" s="66"/>
    </row>
    <row r="8948" spans="1:9" ht="13.5" thickBot="1">
      <c r="A8948" s="27">
        <v>45862</v>
      </c>
      <c r="B8948" s="29" t="s">
        <v>274</v>
      </c>
      <c r="C8948" s="29" t="s">
        <v>68</v>
      </c>
      <c r="D8948" s="28">
        <v>71</v>
      </c>
      <c r="E8948" s="27">
        <v>2958101</v>
      </c>
      <c r="H8948" s="66"/>
      <c r="I8948" s="66"/>
    </row>
    <row r="8949" spans="1:9" ht="13.5" thickBot="1">
      <c r="A8949" s="27">
        <v>45862</v>
      </c>
      <c r="B8949" s="29" t="s">
        <v>275</v>
      </c>
      <c r="C8949" s="29" t="s">
        <v>68</v>
      </c>
      <c r="D8949" s="28">
        <v>33</v>
      </c>
      <c r="E8949" s="27">
        <v>2958101</v>
      </c>
      <c r="H8949" s="66"/>
      <c r="I8949" s="66"/>
    </row>
    <row r="8950" spans="1:9" ht="13.5" thickBot="1">
      <c r="A8950" s="27">
        <v>45862</v>
      </c>
      <c r="B8950" s="29" t="s">
        <v>276</v>
      </c>
      <c r="C8950" s="29" t="s">
        <v>68</v>
      </c>
      <c r="D8950" s="28">
        <v>22</v>
      </c>
      <c r="E8950" s="27">
        <v>2958101</v>
      </c>
      <c r="H8950" s="66"/>
      <c r="I8950" s="66"/>
    </row>
    <row r="8951" spans="1:9" ht="13.5" thickBot="1">
      <c r="A8951" s="27">
        <v>45862</v>
      </c>
      <c r="B8951" s="29" t="s">
        <v>277</v>
      </c>
      <c r="C8951" s="29" t="s">
        <v>68</v>
      </c>
      <c r="D8951" s="28">
        <v>20</v>
      </c>
      <c r="E8951" s="27">
        <v>2958101</v>
      </c>
      <c r="H8951" s="66"/>
      <c r="I8951" s="66"/>
    </row>
    <row r="8952" spans="1:9" ht="13.5" thickBot="1">
      <c r="A8952" s="27">
        <v>45862</v>
      </c>
      <c r="B8952" s="29" t="s">
        <v>278</v>
      </c>
      <c r="C8952" s="29" t="s">
        <v>68</v>
      </c>
      <c r="D8952" s="28">
        <v>77</v>
      </c>
      <c r="E8952" s="27">
        <v>2958101</v>
      </c>
      <c r="H8952" s="66"/>
      <c r="I8952" s="66"/>
    </row>
    <row r="8953" spans="1:9" ht="13.5" thickBot="1">
      <c r="A8953" s="27">
        <v>45862</v>
      </c>
      <c r="B8953" s="29" t="s">
        <v>279</v>
      </c>
      <c r="C8953" s="29" t="s">
        <v>68</v>
      </c>
      <c r="D8953" s="28">
        <v>202</v>
      </c>
      <c r="E8953" s="27">
        <v>2958101</v>
      </c>
      <c r="H8953" s="66"/>
      <c r="I8953" s="66"/>
    </row>
    <row r="8954" spans="1:9" ht="13.5" thickBot="1">
      <c r="A8954" s="27">
        <v>45862</v>
      </c>
      <c r="B8954" s="29" t="s">
        <v>280</v>
      </c>
      <c r="C8954" s="29" t="s">
        <v>68</v>
      </c>
      <c r="D8954" s="28">
        <v>11</v>
      </c>
      <c r="E8954" s="27">
        <v>2958101</v>
      </c>
      <c r="H8954" s="66"/>
      <c r="I8954" s="66"/>
    </row>
    <row r="8955" spans="1:9" ht="13.5" thickBot="1">
      <c r="A8955" s="27">
        <v>45862</v>
      </c>
      <c r="B8955" s="29" t="s">
        <v>281</v>
      </c>
      <c r="C8955" s="29" t="s">
        <v>68</v>
      </c>
      <c r="D8955" s="28">
        <v>34</v>
      </c>
      <c r="E8955" s="27">
        <v>2958101</v>
      </c>
      <c r="H8955" s="66"/>
      <c r="I8955" s="66"/>
    </row>
    <row r="8956" spans="1:9" ht="13.5" thickBot="1">
      <c r="A8956" s="27">
        <v>45862</v>
      </c>
      <c r="B8956" s="29" t="s">
        <v>282</v>
      </c>
      <c r="C8956" s="29" t="s">
        <v>68</v>
      </c>
      <c r="D8956" s="28">
        <v>22</v>
      </c>
      <c r="E8956" s="27">
        <v>2958101</v>
      </c>
      <c r="H8956" s="66"/>
      <c r="I8956" s="66"/>
    </row>
    <row r="8957" spans="1:9" ht="13.5" thickBot="1">
      <c r="A8957" s="27">
        <v>45862</v>
      </c>
      <c r="B8957" s="29" t="s">
        <v>283</v>
      </c>
      <c r="C8957" s="29" t="s">
        <v>68</v>
      </c>
      <c r="D8957" s="28">
        <v>123</v>
      </c>
      <c r="E8957" s="27">
        <v>2958101</v>
      </c>
      <c r="H8957" s="66"/>
      <c r="I8957" s="66"/>
    </row>
    <row r="8958" spans="1:9" ht="13.5" thickBot="1">
      <c r="A8958" s="27">
        <v>45862</v>
      </c>
      <c r="B8958" s="29" t="s">
        <v>284</v>
      </c>
      <c r="C8958" s="29" t="s">
        <v>68</v>
      </c>
      <c r="D8958" s="28">
        <v>71</v>
      </c>
      <c r="E8958" s="27">
        <v>2958101</v>
      </c>
      <c r="H8958" s="66"/>
      <c r="I8958" s="66"/>
    </row>
    <row r="8959" spans="1:9" ht="13.5" thickBot="1">
      <c r="A8959" s="27">
        <v>45862</v>
      </c>
      <c r="B8959" s="29" t="s">
        <v>285</v>
      </c>
      <c r="C8959" s="29" t="s">
        <v>68</v>
      </c>
      <c r="D8959" s="28">
        <v>14</v>
      </c>
      <c r="E8959" s="27">
        <v>2958101</v>
      </c>
      <c r="H8959" s="66"/>
      <c r="I8959" s="66"/>
    </row>
    <row r="8960" spans="1:9" ht="13.5" thickBot="1">
      <c r="A8960" s="27">
        <v>45862</v>
      </c>
      <c r="B8960" s="29" t="s">
        <v>286</v>
      </c>
      <c r="C8960" s="29" t="s">
        <v>68</v>
      </c>
      <c r="D8960" s="28">
        <v>4</v>
      </c>
      <c r="E8960" s="27">
        <v>2958101</v>
      </c>
      <c r="H8960" s="66"/>
      <c r="I8960" s="66"/>
    </row>
    <row r="8961" spans="1:9" ht="13.5" thickBot="1">
      <c r="A8961" s="27">
        <v>45862</v>
      </c>
      <c r="B8961" s="29" t="s">
        <v>287</v>
      </c>
      <c r="C8961" s="29" t="s">
        <v>68</v>
      </c>
      <c r="D8961" s="28">
        <v>106</v>
      </c>
      <c r="E8961" s="27">
        <v>2958101</v>
      </c>
      <c r="H8961" s="66"/>
      <c r="I8961" s="66"/>
    </row>
    <row r="8962" spans="1:9" ht="13.5" thickBot="1">
      <c r="A8962" s="27">
        <v>45862</v>
      </c>
      <c r="B8962" s="29" t="s">
        <v>288</v>
      </c>
      <c r="C8962" s="29" t="s">
        <v>68</v>
      </c>
      <c r="D8962" s="28">
        <v>106</v>
      </c>
      <c r="E8962" s="27">
        <v>2958101</v>
      </c>
      <c r="H8962" s="66"/>
      <c r="I8962" s="66"/>
    </row>
    <row r="8963" spans="1:9" ht="13.5" thickBot="1">
      <c r="A8963" s="27">
        <v>45862</v>
      </c>
      <c r="B8963" s="29" t="s">
        <v>289</v>
      </c>
      <c r="C8963" s="29" t="s">
        <v>77</v>
      </c>
      <c r="D8963" s="28">
        <v>202</v>
      </c>
      <c r="E8963" s="27">
        <v>2958101</v>
      </c>
      <c r="H8963" s="66"/>
      <c r="I8963" s="66"/>
    </row>
    <row r="8964" spans="1:9" ht="13.5" thickBot="1">
      <c r="A8964" s="27">
        <v>45862</v>
      </c>
      <c r="B8964" s="29" t="s">
        <v>290</v>
      </c>
      <c r="C8964" s="29" t="s">
        <v>97</v>
      </c>
      <c r="D8964" s="28">
        <v>144</v>
      </c>
      <c r="E8964" s="27">
        <v>2958101</v>
      </c>
      <c r="H8964" s="66"/>
      <c r="I8964" s="66"/>
    </row>
    <row r="8965" spans="1:9" ht="13.5" thickBot="1">
      <c r="A8965" s="27">
        <v>45862</v>
      </c>
      <c r="B8965" s="29" t="s">
        <v>291</v>
      </c>
      <c r="C8965" s="29" t="s">
        <v>97</v>
      </c>
      <c r="D8965" s="28">
        <v>144</v>
      </c>
      <c r="E8965" s="27">
        <v>2958101</v>
      </c>
      <c r="H8965" s="66"/>
      <c r="I8965" s="66"/>
    </row>
    <row r="8966" spans="1:9" ht="13.5" thickBot="1">
      <c r="A8966" s="27">
        <v>45862</v>
      </c>
      <c r="B8966" s="29" t="s">
        <v>292</v>
      </c>
      <c r="C8966" s="29" t="s">
        <v>71</v>
      </c>
      <c r="D8966" s="28">
        <v>163</v>
      </c>
      <c r="E8966" s="27">
        <v>2958101</v>
      </c>
      <c r="H8966" s="66"/>
      <c r="I8966" s="66"/>
    </row>
    <row r="8967" spans="1:9" ht="13.5" thickBot="1">
      <c r="A8967" s="27">
        <v>45862</v>
      </c>
      <c r="B8967" s="29" t="s">
        <v>293</v>
      </c>
      <c r="C8967" s="29" t="s">
        <v>77</v>
      </c>
      <c r="D8967" s="28">
        <v>52</v>
      </c>
      <c r="E8967" s="27">
        <v>2958101</v>
      </c>
      <c r="H8967" s="66"/>
      <c r="I8967" s="66"/>
    </row>
    <row r="8968" spans="1:9" ht="13.5" thickBot="1">
      <c r="A8968" s="27">
        <v>45862</v>
      </c>
      <c r="B8968" s="29" t="s">
        <v>294</v>
      </c>
      <c r="C8968" s="29" t="s">
        <v>77</v>
      </c>
      <c r="D8968" s="28">
        <v>98</v>
      </c>
      <c r="E8968" s="27">
        <v>2958101</v>
      </c>
      <c r="H8968" s="66"/>
      <c r="I8968" s="66"/>
    </row>
    <row r="8969" spans="1:9" ht="13.5" thickBot="1">
      <c r="A8969" s="27">
        <v>45862</v>
      </c>
      <c r="B8969" s="29" t="s">
        <v>295</v>
      </c>
      <c r="C8969" s="29" t="s">
        <v>77</v>
      </c>
      <c r="D8969" s="28">
        <v>50</v>
      </c>
      <c r="E8969" s="27">
        <v>2958101</v>
      </c>
      <c r="H8969" s="66"/>
      <c r="I8969" s="66"/>
    </row>
    <row r="8970" spans="1:9" ht="13.5" thickBot="1">
      <c r="A8970" s="27">
        <v>45862</v>
      </c>
      <c r="B8970" s="29" t="s">
        <v>296</v>
      </c>
      <c r="C8970" s="29" t="s">
        <v>77</v>
      </c>
      <c r="D8970" s="28">
        <v>100</v>
      </c>
      <c r="E8970" s="27">
        <v>2958101</v>
      </c>
      <c r="H8970" s="66"/>
      <c r="I8970" s="66"/>
    </row>
    <row r="8971" spans="1:9" ht="13.5" thickBot="1">
      <c r="A8971" s="27">
        <v>45862</v>
      </c>
      <c r="B8971" s="29" t="s">
        <v>297</v>
      </c>
      <c r="C8971" s="29" t="s">
        <v>68</v>
      </c>
      <c r="D8971" s="28">
        <v>106</v>
      </c>
      <c r="E8971" s="27">
        <v>2958101</v>
      </c>
      <c r="H8971" s="66"/>
      <c r="I8971" s="66"/>
    </row>
    <row r="8972" spans="1:9" ht="13.5" thickBot="1">
      <c r="A8972" s="27">
        <v>45862</v>
      </c>
      <c r="B8972" s="29" t="s">
        <v>298</v>
      </c>
      <c r="C8972" s="29" t="s">
        <v>68</v>
      </c>
      <c r="D8972" s="28">
        <v>93</v>
      </c>
      <c r="E8972" s="27">
        <v>2958101</v>
      </c>
      <c r="H8972" s="66"/>
      <c r="I8972" s="66"/>
    </row>
    <row r="8973" spans="1:9" ht="13.5" thickBot="1">
      <c r="A8973" s="27">
        <v>45862</v>
      </c>
      <c r="B8973" s="29" t="s">
        <v>299</v>
      </c>
      <c r="C8973" s="29" t="s">
        <v>68</v>
      </c>
      <c r="D8973" s="28">
        <v>30</v>
      </c>
      <c r="E8973" s="27">
        <v>2958101</v>
      </c>
      <c r="H8973" s="66"/>
      <c r="I8973" s="66"/>
    </row>
    <row r="8974" spans="1:9" ht="13.5" thickBot="1">
      <c r="A8974" s="27">
        <v>45862</v>
      </c>
      <c r="B8974" s="29" t="s">
        <v>300</v>
      </c>
      <c r="C8974" s="29" t="s">
        <v>97</v>
      </c>
      <c r="D8974" s="28">
        <v>150</v>
      </c>
      <c r="E8974" s="27">
        <v>2958101</v>
      </c>
      <c r="H8974" s="66"/>
      <c r="I8974" s="66"/>
    </row>
    <row r="8975" spans="1:9" ht="13.5" thickBot="1">
      <c r="A8975" s="27">
        <v>45862</v>
      </c>
      <c r="B8975" s="29" t="s">
        <v>301</v>
      </c>
      <c r="C8975" s="29" t="s">
        <v>68</v>
      </c>
      <c r="D8975" s="28">
        <v>197</v>
      </c>
      <c r="E8975" s="27">
        <v>2958101</v>
      </c>
      <c r="H8975" s="66"/>
      <c r="I8975" s="66"/>
    </row>
    <row r="8976" spans="1:9" ht="13.5" thickBot="1">
      <c r="A8976" s="27">
        <v>45862</v>
      </c>
      <c r="B8976" s="29" t="s">
        <v>302</v>
      </c>
      <c r="C8976" s="29" t="s">
        <v>68</v>
      </c>
      <c r="D8976" s="28">
        <v>93</v>
      </c>
      <c r="E8976" s="27">
        <v>2958101</v>
      </c>
      <c r="H8976" s="66"/>
      <c r="I8976" s="66"/>
    </row>
    <row r="8977" spans="1:9" ht="13.5" thickBot="1">
      <c r="A8977" s="27">
        <v>45862</v>
      </c>
      <c r="B8977" s="29" t="s">
        <v>303</v>
      </c>
      <c r="C8977" s="29" t="s">
        <v>68</v>
      </c>
      <c r="D8977" s="28">
        <v>60</v>
      </c>
      <c r="E8977" s="27">
        <v>2958101</v>
      </c>
      <c r="H8977" s="66"/>
      <c r="I8977" s="66"/>
    </row>
    <row r="8978" spans="1:9" ht="13.5" thickBot="1">
      <c r="A8978" s="27">
        <v>45862</v>
      </c>
      <c r="B8978" s="29" t="s">
        <v>304</v>
      </c>
      <c r="C8978" s="29" t="s">
        <v>68</v>
      </c>
      <c r="D8978" s="28">
        <v>151</v>
      </c>
      <c r="E8978" s="27">
        <v>2958101</v>
      </c>
      <c r="H8978" s="66"/>
      <c r="I8978" s="66"/>
    </row>
    <row r="8979" spans="1:9" ht="13.5" thickBot="1">
      <c r="A8979" s="27">
        <v>45862</v>
      </c>
      <c r="B8979" s="29" t="s">
        <v>305</v>
      </c>
      <c r="C8979" s="29" t="s">
        <v>68</v>
      </c>
      <c r="D8979" s="28">
        <v>151</v>
      </c>
      <c r="E8979" s="27">
        <v>2958101</v>
      </c>
      <c r="H8979" s="66"/>
      <c r="I8979" s="66"/>
    </row>
    <row r="8980" spans="1:9" ht="13.5" thickBot="1">
      <c r="A8980" s="27">
        <v>45862</v>
      </c>
      <c r="B8980" s="29" t="s">
        <v>306</v>
      </c>
      <c r="C8980" s="29" t="s">
        <v>68</v>
      </c>
      <c r="D8980" s="28">
        <v>55</v>
      </c>
      <c r="E8980" s="27">
        <v>2958101</v>
      </c>
      <c r="H8980" s="66"/>
      <c r="I8980" s="66"/>
    </row>
    <row r="8981" spans="1:9" ht="13.5" thickBot="1">
      <c r="A8981" s="27">
        <v>45862</v>
      </c>
      <c r="B8981" s="29" t="s">
        <v>307</v>
      </c>
      <c r="C8981" s="29" t="s">
        <v>71</v>
      </c>
      <c r="D8981" s="28">
        <v>145</v>
      </c>
      <c r="E8981" s="27">
        <v>2958101</v>
      </c>
      <c r="H8981" s="66"/>
      <c r="I8981" s="66"/>
    </row>
    <row r="8982" spans="1:9" ht="13.5" thickBot="1">
      <c r="A8982" s="27">
        <v>45862</v>
      </c>
      <c r="B8982" s="29" t="s">
        <v>308</v>
      </c>
      <c r="C8982" s="29" t="s">
        <v>71</v>
      </c>
      <c r="D8982" s="28">
        <v>180</v>
      </c>
      <c r="E8982" s="27">
        <v>2958101</v>
      </c>
      <c r="H8982" s="66"/>
      <c r="I8982" s="66"/>
    </row>
    <row r="8983" spans="1:9" ht="13.5" thickBot="1">
      <c r="A8983" s="27">
        <v>45862</v>
      </c>
      <c r="B8983" s="29" t="s">
        <v>309</v>
      </c>
      <c r="C8983" s="29" t="s">
        <v>71</v>
      </c>
      <c r="D8983" s="28">
        <v>234</v>
      </c>
      <c r="E8983" s="27">
        <v>2958101</v>
      </c>
      <c r="H8983" s="66"/>
      <c r="I8983" s="66"/>
    </row>
    <row r="8984" spans="1:9" ht="13.5" thickBot="1">
      <c r="A8984" s="27">
        <v>45862</v>
      </c>
      <c r="B8984" s="29" t="s">
        <v>310</v>
      </c>
      <c r="C8984" s="29" t="s">
        <v>68</v>
      </c>
      <c r="D8984" s="28">
        <v>149</v>
      </c>
      <c r="E8984" s="27">
        <v>2958101</v>
      </c>
      <c r="H8984" s="66"/>
      <c r="I8984" s="66"/>
    </row>
    <row r="8985" spans="1:9" ht="13.5" thickBot="1">
      <c r="A8985" s="27">
        <v>45862</v>
      </c>
      <c r="B8985" s="29" t="s">
        <v>311</v>
      </c>
      <c r="C8985" s="29" t="s">
        <v>68</v>
      </c>
      <c r="D8985" s="28">
        <v>107</v>
      </c>
      <c r="E8985" s="27">
        <v>2958101</v>
      </c>
      <c r="H8985" s="66"/>
      <c r="I8985" s="66"/>
    </row>
    <row r="8986" spans="1:9" ht="13.5" thickBot="1">
      <c r="A8986" s="27">
        <v>45862</v>
      </c>
      <c r="B8986" s="29" t="s">
        <v>312</v>
      </c>
      <c r="C8986" s="29" t="s">
        <v>68</v>
      </c>
      <c r="D8986" s="28">
        <v>109</v>
      </c>
      <c r="E8986" s="27">
        <v>2958101</v>
      </c>
      <c r="H8986" s="66"/>
      <c r="I8986" s="66"/>
    </row>
    <row r="8987" spans="1:9" ht="13.5" thickBot="1">
      <c r="A8987" s="27">
        <v>45862</v>
      </c>
      <c r="B8987" s="29" t="s">
        <v>313</v>
      </c>
      <c r="C8987" s="29" t="s">
        <v>68</v>
      </c>
      <c r="D8987" s="28">
        <v>122</v>
      </c>
      <c r="E8987" s="27">
        <v>2958101</v>
      </c>
      <c r="H8987" s="66"/>
      <c r="I8987" s="66"/>
    </row>
    <row r="8988" spans="1:9" ht="13.5" thickBot="1">
      <c r="A8988" s="27">
        <v>45862</v>
      </c>
      <c r="B8988" s="29" t="s">
        <v>314</v>
      </c>
      <c r="C8988" s="29" t="s">
        <v>71</v>
      </c>
      <c r="D8988" s="28">
        <v>101</v>
      </c>
      <c r="E8988" s="27">
        <v>2958101</v>
      </c>
      <c r="H8988" s="66"/>
      <c r="I8988" s="66"/>
    </row>
    <row r="8989" spans="1:9" ht="13.5" thickBot="1">
      <c r="A8989" s="27">
        <v>45862</v>
      </c>
      <c r="B8989" s="29" t="s">
        <v>315</v>
      </c>
      <c r="C8989" s="29" t="s">
        <v>71</v>
      </c>
      <c r="D8989" s="28">
        <v>161</v>
      </c>
      <c r="E8989" s="27">
        <v>2958101</v>
      </c>
      <c r="H8989" s="66"/>
      <c r="I8989" s="66"/>
    </row>
    <row r="8990" spans="1:9" ht="13.5" thickBot="1">
      <c r="A8990" s="27">
        <v>45862</v>
      </c>
      <c r="B8990" s="29" t="s">
        <v>316</v>
      </c>
      <c r="C8990" s="29" t="s">
        <v>71</v>
      </c>
      <c r="D8990" s="28">
        <v>142</v>
      </c>
      <c r="E8990" s="27">
        <v>2958101</v>
      </c>
      <c r="H8990" s="66"/>
      <c r="I8990" s="66"/>
    </row>
    <row r="8991" spans="1:9" ht="13.5" thickBot="1">
      <c r="A8991" s="27">
        <v>45862</v>
      </c>
      <c r="B8991" s="29" t="s">
        <v>317</v>
      </c>
      <c r="C8991" s="29" t="s">
        <v>71</v>
      </c>
      <c r="D8991" s="28">
        <v>151</v>
      </c>
      <c r="E8991" s="27">
        <v>2958101</v>
      </c>
      <c r="H8991" s="66"/>
      <c r="I8991" s="66"/>
    </row>
    <row r="8992" spans="1:9" ht="13.5" thickBot="1">
      <c r="A8992" s="27">
        <v>45862</v>
      </c>
      <c r="B8992" s="29" t="s">
        <v>318</v>
      </c>
      <c r="C8992" s="29" t="s">
        <v>97</v>
      </c>
      <c r="D8992" s="28">
        <v>109</v>
      </c>
      <c r="E8992" s="27">
        <v>2958101</v>
      </c>
      <c r="H8992" s="66"/>
      <c r="I8992" s="66"/>
    </row>
    <row r="8993" spans="1:9" ht="13.5" thickBot="1">
      <c r="A8993" s="27">
        <v>45862</v>
      </c>
      <c r="B8993" s="29" t="s">
        <v>319</v>
      </c>
      <c r="C8993" s="29" t="s">
        <v>97</v>
      </c>
      <c r="D8993" s="28">
        <v>109</v>
      </c>
      <c r="E8993" s="27">
        <v>2958101</v>
      </c>
      <c r="H8993" s="66"/>
      <c r="I8993" s="66"/>
    </row>
    <row r="8994" spans="1:9" ht="13.5" thickBot="1">
      <c r="A8994" s="27">
        <v>45862</v>
      </c>
      <c r="B8994" s="29" t="s">
        <v>320</v>
      </c>
      <c r="C8994" s="29" t="s">
        <v>97</v>
      </c>
      <c r="D8994" s="28">
        <v>94</v>
      </c>
      <c r="E8994" s="27">
        <v>2958101</v>
      </c>
      <c r="H8994" s="66"/>
      <c r="I8994" s="66"/>
    </row>
    <row r="8995" spans="1:9" ht="13.5" thickBot="1">
      <c r="A8995" s="27">
        <v>45862</v>
      </c>
      <c r="B8995" s="29" t="s">
        <v>321</v>
      </c>
      <c r="C8995" s="29" t="s">
        <v>97</v>
      </c>
      <c r="D8995" s="28">
        <v>97</v>
      </c>
      <c r="E8995" s="27">
        <v>2958101</v>
      </c>
      <c r="H8995" s="66"/>
      <c r="I8995" s="66"/>
    </row>
    <row r="8996" spans="1:9" ht="13.5" thickBot="1">
      <c r="A8996" s="27">
        <v>45862</v>
      </c>
      <c r="B8996" s="29" t="s">
        <v>322</v>
      </c>
      <c r="C8996" s="29" t="s">
        <v>66</v>
      </c>
      <c r="D8996" s="28">
        <v>153</v>
      </c>
      <c r="E8996" s="27">
        <v>2958101</v>
      </c>
      <c r="H8996" s="66"/>
      <c r="I8996" s="66"/>
    </row>
    <row r="8997" spans="1:9" ht="13.5" thickBot="1">
      <c r="A8997" s="27">
        <v>45862</v>
      </c>
      <c r="B8997" s="29" t="s">
        <v>323</v>
      </c>
      <c r="C8997" s="29" t="s">
        <v>66</v>
      </c>
      <c r="D8997" s="28">
        <v>147</v>
      </c>
      <c r="E8997" s="27">
        <v>2958101</v>
      </c>
      <c r="H8997" s="66"/>
      <c r="I8997" s="66"/>
    </row>
    <row r="8998" spans="1:9" ht="13.5" thickBot="1">
      <c r="A8998" s="27">
        <v>45862</v>
      </c>
      <c r="B8998" s="29" t="s">
        <v>324</v>
      </c>
      <c r="C8998" s="29" t="s">
        <v>68</v>
      </c>
      <c r="D8998" s="28">
        <v>124</v>
      </c>
      <c r="E8998" s="27">
        <v>2958101</v>
      </c>
      <c r="H8998" s="66"/>
      <c r="I8998" s="66"/>
    </row>
    <row r="8999" spans="1:9" ht="13.5" thickBot="1">
      <c r="A8999" s="27">
        <v>45862</v>
      </c>
      <c r="B8999" s="29" t="s">
        <v>325</v>
      </c>
      <c r="C8999" s="29" t="s">
        <v>68</v>
      </c>
      <c r="D8999" s="28">
        <v>16</v>
      </c>
      <c r="E8999" s="27">
        <v>2958101</v>
      </c>
      <c r="H8999" s="66"/>
      <c r="I8999" s="66"/>
    </row>
    <row r="9000" spans="1:9" ht="13.5" thickBot="1">
      <c r="A9000" s="27">
        <v>45862</v>
      </c>
      <c r="B9000" s="29" t="s">
        <v>326</v>
      </c>
      <c r="C9000" s="29" t="s">
        <v>66</v>
      </c>
      <c r="D9000" s="28">
        <v>187</v>
      </c>
      <c r="E9000" s="27">
        <v>2958101</v>
      </c>
      <c r="H9000" s="66"/>
      <c r="I9000" s="66"/>
    </row>
    <row r="9001" spans="1:9" ht="13.5" thickBot="1">
      <c r="A9001" s="27">
        <v>45862</v>
      </c>
      <c r="B9001" s="29" t="s">
        <v>327</v>
      </c>
      <c r="C9001" s="29" t="s">
        <v>66</v>
      </c>
      <c r="D9001" s="28">
        <v>115</v>
      </c>
      <c r="E9001" s="27">
        <v>2958101</v>
      </c>
      <c r="H9001" s="66"/>
      <c r="I9001" s="66"/>
    </row>
    <row r="9002" spans="1:9" ht="13.5" thickBot="1">
      <c r="A9002" s="27">
        <v>45862</v>
      </c>
      <c r="B9002" s="29" t="s">
        <v>328</v>
      </c>
      <c r="C9002" s="29" t="s">
        <v>68</v>
      </c>
      <c r="D9002" s="28">
        <v>128</v>
      </c>
      <c r="E9002" s="27">
        <v>2958101</v>
      </c>
      <c r="H9002" s="66"/>
      <c r="I9002" s="66"/>
    </row>
    <row r="9003" spans="1:9" ht="13.5" thickBot="1">
      <c r="A9003" s="27">
        <v>45862</v>
      </c>
      <c r="B9003" s="29" t="s">
        <v>329</v>
      </c>
      <c r="C9003" s="29" t="s">
        <v>68</v>
      </c>
      <c r="D9003" s="28">
        <v>134</v>
      </c>
      <c r="E9003" s="27">
        <v>2958101</v>
      </c>
      <c r="H9003" s="66"/>
      <c r="I9003" s="66"/>
    </row>
    <row r="9004" spans="1:9" ht="13.5" thickBot="1">
      <c r="A9004" s="27">
        <v>45862</v>
      </c>
      <c r="B9004" s="29" t="s">
        <v>330</v>
      </c>
      <c r="C9004" s="29" t="s">
        <v>68</v>
      </c>
      <c r="D9004" s="28">
        <v>150</v>
      </c>
      <c r="E9004" s="27">
        <v>2958101</v>
      </c>
      <c r="H9004" s="66"/>
      <c r="I9004" s="66"/>
    </row>
    <row r="9005" spans="1:9" ht="13.5" thickBot="1">
      <c r="A9005" s="27">
        <v>45862</v>
      </c>
      <c r="B9005" s="29" t="s">
        <v>331</v>
      </c>
      <c r="C9005" s="29" t="s">
        <v>68</v>
      </c>
      <c r="D9005" s="28">
        <v>150</v>
      </c>
      <c r="E9005" s="27">
        <v>2958101</v>
      </c>
      <c r="H9005" s="66"/>
      <c r="I9005" s="66"/>
    </row>
    <row r="9006" spans="1:9" ht="13.5" thickBot="1">
      <c r="A9006" s="27">
        <v>45862</v>
      </c>
      <c r="B9006" s="29" t="s">
        <v>332</v>
      </c>
      <c r="C9006" s="29" t="s">
        <v>68</v>
      </c>
      <c r="D9006" s="28">
        <v>90</v>
      </c>
      <c r="E9006" s="27">
        <v>2958101</v>
      </c>
      <c r="H9006" s="66"/>
      <c r="I9006" s="66"/>
    </row>
    <row r="9007" spans="1:9" ht="13.5" thickBot="1">
      <c r="A9007" s="27">
        <v>45862</v>
      </c>
      <c r="B9007" s="29" t="s">
        <v>333</v>
      </c>
      <c r="C9007" s="29" t="s">
        <v>71</v>
      </c>
      <c r="D9007" s="28">
        <v>100</v>
      </c>
      <c r="E9007" s="27">
        <v>2958101</v>
      </c>
      <c r="H9007" s="66"/>
      <c r="I9007" s="66"/>
    </row>
    <row r="9008" spans="1:9" ht="13.5" thickBot="1">
      <c r="A9008" s="27">
        <v>45862</v>
      </c>
      <c r="B9008" s="29" t="s">
        <v>334</v>
      </c>
      <c r="C9008" s="29" t="s">
        <v>71</v>
      </c>
      <c r="D9008" s="28">
        <v>104</v>
      </c>
      <c r="E9008" s="27">
        <v>2958101</v>
      </c>
      <c r="H9008" s="66"/>
      <c r="I9008" s="66"/>
    </row>
    <row r="9009" spans="1:9" ht="13.5" thickBot="1">
      <c r="A9009" s="27">
        <v>45862</v>
      </c>
      <c r="B9009" s="29" t="s">
        <v>335</v>
      </c>
      <c r="C9009" s="29" t="s">
        <v>77</v>
      </c>
      <c r="D9009" s="28">
        <v>55</v>
      </c>
      <c r="E9009" s="27">
        <v>2958101</v>
      </c>
      <c r="H9009" s="66"/>
      <c r="I9009" s="66"/>
    </row>
    <row r="9010" spans="1:9" ht="13.5" thickBot="1">
      <c r="A9010" s="27">
        <v>45862</v>
      </c>
      <c r="B9010" s="29" t="s">
        <v>336</v>
      </c>
      <c r="C9010" s="29" t="s">
        <v>77</v>
      </c>
      <c r="D9010" s="28">
        <v>48</v>
      </c>
      <c r="E9010" s="27">
        <v>2958101</v>
      </c>
      <c r="H9010" s="66"/>
      <c r="I9010" s="66"/>
    </row>
    <row r="9011" spans="1:9" ht="13.5" thickBot="1">
      <c r="A9011" s="27">
        <v>45862</v>
      </c>
      <c r="B9011" s="29" t="s">
        <v>337</v>
      </c>
      <c r="C9011" s="29" t="s">
        <v>77</v>
      </c>
      <c r="D9011" s="28">
        <v>83</v>
      </c>
      <c r="E9011" s="27">
        <v>2958101</v>
      </c>
      <c r="H9011" s="66"/>
      <c r="I9011" s="66"/>
    </row>
    <row r="9012" spans="1:9" ht="13.5" thickBot="1">
      <c r="A9012" s="27">
        <v>45862</v>
      </c>
      <c r="B9012" s="29" t="s">
        <v>338</v>
      </c>
      <c r="C9012" s="29" t="s">
        <v>77</v>
      </c>
      <c r="D9012" s="28">
        <v>23</v>
      </c>
      <c r="E9012" s="27">
        <v>2958101</v>
      </c>
      <c r="H9012" s="66"/>
      <c r="I9012" s="66"/>
    </row>
    <row r="9013" spans="1:9" ht="13.5" thickBot="1">
      <c r="A9013" s="27">
        <v>45862</v>
      </c>
      <c r="B9013" s="29" t="s">
        <v>339</v>
      </c>
      <c r="C9013" s="29" t="s">
        <v>97</v>
      </c>
      <c r="D9013" s="28">
        <v>150</v>
      </c>
      <c r="E9013" s="27">
        <v>2958101</v>
      </c>
      <c r="H9013" s="66"/>
      <c r="I9013" s="66"/>
    </row>
    <row r="9014" spans="1:9" ht="13.5" thickBot="1">
      <c r="A9014" s="27">
        <v>45862</v>
      </c>
      <c r="B9014" s="29" t="s">
        <v>340</v>
      </c>
      <c r="C9014" s="29" t="s">
        <v>66</v>
      </c>
      <c r="D9014" s="28">
        <v>99</v>
      </c>
      <c r="E9014" s="27">
        <v>2958101</v>
      </c>
      <c r="H9014" s="66"/>
      <c r="I9014" s="66"/>
    </row>
    <row r="9015" spans="1:9" ht="13.5" thickBot="1">
      <c r="A9015" s="27">
        <v>45862</v>
      </c>
      <c r="B9015" s="29" t="s">
        <v>341</v>
      </c>
      <c r="C9015" s="29" t="s">
        <v>66</v>
      </c>
      <c r="D9015" s="28">
        <v>28</v>
      </c>
      <c r="E9015" s="27">
        <v>2958101</v>
      </c>
      <c r="H9015" s="66"/>
      <c r="I9015" s="66"/>
    </row>
    <row r="9016" spans="1:9" ht="13.5" thickBot="1">
      <c r="A9016" s="27">
        <v>45862</v>
      </c>
      <c r="B9016" s="29" t="s">
        <v>342</v>
      </c>
      <c r="C9016" s="29" t="s">
        <v>66</v>
      </c>
      <c r="D9016" s="28">
        <v>127</v>
      </c>
      <c r="E9016" s="27">
        <v>2958101</v>
      </c>
      <c r="H9016" s="66"/>
      <c r="I9016" s="66"/>
    </row>
    <row r="9017" spans="1:9" ht="13.5" thickBot="1">
      <c r="A9017" s="27">
        <v>45862</v>
      </c>
      <c r="B9017" s="29" t="s">
        <v>343</v>
      </c>
      <c r="C9017" s="29" t="s">
        <v>68</v>
      </c>
      <c r="D9017" s="28">
        <v>105</v>
      </c>
      <c r="E9017" s="27">
        <v>2958101</v>
      </c>
      <c r="H9017" s="66"/>
      <c r="I9017" s="66"/>
    </row>
    <row r="9018" spans="1:9" ht="13.5" thickBot="1">
      <c r="A9018" s="27">
        <v>45862</v>
      </c>
      <c r="B9018" s="29" t="s">
        <v>344</v>
      </c>
      <c r="C9018" s="29" t="s">
        <v>68</v>
      </c>
      <c r="D9018" s="28">
        <v>103</v>
      </c>
      <c r="E9018" s="27">
        <v>2958101</v>
      </c>
      <c r="H9018" s="66"/>
      <c r="I9018" s="66"/>
    </row>
    <row r="9019" spans="1:9" ht="13.5" thickBot="1">
      <c r="A9019" s="27">
        <v>45862</v>
      </c>
      <c r="B9019" s="29" t="s">
        <v>345</v>
      </c>
      <c r="C9019" s="29" t="s">
        <v>77</v>
      </c>
      <c r="D9019" s="28">
        <v>90</v>
      </c>
      <c r="E9019" s="27">
        <v>2958101</v>
      </c>
      <c r="H9019" s="66"/>
      <c r="I9019" s="66"/>
    </row>
    <row r="9020" spans="1:9" ht="13.5" thickBot="1">
      <c r="A9020" s="27">
        <v>45862</v>
      </c>
      <c r="B9020" s="29" t="s">
        <v>346</v>
      </c>
      <c r="C9020" s="29" t="s">
        <v>77</v>
      </c>
      <c r="D9020" s="28">
        <v>90</v>
      </c>
      <c r="E9020" s="27">
        <v>2958101</v>
      </c>
      <c r="H9020" s="66"/>
      <c r="I9020" s="66"/>
    </row>
    <row r="9021" spans="1:9" ht="13.5" thickBot="1">
      <c r="A9021" s="27">
        <v>45862</v>
      </c>
      <c r="B9021" s="29" t="s">
        <v>347</v>
      </c>
      <c r="C9021" s="29" t="s">
        <v>77</v>
      </c>
      <c r="D9021" s="28">
        <v>160</v>
      </c>
      <c r="E9021" s="27">
        <v>2958101</v>
      </c>
      <c r="H9021" s="66"/>
      <c r="I9021" s="66"/>
    </row>
    <row r="9022" spans="1:9" ht="13.5" thickBot="1">
      <c r="A9022" s="27">
        <v>45862</v>
      </c>
      <c r="B9022" s="29" t="s">
        <v>348</v>
      </c>
      <c r="C9022" s="29" t="s">
        <v>68</v>
      </c>
      <c r="D9022" s="28">
        <v>169</v>
      </c>
      <c r="E9022" s="27">
        <v>2958101</v>
      </c>
      <c r="H9022" s="66"/>
      <c r="I9022" s="66"/>
    </row>
    <row r="9023" spans="1:9" ht="13.5" thickBot="1">
      <c r="A9023" s="27">
        <v>45862</v>
      </c>
      <c r="B9023" s="29" t="s">
        <v>349</v>
      </c>
      <c r="C9023" s="29" t="s">
        <v>68</v>
      </c>
      <c r="D9023" s="28">
        <v>169</v>
      </c>
      <c r="E9023" s="27">
        <v>2958101</v>
      </c>
      <c r="H9023" s="66"/>
      <c r="I9023" s="66"/>
    </row>
    <row r="9024" spans="1:9" ht="13.5" thickBot="1">
      <c r="A9024" s="27">
        <v>45862</v>
      </c>
      <c r="B9024" s="29" t="s">
        <v>350</v>
      </c>
      <c r="C9024" s="29" t="s">
        <v>97</v>
      </c>
      <c r="D9024" s="28">
        <v>64</v>
      </c>
      <c r="E9024" s="27">
        <v>2958101</v>
      </c>
      <c r="H9024" s="66"/>
      <c r="I9024" s="66"/>
    </row>
    <row r="9025" spans="1:9" ht="13.5" thickBot="1">
      <c r="A9025" s="27">
        <v>45862</v>
      </c>
      <c r="B9025" s="29" t="s">
        <v>351</v>
      </c>
      <c r="C9025" s="29" t="s">
        <v>97</v>
      </c>
      <c r="D9025" s="28">
        <v>110</v>
      </c>
      <c r="E9025" s="27">
        <v>2958101</v>
      </c>
      <c r="H9025" s="66"/>
      <c r="I9025" s="66"/>
    </row>
    <row r="9026" spans="1:9" ht="13.5" thickBot="1">
      <c r="A9026" s="27">
        <v>45862</v>
      </c>
      <c r="B9026" s="29" t="s">
        <v>352</v>
      </c>
      <c r="C9026" s="29" t="s">
        <v>68</v>
      </c>
      <c r="D9026" s="28">
        <v>125</v>
      </c>
      <c r="E9026" s="27">
        <v>2958101</v>
      </c>
      <c r="H9026" s="66"/>
      <c r="I9026" s="66"/>
    </row>
    <row r="9027" spans="1:9" ht="13.5" thickBot="1">
      <c r="A9027" s="27">
        <v>45862</v>
      </c>
      <c r="B9027" s="29" t="s">
        <v>353</v>
      </c>
      <c r="C9027" s="29" t="s">
        <v>68</v>
      </c>
      <c r="D9027" s="28">
        <v>125</v>
      </c>
      <c r="E9027" s="27">
        <v>2958101</v>
      </c>
      <c r="H9027" s="66"/>
      <c r="I9027" s="66"/>
    </row>
    <row r="9028" spans="1:9" ht="13.5" thickBot="1">
      <c r="A9028" s="27">
        <v>45862</v>
      </c>
      <c r="B9028" s="29" t="s">
        <v>354</v>
      </c>
      <c r="C9028" s="29" t="s">
        <v>71</v>
      </c>
      <c r="D9028" s="28">
        <v>95</v>
      </c>
      <c r="E9028" s="27">
        <v>2958101</v>
      </c>
      <c r="H9028" s="66"/>
      <c r="I9028" s="66"/>
    </row>
    <row r="9029" spans="1:9" ht="13.5" thickBot="1">
      <c r="A9029" s="27">
        <v>45862</v>
      </c>
      <c r="B9029" s="29" t="s">
        <v>355</v>
      </c>
      <c r="C9029" s="29" t="s">
        <v>71</v>
      </c>
      <c r="D9029" s="28">
        <v>151</v>
      </c>
      <c r="E9029" s="27">
        <v>2958101</v>
      </c>
      <c r="H9029" s="66"/>
      <c r="I9029" s="66"/>
    </row>
    <row r="9030" spans="1:9" ht="13.5" thickBot="1">
      <c r="A9030" s="27">
        <v>45862</v>
      </c>
      <c r="B9030" s="29" t="s">
        <v>356</v>
      </c>
      <c r="C9030" s="29" t="s">
        <v>71</v>
      </c>
      <c r="D9030" s="28">
        <v>98</v>
      </c>
      <c r="E9030" s="27">
        <v>2958101</v>
      </c>
      <c r="H9030" s="66"/>
      <c r="I9030" s="66"/>
    </row>
    <row r="9031" spans="1:9" ht="13.5" thickBot="1">
      <c r="A9031" s="27">
        <v>45862</v>
      </c>
      <c r="B9031" s="29" t="s">
        <v>357</v>
      </c>
      <c r="C9031" s="29" t="s">
        <v>66</v>
      </c>
      <c r="D9031" s="28">
        <v>150</v>
      </c>
      <c r="E9031" s="27">
        <v>2958101</v>
      </c>
      <c r="H9031" s="66"/>
      <c r="I9031" s="66"/>
    </row>
    <row r="9032" spans="1:9" ht="13.5" thickBot="1">
      <c r="A9032" s="27">
        <v>45862</v>
      </c>
      <c r="B9032" s="29" t="s">
        <v>358</v>
      </c>
      <c r="C9032" s="29" t="s">
        <v>68</v>
      </c>
      <c r="D9032" s="28">
        <v>28</v>
      </c>
      <c r="E9032" s="27">
        <v>2958101</v>
      </c>
      <c r="H9032" s="66"/>
      <c r="I9032" s="66"/>
    </row>
    <row r="9033" spans="1:9" ht="13.5" thickBot="1">
      <c r="A9033" s="27">
        <v>45862</v>
      </c>
      <c r="B9033" s="29" t="s">
        <v>359</v>
      </c>
      <c r="C9033" s="29" t="s">
        <v>71</v>
      </c>
      <c r="D9033" s="28">
        <v>226</v>
      </c>
      <c r="E9033" s="27">
        <v>2958101</v>
      </c>
      <c r="H9033" s="66"/>
      <c r="I9033" s="66"/>
    </row>
    <row r="9034" spans="1:9" ht="13.5" thickBot="1">
      <c r="A9034" s="27">
        <v>45862</v>
      </c>
      <c r="B9034" s="29" t="s">
        <v>360</v>
      </c>
      <c r="C9034" s="29" t="s">
        <v>68</v>
      </c>
      <c r="D9034" s="28">
        <v>203</v>
      </c>
      <c r="E9034" s="27">
        <v>2958101</v>
      </c>
      <c r="H9034" s="66"/>
      <c r="I9034" s="66"/>
    </row>
    <row r="9035" spans="1:9" ht="13.5" thickBot="1">
      <c r="A9035" s="27">
        <v>45862</v>
      </c>
      <c r="B9035" s="29" t="s">
        <v>361</v>
      </c>
      <c r="C9035" s="29" t="s">
        <v>68</v>
      </c>
      <c r="D9035" s="28">
        <v>21</v>
      </c>
      <c r="E9035" s="27">
        <v>2958101</v>
      </c>
      <c r="H9035" s="66"/>
      <c r="I9035" s="66"/>
    </row>
    <row r="9036" spans="1:9" ht="13.5" thickBot="1">
      <c r="A9036" s="27">
        <v>45862</v>
      </c>
      <c r="B9036" s="29" t="s">
        <v>362</v>
      </c>
      <c r="C9036" s="29" t="s">
        <v>68</v>
      </c>
      <c r="D9036" s="28">
        <v>204</v>
      </c>
      <c r="E9036" s="27">
        <v>2958101</v>
      </c>
      <c r="H9036" s="66"/>
      <c r="I9036" s="66"/>
    </row>
    <row r="9037" spans="1:9" ht="13.5" thickBot="1">
      <c r="A9037" s="27">
        <v>45862</v>
      </c>
      <c r="B9037" s="29" t="s">
        <v>363</v>
      </c>
      <c r="C9037" s="29" t="s">
        <v>66</v>
      </c>
      <c r="D9037" s="28">
        <v>150</v>
      </c>
      <c r="E9037" s="27">
        <v>2958101</v>
      </c>
      <c r="H9037" s="66"/>
      <c r="I9037" s="66"/>
    </row>
    <row r="9038" spans="1:9" ht="13.5" thickBot="1">
      <c r="A9038" s="27">
        <v>45862</v>
      </c>
      <c r="B9038" s="29" t="s">
        <v>364</v>
      </c>
      <c r="C9038" s="29" t="s">
        <v>97</v>
      </c>
      <c r="D9038" s="28">
        <v>102</v>
      </c>
      <c r="E9038" s="27">
        <v>2958101</v>
      </c>
      <c r="H9038" s="66"/>
      <c r="I9038" s="66"/>
    </row>
    <row r="9039" spans="1:9" ht="13.5" thickBot="1">
      <c r="A9039" s="27">
        <v>45862</v>
      </c>
      <c r="B9039" s="29" t="s">
        <v>365</v>
      </c>
      <c r="C9039" s="29" t="s">
        <v>97</v>
      </c>
      <c r="D9039" s="28">
        <v>98</v>
      </c>
      <c r="E9039" s="27">
        <v>2958101</v>
      </c>
      <c r="H9039" s="66"/>
      <c r="I9039" s="66"/>
    </row>
    <row r="9040" spans="1:9" ht="13.5" thickBot="1">
      <c r="A9040" s="27">
        <v>45862</v>
      </c>
      <c r="B9040" s="29" t="s">
        <v>366</v>
      </c>
      <c r="C9040" s="29" t="s">
        <v>97</v>
      </c>
      <c r="D9040" s="28">
        <v>149</v>
      </c>
      <c r="E9040" s="27">
        <v>2958101</v>
      </c>
      <c r="H9040" s="66"/>
      <c r="I9040" s="66"/>
    </row>
    <row r="9041" spans="1:9" ht="13.5" thickBot="1">
      <c r="A9041" s="27">
        <v>45862</v>
      </c>
      <c r="B9041" s="29" t="s">
        <v>367</v>
      </c>
      <c r="C9041" s="29" t="s">
        <v>97</v>
      </c>
      <c r="D9041" s="28">
        <v>152</v>
      </c>
      <c r="E9041" s="27">
        <v>2958101</v>
      </c>
      <c r="H9041" s="66"/>
      <c r="I9041" s="66"/>
    </row>
    <row r="9042" spans="1:9" ht="13.5" thickBot="1">
      <c r="A9042" s="27">
        <v>45862</v>
      </c>
      <c r="B9042" s="29" t="s">
        <v>368</v>
      </c>
      <c r="C9042" s="29" t="s">
        <v>68</v>
      </c>
      <c r="D9042" s="28">
        <v>165</v>
      </c>
      <c r="E9042" s="27">
        <v>2958101</v>
      </c>
      <c r="H9042" s="66"/>
      <c r="I9042" s="66"/>
    </row>
    <row r="9043" spans="1:9" ht="13.5" thickBot="1">
      <c r="A9043" s="27">
        <v>45862</v>
      </c>
      <c r="B9043" s="29" t="s">
        <v>369</v>
      </c>
      <c r="C9043" s="29" t="s">
        <v>68</v>
      </c>
      <c r="D9043" s="28">
        <v>211</v>
      </c>
      <c r="E9043" s="27">
        <v>2958101</v>
      </c>
      <c r="H9043" s="66"/>
      <c r="I9043" s="66"/>
    </row>
    <row r="9044" spans="1:9" ht="13.5" thickBot="1">
      <c r="A9044" s="27">
        <v>45862</v>
      </c>
      <c r="B9044" s="29" t="s">
        <v>370</v>
      </c>
      <c r="C9044" s="29" t="s">
        <v>97</v>
      </c>
      <c r="D9044" s="28">
        <v>96</v>
      </c>
      <c r="E9044" s="27">
        <v>2958101</v>
      </c>
      <c r="H9044" s="66"/>
      <c r="I9044" s="66"/>
    </row>
    <row r="9045" spans="1:9" ht="13.5" thickBot="1">
      <c r="A9045" s="27">
        <v>45862</v>
      </c>
      <c r="B9045" s="29" t="s">
        <v>371</v>
      </c>
      <c r="C9045" s="29" t="s">
        <v>97</v>
      </c>
      <c r="D9045" s="28">
        <v>98</v>
      </c>
      <c r="E9045" s="27">
        <v>2958101</v>
      </c>
      <c r="H9045" s="66"/>
      <c r="I9045" s="66"/>
    </row>
    <row r="9046" spans="1:9" ht="13.5" thickBot="1">
      <c r="A9046" s="27">
        <v>45862</v>
      </c>
      <c r="B9046" s="29" t="s">
        <v>372</v>
      </c>
      <c r="C9046" s="29" t="s">
        <v>97</v>
      </c>
      <c r="D9046" s="28">
        <v>161</v>
      </c>
      <c r="E9046" s="27">
        <v>2958101</v>
      </c>
      <c r="H9046" s="66"/>
      <c r="I9046" s="66"/>
    </row>
    <row r="9047" spans="1:9" ht="13.5" thickBot="1">
      <c r="A9047" s="27">
        <v>45862</v>
      </c>
      <c r="B9047" s="29" t="s">
        <v>373</v>
      </c>
      <c r="C9047" s="29" t="s">
        <v>71</v>
      </c>
      <c r="D9047" s="28">
        <v>201</v>
      </c>
      <c r="E9047" s="27">
        <v>2958101</v>
      </c>
      <c r="H9047" s="66"/>
      <c r="I9047" s="66"/>
    </row>
    <row r="9048" spans="1:9" ht="13.5" thickBot="1">
      <c r="A9048" s="27">
        <v>45862</v>
      </c>
      <c r="B9048" s="29" t="s">
        <v>374</v>
      </c>
      <c r="C9048" s="29" t="s">
        <v>68</v>
      </c>
      <c r="D9048" s="28">
        <v>98</v>
      </c>
      <c r="E9048" s="27">
        <v>2958101</v>
      </c>
      <c r="H9048" s="66"/>
      <c r="I9048" s="66"/>
    </row>
    <row r="9049" spans="1:9" ht="13.5" thickBot="1">
      <c r="A9049" s="27">
        <v>45862</v>
      </c>
      <c r="B9049" s="29" t="s">
        <v>375</v>
      </c>
      <c r="C9049" s="29" t="s">
        <v>68</v>
      </c>
      <c r="D9049" s="28">
        <v>120</v>
      </c>
      <c r="E9049" s="27">
        <v>2958101</v>
      </c>
      <c r="H9049" s="66"/>
      <c r="I9049" s="66"/>
    </row>
    <row r="9050" spans="1:9" ht="13.5" thickBot="1">
      <c r="A9050" s="27">
        <v>45862</v>
      </c>
      <c r="B9050" s="29" t="s">
        <v>376</v>
      </c>
      <c r="C9050" s="29" t="s">
        <v>68</v>
      </c>
      <c r="D9050" s="28">
        <v>111</v>
      </c>
      <c r="E9050" s="27">
        <v>2958101</v>
      </c>
      <c r="H9050" s="66"/>
      <c r="I9050" s="66"/>
    </row>
    <row r="9051" spans="1:9" ht="13.5" thickBot="1">
      <c r="A9051" s="27">
        <v>45862</v>
      </c>
      <c r="B9051" s="29" t="s">
        <v>377</v>
      </c>
      <c r="C9051" s="29" t="s">
        <v>68</v>
      </c>
      <c r="D9051" s="28">
        <v>17</v>
      </c>
      <c r="E9051" s="27">
        <v>2958101</v>
      </c>
      <c r="H9051" s="66"/>
      <c r="I9051" s="66"/>
    </row>
    <row r="9052" spans="1:9" ht="13.5" thickBot="1">
      <c r="A9052" s="27">
        <v>45862</v>
      </c>
      <c r="B9052" s="29" t="s">
        <v>378</v>
      </c>
      <c r="C9052" s="29" t="s">
        <v>68</v>
      </c>
      <c r="D9052" s="28">
        <v>34</v>
      </c>
      <c r="E9052" s="27">
        <v>2958101</v>
      </c>
      <c r="H9052" s="66"/>
      <c r="I9052" s="66"/>
    </row>
    <row r="9053" spans="1:9" ht="13.5" thickBot="1">
      <c r="A9053" s="27">
        <v>45862</v>
      </c>
      <c r="B9053" s="29" t="s">
        <v>379</v>
      </c>
      <c r="C9053" s="29" t="s">
        <v>68</v>
      </c>
      <c r="D9053" s="28">
        <v>119</v>
      </c>
      <c r="E9053" s="27">
        <v>2958101</v>
      </c>
      <c r="H9053" s="66"/>
      <c r="I9053" s="66"/>
    </row>
    <row r="9054" spans="1:9" ht="13.5" thickBot="1">
      <c r="A9054" s="27">
        <v>45862</v>
      </c>
      <c r="B9054" s="29" t="s">
        <v>380</v>
      </c>
      <c r="C9054" s="29" t="s">
        <v>68</v>
      </c>
      <c r="D9054" s="28">
        <v>125</v>
      </c>
      <c r="E9054" s="27">
        <v>2958101</v>
      </c>
      <c r="H9054" s="66"/>
      <c r="I9054" s="66"/>
    </row>
    <row r="9055" spans="1:9" ht="13.5" thickBot="1">
      <c r="A9055" s="27">
        <v>45862</v>
      </c>
      <c r="B9055" s="29" t="s">
        <v>381</v>
      </c>
      <c r="C9055" s="29" t="s">
        <v>68</v>
      </c>
      <c r="D9055" s="28">
        <v>112</v>
      </c>
      <c r="E9055" s="27">
        <v>2958101</v>
      </c>
      <c r="H9055" s="66"/>
      <c r="I9055" s="66"/>
    </row>
    <row r="9056" spans="1:9" ht="13.5" thickBot="1">
      <c r="A9056" s="27">
        <v>45862</v>
      </c>
      <c r="B9056" s="29" t="s">
        <v>382</v>
      </c>
      <c r="C9056" s="29" t="s">
        <v>68</v>
      </c>
      <c r="D9056" s="28">
        <v>85</v>
      </c>
      <c r="E9056" s="27">
        <v>2958101</v>
      </c>
      <c r="H9056" s="66"/>
      <c r="I9056" s="66"/>
    </row>
    <row r="9057" spans="1:9" ht="13.5" thickBot="1">
      <c r="A9057" s="27">
        <v>45862</v>
      </c>
      <c r="B9057" s="29" t="s">
        <v>383</v>
      </c>
      <c r="C9057" s="29" t="s">
        <v>68</v>
      </c>
      <c r="D9057" s="28">
        <v>43</v>
      </c>
      <c r="E9057" s="27">
        <v>2958101</v>
      </c>
      <c r="H9057" s="66"/>
      <c r="I9057" s="66"/>
    </row>
    <row r="9058" spans="1:9" ht="13.5" thickBot="1">
      <c r="A9058" s="27">
        <v>45862</v>
      </c>
      <c r="B9058" s="29" t="s">
        <v>384</v>
      </c>
      <c r="C9058" s="29" t="s">
        <v>68</v>
      </c>
      <c r="D9058" s="28">
        <v>30</v>
      </c>
      <c r="E9058" s="27">
        <v>2958101</v>
      </c>
      <c r="H9058" s="66"/>
      <c r="I9058" s="66"/>
    </row>
    <row r="9059" spans="1:9" ht="13.5" thickBot="1">
      <c r="A9059" s="27">
        <v>45862</v>
      </c>
      <c r="B9059" s="29" t="s">
        <v>385</v>
      </c>
      <c r="C9059" s="29" t="s">
        <v>68</v>
      </c>
      <c r="D9059" s="28">
        <v>150</v>
      </c>
      <c r="E9059" s="27">
        <v>2958101</v>
      </c>
      <c r="H9059" s="66"/>
      <c r="I9059" s="66"/>
    </row>
    <row r="9060" spans="1:9" ht="13.5" thickBot="1">
      <c r="A9060" s="27">
        <v>45862</v>
      </c>
      <c r="B9060" s="29" t="s">
        <v>386</v>
      </c>
      <c r="C9060" s="29" t="s">
        <v>68</v>
      </c>
      <c r="D9060" s="28">
        <v>150</v>
      </c>
      <c r="E9060" s="27">
        <v>2958101</v>
      </c>
      <c r="H9060" s="66"/>
      <c r="I9060" s="66"/>
    </row>
    <row r="9061" spans="1:9" ht="13.5" thickBot="1">
      <c r="A9061" s="27">
        <v>45862</v>
      </c>
      <c r="B9061" s="29" t="s">
        <v>387</v>
      </c>
      <c r="C9061" s="29" t="s">
        <v>71</v>
      </c>
      <c r="D9061" s="28">
        <v>142</v>
      </c>
      <c r="E9061" s="27">
        <v>2958101</v>
      </c>
      <c r="H9061" s="66"/>
      <c r="I9061" s="66"/>
    </row>
    <row r="9062" spans="1:9" ht="13.5" thickBot="1">
      <c r="A9062" s="27">
        <v>45862</v>
      </c>
      <c r="B9062" s="29" t="s">
        <v>388</v>
      </c>
      <c r="C9062" s="29" t="s">
        <v>71</v>
      </c>
      <c r="D9062" s="28">
        <v>142</v>
      </c>
      <c r="E9062" s="27">
        <v>2958101</v>
      </c>
      <c r="H9062" s="66"/>
      <c r="I9062" s="66"/>
    </row>
    <row r="9063" spans="1:9" ht="13.5" thickBot="1">
      <c r="A9063" s="27">
        <v>45862</v>
      </c>
      <c r="B9063" s="29" t="s">
        <v>389</v>
      </c>
      <c r="C9063" s="29" t="s">
        <v>68</v>
      </c>
      <c r="D9063" s="28">
        <v>114</v>
      </c>
      <c r="E9063" s="27">
        <v>2958101</v>
      </c>
      <c r="H9063" s="66"/>
      <c r="I9063" s="66"/>
    </row>
    <row r="9064" spans="1:9" ht="13.5" thickBot="1">
      <c r="A9064" s="27">
        <v>45862</v>
      </c>
      <c r="B9064" s="29" t="s">
        <v>390</v>
      </c>
      <c r="C9064" s="29" t="s">
        <v>68</v>
      </c>
      <c r="D9064" s="28">
        <v>95</v>
      </c>
      <c r="E9064" s="27">
        <v>2958101</v>
      </c>
      <c r="H9064" s="66"/>
      <c r="I9064" s="66"/>
    </row>
    <row r="9065" spans="1:9" ht="13.5" thickBot="1">
      <c r="A9065" s="27">
        <v>45862</v>
      </c>
      <c r="B9065" s="29" t="s">
        <v>391</v>
      </c>
      <c r="C9065" s="29" t="s">
        <v>77</v>
      </c>
      <c r="D9065" s="28">
        <v>150</v>
      </c>
      <c r="E9065" s="27">
        <v>2958101</v>
      </c>
      <c r="H9065" s="66"/>
      <c r="I9065" s="66"/>
    </row>
    <row r="9066" spans="1:9" ht="13.5" thickBot="1">
      <c r="A9066" s="27">
        <v>45862</v>
      </c>
      <c r="B9066" s="29" t="s">
        <v>392</v>
      </c>
      <c r="C9066" s="29" t="s">
        <v>77</v>
      </c>
      <c r="D9066" s="28">
        <v>23</v>
      </c>
      <c r="E9066" s="27">
        <v>2958101</v>
      </c>
      <c r="H9066" s="66"/>
      <c r="I9066" s="66"/>
    </row>
    <row r="9067" spans="1:9" ht="13.5" thickBot="1">
      <c r="A9067" s="27">
        <v>45862</v>
      </c>
      <c r="B9067" s="29" t="s">
        <v>393</v>
      </c>
      <c r="C9067" s="29" t="s">
        <v>77</v>
      </c>
      <c r="D9067" s="28">
        <v>128</v>
      </c>
      <c r="E9067" s="27">
        <v>2958101</v>
      </c>
      <c r="H9067" s="66"/>
      <c r="I9067" s="66"/>
    </row>
    <row r="9068" spans="1:9" ht="13.5" thickBot="1">
      <c r="A9068" s="27">
        <v>45862</v>
      </c>
      <c r="B9068" s="29" t="s">
        <v>394</v>
      </c>
      <c r="C9068" s="29" t="s">
        <v>68</v>
      </c>
      <c r="D9068" s="28">
        <v>38</v>
      </c>
      <c r="E9068" s="27">
        <v>2958101</v>
      </c>
      <c r="H9068" s="66"/>
      <c r="I9068" s="66"/>
    </row>
    <row r="9069" spans="1:9" ht="13.5" thickBot="1">
      <c r="A9069" s="27">
        <v>45862</v>
      </c>
      <c r="B9069" s="29" t="s">
        <v>395</v>
      </c>
      <c r="C9069" s="29" t="s">
        <v>68</v>
      </c>
      <c r="D9069" s="28">
        <v>16</v>
      </c>
      <c r="E9069" s="27">
        <v>2958101</v>
      </c>
      <c r="H9069" s="66"/>
      <c r="I9069" s="66"/>
    </row>
    <row r="9070" spans="1:9" ht="13.5" thickBot="1">
      <c r="A9070" s="27">
        <v>45862</v>
      </c>
      <c r="B9070" s="29" t="s">
        <v>396</v>
      </c>
      <c r="C9070" s="29" t="s">
        <v>68</v>
      </c>
      <c r="D9070" s="28">
        <v>50</v>
      </c>
      <c r="E9070" s="27">
        <v>2958101</v>
      </c>
      <c r="H9070" s="66"/>
      <c r="I9070" s="66"/>
    </row>
    <row r="9071" spans="1:9" ht="13.5" thickBot="1">
      <c r="A9071" s="27">
        <v>45862</v>
      </c>
      <c r="B9071" s="29" t="s">
        <v>397</v>
      </c>
      <c r="C9071" s="29" t="s">
        <v>68</v>
      </c>
      <c r="D9071" s="28">
        <v>38</v>
      </c>
      <c r="E9071" s="27">
        <v>2958101</v>
      </c>
      <c r="H9071" s="66"/>
      <c r="I9071" s="66"/>
    </row>
    <row r="9072" spans="1:9" ht="13.5" thickBot="1">
      <c r="A9072" s="27">
        <v>45862</v>
      </c>
      <c r="B9072" s="29" t="s">
        <v>398</v>
      </c>
      <c r="C9072" s="29" t="s">
        <v>68</v>
      </c>
      <c r="D9072" s="28">
        <v>14</v>
      </c>
      <c r="E9072" s="27">
        <v>2958101</v>
      </c>
      <c r="H9072" s="66"/>
      <c r="I9072" s="66"/>
    </row>
    <row r="9073" spans="1:9" ht="13.5" thickBot="1">
      <c r="A9073" s="27">
        <v>45862</v>
      </c>
      <c r="B9073" s="29" t="s">
        <v>399</v>
      </c>
      <c r="C9073" s="29" t="s">
        <v>68</v>
      </c>
      <c r="D9073" s="28">
        <v>103</v>
      </c>
      <c r="E9073" s="27">
        <v>2958101</v>
      </c>
      <c r="H9073" s="66"/>
      <c r="I9073" s="66"/>
    </row>
    <row r="9074" spans="1:9" ht="13.5" thickBot="1">
      <c r="A9074" s="27">
        <v>45862</v>
      </c>
      <c r="B9074" s="29" t="s">
        <v>400</v>
      </c>
      <c r="C9074" s="29" t="s">
        <v>68</v>
      </c>
      <c r="D9074" s="28">
        <v>95</v>
      </c>
      <c r="E9074" s="27">
        <v>2958101</v>
      </c>
      <c r="H9074" s="66"/>
      <c r="I9074" s="66"/>
    </row>
    <row r="9075" spans="1:9" ht="13.5" thickBot="1">
      <c r="A9075" s="27">
        <v>45862</v>
      </c>
      <c r="B9075" s="29" t="s">
        <v>401</v>
      </c>
      <c r="C9075" s="29" t="s">
        <v>71</v>
      </c>
      <c r="D9075" s="28">
        <v>117</v>
      </c>
      <c r="E9075" s="27">
        <v>2958101</v>
      </c>
      <c r="H9075" s="66"/>
      <c r="I9075" s="66"/>
    </row>
    <row r="9076" spans="1:9" ht="13.5" thickBot="1">
      <c r="A9076" s="27">
        <v>45862</v>
      </c>
      <c r="B9076" s="29" t="s">
        <v>402</v>
      </c>
      <c r="C9076" s="29" t="s">
        <v>71</v>
      </c>
      <c r="D9076" s="28">
        <v>123</v>
      </c>
      <c r="E9076" s="27">
        <v>2958101</v>
      </c>
      <c r="H9076" s="66"/>
      <c r="I9076" s="66"/>
    </row>
    <row r="9077" spans="1:9" ht="13.5" thickBot="1">
      <c r="A9077" s="27">
        <v>45862</v>
      </c>
      <c r="B9077" s="29" t="s">
        <v>403</v>
      </c>
      <c r="C9077" s="29" t="s">
        <v>68</v>
      </c>
      <c r="D9077" s="28">
        <v>42</v>
      </c>
      <c r="E9077" s="27">
        <v>2958101</v>
      </c>
      <c r="H9077" s="66"/>
      <c r="I9077" s="66"/>
    </row>
    <row r="9078" spans="1:9" ht="13.5" thickBot="1">
      <c r="A9078" s="27">
        <v>45862</v>
      </c>
      <c r="B9078" s="29" t="s">
        <v>404</v>
      </c>
      <c r="C9078" s="29" t="s">
        <v>68</v>
      </c>
      <c r="D9078" s="28">
        <v>45</v>
      </c>
      <c r="E9078" s="27">
        <v>2958101</v>
      </c>
      <c r="H9078" s="66"/>
      <c r="I9078" s="66"/>
    </row>
    <row r="9079" spans="1:9" ht="13.5" thickBot="1">
      <c r="A9079" s="27">
        <v>45862</v>
      </c>
      <c r="B9079" s="29" t="s">
        <v>405</v>
      </c>
      <c r="C9079" s="29" t="s">
        <v>68</v>
      </c>
      <c r="D9079" s="28">
        <v>42</v>
      </c>
      <c r="E9079" s="27">
        <v>2958101</v>
      </c>
      <c r="H9079" s="66"/>
      <c r="I9079" s="66"/>
    </row>
    <row r="9080" spans="1:9" ht="13.5" thickBot="1">
      <c r="A9080" s="27">
        <v>45862</v>
      </c>
      <c r="B9080" s="29" t="s">
        <v>406</v>
      </c>
      <c r="C9080" s="29" t="s">
        <v>68</v>
      </c>
      <c r="D9080" s="28">
        <v>207</v>
      </c>
      <c r="E9080" s="27">
        <v>2958101</v>
      </c>
      <c r="H9080" s="66"/>
      <c r="I9080" s="66"/>
    </row>
    <row r="9081" spans="1:9" ht="13.5" thickBot="1">
      <c r="A9081" s="27">
        <v>45862</v>
      </c>
      <c r="B9081" s="29" t="s">
        <v>407</v>
      </c>
      <c r="C9081" s="29" t="s">
        <v>68</v>
      </c>
      <c r="D9081" s="28">
        <v>170</v>
      </c>
      <c r="E9081" s="27">
        <v>2958101</v>
      </c>
      <c r="H9081" s="66"/>
      <c r="I9081" s="66"/>
    </row>
    <row r="9082" spans="1:9" ht="13.5" thickBot="1">
      <c r="A9082" s="27">
        <v>45862</v>
      </c>
      <c r="B9082" s="29" t="s">
        <v>408</v>
      </c>
      <c r="C9082" s="29" t="s">
        <v>66</v>
      </c>
      <c r="D9082" s="28">
        <v>126</v>
      </c>
      <c r="E9082" s="27">
        <v>2958101</v>
      </c>
      <c r="H9082" s="66"/>
      <c r="I9082" s="66"/>
    </row>
    <row r="9083" spans="1:9" ht="13.5" thickBot="1">
      <c r="A9083" s="27">
        <v>45862</v>
      </c>
      <c r="B9083" s="29" t="s">
        <v>409</v>
      </c>
      <c r="C9083" s="29" t="s">
        <v>77</v>
      </c>
      <c r="D9083" s="28">
        <v>105</v>
      </c>
      <c r="E9083" s="27">
        <v>2958101</v>
      </c>
      <c r="H9083" s="66"/>
      <c r="I9083" s="66"/>
    </row>
    <row r="9084" spans="1:9" ht="13.5" thickBot="1">
      <c r="A9084" s="27">
        <v>45862</v>
      </c>
      <c r="B9084" s="29" t="s">
        <v>410</v>
      </c>
      <c r="C9084" s="29" t="s">
        <v>77</v>
      </c>
      <c r="D9084" s="28">
        <v>97</v>
      </c>
      <c r="E9084" s="27">
        <v>2958101</v>
      </c>
      <c r="H9084" s="66"/>
      <c r="I9084" s="66"/>
    </row>
    <row r="9085" spans="1:9" ht="13.5" thickBot="1">
      <c r="A9085" s="27">
        <v>45862</v>
      </c>
      <c r="B9085" s="29" t="s">
        <v>411</v>
      </c>
      <c r="C9085" s="29" t="s">
        <v>68</v>
      </c>
      <c r="D9085" s="28">
        <v>12</v>
      </c>
      <c r="E9085" s="27">
        <v>2958101</v>
      </c>
      <c r="H9085" s="66"/>
      <c r="I9085" s="66"/>
    </row>
    <row r="9086" spans="1:9" ht="13.5" thickBot="1">
      <c r="A9086" s="27">
        <v>45862</v>
      </c>
      <c r="B9086" s="29" t="s">
        <v>412</v>
      </c>
      <c r="C9086" s="29" t="s">
        <v>68</v>
      </c>
      <c r="D9086" s="28">
        <v>7</v>
      </c>
      <c r="E9086" s="27">
        <v>2958101</v>
      </c>
      <c r="H9086" s="66"/>
      <c r="I9086" s="66"/>
    </row>
    <row r="9087" spans="1:9" ht="13.5" thickBot="1">
      <c r="A9087" s="27">
        <v>45862</v>
      </c>
      <c r="B9087" s="29" t="s">
        <v>413</v>
      </c>
      <c r="C9087" s="29" t="s">
        <v>68</v>
      </c>
      <c r="D9087" s="28">
        <v>101</v>
      </c>
      <c r="E9087" s="27">
        <v>2958101</v>
      </c>
      <c r="H9087" s="66"/>
      <c r="I9087" s="66"/>
    </row>
    <row r="9088" spans="1:9" ht="13.5" thickBot="1">
      <c r="A9088" s="27">
        <v>45862</v>
      </c>
      <c r="B9088" s="29" t="s">
        <v>414</v>
      </c>
      <c r="C9088" s="29" t="s">
        <v>68</v>
      </c>
      <c r="D9088" s="28">
        <v>22</v>
      </c>
      <c r="E9088" s="27">
        <v>2958101</v>
      </c>
      <c r="H9088" s="66"/>
      <c r="I9088" s="66"/>
    </row>
    <row r="9089" spans="1:9" ht="13.5" thickBot="1">
      <c r="A9089" s="27">
        <v>45862</v>
      </c>
      <c r="B9089" s="29" t="s">
        <v>415</v>
      </c>
      <c r="C9089" s="29" t="s">
        <v>68</v>
      </c>
      <c r="D9089" s="28">
        <v>101</v>
      </c>
      <c r="E9089" s="27">
        <v>2958101</v>
      </c>
      <c r="H9089" s="66"/>
      <c r="I9089" s="66"/>
    </row>
    <row r="9090" spans="1:9" ht="13.5" thickBot="1">
      <c r="A9090" s="27">
        <v>45862</v>
      </c>
      <c r="B9090" s="29" t="s">
        <v>416</v>
      </c>
      <c r="C9090" s="29" t="s">
        <v>68</v>
      </c>
      <c r="D9090" s="28">
        <v>150</v>
      </c>
      <c r="E9090" s="27">
        <v>2958101</v>
      </c>
      <c r="H9090" s="66"/>
      <c r="I9090" s="66"/>
    </row>
    <row r="9091" spans="1:9" ht="13.5" thickBot="1">
      <c r="A9091" s="27">
        <v>45862</v>
      </c>
      <c r="B9091" s="29" t="s">
        <v>417</v>
      </c>
      <c r="C9091" s="29" t="s">
        <v>68</v>
      </c>
      <c r="D9091" s="28">
        <v>154</v>
      </c>
      <c r="E9091" s="27">
        <v>2958101</v>
      </c>
      <c r="H9091" s="66"/>
      <c r="I9091" s="66"/>
    </row>
    <row r="9092" spans="1:9" ht="13.5" thickBot="1">
      <c r="A9092" s="27">
        <v>45862</v>
      </c>
      <c r="B9092" s="29" t="s">
        <v>418</v>
      </c>
      <c r="C9092" s="29" t="s">
        <v>68</v>
      </c>
      <c r="D9092" s="28">
        <v>24</v>
      </c>
      <c r="E9092" s="27">
        <v>2958101</v>
      </c>
      <c r="H9092" s="66"/>
      <c r="I9092" s="66"/>
    </row>
    <row r="9093" spans="1:9" ht="13.5" thickBot="1">
      <c r="A9093" s="27">
        <v>45862</v>
      </c>
      <c r="B9093" s="29" t="s">
        <v>419</v>
      </c>
      <c r="C9093" s="29" t="s">
        <v>68</v>
      </c>
      <c r="D9093" s="28">
        <v>158</v>
      </c>
      <c r="E9093" s="27">
        <v>2958101</v>
      </c>
      <c r="H9093" s="66"/>
      <c r="I9093" s="66"/>
    </row>
    <row r="9094" spans="1:9" ht="13.5" thickBot="1">
      <c r="A9094" s="27">
        <v>45862</v>
      </c>
      <c r="B9094" s="29" t="s">
        <v>420</v>
      </c>
      <c r="C9094" s="29" t="s">
        <v>68</v>
      </c>
      <c r="D9094" s="28">
        <v>14</v>
      </c>
      <c r="E9094" s="27">
        <v>2958101</v>
      </c>
      <c r="H9094" s="66"/>
      <c r="I9094" s="66"/>
    </row>
    <row r="9095" spans="1:9" ht="13.5" thickBot="1">
      <c r="A9095" s="27">
        <v>45862</v>
      </c>
      <c r="B9095" s="29" t="s">
        <v>421</v>
      </c>
      <c r="C9095" s="29" t="s">
        <v>97</v>
      </c>
      <c r="D9095" s="28">
        <v>115</v>
      </c>
      <c r="E9095" s="27">
        <v>2958101</v>
      </c>
      <c r="H9095" s="66"/>
      <c r="I9095" s="66"/>
    </row>
    <row r="9096" spans="1:9" ht="13.5" thickBot="1">
      <c r="A9096" s="27">
        <v>45862</v>
      </c>
      <c r="B9096" s="29" t="s">
        <v>422</v>
      </c>
      <c r="C9096" s="29" t="s">
        <v>97</v>
      </c>
      <c r="D9096" s="28">
        <v>142</v>
      </c>
      <c r="E9096" s="27">
        <v>2958101</v>
      </c>
      <c r="H9096" s="66"/>
      <c r="I9096" s="66"/>
    </row>
    <row r="9097" spans="1:9" ht="13.5" thickBot="1">
      <c r="A9097" s="27">
        <v>45862</v>
      </c>
      <c r="B9097" s="29" t="s">
        <v>423</v>
      </c>
      <c r="C9097" s="29" t="s">
        <v>97</v>
      </c>
      <c r="D9097" s="28">
        <v>57</v>
      </c>
      <c r="E9097" s="27">
        <v>2958101</v>
      </c>
      <c r="H9097" s="66"/>
      <c r="I9097" s="66"/>
    </row>
    <row r="9098" spans="1:9" ht="13.5" thickBot="1">
      <c r="A9098" s="27">
        <v>45862</v>
      </c>
      <c r="B9098" s="29" t="s">
        <v>424</v>
      </c>
      <c r="C9098" s="29" t="s">
        <v>68</v>
      </c>
      <c r="D9098" s="28">
        <v>152</v>
      </c>
      <c r="E9098" s="27">
        <v>2958101</v>
      </c>
      <c r="H9098" s="66"/>
      <c r="I9098" s="66"/>
    </row>
    <row r="9099" spans="1:9" ht="13.5" thickBot="1">
      <c r="A9099" s="27">
        <v>45862</v>
      </c>
      <c r="B9099" s="29" t="s">
        <v>425</v>
      </c>
      <c r="C9099" s="29" t="s">
        <v>68</v>
      </c>
      <c r="D9099" s="28">
        <v>14</v>
      </c>
      <c r="E9099" s="27">
        <v>2958101</v>
      </c>
      <c r="H9099" s="66"/>
      <c r="I9099" s="66"/>
    </row>
    <row r="9100" spans="1:9" ht="13.5" thickBot="1">
      <c r="A9100" s="27">
        <v>45862</v>
      </c>
      <c r="B9100" s="29" t="s">
        <v>426</v>
      </c>
      <c r="C9100" s="29" t="s">
        <v>68</v>
      </c>
      <c r="D9100" s="28">
        <v>183</v>
      </c>
      <c r="E9100" s="27">
        <v>2958101</v>
      </c>
      <c r="H9100" s="66"/>
      <c r="I9100" s="66"/>
    </row>
    <row r="9101" spans="1:9" ht="13.5" thickBot="1">
      <c r="A9101" s="27">
        <v>45862</v>
      </c>
      <c r="B9101" s="29" t="s">
        <v>427</v>
      </c>
      <c r="C9101" s="29" t="s">
        <v>68</v>
      </c>
      <c r="D9101" s="28">
        <v>19</v>
      </c>
      <c r="E9101" s="27">
        <v>2958101</v>
      </c>
      <c r="H9101" s="66"/>
      <c r="I9101" s="66"/>
    </row>
    <row r="9102" spans="1:9" ht="13.5" thickBot="1">
      <c r="A9102" s="27">
        <v>45862</v>
      </c>
      <c r="B9102" s="29" t="s">
        <v>428</v>
      </c>
      <c r="C9102" s="29" t="s">
        <v>68</v>
      </c>
      <c r="D9102" s="28">
        <v>133</v>
      </c>
      <c r="E9102" s="27">
        <v>2958101</v>
      </c>
      <c r="H9102" s="66"/>
      <c r="I9102" s="66"/>
    </row>
    <row r="9103" spans="1:9" ht="13.5" thickBot="1">
      <c r="A9103" s="27">
        <v>45862</v>
      </c>
      <c r="B9103" s="29" t="s">
        <v>429</v>
      </c>
      <c r="C9103" s="29" t="s">
        <v>66</v>
      </c>
      <c r="D9103" s="28">
        <v>122</v>
      </c>
      <c r="E9103" s="27">
        <v>2958101</v>
      </c>
      <c r="H9103" s="66"/>
      <c r="I9103" s="66"/>
    </row>
    <row r="9104" spans="1:9" ht="13.5" thickBot="1">
      <c r="A9104" s="27">
        <v>45862</v>
      </c>
      <c r="B9104" s="29" t="s">
        <v>430</v>
      </c>
      <c r="C9104" s="29" t="s">
        <v>68</v>
      </c>
      <c r="D9104" s="28">
        <v>209</v>
      </c>
      <c r="E9104" s="27">
        <v>2958101</v>
      </c>
      <c r="H9104" s="66"/>
      <c r="I9104" s="66"/>
    </row>
    <row r="9105" spans="1:9" ht="13.5" thickBot="1">
      <c r="A9105" s="27">
        <v>45862</v>
      </c>
      <c r="B9105" s="29" t="s">
        <v>431</v>
      </c>
      <c r="C9105" s="29" t="s">
        <v>68</v>
      </c>
      <c r="D9105" s="28">
        <v>210</v>
      </c>
      <c r="E9105" s="27">
        <v>2958101</v>
      </c>
      <c r="H9105" s="66"/>
      <c r="I9105" s="66"/>
    </row>
    <row r="9106" spans="1:9" ht="13.5" thickBot="1">
      <c r="A9106" s="27">
        <v>45862</v>
      </c>
      <c r="B9106" s="29" t="s">
        <v>432</v>
      </c>
      <c r="C9106" s="29" t="s">
        <v>66</v>
      </c>
      <c r="D9106" s="28">
        <v>18</v>
      </c>
      <c r="E9106" s="27">
        <v>2958101</v>
      </c>
      <c r="H9106" s="66"/>
      <c r="I9106" s="66"/>
    </row>
    <row r="9107" spans="1:9" ht="13.5" thickBot="1">
      <c r="A9107" s="27">
        <v>45862</v>
      </c>
      <c r="B9107" s="29" t="s">
        <v>433</v>
      </c>
      <c r="C9107" s="29" t="s">
        <v>66</v>
      </c>
      <c r="D9107" s="28">
        <v>48</v>
      </c>
      <c r="E9107" s="27">
        <v>2958101</v>
      </c>
      <c r="H9107" s="66"/>
      <c r="I9107" s="66"/>
    </row>
    <row r="9108" spans="1:9" ht="13.5" thickBot="1">
      <c r="A9108" s="27">
        <v>45862</v>
      </c>
      <c r="B9108" s="29" t="s">
        <v>434</v>
      </c>
      <c r="C9108" s="29" t="s">
        <v>66</v>
      </c>
      <c r="D9108" s="28">
        <v>6</v>
      </c>
      <c r="E9108" s="27">
        <v>2958101</v>
      </c>
      <c r="H9108" s="66"/>
      <c r="I9108" s="66"/>
    </row>
    <row r="9109" spans="1:9" ht="13.5" thickBot="1">
      <c r="A9109" s="27">
        <v>45862</v>
      </c>
      <c r="B9109" s="29" t="s">
        <v>435</v>
      </c>
      <c r="C9109" s="29" t="s">
        <v>66</v>
      </c>
      <c r="D9109" s="28">
        <v>55</v>
      </c>
      <c r="E9109" s="27">
        <v>2958101</v>
      </c>
      <c r="H9109" s="66"/>
      <c r="I9109" s="66"/>
    </row>
    <row r="9110" spans="1:9" ht="13.5" thickBot="1">
      <c r="A9110" s="27">
        <v>45862</v>
      </c>
      <c r="B9110" s="29" t="s">
        <v>436</v>
      </c>
      <c r="C9110" s="29" t="s">
        <v>66</v>
      </c>
      <c r="D9110" s="28">
        <v>53</v>
      </c>
      <c r="E9110" s="27">
        <v>2958101</v>
      </c>
      <c r="H9110" s="66"/>
      <c r="I9110" s="66"/>
    </row>
    <row r="9111" spans="1:9" ht="13.5" thickBot="1">
      <c r="A9111" s="27">
        <v>45862</v>
      </c>
      <c r="B9111" s="29" t="s">
        <v>437</v>
      </c>
      <c r="C9111" s="29" t="s">
        <v>68</v>
      </c>
      <c r="D9111" s="28">
        <v>200</v>
      </c>
      <c r="E9111" s="27">
        <v>2958101</v>
      </c>
      <c r="H9111" s="66"/>
      <c r="I9111" s="66"/>
    </row>
    <row r="9112" spans="1:9" ht="13.5" thickBot="1">
      <c r="A9112" s="27">
        <v>45862</v>
      </c>
      <c r="B9112" s="29" t="s">
        <v>438</v>
      </c>
      <c r="C9112" s="29" t="s">
        <v>68</v>
      </c>
      <c r="D9112" s="28">
        <v>68</v>
      </c>
      <c r="E9112" s="27">
        <v>2958101</v>
      </c>
      <c r="H9112" s="66"/>
      <c r="I9112" s="66"/>
    </row>
    <row r="9113" spans="1:9" ht="13.5" thickBot="1">
      <c r="A9113" s="27">
        <v>45862</v>
      </c>
      <c r="B9113" s="29" t="s">
        <v>439</v>
      </c>
      <c r="C9113" s="29" t="s">
        <v>68</v>
      </c>
      <c r="D9113" s="28">
        <v>92</v>
      </c>
      <c r="E9113" s="27">
        <v>2958101</v>
      </c>
      <c r="H9113" s="66"/>
      <c r="I9113" s="66"/>
    </row>
    <row r="9114" spans="1:9" ht="13.5" thickBot="1">
      <c r="A9114" s="27">
        <v>45862</v>
      </c>
      <c r="B9114" s="29" t="s">
        <v>440</v>
      </c>
      <c r="C9114" s="29" t="s">
        <v>68</v>
      </c>
      <c r="D9114" s="28">
        <v>86</v>
      </c>
      <c r="E9114" s="27">
        <v>2958101</v>
      </c>
      <c r="H9114" s="66"/>
      <c r="I9114" s="66"/>
    </row>
    <row r="9115" spans="1:9" ht="13.5" thickBot="1">
      <c r="A9115" s="27">
        <v>45862</v>
      </c>
      <c r="B9115" s="29" t="s">
        <v>441</v>
      </c>
      <c r="C9115" s="29" t="s">
        <v>68</v>
      </c>
      <c r="D9115" s="28">
        <v>197</v>
      </c>
      <c r="E9115" s="27">
        <v>2958101</v>
      </c>
      <c r="H9115" s="66"/>
      <c r="I9115" s="66"/>
    </row>
    <row r="9116" spans="1:9" ht="13.5" thickBot="1">
      <c r="A9116" s="27">
        <v>45862</v>
      </c>
      <c r="B9116" s="29" t="s">
        <v>442</v>
      </c>
      <c r="C9116" s="29" t="s">
        <v>68</v>
      </c>
      <c r="D9116" s="28">
        <v>152</v>
      </c>
      <c r="E9116" s="27">
        <v>2958101</v>
      </c>
      <c r="H9116" s="66"/>
      <c r="I9116" s="66"/>
    </row>
    <row r="9117" spans="1:9" ht="13.5" thickBot="1">
      <c r="A9117" s="27">
        <v>45862</v>
      </c>
      <c r="B9117" s="29" t="s">
        <v>443</v>
      </c>
      <c r="C9117" s="29" t="s">
        <v>68</v>
      </c>
      <c r="D9117" s="28">
        <v>149</v>
      </c>
      <c r="E9117" s="27">
        <v>2958101</v>
      </c>
      <c r="H9117" s="66"/>
      <c r="I9117" s="66"/>
    </row>
    <row r="9118" spans="1:9" ht="13.5" thickBot="1">
      <c r="A9118" s="27">
        <v>45863</v>
      </c>
      <c r="B9118" s="29" t="s">
        <v>65</v>
      </c>
      <c r="C9118" s="29" t="s">
        <v>66</v>
      </c>
      <c r="D9118" s="28">
        <v>193</v>
      </c>
      <c r="E9118" s="27">
        <v>2958101</v>
      </c>
      <c r="H9118" s="66"/>
      <c r="I9118" s="66"/>
    </row>
    <row r="9119" spans="1:9" ht="13.5" thickBot="1">
      <c r="A9119" s="27">
        <v>45863</v>
      </c>
      <c r="B9119" s="29" t="s">
        <v>67</v>
      </c>
      <c r="C9119" s="29" t="s">
        <v>68</v>
      </c>
      <c r="D9119" s="28">
        <v>226</v>
      </c>
      <c r="E9119" s="27">
        <v>2958101</v>
      </c>
      <c r="H9119" s="66"/>
      <c r="I9119" s="66"/>
    </row>
    <row r="9120" spans="1:9" ht="13.5" thickBot="1">
      <c r="A9120" s="27">
        <v>45863</v>
      </c>
      <c r="B9120" s="29" t="s">
        <v>69</v>
      </c>
      <c r="C9120" s="29" t="s">
        <v>68</v>
      </c>
      <c r="D9120" s="28">
        <v>141</v>
      </c>
      <c r="E9120" s="27">
        <v>2958101</v>
      </c>
      <c r="H9120" s="66"/>
      <c r="I9120" s="66"/>
    </row>
    <row r="9121" spans="1:9" ht="13.5" thickBot="1">
      <c r="A9121" s="27">
        <v>45863</v>
      </c>
      <c r="B9121" s="29" t="s">
        <v>70</v>
      </c>
      <c r="C9121" s="29" t="s">
        <v>71</v>
      </c>
      <c r="D9121" s="28">
        <v>172</v>
      </c>
      <c r="E9121" s="27">
        <v>2958101</v>
      </c>
      <c r="H9121" s="66"/>
      <c r="I9121" s="66"/>
    </row>
    <row r="9122" spans="1:9" ht="13.5" thickBot="1">
      <c r="A9122" s="27">
        <v>45863</v>
      </c>
      <c r="B9122" s="29" t="s">
        <v>72</v>
      </c>
      <c r="C9122" s="29" t="s">
        <v>71</v>
      </c>
      <c r="D9122" s="28">
        <v>29</v>
      </c>
      <c r="E9122" s="27">
        <v>2958101</v>
      </c>
      <c r="H9122" s="66"/>
      <c r="I9122" s="66"/>
    </row>
    <row r="9123" spans="1:9" ht="13.5" thickBot="1">
      <c r="A9123" s="27">
        <v>45863</v>
      </c>
      <c r="B9123" s="29" t="s">
        <v>73</v>
      </c>
      <c r="C9123" s="29" t="s">
        <v>68</v>
      </c>
      <c r="D9123" s="28">
        <v>37</v>
      </c>
      <c r="E9123" s="27">
        <v>2958101</v>
      </c>
      <c r="H9123" s="66"/>
      <c r="I9123" s="66"/>
    </row>
    <row r="9124" spans="1:9" ht="13.5" thickBot="1">
      <c r="A9124" s="27">
        <v>45863</v>
      </c>
      <c r="B9124" s="29" t="s">
        <v>74</v>
      </c>
      <c r="C9124" s="29" t="s">
        <v>68</v>
      </c>
      <c r="D9124" s="28">
        <v>36</v>
      </c>
      <c r="E9124" s="27">
        <v>2958101</v>
      </c>
      <c r="H9124" s="66"/>
      <c r="I9124" s="66"/>
    </row>
    <row r="9125" spans="1:9" ht="13.5" thickBot="1">
      <c r="A9125" s="27">
        <v>45863</v>
      </c>
      <c r="B9125" s="29" t="s">
        <v>75</v>
      </c>
      <c r="C9125" s="29" t="s">
        <v>68</v>
      </c>
      <c r="D9125" s="28">
        <v>178</v>
      </c>
      <c r="E9125" s="27">
        <v>2958101</v>
      </c>
      <c r="H9125" s="66"/>
      <c r="I9125" s="66"/>
    </row>
    <row r="9126" spans="1:9" ht="13.5" thickBot="1">
      <c r="A9126" s="27">
        <v>45863</v>
      </c>
      <c r="B9126" s="29" t="s">
        <v>76</v>
      </c>
      <c r="C9126" s="29" t="s">
        <v>77</v>
      </c>
      <c r="D9126" s="28">
        <v>100</v>
      </c>
      <c r="E9126" s="27">
        <v>2958101</v>
      </c>
      <c r="H9126" s="66"/>
      <c r="I9126" s="66"/>
    </row>
    <row r="9127" spans="1:9" ht="13.5" thickBot="1">
      <c r="A9127" s="27">
        <v>45863</v>
      </c>
      <c r="B9127" s="29" t="s">
        <v>78</v>
      </c>
      <c r="C9127" s="29" t="s">
        <v>68</v>
      </c>
      <c r="D9127" s="28">
        <v>16</v>
      </c>
      <c r="E9127" s="27">
        <v>2958101</v>
      </c>
      <c r="H9127" s="66"/>
      <c r="I9127" s="66"/>
    </row>
    <row r="9128" spans="1:9" ht="13.5" thickBot="1">
      <c r="A9128" s="27">
        <v>45863</v>
      </c>
      <c r="B9128" s="29" t="s">
        <v>79</v>
      </c>
      <c r="C9128" s="29" t="s">
        <v>68</v>
      </c>
      <c r="D9128" s="28">
        <v>99</v>
      </c>
      <c r="E9128" s="27">
        <v>2958101</v>
      </c>
      <c r="H9128" s="66"/>
      <c r="I9128" s="66"/>
    </row>
    <row r="9129" spans="1:9" ht="13.5" thickBot="1">
      <c r="A9129" s="27">
        <v>45863</v>
      </c>
      <c r="B9129" s="29" t="s">
        <v>80</v>
      </c>
      <c r="C9129" s="29" t="s">
        <v>68</v>
      </c>
      <c r="D9129" s="28">
        <v>90</v>
      </c>
      <c r="E9129" s="27">
        <v>2958101</v>
      </c>
      <c r="H9129" s="66"/>
      <c r="I9129" s="66"/>
    </row>
    <row r="9130" spans="1:9" ht="13.5" thickBot="1">
      <c r="A9130" s="27">
        <v>45863</v>
      </c>
      <c r="B9130" s="29" t="s">
        <v>81</v>
      </c>
      <c r="C9130" s="29" t="s">
        <v>68</v>
      </c>
      <c r="D9130" s="28">
        <v>39</v>
      </c>
      <c r="E9130" s="27">
        <v>2958101</v>
      </c>
      <c r="H9130" s="66"/>
      <c r="I9130" s="66"/>
    </row>
    <row r="9131" spans="1:9" ht="13.5" thickBot="1">
      <c r="A9131" s="27">
        <v>45863</v>
      </c>
      <c r="B9131" s="29" t="s">
        <v>82</v>
      </c>
      <c r="C9131" s="29" t="s">
        <v>68</v>
      </c>
      <c r="D9131" s="28">
        <v>19</v>
      </c>
      <c r="E9131" s="27">
        <v>2958101</v>
      </c>
      <c r="H9131" s="66"/>
      <c r="I9131" s="66"/>
    </row>
    <row r="9132" spans="1:9" ht="13.5" thickBot="1">
      <c r="A9132" s="27">
        <v>45863</v>
      </c>
      <c r="B9132" s="29" t="s">
        <v>83</v>
      </c>
      <c r="C9132" s="29" t="s">
        <v>68</v>
      </c>
      <c r="D9132" s="28">
        <v>25</v>
      </c>
      <c r="E9132" s="27">
        <v>2958101</v>
      </c>
      <c r="H9132" s="66"/>
      <c r="I9132" s="66"/>
    </row>
    <row r="9133" spans="1:9" ht="13.5" thickBot="1">
      <c r="A9133" s="27">
        <v>45863</v>
      </c>
      <c r="B9133" s="29" t="s">
        <v>84</v>
      </c>
      <c r="C9133" s="29" t="s">
        <v>68</v>
      </c>
      <c r="D9133" s="28">
        <v>14</v>
      </c>
      <c r="E9133" s="27">
        <v>2958101</v>
      </c>
      <c r="H9133" s="66"/>
      <c r="I9133" s="66"/>
    </row>
    <row r="9134" spans="1:9" ht="13.5" thickBot="1">
      <c r="A9134" s="27">
        <v>45863</v>
      </c>
      <c r="B9134" s="29" t="s">
        <v>85</v>
      </c>
      <c r="C9134" s="29" t="s">
        <v>68</v>
      </c>
      <c r="D9134" s="28">
        <v>30</v>
      </c>
      <c r="E9134" s="27">
        <v>2958101</v>
      </c>
      <c r="H9134" s="66"/>
      <c r="I9134" s="66"/>
    </row>
    <row r="9135" spans="1:9" ht="13.5" thickBot="1">
      <c r="A9135" s="27">
        <v>45863</v>
      </c>
      <c r="B9135" s="29" t="s">
        <v>86</v>
      </c>
      <c r="C9135" s="29" t="s">
        <v>68</v>
      </c>
      <c r="D9135" s="28">
        <v>115</v>
      </c>
      <c r="E9135" s="27">
        <v>2958101</v>
      </c>
      <c r="H9135" s="66"/>
      <c r="I9135" s="66"/>
    </row>
    <row r="9136" spans="1:9" ht="13.5" thickBot="1">
      <c r="A9136" s="27">
        <v>45863</v>
      </c>
      <c r="B9136" s="29" t="s">
        <v>87</v>
      </c>
      <c r="C9136" s="29" t="s">
        <v>68</v>
      </c>
      <c r="D9136" s="28">
        <v>110</v>
      </c>
      <c r="E9136" s="27">
        <v>2958101</v>
      </c>
      <c r="H9136" s="66"/>
      <c r="I9136" s="66"/>
    </row>
    <row r="9137" spans="1:9" ht="13.5" thickBot="1">
      <c r="A9137" s="27">
        <v>45863</v>
      </c>
      <c r="B9137" s="29" t="s">
        <v>88</v>
      </c>
      <c r="C9137" s="29" t="s">
        <v>68</v>
      </c>
      <c r="D9137" s="28">
        <v>24</v>
      </c>
      <c r="E9137" s="27">
        <v>2958101</v>
      </c>
      <c r="H9137" s="66"/>
      <c r="I9137" s="66"/>
    </row>
    <row r="9138" spans="1:9" ht="13.5" thickBot="1">
      <c r="A9138" s="27">
        <v>45863</v>
      </c>
      <c r="B9138" s="29" t="s">
        <v>89</v>
      </c>
      <c r="C9138" s="29" t="s">
        <v>68</v>
      </c>
      <c r="D9138" s="28">
        <v>75</v>
      </c>
      <c r="E9138" s="27">
        <v>2958101</v>
      </c>
      <c r="H9138" s="66"/>
      <c r="I9138" s="66"/>
    </row>
    <row r="9139" spans="1:9" ht="13.5" thickBot="1">
      <c r="A9139" s="27">
        <v>45863</v>
      </c>
      <c r="B9139" s="29" t="s">
        <v>90</v>
      </c>
      <c r="C9139" s="29" t="s">
        <v>68</v>
      </c>
      <c r="D9139" s="28">
        <v>158</v>
      </c>
      <c r="E9139" s="27">
        <v>2958101</v>
      </c>
      <c r="H9139" s="66"/>
      <c r="I9139" s="66"/>
    </row>
    <row r="9140" spans="1:9" ht="13.5" thickBot="1">
      <c r="A9140" s="27">
        <v>45863</v>
      </c>
      <c r="B9140" s="29" t="s">
        <v>91</v>
      </c>
      <c r="C9140" s="29" t="s">
        <v>68</v>
      </c>
      <c r="D9140" s="28">
        <v>14</v>
      </c>
      <c r="E9140" s="27">
        <v>2958101</v>
      </c>
      <c r="H9140" s="66"/>
      <c r="I9140" s="66"/>
    </row>
    <row r="9141" spans="1:9" ht="13.5" thickBot="1">
      <c r="A9141" s="27">
        <v>45863</v>
      </c>
      <c r="B9141" s="29" t="s">
        <v>92</v>
      </c>
      <c r="C9141" s="29" t="s">
        <v>66</v>
      </c>
      <c r="D9141" s="28">
        <v>14</v>
      </c>
      <c r="E9141" s="27">
        <v>2958101</v>
      </c>
      <c r="H9141" s="66"/>
      <c r="I9141" s="66"/>
    </row>
    <row r="9142" spans="1:9" ht="13.5" thickBot="1">
      <c r="A9142" s="27">
        <v>45863</v>
      </c>
      <c r="B9142" s="29" t="s">
        <v>93</v>
      </c>
      <c r="C9142" s="29" t="s">
        <v>66</v>
      </c>
      <c r="D9142" s="28">
        <v>135</v>
      </c>
      <c r="E9142" s="27">
        <v>2958101</v>
      </c>
      <c r="H9142" s="66"/>
      <c r="I9142" s="66"/>
    </row>
    <row r="9143" spans="1:9" ht="13.5" thickBot="1">
      <c r="A9143" s="27">
        <v>45863</v>
      </c>
      <c r="B9143" s="29" t="s">
        <v>94</v>
      </c>
      <c r="C9143" s="29" t="s">
        <v>66</v>
      </c>
      <c r="D9143" s="28">
        <v>7</v>
      </c>
      <c r="E9143" s="27">
        <v>2958101</v>
      </c>
      <c r="H9143" s="66"/>
      <c r="I9143" s="66"/>
    </row>
    <row r="9144" spans="1:9" ht="13.5" thickBot="1">
      <c r="A9144" s="27">
        <v>45863</v>
      </c>
      <c r="B9144" s="29" t="s">
        <v>95</v>
      </c>
      <c r="C9144" s="29" t="s">
        <v>66</v>
      </c>
      <c r="D9144" s="28">
        <v>144</v>
      </c>
      <c r="E9144" s="27">
        <v>2958101</v>
      </c>
      <c r="H9144" s="66"/>
      <c r="I9144" s="66"/>
    </row>
    <row r="9145" spans="1:9" ht="13.5" thickBot="1">
      <c r="A9145" s="27">
        <v>45863</v>
      </c>
      <c r="B9145" s="29" t="s">
        <v>96</v>
      </c>
      <c r="C9145" s="29" t="s">
        <v>97</v>
      </c>
      <c r="D9145" s="28">
        <v>163</v>
      </c>
      <c r="E9145" s="27">
        <v>2958101</v>
      </c>
      <c r="H9145" s="66"/>
      <c r="I9145" s="66"/>
    </row>
    <row r="9146" spans="1:9" ht="13.5" thickBot="1">
      <c r="A9146" s="27">
        <v>45863</v>
      </c>
      <c r="B9146" s="29" t="s">
        <v>98</v>
      </c>
      <c r="C9146" s="29" t="s">
        <v>68</v>
      </c>
      <c r="D9146" s="28">
        <v>180</v>
      </c>
      <c r="E9146" s="27">
        <v>2958101</v>
      </c>
      <c r="H9146" s="66"/>
      <c r="I9146" s="66"/>
    </row>
    <row r="9147" spans="1:9" ht="13.5" thickBot="1">
      <c r="A9147" s="27">
        <v>45863</v>
      </c>
      <c r="B9147" s="29" t="s">
        <v>99</v>
      </c>
      <c r="C9147" s="29" t="s">
        <v>68</v>
      </c>
      <c r="D9147" s="28">
        <v>146</v>
      </c>
      <c r="E9147" s="27">
        <v>2958101</v>
      </c>
      <c r="H9147" s="66"/>
      <c r="I9147" s="66"/>
    </row>
    <row r="9148" spans="1:9" ht="13.5" thickBot="1">
      <c r="A9148" s="27">
        <v>45863</v>
      </c>
      <c r="B9148" s="29" t="s">
        <v>100</v>
      </c>
      <c r="C9148" s="29" t="s">
        <v>71</v>
      </c>
      <c r="D9148" s="28">
        <v>100</v>
      </c>
      <c r="E9148" s="27">
        <v>2958101</v>
      </c>
      <c r="H9148" s="66"/>
      <c r="I9148" s="66"/>
    </row>
    <row r="9149" spans="1:9" ht="13.5" thickBot="1">
      <c r="A9149" s="27">
        <v>45863</v>
      </c>
      <c r="B9149" s="29" t="s">
        <v>101</v>
      </c>
      <c r="C9149" s="29" t="s">
        <v>71</v>
      </c>
      <c r="D9149" s="28">
        <v>102</v>
      </c>
      <c r="E9149" s="27">
        <v>2958101</v>
      </c>
      <c r="H9149" s="66"/>
      <c r="I9149" s="66"/>
    </row>
    <row r="9150" spans="1:9" ht="13.5" thickBot="1">
      <c r="A9150" s="27">
        <v>45863</v>
      </c>
      <c r="B9150" s="29" t="s">
        <v>102</v>
      </c>
      <c r="C9150" s="29" t="s">
        <v>68</v>
      </c>
      <c r="D9150" s="28">
        <v>195</v>
      </c>
      <c r="E9150" s="27">
        <v>2958101</v>
      </c>
      <c r="H9150" s="66"/>
      <c r="I9150" s="66"/>
    </row>
    <row r="9151" spans="1:9" ht="13.5" thickBot="1">
      <c r="A9151" s="27">
        <v>45863</v>
      </c>
      <c r="B9151" s="29" t="s">
        <v>103</v>
      </c>
      <c r="C9151" s="29" t="s">
        <v>68</v>
      </c>
      <c r="D9151" s="28">
        <v>145</v>
      </c>
      <c r="E9151" s="27">
        <v>2958101</v>
      </c>
      <c r="H9151" s="66"/>
      <c r="I9151" s="66"/>
    </row>
    <row r="9152" spans="1:9" ht="13.5" thickBot="1">
      <c r="A9152" s="27">
        <v>45863</v>
      </c>
      <c r="B9152" s="29" t="s">
        <v>104</v>
      </c>
      <c r="C9152" s="29" t="s">
        <v>68</v>
      </c>
      <c r="D9152" s="28">
        <v>90</v>
      </c>
      <c r="E9152" s="27">
        <v>2958101</v>
      </c>
      <c r="H9152" s="66"/>
      <c r="I9152" s="66"/>
    </row>
    <row r="9153" spans="1:9" ht="13.5" thickBot="1">
      <c r="A9153" s="27">
        <v>45863</v>
      </c>
      <c r="B9153" s="29" t="s">
        <v>105</v>
      </c>
      <c r="C9153" s="29" t="s">
        <v>68</v>
      </c>
      <c r="D9153" s="28">
        <v>71</v>
      </c>
      <c r="E9153" s="27">
        <v>2958101</v>
      </c>
      <c r="H9153" s="66"/>
      <c r="I9153" s="66"/>
    </row>
    <row r="9154" spans="1:9" ht="13.5" thickBot="1">
      <c r="A9154" s="27">
        <v>45863</v>
      </c>
      <c r="B9154" s="29" t="s">
        <v>106</v>
      </c>
      <c r="C9154" s="29" t="s">
        <v>71</v>
      </c>
      <c r="D9154" s="28">
        <v>120</v>
      </c>
      <c r="E9154" s="27">
        <v>2958101</v>
      </c>
      <c r="H9154" s="66"/>
      <c r="I9154" s="66"/>
    </row>
    <row r="9155" spans="1:9" ht="13.5" thickBot="1">
      <c r="A9155" s="27">
        <v>45863</v>
      </c>
      <c r="B9155" s="29" t="s">
        <v>107</v>
      </c>
      <c r="C9155" s="29" t="s">
        <v>71</v>
      </c>
      <c r="D9155" s="28">
        <v>108</v>
      </c>
      <c r="E9155" s="27">
        <v>2958101</v>
      </c>
      <c r="H9155" s="66"/>
      <c r="I9155" s="66"/>
    </row>
    <row r="9156" spans="1:9" ht="13.5" thickBot="1">
      <c r="A9156" s="27">
        <v>45863</v>
      </c>
      <c r="B9156" s="29" t="s">
        <v>108</v>
      </c>
      <c r="C9156" s="29" t="s">
        <v>68</v>
      </c>
      <c r="D9156" s="28">
        <v>162</v>
      </c>
      <c r="E9156" s="27">
        <v>2958101</v>
      </c>
      <c r="H9156" s="66"/>
      <c r="I9156" s="66"/>
    </row>
    <row r="9157" spans="1:9" ht="13.5" thickBot="1">
      <c r="A9157" s="27">
        <v>45863</v>
      </c>
      <c r="B9157" s="29" t="s">
        <v>52</v>
      </c>
      <c r="C9157" s="29" t="s">
        <v>68</v>
      </c>
      <c r="D9157" s="28">
        <v>133</v>
      </c>
      <c r="E9157" s="27">
        <v>2958101</v>
      </c>
      <c r="H9157" s="66"/>
      <c r="I9157" s="66"/>
    </row>
    <row r="9158" spans="1:9" ht="13.5" thickBot="1">
      <c r="A9158" s="27">
        <v>45863</v>
      </c>
      <c r="B9158" s="29" t="s">
        <v>53</v>
      </c>
      <c r="C9158" s="29" t="s">
        <v>68</v>
      </c>
      <c r="D9158" s="28">
        <v>133</v>
      </c>
      <c r="E9158" s="27">
        <v>2958101</v>
      </c>
      <c r="H9158" s="66"/>
      <c r="I9158" s="66"/>
    </row>
    <row r="9159" spans="1:9" ht="13.5" thickBot="1">
      <c r="A9159" s="27">
        <v>45863</v>
      </c>
      <c r="B9159" s="29" t="s">
        <v>109</v>
      </c>
      <c r="C9159" s="29" t="s">
        <v>77</v>
      </c>
      <c r="D9159" s="28">
        <v>120</v>
      </c>
      <c r="E9159" s="27">
        <v>2958101</v>
      </c>
      <c r="H9159" s="66"/>
      <c r="I9159" s="66"/>
    </row>
    <row r="9160" spans="1:9" ht="13.5" thickBot="1">
      <c r="A9160" s="27">
        <v>45863</v>
      </c>
      <c r="B9160" s="29" t="s">
        <v>110</v>
      </c>
      <c r="C9160" s="29" t="s">
        <v>77</v>
      </c>
      <c r="D9160" s="28">
        <v>120</v>
      </c>
      <c r="E9160" s="27">
        <v>2958101</v>
      </c>
      <c r="H9160" s="66"/>
      <c r="I9160" s="66"/>
    </row>
    <row r="9161" spans="1:9" ht="13.5" thickBot="1">
      <c r="A9161" s="27">
        <v>45863</v>
      </c>
      <c r="B9161" s="29" t="s">
        <v>111</v>
      </c>
      <c r="C9161" s="29" t="s">
        <v>68</v>
      </c>
      <c r="D9161" s="28">
        <v>13</v>
      </c>
      <c r="E9161" s="27">
        <v>2958101</v>
      </c>
      <c r="H9161" s="66"/>
      <c r="I9161" s="66"/>
    </row>
    <row r="9162" spans="1:9" ht="13.5" thickBot="1">
      <c r="A9162" s="27">
        <v>45863</v>
      </c>
      <c r="B9162" s="29" t="s">
        <v>112</v>
      </c>
      <c r="C9162" s="29" t="s">
        <v>68</v>
      </c>
      <c r="D9162" s="28">
        <v>182</v>
      </c>
      <c r="E9162" s="27">
        <v>2958101</v>
      </c>
      <c r="H9162" s="66"/>
      <c r="I9162" s="66"/>
    </row>
    <row r="9163" spans="1:9" ht="13.5" thickBot="1">
      <c r="A9163" s="27">
        <v>45863</v>
      </c>
      <c r="B9163" s="29" t="s">
        <v>113</v>
      </c>
      <c r="C9163" s="29" t="s">
        <v>68</v>
      </c>
      <c r="D9163" s="28">
        <v>133</v>
      </c>
      <c r="E9163" s="27">
        <v>2958101</v>
      </c>
      <c r="H9163" s="66"/>
      <c r="I9163" s="66"/>
    </row>
    <row r="9164" spans="1:9" ht="13.5" thickBot="1">
      <c r="A9164" s="27">
        <v>45863</v>
      </c>
      <c r="B9164" s="29" t="s">
        <v>114</v>
      </c>
      <c r="C9164" s="29" t="s">
        <v>68</v>
      </c>
      <c r="D9164" s="28">
        <v>7</v>
      </c>
      <c r="E9164" s="27">
        <v>2958101</v>
      </c>
      <c r="H9164" s="66"/>
      <c r="I9164" s="66"/>
    </row>
    <row r="9165" spans="1:9" ht="13.5" thickBot="1">
      <c r="A9165" s="27">
        <v>45863</v>
      </c>
      <c r="B9165" s="29" t="s">
        <v>115</v>
      </c>
      <c r="C9165" s="29" t="s">
        <v>68</v>
      </c>
      <c r="D9165" s="28">
        <v>7</v>
      </c>
      <c r="E9165" s="27">
        <v>2958101</v>
      </c>
      <c r="H9165" s="66"/>
      <c r="I9165" s="66"/>
    </row>
    <row r="9166" spans="1:9" ht="13.5" thickBot="1">
      <c r="A9166" s="27">
        <v>45863</v>
      </c>
      <c r="B9166" s="29" t="s">
        <v>116</v>
      </c>
      <c r="C9166" s="29" t="s">
        <v>68</v>
      </c>
      <c r="D9166" s="28">
        <v>93</v>
      </c>
      <c r="E9166" s="27">
        <v>2958101</v>
      </c>
      <c r="H9166" s="66"/>
      <c r="I9166" s="66"/>
    </row>
    <row r="9167" spans="1:9" ht="13.5" thickBot="1">
      <c r="A9167" s="27">
        <v>45863</v>
      </c>
      <c r="B9167" s="29" t="s">
        <v>117</v>
      </c>
      <c r="C9167" s="29" t="s">
        <v>66</v>
      </c>
      <c r="D9167" s="28">
        <v>109</v>
      </c>
      <c r="E9167" s="27">
        <v>2958101</v>
      </c>
      <c r="H9167" s="66"/>
      <c r="I9167" s="66"/>
    </row>
    <row r="9168" spans="1:9" ht="13.5" thickBot="1">
      <c r="A9168" s="27">
        <v>45863</v>
      </c>
      <c r="B9168" s="29" t="s">
        <v>118</v>
      </c>
      <c r="C9168" s="29" t="s">
        <v>66</v>
      </c>
      <c r="D9168" s="28">
        <v>190</v>
      </c>
      <c r="E9168" s="27">
        <v>2958101</v>
      </c>
      <c r="H9168" s="66"/>
      <c r="I9168" s="66"/>
    </row>
    <row r="9169" spans="1:9" ht="13.5" thickBot="1">
      <c r="A9169" s="27">
        <v>45863</v>
      </c>
      <c r="B9169" s="29" t="s">
        <v>119</v>
      </c>
      <c r="C9169" s="29" t="s">
        <v>77</v>
      </c>
      <c r="D9169" s="28">
        <v>96</v>
      </c>
      <c r="E9169" s="27">
        <v>2958101</v>
      </c>
      <c r="H9169" s="66"/>
      <c r="I9169" s="66"/>
    </row>
    <row r="9170" spans="1:9" ht="13.5" thickBot="1">
      <c r="A9170" s="27">
        <v>45863</v>
      </c>
      <c r="B9170" s="29" t="s">
        <v>120</v>
      </c>
      <c r="C9170" s="29" t="s">
        <v>77</v>
      </c>
      <c r="D9170" s="28">
        <v>74</v>
      </c>
      <c r="E9170" s="27">
        <v>2958101</v>
      </c>
      <c r="H9170" s="66"/>
      <c r="I9170" s="66"/>
    </row>
    <row r="9171" spans="1:9" ht="13.5" thickBot="1">
      <c r="A9171" s="27">
        <v>45863</v>
      </c>
      <c r="B9171" s="29" t="s">
        <v>121</v>
      </c>
      <c r="C9171" s="29" t="s">
        <v>77</v>
      </c>
      <c r="D9171" s="28">
        <v>30</v>
      </c>
      <c r="E9171" s="27">
        <v>2958101</v>
      </c>
      <c r="H9171" s="66"/>
      <c r="I9171" s="66"/>
    </row>
    <row r="9172" spans="1:9" ht="13.5" thickBot="1">
      <c r="A9172" s="27">
        <v>45863</v>
      </c>
      <c r="B9172" s="29" t="s">
        <v>122</v>
      </c>
      <c r="C9172" s="29" t="s">
        <v>77</v>
      </c>
      <c r="D9172" s="28">
        <v>20</v>
      </c>
      <c r="E9172" s="27">
        <v>2958101</v>
      </c>
      <c r="H9172" s="66"/>
      <c r="I9172" s="66"/>
    </row>
    <row r="9173" spans="1:9" ht="13.5" thickBot="1">
      <c r="A9173" s="27">
        <v>45863</v>
      </c>
      <c r="B9173" s="29" t="s">
        <v>123</v>
      </c>
      <c r="C9173" s="29" t="s">
        <v>77</v>
      </c>
      <c r="D9173" s="28">
        <v>230</v>
      </c>
      <c r="E9173" s="27">
        <v>2958101</v>
      </c>
      <c r="H9173" s="66"/>
      <c r="I9173" s="66"/>
    </row>
    <row r="9174" spans="1:9" ht="13.5" thickBot="1">
      <c r="A9174" s="27">
        <v>45863</v>
      </c>
      <c r="B9174" s="29" t="s">
        <v>124</v>
      </c>
      <c r="C9174" s="29" t="s">
        <v>68</v>
      </c>
      <c r="D9174" s="28">
        <v>120</v>
      </c>
      <c r="E9174" s="27">
        <v>2958101</v>
      </c>
      <c r="H9174" s="66"/>
      <c r="I9174" s="66"/>
    </row>
    <row r="9175" spans="1:9" ht="13.5" thickBot="1">
      <c r="A9175" s="27">
        <v>45863</v>
      </c>
      <c r="B9175" s="29" t="s">
        <v>125</v>
      </c>
      <c r="C9175" s="29" t="s">
        <v>68</v>
      </c>
      <c r="D9175" s="28">
        <v>62</v>
      </c>
      <c r="E9175" s="27">
        <v>2958101</v>
      </c>
      <c r="H9175" s="66"/>
      <c r="I9175" s="66"/>
    </row>
    <row r="9176" spans="1:9" ht="13.5" thickBot="1">
      <c r="A9176" s="27">
        <v>45863</v>
      </c>
      <c r="B9176" s="29" t="s">
        <v>126</v>
      </c>
      <c r="C9176" s="29" t="s">
        <v>97</v>
      </c>
      <c r="D9176" s="28">
        <v>150</v>
      </c>
      <c r="E9176" s="27">
        <v>2958101</v>
      </c>
      <c r="H9176" s="66"/>
      <c r="I9176" s="66"/>
    </row>
    <row r="9177" spans="1:9" ht="13.5" thickBot="1">
      <c r="A9177" s="27">
        <v>45863</v>
      </c>
      <c r="B9177" s="29" t="s">
        <v>127</v>
      </c>
      <c r="C9177" s="29" t="s">
        <v>66</v>
      </c>
      <c r="D9177" s="28">
        <v>120</v>
      </c>
      <c r="E9177" s="27">
        <v>2958101</v>
      </c>
      <c r="H9177" s="66"/>
      <c r="I9177" s="66"/>
    </row>
    <row r="9178" spans="1:9" ht="13.5" thickBot="1">
      <c r="A9178" s="27">
        <v>45863</v>
      </c>
      <c r="B9178" s="29" t="s">
        <v>128</v>
      </c>
      <c r="C9178" s="29" t="s">
        <v>66</v>
      </c>
      <c r="D9178" s="28">
        <v>45</v>
      </c>
      <c r="E9178" s="27">
        <v>2958101</v>
      </c>
      <c r="H9178" s="66"/>
      <c r="I9178" s="66"/>
    </row>
    <row r="9179" spans="1:9" ht="13.5" thickBot="1">
      <c r="A9179" s="27">
        <v>45863</v>
      </c>
      <c r="B9179" s="29" t="s">
        <v>129</v>
      </c>
      <c r="C9179" s="29" t="s">
        <v>66</v>
      </c>
      <c r="D9179" s="28">
        <v>56</v>
      </c>
      <c r="E9179" s="27">
        <v>2958101</v>
      </c>
      <c r="H9179" s="66"/>
      <c r="I9179" s="66"/>
    </row>
    <row r="9180" spans="1:9" ht="13.5" thickBot="1">
      <c r="A9180" s="27">
        <v>45863</v>
      </c>
      <c r="B9180" s="29" t="s">
        <v>130</v>
      </c>
      <c r="C9180" s="29" t="s">
        <v>68</v>
      </c>
      <c r="D9180" s="28">
        <v>121</v>
      </c>
      <c r="E9180" s="27">
        <v>2958101</v>
      </c>
      <c r="H9180" s="66"/>
      <c r="I9180" s="66"/>
    </row>
    <row r="9181" spans="1:9" ht="13.5" thickBot="1">
      <c r="A9181" s="27">
        <v>45863</v>
      </c>
      <c r="B9181" s="29" t="s">
        <v>131</v>
      </c>
      <c r="C9181" s="29" t="s">
        <v>68</v>
      </c>
      <c r="D9181" s="28">
        <v>116</v>
      </c>
      <c r="E9181" s="27">
        <v>2958101</v>
      </c>
      <c r="H9181" s="66"/>
      <c r="I9181" s="66"/>
    </row>
    <row r="9182" spans="1:9" ht="13.5" thickBot="1">
      <c r="A9182" s="27">
        <v>45863</v>
      </c>
      <c r="B9182" s="29" t="s">
        <v>132</v>
      </c>
      <c r="C9182" s="29" t="s">
        <v>68</v>
      </c>
      <c r="D9182" s="28">
        <v>117</v>
      </c>
      <c r="E9182" s="27">
        <v>2958101</v>
      </c>
      <c r="H9182" s="66"/>
      <c r="I9182" s="66"/>
    </row>
    <row r="9183" spans="1:9" ht="13.5" thickBot="1">
      <c r="A9183" s="27">
        <v>45863</v>
      </c>
      <c r="B9183" s="29" t="s">
        <v>133</v>
      </c>
      <c r="C9183" s="29" t="s">
        <v>68</v>
      </c>
      <c r="D9183" s="28">
        <v>170</v>
      </c>
      <c r="E9183" s="27">
        <v>2958101</v>
      </c>
      <c r="H9183" s="66"/>
      <c r="I9183" s="66"/>
    </row>
    <row r="9184" spans="1:9" ht="13.5" thickBot="1">
      <c r="A9184" s="27">
        <v>45863</v>
      </c>
      <c r="B9184" s="29" t="s">
        <v>134</v>
      </c>
      <c r="C9184" s="29" t="s">
        <v>68</v>
      </c>
      <c r="D9184" s="28">
        <v>88</v>
      </c>
      <c r="E9184" s="27">
        <v>2958101</v>
      </c>
      <c r="H9184" s="66"/>
      <c r="I9184" s="66"/>
    </row>
    <row r="9185" spans="1:9" ht="13.5" thickBot="1">
      <c r="A9185" s="27">
        <v>45863</v>
      </c>
      <c r="B9185" s="29" t="s">
        <v>135</v>
      </c>
      <c r="C9185" s="29" t="s">
        <v>68</v>
      </c>
      <c r="D9185" s="28">
        <v>90</v>
      </c>
      <c r="E9185" s="27">
        <v>2958101</v>
      </c>
      <c r="H9185" s="66"/>
      <c r="I9185" s="66"/>
    </row>
    <row r="9186" spans="1:9" ht="13.5" thickBot="1">
      <c r="A9186" s="27">
        <v>45863</v>
      </c>
      <c r="B9186" s="29" t="s">
        <v>136</v>
      </c>
      <c r="C9186" s="29" t="s">
        <v>77</v>
      </c>
      <c r="D9186" s="28">
        <v>115</v>
      </c>
      <c r="E9186" s="27">
        <v>2958101</v>
      </c>
      <c r="H9186" s="66"/>
      <c r="I9186" s="66"/>
    </row>
    <row r="9187" spans="1:9" ht="13.5" thickBot="1">
      <c r="A9187" s="27">
        <v>45863</v>
      </c>
      <c r="B9187" s="29" t="s">
        <v>137</v>
      </c>
      <c r="C9187" s="29" t="s">
        <v>77</v>
      </c>
      <c r="D9187" s="28">
        <v>122</v>
      </c>
      <c r="E9187" s="27">
        <v>2958101</v>
      </c>
      <c r="H9187" s="66"/>
      <c r="I9187" s="66"/>
    </row>
    <row r="9188" spans="1:9" ht="13.5" thickBot="1">
      <c r="A9188" s="27">
        <v>45863</v>
      </c>
      <c r="B9188" s="29" t="s">
        <v>138</v>
      </c>
      <c r="C9188" s="29" t="s">
        <v>71</v>
      </c>
      <c r="D9188" s="28">
        <v>165</v>
      </c>
      <c r="E9188" s="27">
        <v>2958101</v>
      </c>
      <c r="H9188" s="66"/>
      <c r="I9188" s="66"/>
    </row>
    <row r="9189" spans="1:9" ht="13.5" thickBot="1">
      <c r="A9189" s="27">
        <v>45863</v>
      </c>
      <c r="B9189" s="29" t="s">
        <v>139</v>
      </c>
      <c r="C9189" s="29" t="s">
        <v>68</v>
      </c>
      <c r="D9189" s="28">
        <v>144</v>
      </c>
      <c r="E9189" s="27">
        <v>2958101</v>
      </c>
      <c r="H9189" s="66"/>
      <c r="I9189" s="66"/>
    </row>
    <row r="9190" spans="1:9" ht="13.5" thickBot="1">
      <c r="A9190" s="27">
        <v>45863</v>
      </c>
      <c r="B9190" s="29" t="s">
        <v>140</v>
      </c>
      <c r="C9190" s="29" t="s">
        <v>68</v>
      </c>
      <c r="D9190" s="28">
        <v>2</v>
      </c>
      <c r="E9190" s="27">
        <v>2958101</v>
      </c>
      <c r="H9190" s="66"/>
      <c r="I9190" s="66"/>
    </row>
    <row r="9191" spans="1:9" ht="13.5" thickBot="1">
      <c r="A9191" s="27">
        <v>45863</v>
      </c>
      <c r="B9191" s="29" t="s">
        <v>141</v>
      </c>
      <c r="C9191" s="29" t="s">
        <v>68</v>
      </c>
      <c r="D9191" s="28">
        <v>58</v>
      </c>
      <c r="E9191" s="27">
        <v>2958101</v>
      </c>
      <c r="H9191" s="66"/>
      <c r="I9191" s="66"/>
    </row>
    <row r="9192" spans="1:9" ht="13.5" thickBot="1">
      <c r="A9192" s="27">
        <v>45863</v>
      </c>
      <c r="B9192" s="29" t="s">
        <v>142</v>
      </c>
      <c r="C9192" s="29" t="s">
        <v>68</v>
      </c>
      <c r="D9192" s="28">
        <v>20</v>
      </c>
      <c r="E9192" s="27">
        <v>2958101</v>
      </c>
      <c r="H9192" s="66"/>
      <c r="I9192" s="66"/>
    </row>
    <row r="9193" spans="1:9" ht="13.5" thickBot="1">
      <c r="A9193" s="27">
        <v>45863</v>
      </c>
      <c r="B9193" s="29" t="s">
        <v>143</v>
      </c>
      <c r="C9193" s="29" t="s">
        <v>68</v>
      </c>
      <c r="D9193" s="28">
        <v>66</v>
      </c>
      <c r="E9193" s="27">
        <v>2958101</v>
      </c>
      <c r="H9193" s="66"/>
      <c r="I9193" s="66"/>
    </row>
    <row r="9194" spans="1:9" ht="13.5" thickBot="1">
      <c r="A9194" s="27">
        <v>45863</v>
      </c>
      <c r="B9194" s="29" t="s">
        <v>144</v>
      </c>
      <c r="C9194" s="29" t="s">
        <v>68</v>
      </c>
      <c r="D9194" s="28">
        <v>12</v>
      </c>
      <c r="E9194" s="27">
        <v>2958101</v>
      </c>
      <c r="H9194" s="66"/>
      <c r="I9194" s="66"/>
    </row>
    <row r="9195" spans="1:9" ht="13.5" thickBot="1">
      <c r="A9195" s="27">
        <v>45863</v>
      </c>
      <c r="B9195" s="29" t="s">
        <v>145</v>
      </c>
      <c r="C9195" s="29" t="s">
        <v>68</v>
      </c>
      <c r="D9195" s="28">
        <v>122</v>
      </c>
      <c r="E9195" s="27">
        <v>2958101</v>
      </c>
      <c r="H9195" s="66"/>
      <c r="I9195" s="66"/>
    </row>
    <row r="9196" spans="1:9" ht="13.5" thickBot="1">
      <c r="A9196" s="27">
        <v>45863</v>
      </c>
      <c r="B9196" s="29" t="s">
        <v>146</v>
      </c>
      <c r="C9196" s="29" t="s">
        <v>68</v>
      </c>
      <c r="D9196" s="28">
        <v>232</v>
      </c>
      <c r="E9196" s="27">
        <v>2958101</v>
      </c>
      <c r="H9196" s="66"/>
      <c r="I9196" s="66"/>
    </row>
    <row r="9197" spans="1:9" ht="13.5" thickBot="1">
      <c r="A9197" s="27">
        <v>45863</v>
      </c>
      <c r="B9197" s="29" t="s">
        <v>147</v>
      </c>
      <c r="C9197" s="29" t="s">
        <v>68</v>
      </c>
      <c r="D9197" s="28">
        <v>150</v>
      </c>
      <c r="E9197" s="27">
        <v>2958101</v>
      </c>
      <c r="H9197" s="66"/>
      <c r="I9197" s="66"/>
    </row>
    <row r="9198" spans="1:9" ht="13.5" thickBot="1">
      <c r="A9198" s="27">
        <v>45863</v>
      </c>
      <c r="B9198" s="29" t="s">
        <v>148</v>
      </c>
      <c r="C9198" s="29" t="s">
        <v>68</v>
      </c>
      <c r="D9198" s="28">
        <v>201</v>
      </c>
      <c r="E9198" s="27">
        <v>2958101</v>
      </c>
      <c r="H9198" s="66"/>
      <c r="I9198" s="66"/>
    </row>
    <row r="9199" spans="1:9" ht="13.5" thickBot="1">
      <c r="A9199" s="27">
        <v>45863</v>
      </c>
      <c r="B9199" s="29" t="s">
        <v>149</v>
      </c>
      <c r="C9199" s="29" t="s">
        <v>77</v>
      </c>
      <c r="D9199" s="28">
        <v>78</v>
      </c>
      <c r="E9199" s="27">
        <v>2958101</v>
      </c>
      <c r="H9199" s="66"/>
      <c r="I9199" s="66"/>
    </row>
    <row r="9200" spans="1:9" ht="13.5" thickBot="1">
      <c r="A9200" s="27">
        <v>45863</v>
      </c>
      <c r="B9200" s="29" t="s">
        <v>150</v>
      </c>
      <c r="C9200" s="29" t="s">
        <v>77</v>
      </c>
      <c r="D9200" s="28">
        <v>76</v>
      </c>
      <c r="E9200" s="27">
        <v>2958101</v>
      </c>
      <c r="H9200" s="66"/>
      <c r="I9200" s="66"/>
    </row>
    <row r="9201" spans="1:9" ht="13.5" thickBot="1">
      <c r="A9201" s="27">
        <v>45863</v>
      </c>
      <c r="B9201" s="29" t="s">
        <v>151</v>
      </c>
      <c r="C9201" s="29" t="s">
        <v>68</v>
      </c>
      <c r="D9201" s="28">
        <v>148</v>
      </c>
      <c r="E9201" s="27">
        <v>2958101</v>
      </c>
      <c r="H9201" s="66"/>
      <c r="I9201" s="66"/>
    </row>
    <row r="9202" spans="1:9" ht="13.5" thickBot="1">
      <c r="A9202" s="27">
        <v>45863</v>
      </c>
      <c r="B9202" s="29" t="s">
        <v>152</v>
      </c>
      <c r="C9202" s="29" t="s">
        <v>71</v>
      </c>
      <c r="D9202" s="28">
        <v>173</v>
      </c>
      <c r="E9202" s="27">
        <v>2958101</v>
      </c>
      <c r="H9202" s="66"/>
      <c r="I9202" s="66"/>
    </row>
    <row r="9203" spans="1:9" ht="13.5" thickBot="1">
      <c r="A9203" s="27">
        <v>45863</v>
      </c>
      <c r="B9203" s="29" t="s">
        <v>153</v>
      </c>
      <c r="C9203" s="29" t="s">
        <v>71</v>
      </c>
      <c r="D9203" s="28">
        <v>25</v>
      </c>
      <c r="E9203" s="27">
        <v>2958101</v>
      </c>
      <c r="H9203" s="66"/>
      <c r="I9203" s="66"/>
    </row>
    <row r="9204" spans="1:9" ht="13.5" thickBot="1">
      <c r="A9204" s="27">
        <v>45863</v>
      </c>
      <c r="B9204" s="29" t="s">
        <v>154</v>
      </c>
      <c r="C9204" s="29" t="s">
        <v>68</v>
      </c>
      <c r="D9204" s="28">
        <v>95</v>
      </c>
      <c r="E9204" s="27">
        <v>2958101</v>
      </c>
      <c r="H9204" s="66"/>
      <c r="I9204" s="66"/>
    </row>
    <row r="9205" spans="1:9" ht="13.5" thickBot="1">
      <c r="A9205" s="27">
        <v>45863</v>
      </c>
      <c r="B9205" s="29" t="s">
        <v>155</v>
      </c>
      <c r="C9205" s="29" t="s">
        <v>68</v>
      </c>
      <c r="D9205" s="28">
        <v>18</v>
      </c>
      <c r="E9205" s="27">
        <v>2958101</v>
      </c>
      <c r="H9205" s="66"/>
      <c r="I9205" s="66"/>
    </row>
    <row r="9206" spans="1:9" ht="13.5" thickBot="1">
      <c r="A9206" s="27">
        <v>45863</v>
      </c>
      <c r="B9206" s="29" t="s">
        <v>156</v>
      </c>
      <c r="C9206" s="29" t="s">
        <v>68</v>
      </c>
      <c r="D9206" s="28">
        <v>9</v>
      </c>
      <c r="E9206" s="27">
        <v>2958101</v>
      </c>
      <c r="H9206" s="66"/>
      <c r="I9206" s="66"/>
    </row>
    <row r="9207" spans="1:9" ht="13.5" thickBot="1">
      <c r="A9207" s="27">
        <v>45863</v>
      </c>
      <c r="B9207" s="29" t="s">
        <v>157</v>
      </c>
      <c r="C9207" s="29" t="s">
        <v>97</v>
      </c>
      <c r="D9207" s="28">
        <v>210</v>
      </c>
      <c r="E9207" s="27">
        <v>2958101</v>
      </c>
      <c r="H9207" s="66"/>
      <c r="I9207" s="66"/>
    </row>
    <row r="9208" spans="1:9" ht="13.5" thickBot="1">
      <c r="A9208" s="27">
        <v>45863</v>
      </c>
      <c r="B9208" s="29" t="s">
        <v>158</v>
      </c>
      <c r="C9208" s="29" t="s">
        <v>97</v>
      </c>
      <c r="D9208" s="28">
        <v>50</v>
      </c>
      <c r="E9208" s="27">
        <v>2958101</v>
      </c>
      <c r="H9208" s="66"/>
      <c r="I9208" s="66"/>
    </row>
    <row r="9209" spans="1:9" ht="13.5" thickBot="1">
      <c r="A9209" s="27">
        <v>45863</v>
      </c>
      <c r="B9209" s="29" t="s">
        <v>159</v>
      </c>
      <c r="C9209" s="29" t="s">
        <v>97</v>
      </c>
      <c r="D9209" s="28">
        <v>151</v>
      </c>
      <c r="E9209" s="27">
        <v>2958101</v>
      </c>
      <c r="H9209" s="66"/>
      <c r="I9209" s="66"/>
    </row>
    <row r="9210" spans="1:9" ht="13.5" thickBot="1">
      <c r="A9210" s="27">
        <v>45863</v>
      </c>
      <c r="B9210" s="29" t="s">
        <v>160</v>
      </c>
      <c r="C9210" s="29" t="s">
        <v>71</v>
      </c>
      <c r="D9210" s="28">
        <v>200</v>
      </c>
      <c r="E9210" s="27">
        <v>2958101</v>
      </c>
      <c r="H9210" s="66"/>
      <c r="I9210" s="66"/>
    </row>
    <row r="9211" spans="1:9" ht="13.5" thickBot="1">
      <c r="A9211" s="27">
        <v>45863</v>
      </c>
      <c r="B9211" s="29" t="s">
        <v>161</v>
      </c>
      <c r="C9211" s="29" t="s">
        <v>68</v>
      </c>
      <c r="D9211" s="28">
        <v>90</v>
      </c>
      <c r="E9211" s="27">
        <v>2958101</v>
      </c>
      <c r="H9211" s="66"/>
      <c r="I9211" s="66"/>
    </row>
    <row r="9212" spans="1:9" ht="13.5" thickBot="1">
      <c r="A9212" s="27">
        <v>45863</v>
      </c>
      <c r="B9212" s="29" t="s">
        <v>162</v>
      </c>
      <c r="C9212" s="29" t="s">
        <v>68</v>
      </c>
      <c r="D9212" s="28">
        <v>27</v>
      </c>
      <c r="E9212" s="27">
        <v>2958101</v>
      </c>
      <c r="H9212" s="66"/>
      <c r="I9212" s="66"/>
    </row>
    <row r="9213" spans="1:9" ht="13.5" thickBot="1">
      <c r="A9213" s="27">
        <v>45863</v>
      </c>
      <c r="B9213" s="29" t="s">
        <v>163</v>
      </c>
      <c r="C9213" s="29" t="s">
        <v>68</v>
      </c>
      <c r="D9213" s="28">
        <v>126</v>
      </c>
      <c r="E9213" s="27">
        <v>2958101</v>
      </c>
      <c r="H9213" s="66"/>
      <c r="I9213" s="66"/>
    </row>
    <row r="9214" spans="1:9" ht="13.5" thickBot="1">
      <c r="A9214" s="27">
        <v>45863</v>
      </c>
      <c r="B9214" s="29" t="s">
        <v>164</v>
      </c>
      <c r="C9214" s="29" t="s">
        <v>71</v>
      </c>
      <c r="D9214" s="28">
        <v>220</v>
      </c>
      <c r="E9214" s="27">
        <v>2958101</v>
      </c>
      <c r="H9214" s="66"/>
      <c r="I9214" s="66"/>
    </row>
    <row r="9215" spans="1:9" ht="13.5" thickBot="1">
      <c r="A9215" s="27">
        <v>45863</v>
      </c>
      <c r="B9215" s="29" t="s">
        <v>165</v>
      </c>
      <c r="C9215" s="29" t="s">
        <v>77</v>
      </c>
      <c r="D9215" s="28">
        <v>159</v>
      </c>
      <c r="E9215" s="27">
        <v>2958101</v>
      </c>
      <c r="H9215" s="66"/>
      <c r="I9215" s="66"/>
    </row>
    <row r="9216" spans="1:9" ht="13.5" thickBot="1">
      <c r="A9216" s="27">
        <v>45863</v>
      </c>
      <c r="B9216" s="29" t="s">
        <v>166</v>
      </c>
      <c r="C9216" s="29" t="s">
        <v>68</v>
      </c>
      <c r="D9216" s="28">
        <v>131</v>
      </c>
      <c r="E9216" s="27">
        <v>2958101</v>
      </c>
      <c r="H9216" s="66"/>
      <c r="I9216" s="66"/>
    </row>
    <row r="9217" spans="1:9" ht="13.5" thickBot="1">
      <c r="A9217" s="27">
        <v>45863</v>
      </c>
      <c r="B9217" s="29" t="s">
        <v>167</v>
      </c>
      <c r="C9217" s="29" t="s">
        <v>68</v>
      </c>
      <c r="D9217" s="28">
        <v>120</v>
      </c>
      <c r="E9217" s="27">
        <v>2958101</v>
      </c>
      <c r="H9217" s="66"/>
      <c r="I9217" s="66"/>
    </row>
    <row r="9218" spans="1:9" ht="13.5" thickBot="1">
      <c r="A9218" s="27">
        <v>45863</v>
      </c>
      <c r="B9218" s="29" t="s">
        <v>168</v>
      </c>
      <c r="C9218" s="29" t="s">
        <v>68</v>
      </c>
      <c r="D9218" s="28">
        <v>127</v>
      </c>
      <c r="E9218" s="27">
        <v>2958101</v>
      </c>
      <c r="H9218" s="66"/>
      <c r="I9218" s="66"/>
    </row>
    <row r="9219" spans="1:9" ht="13.5" thickBot="1">
      <c r="A9219" s="27">
        <v>45863</v>
      </c>
      <c r="B9219" s="29" t="s">
        <v>169</v>
      </c>
      <c r="C9219" s="29" t="s">
        <v>68</v>
      </c>
      <c r="D9219" s="28">
        <v>127</v>
      </c>
      <c r="E9219" s="27">
        <v>2958101</v>
      </c>
      <c r="H9219" s="66"/>
      <c r="I9219" s="66"/>
    </row>
    <row r="9220" spans="1:9" ht="13.5" thickBot="1">
      <c r="A9220" s="27">
        <v>45863</v>
      </c>
      <c r="B9220" s="29" t="s">
        <v>170</v>
      </c>
      <c r="C9220" s="29" t="s">
        <v>68</v>
      </c>
      <c r="D9220" s="28">
        <v>199</v>
      </c>
      <c r="E9220" s="27">
        <v>2958101</v>
      </c>
      <c r="H9220" s="66"/>
      <c r="I9220" s="66"/>
    </row>
    <row r="9221" spans="1:9" ht="13.5" thickBot="1">
      <c r="A9221" s="27">
        <v>45863</v>
      </c>
      <c r="B9221" s="29" t="s">
        <v>171</v>
      </c>
      <c r="C9221" s="29" t="s">
        <v>68</v>
      </c>
      <c r="D9221" s="28">
        <v>99</v>
      </c>
      <c r="E9221" s="27">
        <v>2958101</v>
      </c>
      <c r="H9221" s="66"/>
      <c r="I9221" s="66"/>
    </row>
    <row r="9222" spans="1:9" ht="13.5" thickBot="1">
      <c r="A9222" s="27">
        <v>45863</v>
      </c>
      <c r="B9222" s="29" t="s">
        <v>172</v>
      </c>
      <c r="C9222" s="29" t="s">
        <v>68</v>
      </c>
      <c r="D9222" s="28">
        <v>131</v>
      </c>
      <c r="E9222" s="27">
        <v>2958101</v>
      </c>
      <c r="H9222" s="66"/>
      <c r="I9222" s="66"/>
    </row>
    <row r="9223" spans="1:9" ht="13.5" thickBot="1">
      <c r="A9223" s="27">
        <v>45863</v>
      </c>
      <c r="B9223" s="29" t="s">
        <v>173</v>
      </c>
      <c r="C9223" s="29" t="s">
        <v>68</v>
      </c>
      <c r="D9223" s="28">
        <v>53</v>
      </c>
      <c r="E9223" s="27">
        <v>2958101</v>
      </c>
      <c r="H9223" s="66"/>
      <c r="I9223" s="66"/>
    </row>
    <row r="9224" spans="1:9" ht="13.5" thickBot="1">
      <c r="A9224" s="27">
        <v>45863</v>
      </c>
      <c r="B9224" s="29" t="s">
        <v>174</v>
      </c>
      <c r="C9224" s="29" t="s">
        <v>68</v>
      </c>
      <c r="D9224" s="28">
        <v>19</v>
      </c>
      <c r="E9224" s="27">
        <v>2958101</v>
      </c>
      <c r="H9224" s="66"/>
      <c r="I9224" s="66"/>
    </row>
    <row r="9225" spans="1:9" ht="13.5" thickBot="1">
      <c r="A9225" s="27">
        <v>45863</v>
      </c>
      <c r="B9225" s="29" t="s">
        <v>175</v>
      </c>
      <c r="C9225" s="29" t="s">
        <v>68</v>
      </c>
      <c r="D9225" s="28">
        <v>50</v>
      </c>
      <c r="E9225" s="27">
        <v>2958101</v>
      </c>
      <c r="H9225" s="66"/>
      <c r="I9225" s="66"/>
    </row>
    <row r="9226" spans="1:9" ht="13.5" thickBot="1">
      <c r="A9226" s="27">
        <v>45863</v>
      </c>
      <c r="B9226" s="29" t="s">
        <v>176</v>
      </c>
      <c r="C9226" s="29" t="s">
        <v>68</v>
      </c>
      <c r="D9226" s="28">
        <v>8</v>
      </c>
      <c r="E9226" s="27">
        <v>2958101</v>
      </c>
      <c r="H9226" s="66"/>
      <c r="I9226" s="66"/>
    </row>
    <row r="9227" spans="1:9" ht="13.5" thickBot="1">
      <c r="A9227" s="27">
        <v>45863</v>
      </c>
      <c r="B9227" s="29" t="s">
        <v>177</v>
      </c>
      <c r="C9227" s="29" t="s">
        <v>68</v>
      </c>
      <c r="D9227" s="28">
        <v>122</v>
      </c>
      <c r="E9227" s="27">
        <v>2958101</v>
      </c>
      <c r="H9227" s="66"/>
      <c r="I9227" s="66"/>
    </row>
    <row r="9228" spans="1:9" ht="13.5" thickBot="1">
      <c r="A9228" s="27">
        <v>45863</v>
      </c>
      <c r="B9228" s="29" t="s">
        <v>178</v>
      </c>
      <c r="C9228" s="29" t="s">
        <v>71</v>
      </c>
      <c r="D9228" s="28">
        <v>153</v>
      </c>
      <c r="E9228" s="27">
        <v>2958101</v>
      </c>
      <c r="H9228" s="66"/>
      <c r="I9228" s="66"/>
    </row>
    <row r="9229" spans="1:9" ht="13.5" thickBot="1">
      <c r="A9229" s="27">
        <v>45863</v>
      </c>
      <c r="B9229" s="29" t="s">
        <v>179</v>
      </c>
      <c r="C9229" s="29" t="s">
        <v>71</v>
      </c>
      <c r="D9229" s="28">
        <v>149</v>
      </c>
      <c r="E9229" s="27">
        <v>2958101</v>
      </c>
      <c r="H9229" s="66"/>
      <c r="I9229" s="66"/>
    </row>
    <row r="9230" spans="1:9" ht="13.5" thickBot="1">
      <c r="A9230" s="27">
        <v>45863</v>
      </c>
      <c r="B9230" s="29" t="s">
        <v>180</v>
      </c>
      <c r="C9230" s="29" t="s">
        <v>71</v>
      </c>
      <c r="D9230" s="28">
        <v>98</v>
      </c>
      <c r="E9230" s="27">
        <v>2958101</v>
      </c>
      <c r="H9230" s="66"/>
      <c r="I9230" s="66"/>
    </row>
    <row r="9231" spans="1:9" ht="13.5" thickBot="1">
      <c r="A9231" s="27">
        <v>45863</v>
      </c>
      <c r="B9231" s="29" t="s">
        <v>181</v>
      </c>
      <c r="C9231" s="29" t="s">
        <v>71</v>
      </c>
      <c r="D9231" s="28">
        <v>96</v>
      </c>
      <c r="E9231" s="27">
        <v>2958101</v>
      </c>
      <c r="H9231" s="66"/>
      <c r="I9231" s="66"/>
    </row>
    <row r="9232" spans="1:9" ht="13.5" thickBot="1">
      <c r="A9232" s="27">
        <v>45863</v>
      </c>
      <c r="B9232" s="29" t="s">
        <v>182</v>
      </c>
      <c r="C9232" s="29" t="s">
        <v>77</v>
      </c>
      <c r="D9232" s="28">
        <v>78</v>
      </c>
      <c r="E9232" s="27">
        <v>2958101</v>
      </c>
      <c r="H9232" s="66"/>
      <c r="I9232" s="66"/>
    </row>
    <row r="9233" spans="1:9" ht="13.5" thickBot="1">
      <c r="A9233" s="27">
        <v>45863</v>
      </c>
      <c r="B9233" s="29" t="s">
        <v>183</v>
      </c>
      <c r="C9233" s="29" t="s">
        <v>77</v>
      </c>
      <c r="D9233" s="28">
        <v>92</v>
      </c>
      <c r="E9233" s="27">
        <v>2958101</v>
      </c>
      <c r="H9233" s="66"/>
      <c r="I9233" s="66"/>
    </row>
    <row r="9234" spans="1:9" ht="13.5" thickBot="1">
      <c r="A9234" s="27">
        <v>45863</v>
      </c>
      <c r="B9234" s="29" t="s">
        <v>184</v>
      </c>
      <c r="C9234" s="29" t="s">
        <v>68</v>
      </c>
      <c r="D9234" s="28">
        <v>122</v>
      </c>
      <c r="E9234" s="27">
        <v>2958101</v>
      </c>
      <c r="H9234" s="66"/>
      <c r="I9234" s="66"/>
    </row>
    <row r="9235" spans="1:9" ht="13.5" thickBot="1">
      <c r="A9235" s="27">
        <v>45863</v>
      </c>
      <c r="B9235" s="29" t="s">
        <v>185</v>
      </c>
      <c r="C9235" s="29" t="s">
        <v>68</v>
      </c>
      <c r="D9235" s="28">
        <v>27</v>
      </c>
      <c r="E9235" s="27">
        <v>2958101</v>
      </c>
      <c r="H9235" s="66"/>
      <c r="I9235" s="66"/>
    </row>
    <row r="9236" spans="1:9" ht="13.5" thickBot="1">
      <c r="A9236" s="27">
        <v>45863</v>
      </c>
      <c r="B9236" s="29" t="s">
        <v>186</v>
      </c>
      <c r="C9236" s="29" t="s">
        <v>66</v>
      </c>
      <c r="D9236" s="28">
        <v>53</v>
      </c>
      <c r="E9236" s="27">
        <v>2958101</v>
      </c>
      <c r="H9236" s="66"/>
      <c r="I9236" s="66"/>
    </row>
    <row r="9237" spans="1:9" ht="13.5" thickBot="1">
      <c r="A9237" s="27">
        <v>45863</v>
      </c>
      <c r="B9237" s="29" t="s">
        <v>187</v>
      </c>
      <c r="C9237" s="29" t="s">
        <v>68</v>
      </c>
      <c r="D9237" s="28">
        <v>80</v>
      </c>
      <c r="E9237" s="27">
        <v>2958101</v>
      </c>
      <c r="H9237" s="66"/>
      <c r="I9237" s="66"/>
    </row>
    <row r="9238" spans="1:9" ht="13.5" thickBot="1">
      <c r="A9238" s="27">
        <v>45863</v>
      </c>
      <c r="B9238" s="29" t="s">
        <v>188</v>
      </c>
      <c r="C9238" s="29" t="s">
        <v>68</v>
      </c>
      <c r="D9238" s="28">
        <v>76</v>
      </c>
      <c r="E9238" s="27">
        <v>2958101</v>
      </c>
      <c r="H9238" s="66"/>
      <c r="I9238" s="66"/>
    </row>
    <row r="9239" spans="1:9" ht="13.5" thickBot="1">
      <c r="A9239" s="27">
        <v>45863</v>
      </c>
      <c r="B9239" s="29" t="s">
        <v>189</v>
      </c>
      <c r="C9239" s="29" t="s">
        <v>68</v>
      </c>
      <c r="D9239" s="28">
        <v>186</v>
      </c>
      <c r="E9239" s="27">
        <v>2958101</v>
      </c>
      <c r="H9239" s="66"/>
      <c r="I9239" s="66"/>
    </row>
    <row r="9240" spans="1:9" ht="13.5" thickBot="1">
      <c r="A9240" s="27">
        <v>45863</v>
      </c>
      <c r="B9240" s="29" t="s">
        <v>190</v>
      </c>
      <c r="C9240" s="29" t="s">
        <v>68</v>
      </c>
      <c r="D9240" s="28">
        <v>164</v>
      </c>
      <c r="E9240" s="27">
        <v>2958101</v>
      </c>
      <c r="H9240" s="66"/>
      <c r="I9240" s="66"/>
    </row>
    <row r="9241" spans="1:9" ht="13.5" thickBot="1">
      <c r="A9241" s="27">
        <v>45863</v>
      </c>
      <c r="B9241" s="29" t="s">
        <v>191</v>
      </c>
      <c r="C9241" s="29" t="s">
        <v>77</v>
      </c>
      <c r="D9241" s="28">
        <v>112</v>
      </c>
      <c r="E9241" s="27">
        <v>2958101</v>
      </c>
      <c r="H9241" s="66"/>
      <c r="I9241" s="66"/>
    </row>
    <row r="9242" spans="1:9" ht="13.5" thickBot="1">
      <c r="A9242" s="27">
        <v>45863</v>
      </c>
      <c r="B9242" s="29" t="s">
        <v>192</v>
      </c>
      <c r="C9242" s="29" t="s">
        <v>77</v>
      </c>
      <c r="D9242" s="28">
        <v>72</v>
      </c>
      <c r="E9242" s="27">
        <v>2958101</v>
      </c>
      <c r="H9242" s="66"/>
      <c r="I9242" s="66"/>
    </row>
    <row r="9243" spans="1:9" ht="13.5" thickBot="1">
      <c r="A9243" s="27">
        <v>45863</v>
      </c>
      <c r="B9243" s="29" t="s">
        <v>193</v>
      </c>
      <c r="C9243" s="29" t="s">
        <v>77</v>
      </c>
      <c r="D9243" s="28">
        <v>48</v>
      </c>
      <c r="E9243" s="27">
        <v>2958101</v>
      </c>
      <c r="H9243" s="66"/>
      <c r="I9243" s="66"/>
    </row>
    <row r="9244" spans="1:9" ht="13.5" thickBot="1">
      <c r="A9244" s="27">
        <v>45863</v>
      </c>
      <c r="B9244" s="29" t="s">
        <v>194</v>
      </c>
      <c r="C9244" s="29" t="s">
        <v>66</v>
      </c>
      <c r="D9244" s="28">
        <v>200</v>
      </c>
      <c r="E9244" s="27">
        <v>2958101</v>
      </c>
      <c r="H9244" s="66"/>
      <c r="I9244" s="66"/>
    </row>
    <row r="9245" spans="1:9" ht="13.5" thickBot="1">
      <c r="A9245" s="27">
        <v>45863</v>
      </c>
      <c r="B9245" s="29" t="s">
        <v>195</v>
      </c>
      <c r="C9245" s="29" t="s">
        <v>68</v>
      </c>
      <c r="D9245" s="28">
        <v>70</v>
      </c>
      <c r="E9245" s="27">
        <v>2958101</v>
      </c>
      <c r="H9245" s="66"/>
      <c r="I9245" s="66"/>
    </row>
    <row r="9246" spans="1:9" ht="13.5" thickBot="1">
      <c r="A9246" s="27">
        <v>45863</v>
      </c>
      <c r="B9246" s="29" t="s">
        <v>196</v>
      </c>
      <c r="C9246" s="29" t="s">
        <v>68</v>
      </c>
      <c r="D9246" s="28">
        <v>80</v>
      </c>
      <c r="E9246" s="27">
        <v>2958101</v>
      </c>
      <c r="H9246" s="66"/>
      <c r="I9246" s="66"/>
    </row>
    <row r="9247" spans="1:9" ht="13.5" thickBot="1">
      <c r="A9247" s="27">
        <v>45863</v>
      </c>
      <c r="B9247" s="29" t="s">
        <v>197</v>
      </c>
      <c r="C9247" s="29" t="s">
        <v>97</v>
      </c>
      <c r="D9247" s="28">
        <v>121</v>
      </c>
      <c r="E9247" s="27">
        <v>2958101</v>
      </c>
      <c r="H9247" s="66"/>
      <c r="I9247" s="66"/>
    </row>
    <row r="9248" spans="1:9" ht="13.5" thickBot="1">
      <c r="A9248" s="27">
        <v>45863</v>
      </c>
      <c r="B9248" s="29" t="s">
        <v>198</v>
      </c>
      <c r="C9248" s="29" t="s">
        <v>97</v>
      </c>
      <c r="D9248" s="28">
        <v>137</v>
      </c>
      <c r="E9248" s="27">
        <v>2958101</v>
      </c>
      <c r="H9248" s="66"/>
      <c r="I9248" s="66"/>
    </row>
    <row r="9249" spans="1:9" ht="13.5" thickBot="1">
      <c r="A9249" s="27">
        <v>45863</v>
      </c>
      <c r="B9249" s="29" t="s">
        <v>199</v>
      </c>
      <c r="C9249" s="29" t="s">
        <v>68</v>
      </c>
      <c r="D9249" s="28">
        <v>82</v>
      </c>
      <c r="E9249" s="27">
        <v>2958101</v>
      </c>
      <c r="H9249" s="66"/>
      <c r="I9249" s="66"/>
    </row>
    <row r="9250" spans="1:9" ht="13.5" thickBot="1">
      <c r="A9250" s="27">
        <v>45863</v>
      </c>
      <c r="B9250" s="29" t="s">
        <v>200</v>
      </c>
      <c r="C9250" s="29" t="s">
        <v>68</v>
      </c>
      <c r="D9250" s="28">
        <v>76</v>
      </c>
      <c r="E9250" s="27">
        <v>2958101</v>
      </c>
      <c r="H9250" s="66"/>
      <c r="I9250" s="66"/>
    </row>
    <row r="9251" spans="1:9" ht="13.5" thickBot="1">
      <c r="A9251" s="27">
        <v>45863</v>
      </c>
      <c r="B9251" s="29" t="s">
        <v>201</v>
      </c>
      <c r="C9251" s="29" t="s">
        <v>68</v>
      </c>
      <c r="D9251" s="28">
        <v>150</v>
      </c>
      <c r="E9251" s="27">
        <v>2958101</v>
      </c>
      <c r="H9251" s="66"/>
      <c r="I9251" s="66"/>
    </row>
    <row r="9252" spans="1:9" ht="13.5" thickBot="1">
      <c r="A9252" s="27">
        <v>45863</v>
      </c>
      <c r="B9252" s="29" t="s">
        <v>202</v>
      </c>
      <c r="C9252" s="29" t="s">
        <v>97</v>
      </c>
      <c r="D9252" s="28">
        <v>100</v>
      </c>
      <c r="E9252" s="27">
        <v>2958101</v>
      </c>
      <c r="H9252" s="66"/>
      <c r="I9252" s="66"/>
    </row>
    <row r="9253" spans="1:9" ht="13.5" thickBot="1">
      <c r="A9253" s="27">
        <v>45863</v>
      </c>
      <c r="B9253" s="29" t="s">
        <v>203</v>
      </c>
      <c r="C9253" s="29" t="s">
        <v>97</v>
      </c>
      <c r="D9253" s="28">
        <v>100</v>
      </c>
      <c r="E9253" s="27">
        <v>2958101</v>
      </c>
      <c r="H9253" s="66"/>
      <c r="I9253" s="66"/>
    </row>
    <row r="9254" spans="1:9" ht="13.5" thickBot="1">
      <c r="A9254" s="27">
        <v>45863</v>
      </c>
      <c r="B9254" s="29" t="s">
        <v>204</v>
      </c>
      <c r="C9254" s="29" t="s">
        <v>97</v>
      </c>
      <c r="D9254" s="28">
        <v>107</v>
      </c>
      <c r="E9254" s="27">
        <v>2958101</v>
      </c>
      <c r="H9254" s="66"/>
      <c r="I9254" s="66"/>
    </row>
    <row r="9255" spans="1:9" ht="13.5" thickBot="1">
      <c r="A9255" s="27">
        <v>45863</v>
      </c>
      <c r="B9255" s="29" t="s">
        <v>205</v>
      </c>
      <c r="C9255" s="29" t="s">
        <v>97</v>
      </c>
      <c r="D9255" s="28">
        <v>104</v>
      </c>
      <c r="E9255" s="27">
        <v>2958101</v>
      </c>
      <c r="H9255" s="66"/>
      <c r="I9255" s="66"/>
    </row>
    <row r="9256" spans="1:9" ht="13.5" thickBot="1">
      <c r="A9256" s="27">
        <v>45863</v>
      </c>
      <c r="B9256" s="29" t="s">
        <v>206</v>
      </c>
      <c r="C9256" s="29" t="s">
        <v>68</v>
      </c>
      <c r="D9256" s="28">
        <v>99</v>
      </c>
      <c r="E9256" s="27">
        <v>2958101</v>
      </c>
      <c r="H9256" s="66"/>
      <c r="I9256" s="66"/>
    </row>
    <row r="9257" spans="1:9" ht="13.5" thickBot="1">
      <c r="A9257" s="27">
        <v>45863</v>
      </c>
      <c r="B9257" s="29" t="s">
        <v>207</v>
      </c>
      <c r="C9257" s="29" t="s">
        <v>68</v>
      </c>
      <c r="D9257" s="28">
        <v>127</v>
      </c>
      <c r="E9257" s="27">
        <v>2958101</v>
      </c>
      <c r="H9257" s="66"/>
      <c r="I9257" s="66"/>
    </row>
    <row r="9258" spans="1:9" ht="13.5" thickBot="1">
      <c r="A9258" s="27">
        <v>45863</v>
      </c>
      <c r="B9258" s="29" t="s">
        <v>208</v>
      </c>
      <c r="C9258" s="29" t="s">
        <v>68</v>
      </c>
      <c r="D9258" s="28">
        <v>120</v>
      </c>
      <c r="E9258" s="27">
        <v>2958101</v>
      </c>
      <c r="H9258" s="66"/>
      <c r="I9258" s="66"/>
    </row>
    <row r="9259" spans="1:9" ht="13.5" thickBot="1">
      <c r="A9259" s="27">
        <v>45863</v>
      </c>
      <c r="B9259" s="29" t="s">
        <v>209</v>
      </c>
      <c r="C9259" s="29" t="s">
        <v>66</v>
      </c>
      <c r="D9259" s="28">
        <v>149</v>
      </c>
      <c r="E9259" s="27">
        <v>2958101</v>
      </c>
      <c r="H9259" s="66"/>
      <c r="I9259" s="66"/>
    </row>
    <row r="9260" spans="1:9" ht="13.5" thickBot="1">
      <c r="A9260" s="27">
        <v>45863</v>
      </c>
      <c r="B9260" s="29" t="s">
        <v>210</v>
      </c>
      <c r="C9260" s="29" t="s">
        <v>68</v>
      </c>
      <c r="D9260" s="28">
        <v>162</v>
      </c>
      <c r="E9260" s="27">
        <v>2958101</v>
      </c>
      <c r="H9260" s="66"/>
      <c r="I9260" s="66"/>
    </row>
    <row r="9261" spans="1:9" ht="13.5" thickBot="1">
      <c r="A9261" s="27">
        <v>45863</v>
      </c>
      <c r="B9261" s="29" t="s">
        <v>470</v>
      </c>
      <c r="C9261" s="29" t="s">
        <v>97</v>
      </c>
      <c r="D9261" s="28">
        <v>163</v>
      </c>
      <c r="E9261" s="27">
        <v>2958101</v>
      </c>
      <c r="H9261" s="66"/>
      <c r="I9261" s="66"/>
    </row>
    <row r="9262" spans="1:9" ht="13.5" thickBot="1">
      <c r="A9262" s="27">
        <v>45863</v>
      </c>
      <c r="B9262" s="29" t="s">
        <v>211</v>
      </c>
      <c r="C9262" s="29" t="s">
        <v>68</v>
      </c>
      <c r="D9262" s="28">
        <v>114</v>
      </c>
      <c r="E9262" s="27">
        <v>2958101</v>
      </c>
      <c r="H9262" s="66"/>
      <c r="I9262" s="66"/>
    </row>
    <row r="9263" spans="1:9" ht="13.5" thickBot="1">
      <c r="A9263" s="27">
        <v>45863</v>
      </c>
      <c r="B9263" s="29" t="s">
        <v>212</v>
      </c>
      <c r="C9263" s="29" t="s">
        <v>68</v>
      </c>
      <c r="D9263" s="28">
        <v>213</v>
      </c>
      <c r="E9263" s="27">
        <v>2958101</v>
      </c>
      <c r="H9263" s="66"/>
      <c r="I9263" s="66"/>
    </row>
    <row r="9264" spans="1:9" ht="13.5" thickBot="1">
      <c r="A9264" s="27">
        <v>45863</v>
      </c>
      <c r="B9264" s="29" t="s">
        <v>213</v>
      </c>
      <c r="C9264" s="29" t="s">
        <v>68</v>
      </c>
      <c r="D9264" s="28">
        <v>224</v>
      </c>
      <c r="E9264" s="27">
        <v>2958101</v>
      </c>
      <c r="H9264" s="66"/>
      <c r="I9264" s="66"/>
    </row>
    <row r="9265" spans="1:9" ht="13.5" thickBot="1">
      <c r="A9265" s="27">
        <v>45863</v>
      </c>
      <c r="B9265" s="29" t="s">
        <v>214</v>
      </c>
      <c r="C9265" s="29" t="s">
        <v>68</v>
      </c>
      <c r="D9265" s="28">
        <v>115</v>
      </c>
      <c r="E9265" s="27">
        <v>2958101</v>
      </c>
      <c r="H9265" s="66"/>
      <c r="I9265" s="66"/>
    </row>
    <row r="9266" spans="1:9" ht="13.5" thickBot="1">
      <c r="A9266" s="27">
        <v>45863</v>
      </c>
      <c r="B9266" s="29" t="s">
        <v>444</v>
      </c>
      <c r="C9266" s="29" t="s">
        <v>68</v>
      </c>
      <c r="D9266" s="28">
        <v>184</v>
      </c>
      <c r="E9266" s="27">
        <v>2958101</v>
      </c>
      <c r="H9266" s="66"/>
      <c r="I9266" s="66"/>
    </row>
    <row r="9267" spans="1:9" ht="13.5" thickBot="1">
      <c r="A9267" s="27">
        <v>45863</v>
      </c>
      <c r="B9267" s="29" t="s">
        <v>215</v>
      </c>
      <c r="C9267" s="29" t="s">
        <v>68</v>
      </c>
      <c r="D9267" s="28">
        <v>153</v>
      </c>
      <c r="E9267" s="27">
        <v>2958101</v>
      </c>
      <c r="H9267" s="66"/>
      <c r="I9267" s="66"/>
    </row>
    <row r="9268" spans="1:9" ht="13.5" thickBot="1">
      <c r="A9268" s="27">
        <v>45863</v>
      </c>
      <c r="B9268" s="29" t="s">
        <v>216</v>
      </c>
      <c r="C9268" s="29" t="s">
        <v>68</v>
      </c>
      <c r="D9268" s="28">
        <v>148</v>
      </c>
      <c r="E9268" s="27">
        <v>2958101</v>
      </c>
      <c r="H9268" s="66"/>
      <c r="I9268" s="66"/>
    </row>
    <row r="9269" spans="1:9" ht="13.5" thickBot="1">
      <c r="A9269" s="27">
        <v>45863</v>
      </c>
      <c r="B9269" s="29" t="s">
        <v>217</v>
      </c>
      <c r="C9269" s="29" t="s">
        <v>68</v>
      </c>
      <c r="D9269" s="28">
        <v>46</v>
      </c>
      <c r="E9269" s="27">
        <v>2958101</v>
      </c>
      <c r="H9269" s="66"/>
      <c r="I9269" s="66"/>
    </row>
    <row r="9270" spans="1:9" ht="13.5" thickBot="1">
      <c r="A9270" s="27">
        <v>45863</v>
      </c>
      <c r="B9270" s="29" t="s">
        <v>218</v>
      </c>
      <c r="C9270" s="29" t="s">
        <v>68</v>
      </c>
      <c r="D9270" s="28">
        <v>52</v>
      </c>
      <c r="E9270" s="27">
        <v>2958101</v>
      </c>
      <c r="H9270" s="66"/>
      <c r="I9270" s="66"/>
    </row>
    <row r="9271" spans="1:9" ht="13.5" thickBot="1">
      <c r="A9271" s="27">
        <v>45863</v>
      </c>
      <c r="B9271" s="29" t="s">
        <v>219</v>
      </c>
      <c r="C9271" s="29" t="s">
        <v>68</v>
      </c>
      <c r="D9271" s="28">
        <v>25</v>
      </c>
      <c r="E9271" s="27">
        <v>2958101</v>
      </c>
      <c r="H9271" s="66"/>
      <c r="I9271" s="66"/>
    </row>
    <row r="9272" spans="1:9" ht="13.5" thickBot="1">
      <c r="A9272" s="27">
        <v>45863</v>
      </c>
      <c r="B9272" s="29" t="s">
        <v>220</v>
      </c>
      <c r="C9272" s="29" t="s">
        <v>68</v>
      </c>
      <c r="D9272" s="28">
        <v>123</v>
      </c>
      <c r="E9272" s="27">
        <v>2958101</v>
      </c>
      <c r="H9272" s="66"/>
      <c r="I9272" s="66"/>
    </row>
    <row r="9273" spans="1:9" ht="13.5" thickBot="1">
      <c r="A9273" s="27">
        <v>45863</v>
      </c>
      <c r="B9273" s="29" t="s">
        <v>221</v>
      </c>
      <c r="C9273" s="29" t="s">
        <v>68</v>
      </c>
      <c r="D9273" s="28">
        <v>25</v>
      </c>
      <c r="E9273" s="27">
        <v>2958101</v>
      </c>
      <c r="H9273" s="66"/>
      <c r="I9273" s="66"/>
    </row>
    <row r="9274" spans="1:9" ht="13.5" thickBot="1">
      <c r="A9274" s="27">
        <v>45863</v>
      </c>
      <c r="B9274" s="29" t="s">
        <v>222</v>
      </c>
      <c r="C9274" s="29" t="s">
        <v>68</v>
      </c>
      <c r="D9274" s="28">
        <v>128</v>
      </c>
      <c r="E9274" s="27">
        <v>2958101</v>
      </c>
      <c r="H9274" s="66"/>
      <c r="I9274" s="66"/>
    </row>
    <row r="9275" spans="1:9" ht="13.5" thickBot="1">
      <c r="A9275" s="27">
        <v>45863</v>
      </c>
      <c r="B9275" s="29" t="s">
        <v>223</v>
      </c>
      <c r="C9275" s="29" t="s">
        <v>68</v>
      </c>
      <c r="D9275" s="28">
        <v>102</v>
      </c>
      <c r="E9275" s="27">
        <v>2958101</v>
      </c>
      <c r="H9275" s="66"/>
      <c r="I9275" s="66"/>
    </row>
    <row r="9276" spans="1:9" ht="13.5" thickBot="1">
      <c r="A9276" s="27">
        <v>45863</v>
      </c>
      <c r="B9276" s="29" t="s">
        <v>224</v>
      </c>
      <c r="C9276" s="29" t="s">
        <v>68</v>
      </c>
      <c r="D9276" s="28">
        <v>131</v>
      </c>
      <c r="E9276" s="27">
        <v>2958101</v>
      </c>
      <c r="H9276" s="66"/>
      <c r="I9276" s="66"/>
    </row>
    <row r="9277" spans="1:9" ht="13.5" thickBot="1">
      <c r="A9277" s="27">
        <v>45863</v>
      </c>
      <c r="B9277" s="29" t="s">
        <v>225</v>
      </c>
      <c r="C9277" s="29" t="s">
        <v>68</v>
      </c>
      <c r="D9277" s="28">
        <v>99</v>
      </c>
      <c r="E9277" s="27">
        <v>2958101</v>
      </c>
      <c r="H9277" s="66"/>
      <c r="I9277" s="66"/>
    </row>
    <row r="9278" spans="1:9" ht="13.5" thickBot="1">
      <c r="A9278" s="27">
        <v>45863</v>
      </c>
      <c r="B9278" s="29" t="s">
        <v>226</v>
      </c>
      <c r="C9278" s="29" t="s">
        <v>97</v>
      </c>
      <c r="D9278" s="28">
        <v>146</v>
      </c>
      <c r="E9278" s="27">
        <v>2958101</v>
      </c>
      <c r="H9278" s="66"/>
      <c r="I9278" s="66"/>
    </row>
    <row r="9279" spans="1:9" ht="13.5" thickBot="1">
      <c r="A9279" s="27">
        <v>45863</v>
      </c>
      <c r="B9279" s="29" t="s">
        <v>227</v>
      </c>
      <c r="C9279" s="29" t="s">
        <v>97</v>
      </c>
      <c r="D9279" s="28">
        <v>154</v>
      </c>
      <c r="E9279" s="27">
        <v>2958101</v>
      </c>
      <c r="H9279" s="66"/>
      <c r="I9279" s="66"/>
    </row>
    <row r="9280" spans="1:9" ht="13.5" thickBot="1">
      <c r="A9280" s="27">
        <v>45863</v>
      </c>
      <c r="B9280" s="29" t="s">
        <v>228</v>
      </c>
      <c r="C9280" s="29" t="s">
        <v>97</v>
      </c>
      <c r="D9280" s="28">
        <v>100</v>
      </c>
      <c r="E9280" s="27">
        <v>2958101</v>
      </c>
      <c r="H9280" s="66"/>
      <c r="I9280" s="66"/>
    </row>
    <row r="9281" spans="1:9" ht="13.5" thickBot="1">
      <c r="A9281" s="27">
        <v>45863</v>
      </c>
      <c r="B9281" s="29" t="s">
        <v>229</v>
      </c>
      <c r="C9281" s="29" t="s">
        <v>97</v>
      </c>
      <c r="D9281" s="28">
        <v>100</v>
      </c>
      <c r="E9281" s="27">
        <v>2958101</v>
      </c>
      <c r="H9281" s="66"/>
      <c r="I9281" s="66"/>
    </row>
    <row r="9282" spans="1:9" ht="13.5" thickBot="1">
      <c r="A9282" s="27">
        <v>45863</v>
      </c>
      <c r="B9282" s="29" t="s">
        <v>230</v>
      </c>
      <c r="C9282" s="29" t="s">
        <v>68</v>
      </c>
      <c r="D9282" s="28">
        <v>164</v>
      </c>
      <c r="E9282" s="27">
        <v>2958101</v>
      </c>
      <c r="H9282" s="66"/>
      <c r="I9282" s="66"/>
    </row>
    <row r="9283" spans="1:9" ht="13.5" thickBot="1">
      <c r="A9283" s="27">
        <v>45863</v>
      </c>
      <c r="B9283" s="29" t="s">
        <v>231</v>
      </c>
      <c r="C9283" s="29" t="s">
        <v>68</v>
      </c>
      <c r="D9283" s="28">
        <v>95</v>
      </c>
      <c r="E9283" s="27">
        <v>2958101</v>
      </c>
      <c r="H9283" s="66"/>
      <c r="I9283" s="66"/>
    </row>
    <row r="9284" spans="1:9" ht="13.5" thickBot="1">
      <c r="A9284" s="27">
        <v>45863</v>
      </c>
      <c r="B9284" s="29" t="s">
        <v>232</v>
      </c>
      <c r="C9284" s="29" t="s">
        <v>68</v>
      </c>
      <c r="D9284" s="28">
        <v>102</v>
      </c>
      <c r="E9284" s="27">
        <v>2958101</v>
      </c>
      <c r="H9284" s="66"/>
      <c r="I9284" s="66"/>
    </row>
    <row r="9285" spans="1:9" ht="13.5" thickBot="1">
      <c r="A9285" s="27">
        <v>45863</v>
      </c>
      <c r="B9285" s="29" t="s">
        <v>233</v>
      </c>
      <c r="C9285" s="29" t="s">
        <v>68</v>
      </c>
      <c r="D9285" s="28">
        <v>92</v>
      </c>
      <c r="E9285" s="27">
        <v>2958101</v>
      </c>
      <c r="H9285" s="66"/>
      <c r="I9285" s="66"/>
    </row>
    <row r="9286" spans="1:9" ht="13.5" thickBot="1">
      <c r="A9286" s="27">
        <v>45863</v>
      </c>
      <c r="B9286" s="29" t="s">
        <v>234</v>
      </c>
      <c r="C9286" s="29" t="s">
        <v>68</v>
      </c>
      <c r="D9286" s="28">
        <v>68</v>
      </c>
      <c r="E9286" s="27">
        <v>2958101</v>
      </c>
      <c r="H9286" s="66"/>
      <c r="I9286" s="66"/>
    </row>
    <row r="9287" spans="1:9" ht="13.5" thickBot="1">
      <c r="A9287" s="27">
        <v>45863</v>
      </c>
      <c r="B9287" s="29" t="s">
        <v>235</v>
      </c>
      <c r="C9287" s="29" t="s">
        <v>68</v>
      </c>
      <c r="D9287" s="28">
        <v>28</v>
      </c>
      <c r="E9287" s="27">
        <v>2958101</v>
      </c>
      <c r="H9287" s="66"/>
      <c r="I9287" s="66"/>
    </row>
    <row r="9288" spans="1:9" ht="13.5" thickBot="1">
      <c r="A9288" s="27">
        <v>45863</v>
      </c>
      <c r="B9288" s="29" t="s">
        <v>236</v>
      </c>
      <c r="C9288" s="29" t="s">
        <v>68</v>
      </c>
      <c r="D9288" s="28">
        <v>206</v>
      </c>
      <c r="E9288" s="27">
        <v>2958101</v>
      </c>
      <c r="H9288" s="66"/>
      <c r="I9288" s="66"/>
    </row>
    <row r="9289" spans="1:9" ht="13.5" thickBot="1">
      <c r="A9289" s="27">
        <v>45863</v>
      </c>
      <c r="B9289" s="29" t="s">
        <v>237</v>
      </c>
      <c r="C9289" s="29" t="s">
        <v>71</v>
      </c>
      <c r="D9289" s="28">
        <v>103</v>
      </c>
      <c r="E9289" s="27">
        <v>2958101</v>
      </c>
      <c r="H9289" s="66"/>
      <c r="I9289" s="66"/>
    </row>
    <row r="9290" spans="1:9" ht="13.5" thickBot="1">
      <c r="A9290" s="27">
        <v>45863</v>
      </c>
      <c r="B9290" s="29" t="s">
        <v>238</v>
      </c>
      <c r="C9290" s="29" t="s">
        <v>71</v>
      </c>
      <c r="D9290" s="28">
        <v>103</v>
      </c>
      <c r="E9290" s="27">
        <v>2958101</v>
      </c>
      <c r="H9290" s="66"/>
      <c r="I9290" s="66"/>
    </row>
    <row r="9291" spans="1:9" ht="13.5" thickBot="1">
      <c r="A9291" s="27">
        <v>45863</v>
      </c>
      <c r="B9291" s="29" t="s">
        <v>239</v>
      </c>
      <c r="C9291" s="29" t="s">
        <v>71</v>
      </c>
      <c r="D9291" s="28">
        <v>100</v>
      </c>
      <c r="E9291" s="27">
        <v>2958101</v>
      </c>
      <c r="H9291" s="66"/>
      <c r="I9291" s="66"/>
    </row>
    <row r="9292" spans="1:9" ht="13.5" thickBot="1">
      <c r="A9292" s="27">
        <v>45863</v>
      </c>
      <c r="B9292" s="29" t="s">
        <v>240</v>
      </c>
      <c r="C9292" s="29" t="s">
        <v>66</v>
      </c>
      <c r="D9292" s="28">
        <v>110</v>
      </c>
      <c r="E9292" s="27">
        <v>2958101</v>
      </c>
      <c r="H9292" s="66"/>
      <c r="I9292" s="66"/>
    </row>
    <row r="9293" spans="1:9" ht="13.5" thickBot="1">
      <c r="A9293" s="27">
        <v>45863</v>
      </c>
      <c r="B9293" s="29" t="s">
        <v>241</v>
      </c>
      <c r="C9293" s="29" t="s">
        <v>68</v>
      </c>
      <c r="D9293" s="28">
        <v>132</v>
      </c>
      <c r="E9293" s="27">
        <v>2958101</v>
      </c>
      <c r="H9293" s="66"/>
      <c r="I9293" s="66"/>
    </row>
    <row r="9294" spans="1:9" ht="13.5" thickBot="1">
      <c r="A9294" s="27">
        <v>45863</v>
      </c>
      <c r="B9294" s="29" t="s">
        <v>242</v>
      </c>
      <c r="C9294" s="29" t="s">
        <v>68</v>
      </c>
      <c r="D9294" s="28">
        <v>80</v>
      </c>
      <c r="E9294" s="27">
        <v>2958101</v>
      </c>
      <c r="H9294" s="66"/>
      <c r="I9294" s="66"/>
    </row>
    <row r="9295" spans="1:9" ht="13.5" thickBot="1">
      <c r="A9295" s="27">
        <v>45863</v>
      </c>
      <c r="B9295" s="29" t="s">
        <v>243</v>
      </c>
      <c r="C9295" s="29" t="s">
        <v>68</v>
      </c>
      <c r="D9295" s="28">
        <v>80</v>
      </c>
      <c r="E9295" s="27">
        <v>2958101</v>
      </c>
      <c r="H9295" s="66"/>
      <c r="I9295" s="66"/>
    </row>
    <row r="9296" spans="1:9" ht="13.5" thickBot="1">
      <c r="A9296" s="27">
        <v>45863</v>
      </c>
      <c r="B9296" s="29" t="s">
        <v>244</v>
      </c>
      <c r="C9296" s="29" t="s">
        <v>68</v>
      </c>
      <c r="D9296" s="28">
        <v>41</v>
      </c>
      <c r="E9296" s="27">
        <v>2958101</v>
      </c>
      <c r="H9296" s="66"/>
      <c r="I9296" s="66"/>
    </row>
    <row r="9297" spans="1:9" ht="13.5" thickBot="1">
      <c r="A9297" s="27">
        <v>45863</v>
      </c>
      <c r="B9297" s="29" t="s">
        <v>245</v>
      </c>
      <c r="C9297" s="29" t="s">
        <v>68</v>
      </c>
      <c r="D9297" s="28">
        <v>80</v>
      </c>
      <c r="E9297" s="27">
        <v>2958101</v>
      </c>
      <c r="H9297" s="66"/>
      <c r="I9297" s="66"/>
    </row>
    <row r="9298" spans="1:9" ht="13.5" thickBot="1">
      <c r="A9298" s="27">
        <v>45863</v>
      </c>
      <c r="B9298" s="29" t="s">
        <v>246</v>
      </c>
      <c r="C9298" s="29" t="s">
        <v>68</v>
      </c>
      <c r="D9298" s="28">
        <v>135</v>
      </c>
      <c r="E9298" s="27">
        <v>2958101</v>
      </c>
      <c r="H9298" s="66"/>
      <c r="I9298" s="66"/>
    </row>
    <row r="9299" spans="1:9" ht="13.5" thickBot="1">
      <c r="A9299" s="27">
        <v>45863</v>
      </c>
      <c r="B9299" s="29" t="s">
        <v>247</v>
      </c>
      <c r="C9299" s="29" t="s">
        <v>68</v>
      </c>
      <c r="D9299" s="28">
        <v>15</v>
      </c>
      <c r="E9299" s="27">
        <v>2958101</v>
      </c>
      <c r="H9299" s="66"/>
      <c r="I9299" s="66"/>
    </row>
    <row r="9300" spans="1:9" ht="13.5" thickBot="1">
      <c r="A9300" s="27">
        <v>45863</v>
      </c>
      <c r="B9300" s="29" t="s">
        <v>248</v>
      </c>
      <c r="C9300" s="29" t="s">
        <v>68</v>
      </c>
      <c r="D9300" s="28">
        <v>138</v>
      </c>
      <c r="E9300" s="27">
        <v>2958101</v>
      </c>
      <c r="H9300" s="66"/>
      <c r="I9300" s="66"/>
    </row>
    <row r="9301" spans="1:9" ht="13.5" thickBot="1">
      <c r="A9301" s="27">
        <v>45863</v>
      </c>
      <c r="B9301" s="29" t="s">
        <v>249</v>
      </c>
      <c r="C9301" s="29" t="s">
        <v>68</v>
      </c>
      <c r="D9301" s="28">
        <v>10</v>
      </c>
      <c r="E9301" s="27">
        <v>2958101</v>
      </c>
      <c r="H9301" s="66"/>
      <c r="I9301" s="66"/>
    </row>
    <row r="9302" spans="1:9" ht="13.5" thickBot="1">
      <c r="A9302" s="27">
        <v>45863</v>
      </c>
      <c r="B9302" s="29" t="s">
        <v>250</v>
      </c>
      <c r="C9302" s="29" t="s">
        <v>68</v>
      </c>
      <c r="D9302" s="28">
        <v>160</v>
      </c>
      <c r="E9302" s="27">
        <v>2958101</v>
      </c>
      <c r="H9302" s="66"/>
      <c r="I9302" s="66"/>
    </row>
    <row r="9303" spans="1:9" ht="13.5" thickBot="1">
      <c r="A9303" s="27">
        <v>45863</v>
      </c>
      <c r="B9303" s="29" t="s">
        <v>251</v>
      </c>
      <c r="C9303" s="29" t="s">
        <v>66</v>
      </c>
      <c r="D9303" s="28">
        <v>106</v>
      </c>
      <c r="E9303" s="27">
        <v>2958101</v>
      </c>
      <c r="H9303" s="66"/>
      <c r="I9303" s="66"/>
    </row>
    <row r="9304" spans="1:9" ht="13.5" thickBot="1">
      <c r="A9304" s="27">
        <v>45863</v>
      </c>
      <c r="B9304" s="29" t="s">
        <v>252</v>
      </c>
      <c r="C9304" s="29" t="s">
        <v>66</v>
      </c>
      <c r="D9304" s="28">
        <v>104</v>
      </c>
      <c r="E9304" s="27">
        <v>2958101</v>
      </c>
      <c r="H9304" s="66"/>
      <c r="I9304" s="66"/>
    </row>
    <row r="9305" spans="1:9" ht="13.5" thickBot="1">
      <c r="A9305" s="27">
        <v>45863</v>
      </c>
      <c r="B9305" s="29" t="s">
        <v>253</v>
      </c>
      <c r="C9305" s="29" t="s">
        <v>97</v>
      </c>
      <c r="D9305" s="28">
        <v>100</v>
      </c>
      <c r="E9305" s="27">
        <v>2958101</v>
      </c>
      <c r="H9305" s="66"/>
      <c r="I9305" s="66"/>
    </row>
    <row r="9306" spans="1:9" ht="13.5" thickBot="1">
      <c r="A9306" s="27">
        <v>45863</v>
      </c>
      <c r="B9306" s="29" t="s">
        <v>254</v>
      </c>
      <c r="C9306" s="29" t="s">
        <v>97</v>
      </c>
      <c r="D9306" s="28">
        <v>100</v>
      </c>
      <c r="E9306" s="27">
        <v>2958101</v>
      </c>
      <c r="H9306" s="66"/>
      <c r="I9306" s="66"/>
    </row>
    <row r="9307" spans="1:9" ht="13.5" thickBot="1">
      <c r="A9307" s="27">
        <v>45863</v>
      </c>
      <c r="B9307" s="29" t="s">
        <v>255</v>
      </c>
      <c r="C9307" s="29" t="s">
        <v>71</v>
      </c>
      <c r="D9307" s="28">
        <v>110</v>
      </c>
      <c r="E9307" s="27">
        <v>2958101</v>
      </c>
      <c r="H9307" s="66"/>
      <c r="I9307" s="66"/>
    </row>
    <row r="9308" spans="1:9" ht="13.5" thickBot="1">
      <c r="A9308" s="27">
        <v>45863</v>
      </c>
      <c r="B9308" s="29" t="s">
        <v>256</v>
      </c>
      <c r="C9308" s="29" t="s">
        <v>71</v>
      </c>
      <c r="D9308" s="28">
        <v>24</v>
      </c>
      <c r="E9308" s="27">
        <v>2958101</v>
      </c>
      <c r="H9308" s="66"/>
      <c r="I9308" s="66"/>
    </row>
    <row r="9309" spans="1:9" ht="13.5" thickBot="1">
      <c r="A9309" s="27">
        <v>45863</v>
      </c>
      <c r="B9309" s="29" t="s">
        <v>257</v>
      </c>
      <c r="C9309" s="29" t="s">
        <v>71</v>
      </c>
      <c r="D9309" s="28">
        <v>139</v>
      </c>
      <c r="E9309" s="27">
        <v>2958101</v>
      </c>
      <c r="H9309" s="66"/>
      <c r="I9309" s="66"/>
    </row>
    <row r="9310" spans="1:9" ht="13.5" thickBot="1">
      <c r="A9310" s="27">
        <v>45863</v>
      </c>
      <c r="B9310" s="29" t="s">
        <v>258</v>
      </c>
      <c r="C9310" s="29" t="s">
        <v>68</v>
      </c>
      <c r="D9310" s="28">
        <v>98</v>
      </c>
      <c r="E9310" s="27">
        <v>2958101</v>
      </c>
      <c r="H9310" s="66"/>
      <c r="I9310" s="66"/>
    </row>
    <row r="9311" spans="1:9" ht="13.5" thickBot="1">
      <c r="A9311" s="27">
        <v>45863</v>
      </c>
      <c r="B9311" s="29" t="s">
        <v>259</v>
      </c>
      <c r="C9311" s="29" t="s">
        <v>68</v>
      </c>
      <c r="D9311" s="28">
        <v>100</v>
      </c>
      <c r="E9311" s="27">
        <v>2958101</v>
      </c>
      <c r="H9311" s="66"/>
      <c r="I9311" s="66"/>
    </row>
    <row r="9312" spans="1:9" ht="13.5" thickBot="1">
      <c r="A9312" s="27">
        <v>45863</v>
      </c>
      <c r="B9312" s="29" t="s">
        <v>260</v>
      </c>
      <c r="C9312" s="29" t="s">
        <v>68</v>
      </c>
      <c r="D9312" s="28">
        <v>194</v>
      </c>
      <c r="E9312" s="27">
        <v>2958101</v>
      </c>
      <c r="H9312" s="66"/>
      <c r="I9312" s="66"/>
    </row>
    <row r="9313" spans="1:9" ht="13.5" thickBot="1">
      <c r="A9313" s="27">
        <v>45863</v>
      </c>
      <c r="B9313" s="29" t="s">
        <v>261</v>
      </c>
      <c r="C9313" s="29" t="s">
        <v>68</v>
      </c>
      <c r="D9313" s="28">
        <v>184</v>
      </c>
      <c r="E9313" s="27">
        <v>2958101</v>
      </c>
      <c r="H9313" s="66"/>
      <c r="I9313" s="66"/>
    </row>
    <row r="9314" spans="1:9" ht="13.5" thickBot="1">
      <c r="A9314" s="27">
        <v>45863</v>
      </c>
      <c r="B9314" s="29" t="s">
        <v>262</v>
      </c>
      <c r="C9314" s="29" t="s">
        <v>68</v>
      </c>
      <c r="D9314" s="28">
        <v>48</v>
      </c>
      <c r="E9314" s="27">
        <v>2958101</v>
      </c>
      <c r="H9314" s="66"/>
      <c r="I9314" s="66"/>
    </row>
    <row r="9315" spans="1:9" ht="13.5" thickBot="1">
      <c r="A9315" s="27">
        <v>45863</v>
      </c>
      <c r="B9315" s="29" t="s">
        <v>263</v>
      </c>
      <c r="C9315" s="29" t="s">
        <v>68</v>
      </c>
      <c r="D9315" s="28">
        <v>51</v>
      </c>
      <c r="E9315" s="27">
        <v>2958101</v>
      </c>
      <c r="H9315" s="66"/>
      <c r="I9315" s="66"/>
    </row>
    <row r="9316" spans="1:9" ht="13.5" thickBot="1">
      <c r="A9316" s="27">
        <v>45863</v>
      </c>
      <c r="B9316" s="29" t="s">
        <v>264</v>
      </c>
      <c r="C9316" s="29" t="s">
        <v>68</v>
      </c>
      <c r="D9316" s="28">
        <v>26</v>
      </c>
      <c r="E9316" s="27">
        <v>2958101</v>
      </c>
      <c r="H9316" s="66"/>
      <c r="I9316" s="66"/>
    </row>
    <row r="9317" spans="1:9" ht="13.5" thickBot="1">
      <c r="A9317" s="27">
        <v>45863</v>
      </c>
      <c r="B9317" s="29" t="s">
        <v>265</v>
      </c>
      <c r="C9317" s="29" t="s">
        <v>68</v>
      </c>
      <c r="D9317" s="28">
        <v>24</v>
      </c>
      <c r="E9317" s="27">
        <v>2958101</v>
      </c>
      <c r="H9317" s="66"/>
      <c r="I9317" s="66"/>
    </row>
    <row r="9318" spans="1:9" ht="13.5" thickBot="1">
      <c r="A9318" s="27">
        <v>45863</v>
      </c>
      <c r="B9318" s="29" t="s">
        <v>266</v>
      </c>
      <c r="C9318" s="29" t="s">
        <v>71</v>
      </c>
      <c r="D9318" s="28">
        <v>200</v>
      </c>
      <c r="E9318" s="27">
        <v>2958101</v>
      </c>
      <c r="H9318" s="66"/>
      <c r="I9318" s="66"/>
    </row>
    <row r="9319" spans="1:9" ht="13.5" thickBot="1">
      <c r="A9319" s="27">
        <v>45863</v>
      </c>
      <c r="B9319" s="29" t="s">
        <v>267</v>
      </c>
      <c r="C9319" s="29" t="s">
        <v>71</v>
      </c>
      <c r="D9319" s="28">
        <v>202</v>
      </c>
      <c r="E9319" s="27">
        <v>2958101</v>
      </c>
      <c r="H9319" s="66"/>
      <c r="I9319" s="66"/>
    </row>
    <row r="9320" spans="1:9" ht="13.5" thickBot="1">
      <c r="A9320" s="27">
        <v>45863</v>
      </c>
      <c r="B9320" s="29" t="s">
        <v>268</v>
      </c>
      <c r="C9320" s="29" t="s">
        <v>77</v>
      </c>
      <c r="D9320" s="28">
        <v>200</v>
      </c>
      <c r="E9320" s="27">
        <v>2958101</v>
      </c>
      <c r="H9320" s="66"/>
      <c r="I9320" s="66"/>
    </row>
    <row r="9321" spans="1:9" ht="13.5" thickBot="1">
      <c r="A9321" s="27">
        <v>45863</v>
      </c>
      <c r="B9321" s="29" t="s">
        <v>269</v>
      </c>
      <c r="C9321" s="29" t="s">
        <v>77</v>
      </c>
      <c r="D9321" s="28">
        <v>200</v>
      </c>
      <c r="E9321" s="27">
        <v>2958101</v>
      </c>
      <c r="H9321" s="66"/>
      <c r="I9321" s="66"/>
    </row>
    <row r="9322" spans="1:9" ht="13.5" thickBot="1">
      <c r="A9322" s="27">
        <v>45863</v>
      </c>
      <c r="B9322" s="29" t="s">
        <v>270</v>
      </c>
      <c r="C9322" s="29" t="s">
        <v>77</v>
      </c>
      <c r="D9322" s="28">
        <v>110</v>
      </c>
      <c r="E9322" s="27">
        <v>2958101</v>
      </c>
      <c r="H9322" s="66"/>
      <c r="I9322" s="66"/>
    </row>
    <row r="9323" spans="1:9" ht="13.5" thickBot="1">
      <c r="A9323" s="27">
        <v>45863</v>
      </c>
      <c r="B9323" s="29" t="s">
        <v>271</v>
      </c>
      <c r="C9323" s="29" t="s">
        <v>97</v>
      </c>
      <c r="D9323" s="28">
        <v>115</v>
      </c>
      <c r="E9323" s="27">
        <v>2958101</v>
      </c>
      <c r="H9323" s="66"/>
      <c r="I9323" s="66"/>
    </row>
    <row r="9324" spans="1:9" ht="13.5" thickBot="1">
      <c r="A9324" s="27">
        <v>45863</v>
      </c>
      <c r="B9324" s="29" t="s">
        <v>272</v>
      </c>
      <c r="C9324" s="29" t="s">
        <v>97</v>
      </c>
      <c r="D9324" s="28">
        <v>115</v>
      </c>
      <c r="E9324" s="27">
        <v>2958101</v>
      </c>
      <c r="H9324" s="66"/>
      <c r="I9324" s="66"/>
    </row>
    <row r="9325" spans="1:9" ht="13.5" thickBot="1">
      <c r="A9325" s="27">
        <v>45863</v>
      </c>
      <c r="B9325" s="29" t="s">
        <v>273</v>
      </c>
      <c r="C9325" s="29" t="s">
        <v>68</v>
      </c>
      <c r="D9325" s="28">
        <v>182</v>
      </c>
      <c r="E9325" s="27">
        <v>2958101</v>
      </c>
      <c r="H9325" s="66"/>
      <c r="I9325" s="66"/>
    </row>
    <row r="9326" spans="1:9" ht="13.5" thickBot="1">
      <c r="A9326" s="27">
        <v>45863</v>
      </c>
      <c r="B9326" s="29" t="s">
        <v>274</v>
      </c>
      <c r="C9326" s="29" t="s">
        <v>68</v>
      </c>
      <c r="D9326" s="28">
        <v>71</v>
      </c>
      <c r="E9326" s="27">
        <v>2958101</v>
      </c>
      <c r="H9326" s="66"/>
      <c r="I9326" s="66"/>
    </row>
    <row r="9327" spans="1:9" ht="13.5" thickBot="1">
      <c r="A9327" s="27">
        <v>45863</v>
      </c>
      <c r="B9327" s="29" t="s">
        <v>275</v>
      </c>
      <c r="C9327" s="29" t="s">
        <v>68</v>
      </c>
      <c r="D9327" s="28">
        <v>33</v>
      </c>
      <c r="E9327" s="27">
        <v>2958101</v>
      </c>
      <c r="H9327" s="66"/>
      <c r="I9327" s="66"/>
    </row>
    <row r="9328" spans="1:9" ht="13.5" thickBot="1">
      <c r="A9328" s="27">
        <v>45863</v>
      </c>
      <c r="B9328" s="29" t="s">
        <v>276</v>
      </c>
      <c r="C9328" s="29" t="s">
        <v>68</v>
      </c>
      <c r="D9328" s="28">
        <v>22</v>
      </c>
      <c r="E9328" s="27">
        <v>2958101</v>
      </c>
      <c r="H9328" s="66"/>
      <c r="I9328" s="66"/>
    </row>
    <row r="9329" spans="1:9" ht="13.5" thickBot="1">
      <c r="A9329" s="27">
        <v>45863</v>
      </c>
      <c r="B9329" s="29" t="s">
        <v>277</v>
      </c>
      <c r="C9329" s="29" t="s">
        <v>68</v>
      </c>
      <c r="D9329" s="28">
        <v>20</v>
      </c>
      <c r="E9329" s="27">
        <v>2958101</v>
      </c>
      <c r="H9329" s="66"/>
      <c r="I9329" s="66"/>
    </row>
    <row r="9330" spans="1:9" ht="13.5" thickBot="1">
      <c r="A9330" s="27">
        <v>45863</v>
      </c>
      <c r="B9330" s="29" t="s">
        <v>278</v>
      </c>
      <c r="C9330" s="29" t="s">
        <v>68</v>
      </c>
      <c r="D9330" s="28">
        <v>77</v>
      </c>
      <c r="E9330" s="27">
        <v>2958101</v>
      </c>
      <c r="H9330" s="66"/>
      <c r="I9330" s="66"/>
    </row>
    <row r="9331" spans="1:9" ht="13.5" thickBot="1">
      <c r="A9331" s="27">
        <v>45863</v>
      </c>
      <c r="B9331" s="29" t="s">
        <v>279</v>
      </c>
      <c r="C9331" s="29" t="s">
        <v>68</v>
      </c>
      <c r="D9331" s="28">
        <v>202</v>
      </c>
      <c r="E9331" s="27">
        <v>2958101</v>
      </c>
      <c r="H9331" s="66"/>
      <c r="I9331" s="66"/>
    </row>
    <row r="9332" spans="1:9" ht="13.5" thickBot="1">
      <c r="A9332" s="27">
        <v>45863</v>
      </c>
      <c r="B9332" s="29" t="s">
        <v>280</v>
      </c>
      <c r="C9332" s="29" t="s">
        <v>68</v>
      </c>
      <c r="D9332" s="28">
        <v>11</v>
      </c>
      <c r="E9332" s="27">
        <v>2958101</v>
      </c>
      <c r="H9332" s="66"/>
      <c r="I9332" s="66"/>
    </row>
    <row r="9333" spans="1:9" ht="13.5" thickBot="1">
      <c r="A9333" s="27">
        <v>45863</v>
      </c>
      <c r="B9333" s="29" t="s">
        <v>281</v>
      </c>
      <c r="C9333" s="29" t="s">
        <v>68</v>
      </c>
      <c r="D9333" s="28">
        <v>34</v>
      </c>
      <c r="E9333" s="27">
        <v>2958101</v>
      </c>
      <c r="H9333" s="66"/>
      <c r="I9333" s="66"/>
    </row>
    <row r="9334" spans="1:9" ht="13.5" thickBot="1">
      <c r="A9334" s="27">
        <v>45863</v>
      </c>
      <c r="B9334" s="29" t="s">
        <v>282</v>
      </c>
      <c r="C9334" s="29" t="s">
        <v>68</v>
      </c>
      <c r="D9334" s="28">
        <v>22</v>
      </c>
      <c r="E9334" s="27">
        <v>2958101</v>
      </c>
      <c r="H9334" s="66"/>
      <c r="I9334" s="66"/>
    </row>
    <row r="9335" spans="1:9" ht="13.5" thickBot="1">
      <c r="A9335" s="27">
        <v>45863</v>
      </c>
      <c r="B9335" s="29" t="s">
        <v>283</v>
      </c>
      <c r="C9335" s="29" t="s">
        <v>68</v>
      </c>
      <c r="D9335" s="28">
        <v>123</v>
      </c>
      <c r="E9335" s="27">
        <v>2958101</v>
      </c>
      <c r="H9335" s="66"/>
      <c r="I9335" s="66"/>
    </row>
    <row r="9336" spans="1:9" ht="13.5" thickBot="1">
      <c r="A9336" s="27">
        <v>45863</v>
      </c>
      <c r="B9336" s="29" t="s">
        <v>284</v>
      </c>
      <c r="C9336" s="29" t="s">
        <v>68</v>
      </c>
      <c r="D9336" s="28">
        <v>71</v>
      </c>
      <c r="E9336" s="27">
        <v>2958101</v>
      </c>
      <c r="H9336" s="66"/>
      <c r="I9336" s="66"/>
    </row>
    <row r="9337" spans="1:9" ht="13.5" thickBot="1">
      <c r="A9337" s="27">
        <v>45863</v>
      </c>
      <c r="B9337" s="29" t="s">
        <v>285</v>
      </c>
      <c r="C9337" s="29" t="s">
        <v>68</v>
      </c>
      <c r="D9337" s="28">
        <v>14</v>
      </c>
      <c r="E9337" s="27">
        <v>2958101</v>
      </c>
      <c r="H9337" s="66"/>
      <c r="I9337" s="66"/>
    </row>
    <row r="9338" spans="1:9" ht="13.5" thickBot="1">
      <c r="A9338" s="27">
        <v>45863</v>
      </c>
      <c r="B9338" s="29" t="s">
        <v>286</v>
      </c>
      <c r="C9338" s="29" t="s">
        <v>68</v>
      </c>
      <c r="D9338" s="28">
        <v>4</v>
      </c>
      <c r="E9338" s="27">
        <v>2958101</v>
      </c>
      <c r="H9338" s="66"/>
      <c r="I9338" s="66"/>
    </row>
    <row r="9339" spans="1:9" ht="13.5" thickBot="1">
      <c r="A9339" s="27">
        <v>45863</v>
      </c>
      <c r="B9339" s="29" t="s">
        <v>287</v>
      </c>
      <c r="C9339" s="29" t="s">
        <v>68</v>
      </c>
      <c r="D9339" s="28">
        <v>106</v>
      </c>
      <c r="E9339" s="27">
        <v>2958101</v>
      </c>
      <c r="H9339" s="66"/>
      <c r="I9339" s="66"/>
    </row>
    <row r="9340" spans="1:9" ht="13.5" thickBot="1">
      <c r="A9340" s="27">
        <v>45863</v>
      </c>
      <c r="B9340" s="29" t="s">
        <v>288</v>
      </c>
      <c r="C9340" s="29" t="s">
        <v>68</v>
      </c>
      <c r="D9340" s="28">
        <v>106</v>
      </c>
      <c r="E9340" s="27">
        <v>2958101</v>
      </c>
      <c r="H9340" s="66"/>
      <c r="I9340" s="66"/>
    </row>
    <row r="9341" spans="1:9" ht="13.5" thickBot="1">
      <c r="A9341" s="27">
        <v>45863</v>
      </c>
      <c r="B9341" s="29" t="s">
        <v>289</v>
      </c>
      <c r="C9341" s="29" t="s">
        <v>77</v>
      </c>
      <c r="D9341" s="28">
        <v>202</v>
      </c>
      <c r="E9341" s="27">
        <v>2958101</v>
      </c>
      <c r="H9341" s="66"/>
      <c r="I9341" s="66"/>
    </row>
    <row r="9342" spans="1:9" ht="13.5" thickBot="1">
      <c r="A9342" s="27">
        <v>45863</v>
      </c>
      <c r="B9342" s="29" t="s">
        <v>290</v>
      </c>
      <c r="C9342" s="29" t="s">
        <v>97</v>
      </c>
      <c r="D9342" s="28">
        <v>144</v>
      </c>
      <c r="E9342" s="27">
        <v>2958101</v>
      </c>
      <c r="H9342" s="66"/>
      <c r="I9342" s="66"/>
    </row>
    <row r="9343" spans="1:9" ht="13.5" thickBot="1">
      <c r="A9343" s="27">
        <v>45863</v>
      </c>
      <c r="B9343" s="29" t="s">
        <v>291</v>
      </c>
      <c r="C9343" s="29" t="s">
        <v>97</v>
      </c>
      <c r="D9343" s="28">
        <v>144</v>
      </c>
      <c r="E9343" s="27">
        <v>2958101</v>
      </c>
      <c r="H9343" s="66"/>
      <c r="I9343" s="66"/>
    </row>
    <row r="9344" spans="1:9" ht="13.5" thickBot="1">
      <c r="A9344" s="27">
        <v>45863</v>
      </c>
      <c r="B9344" s="29" t="s">
        <v>292</v>
      </c>
      <c r="C9344" s="29" t="s">
        <v>71</v>
      </c>
      <c r="D9344" s="28">
        <v>163</v>
      </c>
      <c r="E9344" s="27">
        <v>2958101</v>
      </c>
      <c r="H9344" s="66"/>
      <c r="I9344" s="66"/>
    </row>
    <row r="9345" spans="1:9" ht="13.5" thickBot="1">
      <c r="A9345" s="27">
        <v>45863</v>
      </c>
      <c r="B9345" s="29" t="s">
        <v>293</v>
      </c>
      <c r="C9345" s="29" t="s">
        <v>77</v>
      </c>
      <c r="D9345" s="28">
        <v>52</v>
      </c>
      <c r="E9345" s="27">
        <v>2958101</v>
      </c>
      <c r="H9345" s="66"/>
      <c r="I9345" s="66"/>
    </row>
    <row r="9346" spans="1:9" ht="13.5" thickBot="1">
      <c r="A9346" s="27">
        <v>45863</v>
      </c>
      <c r="B9346" s="29" t="s">
        <v>294</v>
      </c>
      <c r="C9346" s="29" t="s">
        <v>77</v>
      </c>
      <c r="D9346" s="28">
        <v>98</v>
      </c>
      <c r="E9346" s="27">
        <v>2958101</v>
      </c>
      <c r="H9346" s="66"/>
      <c r="I9346" s="66"/>
    </row>
    <row r="9347" spans="1:9" ht="13.5" thickBot="1">
      <c r="A9347" s="27">
        <v>45863</v>
      </c>
      <c r="B9347" s="29" t="s">
        <v>295</v>
      </c>
      <c r="C9347" s="29" t="s">
        <v>77</v>
      </c>
      <c r="D9347" s="28">
        <v>50</v>
      </c>
      <c r="E9347" s="27">
        <v>2958101</v>
      </c>
      <c r="H9347" s="66"/>
      <c r="I9347" s="66"/>
    </row>
    <row r="9348" spans="1:9" ht="13.5" thickBot="1">
      <c r="A9348" s="27">
        <v>45863</v>
      </c>
      <c r="B9348" s="29" t="s">
        <v>296</v>
      </c>
      <c r="C9348" s="29" t="s">
        <v>77</v>
      </c>
      <c r="D9348" s="28">
        <v>100</v>
      </c>
      <c r="E9348" s="27">
        <v>2958101</v>
      </c>
      <c r="H9348" s="66"/>
      <c r="I9348" s="66"/>
    </row>
    <row r="9349" spans="1:9" ht="13.5" thickBot="1">
      <c r="A9349" s="27">
        <v>45863</v>
      </c>
      <c r="B9349" s="29" t="s">
        <v>59</v>
      </c>
      <c r="C9349" s="29" t="s">
        <v>77</v>
      </c>
      <c r="D9349" s="28">
        <v>235</v>
      </c>
      <c r="E9349" s="27">
        <v>2958101</v>
      </c>
      <c r="H9349" s="66"/>
      <c r="I9349" s="66"/>
    </row>
    <row r="9350" spans="1:9" ht="13.5" thickBot="1">
      <c r="A9350" s="27">
        <v>45863</v>
      </c>
      <c r="B9350" s="29" t="s">
        <v>297</v>
      </c>
      <c r="C9350" s="29" t="s">
        <v>68</v>
      </c>
      <c r="D9350" s="28">
        <v>106</v>
      </c>
      <c r="E9350" s="27">
        <v>2958101</v>
      </c>
      <c r="H9350" s="66"/>
      <c r="I9350" s="66"/>
    </row>
    <row r="9351" spans="1:9" ht="13.5" thickBot="1">
      <c r="A9351" s="27">
        <v>45863</v>
      </c>
      <c r="B9351" s="29" t="s">
        <v>298</v>
      </c>
      <c r="C9351" s="29" t="s">
        <v>68</v>
      </c>
      <c r="D9351" s="28">
        <v>93</v>
      </c>
      <c r="E9351" s="27">
        <v>2958101</v>
      </c>
      <c r="H9351" s="66"/>
      <c r="I9351" s="66"/>
    </row>
    <row r="9352" spans="1:9" ht="13.5" thickBot="1">
      <c r="A9352" s="27">
        <v>45863</v>
      </c>
      <c r="B9352" s="29" t="s">
        <v>299</v>
      </c>
      <c r="C9352" s="29" t="s">
        <v>68</v>
      </c>
      <c r="D9352" s="28">
        <v>30</v>
      </c>
      <c r="E9352" s="27">
        <v>2958101</v>
      </c>
      <c r="H9352" s="66"/>
      <c r="I9352" s="66"/>
    </row>
    <row r="9353" spans="1:9" ht="13.5" thickBot="1">
      <c r="A9353" s="27">
        <v>45863</v>
      </c>
      <c r="B9353" s="29" t="s">
        <v>300</v>
      </c>
      <c r="C9353" s="29" t="s">
        <v>97</v>
      </c>
      <c r="D9353" s="28">
        <v>150</v>
      </c>
      <c r="E9353" s="27">
        <v>2958101</v>
      </c>
      <c r="H9353" s="66"/>
      <c r="I9353" s="66"/>
    </row>
    <row r="9354" spans="1:9" ht="13.5" thickBot="1">
      <c r="A9354" s="27">
        <v>45863</v>
      </c>
      <c r="B9354" s="29" t="s">
        <v>301</v>
      </c>
      <c r="C9354" s="29" t="s">
        <v>68</v>
      </c>
      <c r="D9354" s="28">
        <v>197</v>
      </c>
      <c r="E9354" s="27">
        <v>2958101</v>
      </c>
      <c r="H9354" s="66"/>
      <c r="I9354" s="66"/>
    </row>
    <row r="9355" spans="1:9" ht="13.5" thickBot="1">
      <c r="A9355" s="27">
        <v>45863</v>
      </c>
      <c r="B9355" s="29" t="s">
        <v>302</v>
      </c>
      <c r="C9355" s="29" t="s">
        <v>68</v>
      </c>
      <c r="D9355" s="28">
        <v>93</v>
      </c>
      <c r="E9355" s="27">
        <v>2958101</v>
      </c>
      <c r="H9355" s="66"/>
      <c r="I9355" s="66"/>
    </row>
    <row r="9356" spans="1:9" ht="13.5" thickBot="1">
      <c r="A9356" s="27">
        <v>45863</v>
      </c>
      <c r="B9356" s="29" t="s">
        <v>303</v>
      </c>
      <c r="C9356" s="29" t="s">
        <v>68</v>
      </c>
      <c r="D9356" s="28">
        <v>60</v>
      </c>
      <c r="E9356" s="27">
        <v>2958101</v>
      </c>
      <c r="H9356" s="66"/>
      <c r="I9356" s="66"/>
    </row>
    <row r="9357" spans="1:9" ht="13.5" thickBot="1">
      <c r="A9357" s="27">
        <v>45863</v>
      </c>
      <c r="B9357" s="29" t="s">
        <v>304</v>
      </c>
      <c r="C9357" s="29" t="s">
        <v>68</v>
      </c>
      <c r="D9357" s="28">
        <v>151</v>
      </c>
      <c r="E9357" s="27">
        <v>2958101</v>
      </c>
      <c r="H9357" s="66"/>
      <c r="I9357" s="66"/>
    </row>
    <row r="9358" spans="1:9" ht="13.5" thickBot="1">
      <c r="A9358" s="27">
        <v>45863</v>
      </c>
      <c r="B9358" s="29" t="s">
        <v>305</v>
      </c>
      <c r="C9358" s="29" t="s">
        <v>68</v>
      </c>
      <c r="D9358" s="28">
        <v>151</v>
      </c>
      <c r="E9358" s="27">
        <v>2958101</v>
      </c>
      <c r="H9358" s="66"/>
      <c r="I9358" s="66"/>
    </row>
    <row r="9359" spans="1:9" ht="13.5" thickBot="1">
      <c r="A9359" s="27">
        <v>45863</v>
      </c>
      <c r="B9359" s="29" t="s">
        <v>306</v>
      </c>
      <c r="C9359" s="29" t="s">
        <v>68</v>
      </c>
      <c r="D9359" s="28">
        <v>55</v>
      </c>
      <c r="E9359" s="27">
        <v>2958101</v>
      </c>
      <c r="H9359" s="66"/>
      <c r="I9359" s="66"/>
    </row>
    <row r="9360" spans="1:9" ht="13.5" thickBot="1">
      <c r="A9360" s="27">
        <v>45863</v>
      </c>
      <c r="B9360" s="29" t="s">
        <v>307</v>
      </c>
      <c r="C9360" s="29" t="s">
        <v>71</v>
      </c>
      <c r="D9360" s="28">
        <v>145</v>
      </c>
      <c r="E9360" s="27">
        <v>2958101</v>
      </c>
      <c r="H9360" s="66"/>
      <c r="I9360" s="66"/>
    </row>
    <row r="9361" spans="1:9" ht="13.5" thickBot="1">
      <c r="A9361" s="27">
        <v>45863</v>
      </c>
      <c r="B9361" s="29" t="s">
        <v>308</v>
      </c>
      <c r="C9361" s="29" t="s">
        <v>71</v>
      </c>
      <c r="D9361" s="28">
        <v>180</v>
      </c>
      <c r="E9361" s="27">
        <v>2958101</v>
      </c>
      <c r="H9361" s="66"/>
      <c r="I9361" s="66"/>
    </row>
    <row r="9362" spans="1:9" ht="13.5" thickBot="1">
      <c r="A9362" s="27">
        <v>45863</v>
      </c>
      <c r="B9362" s="29" t="s">
        <v>309</v>
      </c>
      <c r="C9362" s="29" t="s">
        <v>71</v>
      </c>
      <c r="D9362" s="28">
        <v>234</v>
      </c>
      <c r="E9362" s="27">
        <v>2958101</v>
      </c>
      <c r="H9362" s="66"/>
      <c r="I9362" s="66"/>
    </row>
    <row r="9363" spans="1:9" ht="13.5" thickBot="1">
      <c r="A9363" s="27">
        <v>45863</v>
      </c>
      <c r="B9363" s="29" t="s">
        <v>310</v>
      </c>
      <c r="C9363" s="29" t="s">
        <v>68</v>
      </c>
      <c r="D9363" s="28">
        <v>149</v>
      </c>
      <c r="E9363" s="27">
        <v>2958101</v>
      </c>
      <c r="H9363" s="66"/>
      <c r="I9363" s="66"/>
    </row>
    <row r="9364" spans="1:9" ht="13.5" thickBot="1">
      <c r="A9364" s="27">
        <v>45863</v>
      </c>
      <c r="B9364" s="29" t="s">
        <v>311</v>
      </c>
      <c r="C9364" s="29" t="s">
        <v>68</v>
      </c>
      <c r="D9364" s="28">
        <v>107</v>
      </c>
      <c r="E9364" s="27">
        <v>2958101</v>
      </c>
      <c r="H9364" s="66"/>
      <c r="I9364" s="66"/>
    </row>
    <row r="9365" spans="1:9" ht="13.5" thickBot="1">
      <c r="A9365" s="27">
        <v>45863</v>
      </c>
      <c r="B9365" s="29" t="s">
        <v>312</v>
      </c>
      <c r="C9365" s="29" t="s">
        <v>68</v>
      </c>
      <c r="D9365" s="28">
        <v>109</v>
      </c>
      <c r="E9365" s="27">
        <v>2958101</v>
      </c>
      <c r="H9365" s="66"/>
      <c r="I9365" s="66"/>
    </row>
    <row r="9366" spans="1:9" ht="13.5" thickBot="1">
      <c r="A9366" s="27">
        <v>45863</v>
      </c>
      <c r="B9366" s="29" t="s">
        <v>313</v>
      </c>
      <c r="C9366" s="29" t="s">
        <v>68</v>
      </c>
      <c r="D9366" s="28">
        <v>122</v>
      </c>
      <c r="E9366" s="27">
        <v>2958101</v>
      </c>
      <c r="H9366" s="66"/>
      <c r="I9366" s="66"/>
    </row>
    <row r="9367" spans="1:9" ht="13.5" thickBot="1">
      <c r="A9367" s="27">
        <v>45863</v>
      </c>
      <c r="B9367" s="29" t="s">
        <v>314</v>
      </c>
      <c r="C9367" s="29" t="s">
        <v>71</v>
      </c>
      <c r="D9367" s="28">
        <v>101</v>
      </c>
      <c r="E9367" s="27">
        <v>2958101</v>
      </c>
      <c r="H9367" s="66"/>
      <c r="I9367" s="66"/>
    </row>
    <row r="9368" spans="1:9" ht="13.5" thickBot="1">
      <c r="A9368" s="27">
        <v>45863</v>
      </c>
      <c r="B9368" s="29" t="s">
        <v>315</v>
      </c>
      <c r="C9368" s="29" t="s">
        <v>71</v>
      </c>
      <c r="D9368" s="28">
        <v>161</v>
      </c>
      <c r="E9368" s="27">
        <v>2958101</v>
      </c>
      <c r="H9368" s="66"/>
      <c r="I9368" s="66"/>
    </row>
    <row r="9369" spans="1:9" ht="13.5" thickBot="1">
      <c r="A9369" s="27">
        <v>45863</v>
      </c>
      <c r="B9369" s="29" t="s">
        <v>316</v>
      </c>
      <c r="C9369" s="29" t="s">
        <v>71</v>
      </c>
      <c r="D9369" s="28">
        <v>142</v>
      </c>
      <c r="E9369" s="27">
        <v>2958101</v>
      </c>
      <c r="H9369" s="66"/>
      <c r="I9369" s="66"/>
    </row>
    <row r="9370" spans="1:9" ht="13.5" thickBot="1">
      <c r="A9370" s="27">
        <v>45863</v>
      </c>
      <c r="B9370" s="29" t="s">
        <v>317</v>
      </c>
      <c r="C9370" s="29" t="s">
        <v>71</v>
      </c>
      <c r="D9370" s="28">
        <v>151</v>
      </c>
      <c r="E9370" s="27">
        <v>2958101</v>
      </c>
      <c r="H9370" s="66"/>
      <c r="I9370" s="66"/>
    </row>
    <row r="9371" spans="1:9" ht="13.5" thickBot="1">
      <c r="A9371" s="27">
        <v>45863</v>
      </c>
      <c r="B9371" s="29" t="s">
        <v>318</v>
      </c>
      <c r="C9371" s="29" t="s">
        <v>97</v>
      </c>
      <c r="D9371" s="28">
        <v>109</v>
      </c>
      <c r="E9371" s="27">
        <v>2958101</v>
      </c>
      <c r="H9371" s="66"/>
      <c r="I9371" s="66"/>
    </row>
    <row r="9372" spans="1:9" ht="13.5" thickBot="1">
      <c r="A9372" s="27">
        <v>45863</v>
      </c>
      <c r="B9372" s="29" t="s">
        <v>319</v>
      </c>
      <c r="C9372" s="29" t="s">
        <v>97</v>
      </c>
      <c r="D9372" s="28">
        <v>109</v>
      </c>
      <c r="E9372" s="27">
        <v>2958101</v>
      </c>
      <c r="H9372" s="66"/>
      <c r="I9372" s="66"/>
    </row>
    <row r="9373" spans="1:9" ht="13.5" thickBot="1">
      <c r="A9373" s="27">
        <v>45863</v>
      </c>
      <c r="B9373" s="29" t="s">
        <v>320</v>
      </c>
      <c r="C9373" s="29" t="s">
        <v>97</v>
      </c>
      <c r="D9373" s="28">
        <v>94</v>
      </c>
      <c r="E9373" s="27">
        <v>2958101</v>
      </c>
      <c r="H9373" s="66"/>
      <c r="I9373" s="66"/>
    </row>
    <row r="9374" spans="1:9" ht="13.5" thickBot="1">
      <c r="A9374" s="27">
        <v>45863</v>
      </c>
      <c r="B9374" s="29" t="s">
        <v>321</v>
      </c>
      <c r="C9374" s="29" t="s">
        <v>97</v>
      </c>
      <c r="D9374" s="28">
        <v>97</v>
      </c>
      <c r="E9374" s="27">
        <v>2958101</v>
      </c>
      <c r="H9374" s="66"/>
      <c r="I9374" s="66"/>
    </row>
    <row r="9375" spans="1:9" ht="13.5" thickBot="1">
      <c r="A9375" s="27">
        <v>45863</v>
      </c>
      <c r="B9375" s="29" t="s">
        <v>322</v>
      </c>
      <c r="C9375" s="29" t="s">
        <v>66</v>
      </c>
      <c r="D9375" s="28">
        <v>153</v>
      </c>
      <c r="E9375" s="27">
        <v>2958101</v>
      </c>
      <c r="H9375" s="66"/>
      <c r="I9375" s="66"/>
    </row>
    <row r="9376" spans="1:9" ht="13.5" thickBot="1">
      <c r="A9376" s="27">
        <v>45863</v>
      </c>
      <c r="B9376" s="29" t="s">
        <v>323</v>
      </c>
      <c r="C9376" s="29" t="s">
        <v>66</v>
      </c>
      <c r="D9376" s="28">
        <v>147</v>
      </c>
      <c r="E9376" s="27">
        <v>2958101</v>
      </c>
      <c r="H9376" s="66"/>
      <c r="I9376" s="66"/>
    </row>
    <row r="9377" spans="1:9" ht="13.5" thickBot="1">
      <c r="A9377" s="27">
        <v>45863</v>
      </c>
      <c r="B9377" s="29" t="s">
        <v>324</v>
      </c>
      <c r="C9377" s="29" t="s">
        <v>68</v>
      </c>
      <c r="D9377" s="28">
        <v>124</v>
      </c>
      <c r="E9377" s="27">
        <v>2958101</v>
      </c>
      <c r="H9377" s="66"/>
      <c r="I9377" s="66"/>
    </row>
    <row r="9378" spans="1:9" ht="13.5" thickBot="1">
      <c r="A9378" s="27">
        <v>45863</v>
      </c>
      <c r="B9378" s="29" t="s">
        <v>325</v>
      </c>
      <c r="C9378" s="29" t="s">
        <v>68</v>
      </c>
      <c r="D9378" s="28">
        <v>16</v>
      </c>
      <c r="E9378" s="27">
        <v>2958101</v>
      </c>
      <c r="H9378" s="66"/>
      <c r="I9378" s="66"/>
    </row>
    <row r="9379" spans="1:9" ht="13.5" thickBot="1">
      <c r="A9379" s="27">
        <v>45863</v>
      </c>
      <c r="B9379" s="29" t="s">
        <v>326</v>
      </c>
      <c r="C9379" s="29" t="s">
        <v>66</v>
      </c>
      <c r="D9379" s="28">
        <v>187</v>
      </c>
      <c r="E9379" s="27">
        <v>2958101</v>
      </c>
      <c r="H9379" s="66"/>
      <c r="I9379" s="66"/>
    </row>
    <row r="9380" spans="1:9" ht="13.5" thickBot="1">
      <c r="A9380" s="27">
        <v>45863</v>
      </c>
      <c r="B9380" s="29" t="s">
        <v>327</v>
      </c>
      <c r="C9380" s="29" t="s">
        <v>66</v>
      </c>
      <c r="D9380" s="28">
        <v>115</v>
      </c>
      <c r="E9380" s="27">
        <v>2958101</v>
      </c>
      <c r="H9380" s="66"/>
      <c r="I9380" s="66"/>
    </row>
    <row r="9381" spans="1:9" ht="13.5" thickBot="1">
      <c r="A9381" s="27">
        <v>45863</v>
      </c>
      <c r="B9381" s="29" t="s">
        <v>328</v>
      </c>
      <c r="C9381" s="29" t="s">
        <v>68</v>
      </c>
      <c r="D9381" s="28">
        <v>128</v>
      </c>
      <c r="E9381" s="27">
        <v>2958101</v>
      </c>
      <c r="H9381" s="66"/>
      <c r="I9381" s="66"/>
    </row>
    <row r="9382" spans="1:9" ht="13.5" thickBot="1">
      <c r="A9382" s="27">
        <v>45863</v>
      </c>
      <c r="B9382" s="29" t="s">
        <v>329</v>
      </c>
      <c r="C9382" s="29" t="s">
        <v>68</v>
      </c>
      <c r="D9382" s="28">
        <v>134</v>
      </c>
      <c r="E9382" s="27">
        <v>2958101</v>
      </c>
      <c r="H9382" s="66"/>
      <c r="I9382" s="66"/>
    </row>
    <row r="9383" spans="1:9" ht="13.5" thickBot="1">
      <c r="A9383" s="27">
        <v>45863</v>
      </c>
      <c r="B9383" s="29" t="s">
        <v>330</v>
      </c>
      <c r="C9383" s="29" t="s">
        <v>68</v>
      </c>
      <c r="D9383" s="28">
        <v>150</v>
      </c>
      <c r="E9383" s="27">
        <v>2958101</v>
      </c>
      <c r="H9383" s="66"/>
      <c r="I9383" s="66"/>
    </row>
    <row r="9384" spans="1:9" ht="13.5" thickBot="1">
      <c r="A9384" s="27">
        <v>45863</v>
      </c>
      <c r="B9384" s="29" t="s">
        <v>331</v>
      </c>
      <c r="C9384" s="29" t="s">
        <v>68</v>
      </c>
      <c r="D9384" s="28">
        <v>150</v>
      </c>
      <c r="E9384" s="27">
        <v>2958101</v>
      </c>
      <c r="H9384" s="66"/>
      <c r="I9384" s="66"/>
    </row>
    <row r="9385" spans="1:9" ht="13.5" thickBot="1">
      <c r="A9385" s="27">
        <v>45863</v>
      </c>
      <c r="B9385" s="29" t="s">
        <v>332</v>
      </c>
      <c r="C9385" s="29" t="s">
        <v>68</v>
      </c>
      <c r="D9385" s="28">
        <v>90</v>
      </c>
      <c r="E9385" s="27">
        <v>2958101</v>
      </c>
      <c r="H9385" s="66"/>
      <c r="I9385" s="66"/>
    </row>
    <row r="9386" spans="1:9" ht="13.5" thickBot="1">
      <c r="A9386" s="27">
        <v>45863</v>
      </c>
      <c r="B9386" s="29" t="s">
        <v>333</v>
      </c>
      <c r="C9386" s="29" t="s">
        <v>71</v>
      </c>
      <c r="D9386" s="28">
        <v>100</v>
      </c>
      <c r="E9386" s="27">
        <v>2958101</v>
      </c>
      <c r="H9386" s="66"/>
      <c r="I9386" s="66"/>
    </row>
    <row r="9387" spans="1:9" ht="13.5" thickBot="1">
      <c r="A9387" s="27">
        <v>45863</v>
      </c>
      <c r="B9387" s="29" t="s">
        <v>334</v>
      </c>
      <c r="C9387" s="29" t="s">
        <v>71</v>
      </c>
      <c r="D9387" s="28">
        <v>104</v>
      </c>
      <c r="E9387" s="27">
        <v>2958101</v>
      </c>
      <c r="H9387" s="66"/>
      <c r="I9387" s="66"/>
    </row>
    <row r="9388" spans="1:9" ht="13.5" thickBot="1">
      <c r="A9388" s="27">
        <v>45863</v>
      </c>
      <c r="B9388" s="29" t="s">
        <v>335</v>
      </c>
      <c r="C9388" s="29" t="s">
        <v>77</v>
      </c>
      <c r="D9388" s="28">
        <v>55</v>
      </c>
      <c r="E9388" s="27">
        <v>2958101</v>
      </c>
      <c r="H9388" s="66"/>
      <c r="I9388" s="66"/>
    </row>
    <row r="9389" spans="1:9" ht="13.5" thickBot="1">
      <c r="A9389" s="27">
        <v>45863</v>
      </c>
      <c r="B9389" s="29" t="s">
        <v>336</v>
      </c>
      <c r="C9389" s="29" t="s">
        <v>77</v>
      </c>
      <c r="D9389" s="28">
        <v>48</v>
      </c>
      <c r="E9389" s="27">
        <v>2958101</v>
      </c>
      <c r="H9389" s="66"/>
      <c r="I9389" s="66"/>
    </row>
    <row r="9390" spans="1:9" ht="13.5" thickBot="1">
      <c r="A9390" s="27">
        <v>45863</v>
      </c>
      <c r="B9390" s="29" t="s">
        <v>337</v>
      </c>
      <c r="C9390" s="29" t="s">
        <v>77</v>
      </c>
      <c r="D9390" s="28">
        <v>83</v>
      </c>
      <c r="E9390" s="27">
        <v>2958101</v>
      </c>
      <c r="H9390" s="66"/>
      <c r="I9390" s="66"/>
    </row>
    <row r="9391" spans="1:9" ht="13.5" thickBot="1">
      <c r="A9391" s="27">
        <v>45863</v>
      </c>
      <c r="B9391" s="29" t="s">
        <v>338</v>
      </c>
      <c r="C9391" s="29" t="s">
        <v>77</v>
      </c>
      <c r="D9391" s="28">
        <v>23</v>
      </c>
      <c r="E9391" s="27">
        <v>2958101</v>
      </c>
      <c r="H9391" s="66"/>
      <c r="I9391" s="66"/>
    </row>
    <row r="9392" spans="1:9" ht="13.5" thickBot="1">
      <c r="A9392" s="27">
        <v>45863</v>
      </c>
      <c r="B9392" s="29" t="s">
        <v>339</v>
      </c>
      <c r="C9392" s="29" t="s">
        <v>97</v>
      </c>
      <c r="D9392" s="28">
        <v>150</v>
      </c>
      <c r="E9392" s="27">
        <v>2958101</v>
      </c>
      <c r="H9392" s="66"/>
      <c r="I9392" s="66"/>
    </row>
    <row r="9393" spans="1:9" ht="13.5" thickBot="1">
      <c r="A9393" s="27">
        <v>45863</v>
      </c>
      <c r="B9393" s="29" t="s">
        <v>340</v>
      </c>
      <c r="C9393" s="29" t="s">
        <v>66</v>
      </c>
      <c r="D9393" s="28">
        <v>99</v>
      </c>
      <c r="E9393" s="27">
        <v>2958101</v>
      </c>
      <c r="H9393" s="66"/>
      <c r="I9393" s="66"/>
    </row>
    <row r="9394" spans="1:9" ht="13.5" thickBot="1">
      <c r="A9394" s="27">
        <v>45863</v>
      </c>
      <c r="B9394" s="29" t="s">
        <v>341</v>
      </c>
      <c r="C9394" s="29" t="s">
        <v>66</v>
      </c>
      <c r="D9394" s="28">
        <v>28</v>
      </c>
      <c r="E9394" s="27">
        <v>2958101</v>
      </c>
      <c r="H9394" s="66"/>
      <c r="I9394" s="66"/>
    </row>
    <row r="9395" spans="1:9" ht="13.5" thickBot="1">
      <c r="A9395" s="27">
        <v>45863</v>
      </c>
      <c r="B9395" s="29" t="s">
        <v>342</v>
      </c>
      <c r="C9395" s="29" t="s">
        <v>66</v>
      </c>
      <c r="D9395" s="28">
        <v>127</v>
      </c>
      <c r="E9395" s="27">
        <v>2958101</v>
      </c>
      <c r="H9395" s="66"/>
      <c r="I9395" s="66"/>
    </row>
    <row r="9396" spans="1:9" ht="13.5" thickBot="1">
      <c r="A9396" s="27">
        <v>45863</v>
      </c>
      <c r="B9396" s="29" t="s">
        <v>343</v>
      </c>
      <c r="C9396" s="29" t="s">
        <v>68</v>
      </c>
      <c r="D9396" s="28">
        <v>105</v>
      </c>
      <c r="E9396" s="27">
        <v>2958101</v>
      </c>
      <c r="H9396" s="66"/>
      <c r="I9396" s="66"/>
    </row>
    <row r="9397" spans="1:9" ht="13.5" thickBot="1">
      <c r="A9397" s="27">
        <v>45863</v>
      </c>
      <c r="B9397" s="29" t="s">
        <v>344</v>
      </c>
      <c r="C9397" s="29" t="s">
        <v>68</v>
      </c>
      <c r="D9397" s="28">
        <v>103</v>
      </c>
      <c r="E9397" s="27">
        <v>2958101</v>
      </c>
      <c r="H9397" s="66"/>
      <c r="I9397" s="66"/>
    </row>
    <row r="9398" spans="1:9" ht="13.5" thickBot="1">
      <c r="A9398" s="27">
        <v>45863</v>
      </c>
      <c r="B9398" s="29" t="s">
        <v>345</v>
      </c>
      <c r="C9398" s="29" t="s">
        <v>77</v>
      </c>
      <c r="D9398" s="28">
        <v>90</v>
      </c>
      <c r="E9398" s="27">
        <v>2958101</v>
      </c>
      <c r="H9398" s="66"/>
      <c r="I9398" s="66"/>
    </row>
    <row r="9399" spans="1:9" ht="13.5" thickBot="1">
      <c r="A9399" s="27">
        <v>45863</v>
      </c>
      <c r="B9399" s="29" t="s">
        <v>346</v>
      </c>
      <c r="C9399" s="29" t="s">
        <v>77</v>
      </c>
      <c r="D9399" s="28">
        <v>90</v>
      </c>
      <c r="E9399" s="27">
        <v>2958101</v>
      </c>
      <c r="H9399" s="66"/>
      <c r="I9399" s="66"/>
    </row>
    <row r="9400" spans="1:9" ht="13.5" thickBot="1">
      <c r="A9400" s="27">
        <v>45863</v>
      </c>
      <c r="B9400" s="29" t="s">
        <v>347</v>
      </c>
      <c r="C9400" s="29" t="s">
        <v>77</v>
      </c>
      <c r="D9400" s="28">
        <v>160</v>
      </c>
      <c r="E9400" s="27">
        <v>2958101</v>
      </c>
      <c r="H9400" s="66"/>
      <c r="I9400" s="66"/>
    </row>
    <row r="9401" spans="1:9" ht="13.5" thickBot="1">
      <c r="A9401" s="27">
        <v>45863</v>
      </c>
      <c r="B9401" s="29" t="s">
        <v>348</v>
      </c>
      <c r="C9401" s="29" t="s">
        <v>68</v>
      </c>
      <c r="D9401" s="28">
        <v>169</v>
      </c>
      <c r="E9401" s="27">
        <v>2958101</v>
      </c>
      <c r="H9401" s="66"/>
      <c r="I9401" s="66"/>
    </row>
    <row r="9402" spans="1:9" ht="13.5" thickBot="1">
      <c r="A9402" s="27">
        <v>45863</v>
      </c>
      <c r="B9402" s="29" t="s">
        <v>349</v>
      </c>
      <c r="C9402" s="29" t="s">
        <v>68</v>
      </c>
      <c r="D9402" s="28">
        <v>169</v>
      </c>
      <c r="E9402" s="27">
        <v>2958101</v>
      </c>
      <c r="H9402" s="66"/>
      <c r="I9402" s="66"/>
    </row>
    <row r="9403" spans="1:9" ht="13.5" thickBot="1">
      <c r="A9403" s="27">
        <v>45863</v>
      </c>
      <c r="B9403" s="29" t="s">
        <v>350</v>
      </c>
      <c r="C9403" s="29" t="s">
        <v>97</v>
      </c>
      <c r="D9403" s="28">
        <v>64</v>
      </c>
      <c r="E9403" s="27">
        <v>2958101</v>
      </c>
      <c r="H9403" s="66"/>
      <c r="I9403" s="66"/>
    </row>
    <row r="9404" spans="1:9" ht="13.5" thickBot="1">
      <c r="A9404" s="27">
        <v>45863</v>
      </c>
      <c r="B9404" s="29" t="s">
        <v>351</v>
      </c>
      <c r="C9404" s="29" t="s">
        <v>97</v>
      </c>
      <c r="D9404" s="28">
        <v>110</v>
      </c>
      <c r="E9404" s="27">
        <v>2958101</v>
      </c>
      <c r="H9404" s="66"/>
      <c r="I9404" s="66"/>
    </row>
    <row r="9405" spans="1:9" ht="13.5" thickBot="1">
      <c r="A9405" s="27">
        <v>45863</v>
      </c>
      <c r="B9405" s="29" t="s">
        <v>352</v>
      </c>
      <c r="C9405" s="29" t="s">
        <v>68</v>
      </c>
      <c r="D9405" s="28">
        <v>125</v>
      </c>
      <c r="E9405" s="27">
        <v>2958101</v>
      </c>
      <c r="H9405" s="66"/>
      <c r="I9405" s="66"/>
    </row>
    <row r="9406" spans="1:9" ht="13.5" thickBot="1">
      <c r="A9406" s="27">
        <v>45863</v>
      </c>
      <c r="B9406" s="29" t="s">
        <v>353</v>
      </c>
      <c r="C9406" s="29" t="s">
        <v>68</v>
      </c>
      <c r="D9406" s="28">
        <v>125</v>
      </c>
      <c r="E9406" s="27">
        <v>2958101</v>
      </c>
      <c r="H9406" s="66"/>
      <c r="I9406" s="66"/>
    </row>
    <row r="9407" spans="1:9" ht="13.5" thickBot="1">
      <c r="A9407" s="27">
        <v>45863</v>
      </c>
      <c r="B9407" s="29" t="s">
        <v>354</v>
      </c>
      <c r="C9407" s="29" t="s">
        <v>71</v>
      </c>
      <c r="D9407" s="28">
        <v>95</v>
      </c>
      <c r="E9407" s="27">
        <v>2958101</v>
      </c>
      <c r="H9407" s="66"/>
      <c r="I9407" s="66"/>
    </row>
    <row r="9408" spans="1:9" ht="13.5" thickBot="1">
      <c r="A9408" s="27">
        <v>45863</v>
      </c>
      <c r="B9408" s="29" t="s">
        <v>355</v>
      </c>
      <c r="C9408" s="29" t="s">
        <v>71</v>
      </c>
      <c r="D9408" s="28">
        <v>151</v>
      </c>
      <c r="E9408" s="27">
        <v>2958101</v>
      </c>
      <c r="H9408" s="66"/>
      <c r="I9408" s="66"/>
    </row>
    <row r="9409" spans="1:9" ht="13.5" thickBot="1">
      <c r="A9409" s="27">
        <v>45863</v>
      </c>
      <c r="B9409" s="29" t="s">
        <v>356</v>
      </c>
      <c r="C9409" s="29" t="s">
        <v>71</v>
      </c>
      <c r="D9409" s="28">
        <v>98</v>
      </c>
      <c r="E9409" s="27">
        <v>2958101</v>
      </c>
      <c r="H9409" s="66"/>
      <c r="I9409" s="66"/>
    </row>
    <row r="9410" spans="1:9" ht="13.5" thickBot="1">
      <c r="A9410" s="27">
        <v>45863</v>
      </c>
      <c r="B9410" s="29" t="s">
        <v>357</v>
      </c>
      <c r="C9410" s="29" t="s">
        <v>66</v>
      </c>
      <c r="D9410" s="28">
        <v>150</v>
      </c>
      <c r="E9410" s="27">
        <v>2958101</v>
      </c>
      <c r="H9410" s="66"/>
      <c r="I9410" s="66"/>
    </row>
    <row r="9411" spans="1:9" ht="13.5" thickBot="1">
      <c r="A9411" s="27">
        <v>45863</v>
      </c>
      <c r="B9411" s="29" t="s">
        <v>358</v>
      </c>
      <c r="C9411" s="29" t="s">
        <v>68</v>
      </c>
      <c r="D9411" s="28">
        <v>28</v>
      </c>
      <c r="E9411" s="27">
        <v>2958101</v>
      </c>
      <c r="H9411" s="66"/>
      <c r="I9411" s="66"/>
    </row>
    <row r="9412" spans="1:9" ht="13.5" thickBot="1">
      <c r="A9412" s="27">
        <v>45863</v>
      </c>
      <c r="B9412" s="29" t="s">
        <v>359</v>
      </c>
      <c r="C9412" s="29" t="s">
        <v>71</v>
      </c>
      <c r="D9412" s="28">
        <v>226</v>
      </c>
      <c r="E9412" s="27">
        <v>2958101</v>
      </c>
      <c r="H9412" s="66"/>
      <c r="I9412" s="66"/>
    </row>
    <row r="9413" spans="1:9" ht="13.5" thickBot="1">
      <c r="A9413" s="27">
        <v>45863</v>
      </c>
      <c r="B9413" s="29" t="s">
        <v>360</v>
      </c>
      <c r="C9413" s="29" t="s">
        <v>68</v>
      </c>
      <c r="D9413" s="28">
        <v>203</v>
      </c>
      <c r="E9413" s="27">
        <v>2958101</v>
      </c>
      <c r="H9413" s="66"/>
      <c r="I9413" s="66"/>
    </row>
    <row r="9414" spans="1:9" ht="13.5" thickBot="1">
      <c r="A9414" s="27">
        <v>45863</v>
      </c>
      <c r="B9414" s="29" t="s">
        <v>361</v>
      </c>
      <c r="C9414" s="29" t="s">
        <v>68</v>
      </c>
      <c r="D9414" s="28">
        <v>21</v>
      </c>
      <c r="E9414" s="27">
        <v>2958101</v>
      </c>
      <c r="H9414" s="66"/>
      <c r="I9414" s="66"/>
    </row>
    <row r="9415" spans="1:9" ht="13.5" thickBot="1">
      <c r="A9415" s="27">
        <v>45863</v>
      </c>
      <c r="B9415" s="29" t="s">
        <v>362</v>
      </c>
      <c r="C9415" s="29" t="s">
        <v>68</v>
      </c>
      <c r="D9415" s="28">
        <v>204</v>
      </c>
      <c r="E9415" s="27">
        <v>2958101</v>
      </c>
      <c r="H9415" s="66"/>
      <c r="I9415" s="66"/>
    </row>
    <row r="9416" spans="1:9" ht="13.5" thickBot="1">
      <c r="A9416" s="27">
        <v>45863</v>
      </c>
      <c r="B9416" s="29" t="s">
        <v>363</v>
      </c>
      <c r="C9416" s="29" t="s">
        <v>66</v>
      </c>
      <c r="D9416" s="28">
        <v>150</v>
      </c>
      <c r="E9416" s="27">
        <v>2958101</v>
      </c>
      <c r="H9416" s="66"/>
      <c r="I9416" s="66"/>
    </row>
    <row r="9417" spans="1:9" ht="13.5" thickBot="1">
      <c r="A9417" s="27">
        <v>45863</v>
      </c>
      <c r="B9417" s="29" t="s">
        <v>364</v>
      </c>
      <c r="C9417" s="29" t="s">
        <v>97</v>
      </c>
      <c r="D9417" s="28">
        <v>102</v>
      </c>
      <c r="E9417" s="27">
        <v>2958101</v>
      </c>
      <c r="H9417" s="66"/>
      <c r="I9417" s="66"/>
    </row>
    <row r="9418" spans="1:9" ht="13.5" thickBot="1">
      <c r="A9418" s="27">
        <v>45863</v>
      </c>
      <c r="B9418" s="29" t="s">
        <v>365</v>
      </c>
      <c r="C9418" s="29" t="s">
        <v>97</v>
      </c>
      <c r="D9418" s="28">
        <v>98</v>
      </c>
      <c r="E9418" s="27">
        <v>2958101</v>
      </c>
      <c r="H9418" s="66"/>
      <c r="I9418" s="66"/>
    </row>
    <row r="9419" spans="1:9" ht="13.5" thickBot="1">
      <c r="A9419" s="27">
        <v>45863</v>
      </c>
      <c r="B9419" s="29" t="s">
        <v>366</v>
      </c>
      <c r="C9419" s="29" t="s">
        <v>97</v>
      </c>
      <c r="D9419" s="28">
        <v>149</v>
      </c>
      <c r="E9419" s="27">
        <v>2958101</v>
      </c>
      <c r="H9419" s="66"/>
      <c r="I9419" s="66"/>
    </row>
    <row r="9420" spans="1:9" ht="13.5" thickBot="1">
      <c r="A9420" s="27">
        <v>45863</v>
      </c>
      <c r="B9420" s="29" t="s">
        <v>367</v>
      </c>
      <c r="C9420" s="29" t="s">
        <v>97</v>
      </c>
      <c r="D9420" s="28">
        <v>152</v>
      </c>
      <c r="E9420" s="27">
        <v>2958101</v>
      </c>
      <c r="H9420" s="66"/>
      <c r="I9420" s="66"/>
    </row>
    <row r="9421" spans="1:9" ht="13.5" thickBot="1">
      <c r="A9421" s="27">
        <v>45863</v>
      </c>
      <c r="B9421" s="29" t="s">
        <v>368</v>
      </c>
      <c r="C9421" s="29" t="s">
        <v>68</v>
      </c>
      <c r="D9421" s="28">
        <v>165</v>
      </c>
      <c r="E9421" s="27">
        <v>2958101</v>
      </c>
      <c r="H9421" s="66"/>
      <c r="I9421" s="66"/>
    </row>
    <row r="9422" spans="1:9" ht="13.5" thickBot="1">
      <c r="A9422" s="27">
        <v>45863</v>
      </c>
      <c r="B9422" s="29" t="s">
        <v>369</v>
      </c>
      <c r="C9422" s="29" t="s">
        <v>68</v>
      </c>
      <c r="D9422" s="28">
        <v>211</v>
      </c>
      <c r="E9422" s="27">
        <v>2958101</v>
      </c>
      <c r="H9422" s="66"/>
      <c r="I9422" s="66"/>
    </row>
    <row r="9423" spans="1:9" ht="13.5" thickBot="1">
      <c r="A9423" s="27">
        <v>45863</v>
      </c>
      <c r="B9423" s="29" t="s">
        <v>370</v>
      </c>
      <c r="C9423" s="29" t="s">
        <v>97</v>
      </c>
      <c r="D9423" s="28">
        <v>96</v>
      </c>
      <c r="E9423" s="27">
        <v>2958101</v>
      </c>
      <c r="H9423" s="66"/>
      <c r="I9423" s="66"/>
    </row>
    <row r="9424" spans="1:9" ht="13.5" thickBot="1">
      <c r="A9424" s="27">
        <v>45863</v>
      </c>
      <c r="B9424" s="29" t="s">
        <v>371</v>
      </c>
      <c r="C9424" s="29" t="s">
        <v>97</v>
      </c>
      <c r="D9424" s="28">
        <v>98</v>
      </c>
      <c r="E9424" s="27">
        <v>2958101</v>
      </c>
      <c r="H9424" s="66"/>
      <c r="I9424" s="66"/>
    </row>
    <row r="9425" spans="1:9" ht="13.5" thickBot="1">
      <c r="A9425" s="27">
        <v>45863</v>
      </c>
      <c r="B9425" s="29" t="s">
        <v>372</v>
      </c>
      <c r="C9425" s="29" t="s">
        <v>97</v>
      </c>
      <c r="D9425" s="28">
        <v>161</v>
      </c>
      <c r="E9425" s="27">
        <v>2958101</v>
      </c>
      <c r="H9425" s="66"/>
      <c r="I9425" s="66"/>
    </row>
    <row r="9426" spans="1:9" ht="13.5" thickBot="1">
      <c r="A9426" s="27">
        <v>45863</v>
      </c>
      <c r="B9426" s="29" t="s">
        <v>373</v>
      </c>
      <c r="C9426" s="29" t="s">
        <v>71</v>
      </c>
      <c r="D9426" s="28">
        <v>201</v>
      </c>
      <c r="E9426" s="27">
        <v>2958101</v>
      </c>
      <c r="H9426" s="66"/>
      <c r="I9426" s="66"/>
    </row>
    <row r="9427" spans="1:9" ht="13.5" thickBot="1">
      <c r="A9427" s="27">
        <v>45863</v>
      </c>
      <c r="B9427" s="29" t="s">
        <v>374</v>
      </c>
      <c r="C9427" s="29" t="s">
        <v>68</v>
      </c>
      <c r="D9427" s="28">
        <v>98</v>
      </c>
      <c r="E9427" s="27">
        <v>2958101</v>
      </c>
      <c r="H9427" s="66"/>
      <c r="I9427" s="66"/>
    </row>
    <row r="9428" spans="1:9" ht="13.5" thickBot="1">
      <c r="A9428" s="27">
        <v>45863</v>
      </c>
      <c r="B9428" s="29" t="s">
        <v>375</v>
      </c>
      <c r="C9428" s="29" t="s">
        <v>68</v>
      </c>
      <c r="D9428" s="28">
        <v>120</v>
      </c>
      <c r="E9428" s="27">
        <v>2958101</v>
      </c>
      <c r="H9428" s="66"/>
      <c r="I9428" s="66"/>
    </row>
    <row r="9429" spans="1:9" ht="13.5" thickBot="1">
      <c r="A9429" s="27">
        <v>45863</v>
      </c>
      <c r="B9429" s="29" t="s">
        <v>376</v>
      </c>
      <c r="C9429" s="29" t="s">
        <v>68</v>
      </c>
      <c r="D9429" s="28">
        <v>111</v>
      </c>
      <c r="E9429" s="27">
        <v>2958101</v>
      </c>
      <c r="H9429" s="66"/>
      <c r="I9429" s="66"/>
    </row>
    <row r="9430" spans="1:9" ht="13.5" thickBot="1">
      <c r="A9430" s="27">
        <v>45863</v>
      </c>
      <c r="B9430" s="29" t="s">
        <v>377</v>
      </c>
      <c r="C9430" s="29" t="s">
        <v>68</v>
      </c>
      <c r="D9430" s="28">
        <v>17</v>
      </c>
      <c r="E9430" s="27">
        <v>2958101</v>
      </c>
      <c r="H9430" s="66"/>
      <c r="I9430" s="66"/>
    </row>
    <row r="9431" spans="1:9" ht="13.5" thickBot="1">
      <c r="A9431" s="27">
        <v>45863</v>
      </c>
      <c r="B9431" s="29" t="s">
        <v>378</v>
      </c>
      <c r="C9431" s="29" t="s">
        <v>68</v>
      </c>
      <c r="D9431" s="28">
        <v>34</v>
      </c>
      <c r="E9431" s="27">
        <v>2958101</v>
      </c>
      <c r="H9431" s="66"/>
      <c r="I9431" s="66"/>
    </row>
    <row r="9432" spans="1:9" ht="13.5" thickBot="1">
      <c r="A9432" s="27">
        <v>45863</v>
      </c>
      <c r="B9432" s="29" t="s">
        <v>379</v>
      </c>
      <c r="C9432" s="29" t="s">
        <v>68</v>
      </c>
      <c r="D9432" s="28">
        <v>119</v>
      </c>
      <c r="E9432" s="27">
        <v>2958101</v>
      </c>
      <c r="H9432" s="66"/>
      <c r="I9432" s="66"/>
    </row>
    <row r="9433" spans="1:9" ht="13.5" thickBot="1">
      <c r="A9433" s="27">
        <v>45863</v>
      </c>
      <c r="B9433" s="29" t="s">
        <v>380</v>
      </c>
      <c r="C9433" s="29" t="s">
        <v>68</v>
      </c>
      <c r="D9433" s="28">
        <v>125</v>
      </c>
      <c r="E9433" s="27">
        <v>2958101</v>
      </c>
      <c r="H9433" s="66"/>
      <c r="I9433" s="66"/>
    </row>
    <row r="9434" spans="1:9" ht="13.5" thickBot="1">
      <c r="A9434" s="27">
        <v>45863</v>
      </c>
      <c r="B9434" s="29" t="s">
        <v>381</v>
      </c>
      <c r="C9434" s="29" t="s">
        <v>68</v>
      </c>
      <c r="D9434" s="28">
        <v>112</v>
      </c>
      <c r="E9434" s="27">
        <v>2958101</v>
      </c>
      <c r="H9434" s="66"/>
      <c r="I9434" s="66"/>
    </row>
    <row r="9435" spans="1:9" ht="13.5" thickBot="1">
      <c r="A9435" s="27">
        <v>45863</v>
      </c>
      <c r="B9435" s="29" t="s">
        <v>382</v>
      </c>
      <c r="C9435" s="29" t="s">
        <v>68</v>
      </c>
      <c r="D9435" s="28">
        <v>85</v>
      </c>
      <c r="E9435" s="27">
        <v>2958101</v>
      </c>
      <c r="H9435" s="66"/>
      <c r="I9435" s="66"/>
    </row>
    <row r="9436" spans="1:9" ht="13.5" thickBot="1">
      <c r="A9436" s="27">
        <v>45863</v>
      </c>
      <c r="B9436" s="29" t="s">
        <v>383</v>
      </c>
      <c r="C9436" s="29" t="s">
        <v>68</v>
      </c>
      <c r="D9436" s="28">
        <v>43</v>
      </c>
      <c r="E9436" s="27">
        <v>2958101</v>
      </c>
      <c r="H9436" s="66"/>
      <c r="I9436" s="66"/>
    </row>
    <row r="9437" spans="1:9" ht="13.5" thickBot="1">
      <c r="A9437" s="27">
        <v>45863</v>
      </c>
      <c r="B9437" s="29" t="s">
        <v>384</v>
      </c>
      <c r="C9437" s="29" t="s">
        <v>68</v>
      </c>
      <c r="D9437" s="28">
        <v>30</v>
      </c>
      <c r="E9437" s="27">
        <v>2958101</v>
      </c>
      <c r="H9437" s="66"/>
      <c r="I9437" s="66"/>
    </row>
    <row r="9438" spans="1:9" ht="13.5" thickBot="1">
      <c r="A9438" s="27">
        <v>45863</v>
      </c>
      <c r="B9438" s="29" t="s">
        <v>385</v>
      </c>
      <c r="C9438" s="29" t="s">
        <v>68</v>
      </c>
      <c r="D9438" s="28">
        <v>150</v>
      </c>
      <c r="E9438" s="27">
        <v>2958101</v>
      </c>
      <c r="H9438" s="66"/>
      <c r="I9438" s="66"/>
    </row>
    <row r="9439" spans="1:9" ht="13.5" thickBot="1">
      <c r="A9439" s="27">
        <v>45863</v>
      </c>
      <c r="B9439" s="29" t="s">
        <v>386</v>
      </c>
      <c r="C9439" s="29" t="s">
        <v>68</v>
      </c>
      <c r="D9439" s="28">
        <v>150</v>
      </c>
      <c r="E9439" s="27">
        <v>2958101</v>
      </c>
      <c r="H9439" s="66"/>
      <c r="I9439" s="66"/>
    </row>
    <row r="9440" spans="1:9" ht="13.5" thickBot="1">
      <c r="A9440" s="27">
        <v>45863</v>
      </c>
      <c r="B9440" s="29" t="s">
        <v>387</v>
      </c>
      <c r="C9440" s="29" t="s">
        <v>71</v>
      </c>
      <c r="D9440" s="28">
        <v>142</v>
      </c>
      <c r="E9440" s="27">
        <v>2958101</v>
      </c>
      <c r="H9440" s="66"/>
      <c r="I9440" s="66"/>
    </row>
    <row r="9441" spans="1:9" ht="13.5" thickBot="1">
      <c r="A9441" s="27">
        <v>45863</v>
      </c>
      <c r="B9441" s="29" t="s">
        <v>388</v>
      </c>
      <c r="C9441" s="29" t="s">
        <v>71</v>
      </c>
      <c r="D9441" s="28">
        <v>142</v>
      </c>
      <c r="E9441" s="27">
        <v>2958101</v>
      </c>
      <c r="H9441" s="66"/>
      <c r="I9441" s="66"/>
    </row>
    <row r="9442" spans="1:9" ht="13.5" thickBot="1">
      <c r="A9442" s="27">
        <v>45863</v>
      </c>
      <c r="B9442" s="29" t="s">
        <v>389</v>
      </c>
      <c r="C9442" s="29" t="s">
        <v>68</v>
      </c>
      <c r="D9442" s="28">
        <v>114</v>
      </c>
      <c r="E9442" s="27">
        <v>2958101</v>
      </c>
      <c r="H9442" s="66"/>
      <c r="I9442" s="66"/>
    </row>
    <row r="9443" spans="1:9" ht="13.5" thickBot="1">
      <c r="A9443" s="27">
        <v>45863</v>
      </c>
      <c r="B9443" s="29" t="s">
        <v>390</v>
      </c>
      <c r="C9443" s="29" t="s">
        <v>68</v>
      </c>
      <c r="D9443" s="28">
        <v>95</v>
      </c>
      <c r="E9443" s="27">
        <v>2958101</v>
      </c>
      <c r="H9443" s="66"/>
      <c r="I9443" s="66"/>
    </row>
    <row r="9444" spans="1:9" ht="13.5" thickBot="1">
      <c r="A9444" s="27">
        <v>45863</v>
      </c>
      <c r="B9444" s="29" t="s">
        <v>391</v>
      </c>
      <c r="C9444" s="29" t="s">
        <v>77</v>
      </c>
      <c r="D9444" s="28">
        <v>150</v>
      </c>
      <c r="E9444" s="27">
        <v>2958101</v>
      </c>
      <c r="H9444" s="66"/>
      <c r="I9444" s="66"/>
    </row>
    <row r="9445" spans="1:9" ht="13.5" thickBot="1">
      <c r="A9445" s="27">
        <v>45863</v>
      </c>
      <c r="B9445" s="29" t="s">
        <v>392</v>
      </c>
      <c r="C9445" s="29" t="s">
        <v>77</v>
      </c>
      <c r="D9445" s="28">
        <v>23</v>
      </c>
      <c r="E9445" s="27">
        <v>2958101</v>
      </c>
      <c r="H9445" s="66"/>
      <c r="I9445" s="66"/>
    </row>
    <row r="9446" spans="1:9" ht="13.5" thickBot="1">
      <c r="A9446" s="27">
        <v>45863</v>
      </c>
      <c r="B9446" s="29" t="s">
        <v>393</v>
      </c>
      <c r="C9446" s="29" t="s">
        <v>77</v>
      </c>
      <c r="D9446" s="28">
        <v>128</v>
      </c>
      <c r="E9446" s="27">
        <v>2958101</v>
      </c>
      <c r="H9446" s="66"/>
      <c r="I9446" s="66"/>
    </row>
    <row r="9447" spans="1:9" ht="13.5" thickBot="1">
      <c r="A9447" s="27">
        <v>45863</v>
      </c>
      <c r="B9447" s="29" t="s">
        <v>394</v>
      </c>
      <c r="C9447" s="29" t="s">
        <v>68</v>
      </c>
      <c r="D9447" s="28">
        <v>38</v>
      </c>
      <c r="E9447" s="27">
        <v>2958101</v>
      </c>
      <c r="H9447" s="66"/>
      <c r="I9447" s="66"/>
    </row>
    <row r="9448" spans="1:9" ht="13.5" thickBot="1">
      <c r="A9448" s="27">
        <v>45863</v>
      </c>
      <c r="B9448" s="29" t="s">
        <v>395</v>
      </c>
      <c r="C9448" s="29" t="s">
        <v>68</v>
      </c>
      <c r="D9448" s="28">
        <v>16</v>
      </c>
      <c r="E9448" s="27">
        <v>2958101</v>
      </c>
      <c r="H9448" s="66"/>
      <c r="I9448" s="66"/>
    </row>
    <row r="9449" spans="1:9" ht="13.5" thickBot="1">
      <c r="A9449" s="27">
        <v>45863</v>
      </c>
      <c r="B9449" s="29" t="s">
        <v>396</v>
      </c>
      <c r="C9449" s="29" t="s">
        <v>68</v>
      </c>
      <c r="D9449" s="28">
        <v>50</v>
      </c>
      <c r="E9449" s="27">
        <v>2958101</v>
      </c>
      <c r="H9449" s="66"/>
      <c r="I9449" s="66"/>
    </row>
    <row r="9450" spans="1:9" ht="13.5" thickBot="1">
      <c r="A9450" s="27">
        <v>45863</v>
      </c>
      <c r="B9450" s="29" t="s">
        <v>397</v>
      </c>
      <c r="C9450" s="29" t="s">
        <v>68</v>
      </c>
      <c r="D9450" s="28">
        <v>38</v>
      </c>
      <c r="E9450" s="27">
        <v>2958101</v>
      </c>
      <c r="H9450" s="66"/>
      <c r="I9450" s="66"/>
    </row>
    <row r="9451" spans="1:9" ht="13.5" thickBot="1">
      <c r="A9451" s="27">
        <v>45863</v>
      </c>
      <c r="B9451" s="29" t="s">
        <v>398</v>
      </c>
      <c r="C9451" s="29" t="s">
        <v>68</v>
      </c>
      <c r="D9451" s="28">
        <v>14</v>
      </c>
      <c r="E9451" s="27">
        <v>2958101</v>
      </c>
      <c r="H9451" s="66"/>
      <c r="I9451" s="66"/>
    </row>
    <row r="9452" spans="1:9" ht="13.5" thickBot="1">
      <c r="A9452" s="27">
        <v>45863</v>
      </c>
      <c r="B9452" s="29" t="s">
        <v>399</v>
      </c>
      <c r="C9452" s="29" t="s">
        <v>68</v>
      </c>
      <c r="D9452" s="28">
        <v>103</v>
      </c>
      <c r="E9452" s="27">
        <v>2958101</v>
      </c>
      <c r="H9452" s="66"/>
      <c r="I9452" s="66"/>
    </row>
    <row r="9453" spans="1:9" ht="13.5" thickBot="1">
      <c r="A9453" s="27">
        <v>45863</v>
      </c>
      <c r="B9453" s="29" t="s">
        <v>400</v>
      </c>
      <c r="C9453" s="29" t="s">
        <v>68</v>
      </c>
      <c r="D9453" s="28">
        <v>95</v>
      </c>
      <c r="E9453" s="27">
        <v>2958101</v>
      </c>
      <c r="H9453" s="66"/>
      <c r="I9453" s="66"/>
    </row>
    <row r="9454" spans="1:9" ht="13.5" thickBot="1">
      <c r="A9454" s="27">
        <v>45863</v>
      </c>
      <c r="B9454" s="29" t="s">
        <v>401</v>
      </c>
      <c r="C9454" s="29" t="s">
        <v>71</v>
      </c>
      <c r="D9454" s="28">
        <v>117</v>
      </c>
      <c r="E9454" s="27">
        <v>2958101</v>
      </c>
      <c r="H9454" s="66"/>
      <c r="I9454" s="66"/>
    </row>
    <row r="9455" spans="1:9" ht="13.5" thickBot="1">
      <c r="A9455" s="27">
        <v>45863</v>
      </c>
      <c r="B9455" s="29" t="s">
        <v>402</v>
      </c>
      <c r="C9455" s="29" t="s">
        <v>71</v>
      </c>
      <c r="D9455" s="28">
        <v>123</v>
      </c>
      <c r="E9455" s="27">
        <v>2958101</v>
      </c>
      <c r="H9455" s="66"/>
      <c r="I9455" s="66"/>
    </row>
    <row r="9456" spans="1:9" ht="13.5" thickBot="1">
      <c r="A9456" s="27">
        <v>45863</v>
      </c>
      <c r="B9456" s="29" t="s">
        <v>403</v>
      </c>
      <c r="C9456" s="29" t="s">
        <v>68</v>
      </c>
      <c r="D9456" s="28">
        <v>42</v>
      </c>
      <c r="E9456" s="27">
        <v>2958101</v>
      </c>
      <c r="H9456" s="66"/>
      <c r="I9456" s="66"/>
    </row>
    <row r="9457" spans="1:9" ht="13.5" thickBot="1">
      <c r="A9457" s="27">
        <v>45863</v>
      </c>
      <c r="B9457" s="29" t="s">
        <v>404</v>
      </c>
      <c r="C9457" s="29" t="s">
        <v>68</v>
      </c>
      <c r="D9457" s="28">
        <v>45</v>
      </c>
      <c r="E9457" s="27">
        <v>2958101</v>
      </c>
      <c r="H9457" s="66"/>
      <c r="I9457" s="66"/>
    </row>
    <row r="9458" spans="1:9" ht="13.5" thickBot="1">
      <c r="A9458" s="27">
        <v>45863</v>
      </c>
      <c r="B9458" s="29" t="s">
        <v>405</v>
      </c>
      <c r="C9458" s="29" t="s">
        <v>68</v>
      </c>
      <c r="D9458" s="28">
        <v>42</v>
      </c>
      <c r="E9458" s="27">
        <v>2958101</v>
      </c>
      <c r="H9458" s="66"/>
      <c r="I9458" s="66"/>
    </row>
    <row r="9459" spans="1:9" ht="13.5" thickBot="1">
      <c r="A9459" s="27">
        <v>45863</v>
      </c>
      <c r="B9459" s="29" t="s">
        <v>406</v>
      </c>
      <c r="C9459" s="29" t="s">
        <v>68</v>
      </c>
      <c r="D9459" s="28">
        <v>207</v>
      </c>
      <c r="E9459" s="27">
        <v>2958101</v>
      </c>
      <c r="H9459" s="66"/>
      <c r="I9459" s="66"/>
    </row>
    <row r="9460" spans="1:9" ht="13.5" thickBot="1">
      <c r="A9460" s="27">
        <v>45863</v>
      </c>
      <c r="B9460" s="29" t="s">
        <v>407</v>
      </c>
      <c r="C9460" s="29" t="s">
        <v>68</v>
      </c>
      <c r="D9460" s="28">
        <v>170</v>
      </c>
      <c r="E9460" s="27">
        <v>2958101</v>
      </c>
      <c r="H9460" s="66"/>
      <c r="I9460" s="66"/>
    </row>
    <row r="9461" spans="1:9" ht="13.5" thickBot="1">
      <c r="A9461" s="27">
        <v>45863</v>
      </c>
      <c r="B9461" s="29" t="s">
        <v>408</v>
      </c>
      <c r="C9461" s="29" t="s">
        <v>66</v>
      </c>
      <c r="D9461" s="28">
        <v>126</v>
      </c>
      <c r="E9461" s="27">
        <v>2958101</v>
      </c>
      <c r="H9461" s="66"/>
      <c r="I9461" s="66"/>
    </row>
    <row r="9462" spans="1:9" ht="13.5" thickBot="1">
      <c r="A9462" s="27">
        <v>45863</v>
      </c>
      <c r="B9462" s="29" t="s">
        <v>409</v>
      </c>
      <c r="C9462" s="29" t="s">
        <v>77</v>
      </c>
      <c r="D9462" s="28">
        <v>105</v>
      </c>
      <c r="E9462" s="27">
        <v>2958101</v>
      </c>
      <c r="H9462" s="66"/>
      <c r="I9462" s="66"/>
    </row>
    <row r="9463" spans="1:9" ht="13.5" thickBot="1">
      <c r="A9463" s="27">
        <v>45863</v>
      </c>
      <c r="B9463" s="29" t="s">
        <v>410</v>
      </c>
      <c r="C9463" s="29" t="s">
        <v>77</v>
      </c>
      <c r="D9463" s="28">
        <v>97</v>
      </c>
      <c r="E9463" s="27">
        <v>2958101</v>
      </c>
      <c r="H9463" s="66"/>
      <c r="I9463" s="66"/>
    </row>
    <row r="9464" spans="1:9" ht="13.5" thickBot="1">
      <c r="A9464" s="27">
        <v>45863</v>
      </c>
      <c r="B9464" s="29" t="s">
        <v>411</v>
      </c>
      <c r="C9464" s="29" t="s">
        <v>68</v>
      </c>
      <c r="D9464" s="28">
        <v>12</v>
      </c>
      <c r="E9464" s="27">
        <v>2958101</v>
      </c>
      <c r="H9464" s="66"/>
      <c r="I9464" s="66"/>
    </row>
    <row r="9465" spans="1:9" ht="13.5" thickBot="1">
      <c r="A9465" s="27">
        <v>45863</v>
      </c>
      <c r="B9465" s="29" t="s">
        <v>412</v>
      </c>
      <c r="C9465" s="29" t="s">
        <v>68</v>
      </c>
      <c r="D9465" s="28">
        <v>7</v>
      </c>
      <c r="E9465" s="27">
        <v>2958101</v>
      </c>
      <c r="H9465" s="66"/>
      <c r="I9465" s="66"/>
    </row>
    <row r="9466" spans="1:9" ht="13.5" thickBot="1">
      <c r="A9466" s="27">
        <v>45863</v>
      </c>
      <c r="B9466" s="29" t="s">
        <v>413</v>
      </c>
      <c r="C9466" s="29" t="s">
        <v>68</v>
      </c>
      <c r="D9466" s="28">
        <v>101</v>
      </c>
      <c r="E9466" s="27">
        <v>2958101</v>
      </c>
      <c r="H9466" s="66"/>
      <c r="I9466" s="66"/>
    </row>
    <row r="9467" spans="1:9" ht="13.5" thickBot="1">
      <c r="A9467" s="27">
        <v>45863</v>
      </c>
      <c r="B9467" s="29" t="s">
        <v>414</v>
      </c>
      <c r="C9467" s="29" t="s">
        <v>68</v>
      </c>
      <c r="D9467" s="28">
        <v>22</v>
      </c>
      <c r="E9467" s="27">
        <v>2958101</v>
      </c>
      <c r="H9467" s="66"/>
      <c r="I9467" s="66"/>
    </row>
    <row r="9468" spans="1:9" ht="13.5" thickBot="1">
      <c r="A9468" s="27">
        <v>45863</v>
      </c>
      <c r="B9468" s="29" t="s">
        <v>415</v>
      </c>
      <c r="C9468" s="29" t="s">
        <v>68</v>
      </c>
      <c r="D9468" s="28">
        <v>101</v>
      </c>
      <c r="E9468" s="27">
        <v>2958101</v>
      </c>
      <c r="H9468" s="66"/>
      <c r="I9468" s="66"/>
    </row>
    <row r="9469" spans="1:9" ht="13.5" thickBot="1">
      <c r="A9469" s="27">
        <v>45863</v>
      </c>
      <c r="B9469" s="29" t="s">
        <v>416</v>
      </c>
      <c r="C9469" s="29" t="s">
        <v>68</v>
      </c>
      <c r="D9469" s="28">
        <v>150</v>
      </c>
      <c r="E9469" s="27">
        <v>2958101</v>
      </c>
      <c r="H9469" s="66"/>
      <c r="I9469" s="66"/>
    </row>
    <row r="9470" spans="1:9" ht="13.5" thickBot="1">
      <c r="A9470" s="27">
        <v>45863</v>
      </c>
      <c r="B9470" s="29" t="s">
        <v>417</v>
      </c>
      <c r="C9470" s="29" t="s">
        <v>68</v>
      </c>
      <c r="D9470" s="28">
        <v>154</v>
      </c>
      <c r="E9470" s="27">
        <v>2958101</v>
      </c>
      <c r="H9470" s="66"/>
      <c r="I9470" s="66"/>
    </row>
    <row r="9471" spans="1:9" ht="13.5" thickBot="1">
      <c r="A9471" s="27">
        <v>45863</v>
      </c>
      <c r="B9471" s="29" t="s">
        <v>418</v>
      </c>
      <c r="C9471" s="29" t="s">
        <v>68</v>
      </c>
      <c r="D9471" s="28">
        <v>24</v>
      </c>
      <c r="E9471" s="27">
        <v>2958101</v>
      </c>
      <c r="H9471" s="66"/>
      <c r="I9471" s="66"/>
    </row>
    <row r="9472" spans="1:9" ht="13.5" thickBot="1">
      <c r="A9472" s="27">
        <v>45863</v>
      </c>
      <c r="B9472" s="29" t="s">
        <v>419</v>
      </c>
      <c r="C9472" s="29" t="s">
        <v>68</v>
      </c>
      <c r="D9472" s="28">
        <v>158</v>
      </c>
      <c r="E9472" s="27">
        <v>2958101</v>
      </c>
      <c r="H9472" s="66"/>
      <c r="I9472" s="66"/>
    </row>
    <row r="9473" spans="1:9" ht="13.5" thickBot="1">
      <c r="A9473" s="27">
        <v>45863</v>
      </c>
      <c r="B9473" s="29" t="s">
        <v>420</v>
      </c>
      <c r="C9473" s="29" t="s">
        <v>68</v>
      </c>
      <c r="D9473" s="28">
        <v>14</v>
      </c>
      <c r="E9473" s="27">
        <v>2958101</v>
      </c>
      <c r="H9473" s="66"/>
      <c r="I9473" s="66"/>
    </row>
    <row r="9474" spans="1:9" ht="13.5" thickBot="1">
      <c r="A9474" s="27">
        <v>45863</v>
      </c>
      <c r="B9474" s="29" t="s">
        <v>421</v>
      </c>
      <c r="C9474" s="29" t="s">
        <v>97</v>
      </c>
      <c r="D9474" s="28">
        <v>115</v>
      </c>
      <c r="E9474" s="27">
        <v>2958101</v>
      </c>
      <c r="H9474" s="66"/>
      <c r="I9474" s="66"/>
    </row>
    <row r="9475" spans="1:9" ht="13.5" thickBot="1">
      <c r="A9475" s="27">
        <v>45863</v>
      </c>
      <c r="B9475" s="29" t="s">
        <v>422</v>
      </c>
      <c r="C9475" s="29" t="s">
        <v>97</v>
      </c>
      <c r="D9475" s="28">
        <v>142</v>
      </c>
      <c r="E9475" s="27">
        <v>2958101</v>
      </c>
      <c r="H9475" s="66"/>
      <c r="I9475" s="66"/>
    </row>
    <row r="9476" spans="1:9" ht="13.5" thickBot="1">
      <c r="A9476" s="27">
        <v>45863</v>
      </c>
      <c r="B9476" s="29" t="s">
        <v>423</v>
      </c>
      <c r="C9476" s="29" t="s">
        <v>97</v>
      </c>
      <c r="D9476" s="28">
        <v>57</v>
      </c>
      <c r="E9476" s="27">
        <v>2958101</v>
      </c>
      <c r="H9476" s="66"/>
      <c r="I9476" s="66"/>
    </row>
    <row r="9477" spans="1:9" ht="13.5" thickBot="1">
      <c r="A9477" s="27">
        <v>45863</v>
      </c>
      <c r="B9477" s="29" t="s">
        <v>424</v>
      </c>
      <c r="C9477" s="29" t="s">
        <v>68</v>
      </c>
      <c r="D9477" s="28">
        <v>152</v>
      </c>
      <c r="E9477" s="27">
        <v>2958101</v>
      </c>
      <c r="H9477" s="66"/>
      <c r="I9477" s="66"/>
    </row>
    <row r="9478" spans="1:9" ht="13.5" thickBot="1">
      <c r="A9478" s="27">
        <v>45863</v>
      </c>
      <c r="B9478" s="29" t="s">
        <v>425</v>
      </c>
      <c r="C9478" s="29" t="s">
        <v>68</v>
      </c>
      <c r="D9478" s="28">
        <v>14</v>
      </c>
      <c r="E9478" s="27">
        <v>2958101</v>
      </c>
      <c r="H9478" s="66"/>
      <c r="I9478" s="66"/>
    </row>
    <row r="9479" spans="1:9" ht="13.5" thickBot="1">
      <c r="A9479" s="27">
        <v>45863</v>
      </c>
      <c r="B9479" s="29" t="s">
        <v>426</v>
      </c>
      <c r="C9479" s="29" t="s">
        <v>68</v>
      </c>
      <c r="D9479" s="28">
        <v>183</v>
      </c>
      <c r="E9479" s="27">
        <v>2958101</v>
      </c>
      <c r="H9479" s="66"/>
      <c r="I9479" s="66"/>
    </row>
    <row r="9480" spans="1:9" ht="13.5" thickBot="1">
      <c r="A9480" s="27">
        <v>45863</v>
      </c>
      <c r="B9480" s="29" t="s">
        <v>427</v>
      </c>
      <c r="C9480" s="29" t="s">
        <v>68</v>
      </c>
      <c r="D9480" s="28">
        <v>19</v>
      </c>
      <c r="E9480" s="27">
        <v>2958101</v>
      </c>
      <c r="H9480" s="66"/>
      <c r="I9480" s="66"/>
    </row>
    <row r="9481" spans="1:9" ht="13.5" thickBot="1">
      <c r="A9481" s="27">
        <v>45863</v>
      </c>
      <c r="B9481" s="29" t="s">
        <v>428</v>
      </c>
      <c r="C9481" s="29" t="s">
        <v>68</v>
      </c>
      <c r="D9481" s="28">
        <v>133</v>
      </c>
      <c r="E9481" s="27">
        <v>2958101</v>
      </c>
      <c r="H9481" s="66"/>
      <c r="I9481" s="66"/>
    </row>
    <row r="9482" spans="1:9" ht="13.5" thickBot="1">
      <c r="A9482" s="27">
        <v>45863</v>
      </c>
      <c r="B9482" s="29" t="s">
        <v>429</v>
      </c>
      <c r="C9482" s="29" t="s">
        <v>66</v>
      </c>
      <c r="D9482" s="28">
        <v>122</v>
      </c>
      <c r="E9482" s="27">
        <v>2958101</v>
      </c>
      <c r="H9482" s="66"/>
      <c r="I9482" s="66"/>
    </row>
    <row r="9483" spans="1:9" ht="13.5" thickBot="1">
      <c r="A9483" s="27">
        <v>45863</v>
      </c>
      <c r="B9483" s="29" t="s">
        <v>430</v>
      </c>
      <c r="C9483" s="29" t="s">
        <v>68</v>
      </c>
      <c r="D9483" s="28">
        <v>209</v>
      </c>
      <c r="E9483" s="27">
        <v>2958101</v>
      </c>
      <c r="H9483" s="66"/>
      <c r="I9483" s="66"/>
    </row>
    <row r="9484" spans="1:9" ht="13.5" thickBot="1">
      <c r="A9484" s="27">
        <v>45863</v>
      </c>
      <c r="B9484" s="29" t="s">
        <v>431</v>
      </c>
      <c r="C9484" s="29" t="s">
        <v>68</v>
      </c>
      <c r="D9484" s="28">
        <v>210</v>
      </c>
      <c r="E9484" s="27">
        <v>2958101</v>
      </c>
      <c r="H9484" s="66"/>
      <c r="I9484" s="66"/>
    </row>
    <row r="9485" spans="1:9" ht="13.5" thickBot="1">
      <c r="A9485" s="27">
        <v>45863</v>
      </c>
      <c r="B9485" s="29" t="s">
        <v>432</v>
      </c>
      <c r="C9485" s="29" t="s">
        <v>66</v>
      </c>
      <c r="D9485" s="28">
        <v>18</v>
      </c>
      <c r="E9485" s="27">
        <v>2958101</v>
      </c>
      <c r="H9485" s="66"/>
      <c r="I9485" s="66"/>
    </row>
    <row r="9486" spans="1:9" ht="13.5" thickBot="1">
      <c r="A9486" s="27">
        <v>45863</v>
      </c>
      <c r="B9486" s="29" t="s">
        <v>433</v>
      </c>
      <c r="C9486" s="29" t="s">
        <v>66</v>
      </c>
      <c r="D9486" s="28">
        <v>48</v>
      </c>
      <c r="E9486" s="27">
        <v>2958101</v>
      </c>
      <c r="H9486" s="66"/>
      <c r="I9486" s="66"/>
    </row>
    <row r="9487" spans="1:9" ht="13.5" thickBot="1">
      <c r="A9487" s="27">
        <v>45863</v>
      </c>
      <c r="B9487" s="29" t="s">
        <v>434</v>
      </c>
      <c r="C9487" s="29" t="s">
        <v>66</v>
      </c>
      <c r="D9487" s="28">
        <v>6</v>
      </c>
      <c r="E9487" s="27">
        <v>2958101</v>
      </c>
      <c r="H9487" s="66"/>
      <c r="I9487" s="66"/>
    </row>
    <row r="9488" spans="1:9" ht="13.5" thickBot="1">
      <c r="A9488" s="27">
        <v>45863</v>
      </c>
      <c r="B9488" s="29" t="s">
        <v>435</v>
      </c>
      <c r="C9488" s="29" t="s">
        <v>66</v>
      </c>
      <c r="D9488" s="28">
        <v>55</v>
      </c>
      <c r="E9488" s="27">
        <v>2958101</v>
      </c>
      <c r="H9488" s="66"/>
      <c r="I9488" s="66"/>
    </row>
    <row r="9489" spans="1:9" ht="13.5" thickBot="1">
      <c r="A9489" s="27">
        <v>45863</v>
      </c>
      <c r="B9489" s="29" t="s">
        <v>436</v>
      </c>
      <c r="C9489" s="29" t="s">
        <v>66</v>
      </c>
      <c r="D9489" s="28">
        <v>53</v>
      </c>
      <c r="E9489" s="27">
        <v>2958101</v>
      </c>
      <c r="H9489" s="66"/>
      <c r="I9489" s="66"/>
    </row>
    <row r="9490" spans="1:9" ht="13.5" thickBot="1">
      <c r="A9490" s="27">
        <v>45863</v>
      </c>
      <c r="B9490" s="29" t="s">
        <v>437</v>
      </c>
      <c r="C9490" s="29" t="s">
        <v>68</v>
      </c>
      <c r="D9490" s="28">
        <v>200</v>
      </c>
      <c r="E9490" s="27">
        <v>2958101</v>
      </c>
      <c r="H9490" s="66"/>
      <c r="I9490" s="66"/>
    </row>
    <row r="9491" spans="1:9" ht="13.5" thickBot="1">
      <c r="A9491" s="27">
        <v>45863</v>
      </c>
      <c r="B9491" s="29" t="s">
        <v>438</v>
      </c>
      <c r="C9491" s="29" t="s">
        <v>68</v>
      </c>
      <c r="D9491" s="28">
        <v>68</v>
      </c>
      <c r="E9491" s="27">
        <v>2958101</v>
      </c>
      <c r="H9491" s="66"/>
      <c r="I9491" s="66"/>
    </row>
    <row r="9492" spans="1:9" ht="13.5" thickBot="1">
      <c r="A9492" s="27">
        <v>45863</v>
      </c>
      <c r="B9492" s="29" t="s">
        <v>439</v>
      </c>
      <c r="C9492" s="29" t="s">
        <v>68</v>
      </c>
      <c r="D9492" s="28">
        <v>92</v>
      </c>
      <c r="E9492" s="27">
        <v>2958101</v>
      </c>
      <c r="H9492" s="66"/>
      <c r="I9492" s="66"/>
    </row>
    <row r="9493" spans="1:9" ht="13.5" thickBot="1">
      <c r="A9493" s="27">
        <v>45863</v>
      </c>
      <c r="B9493" s="29" t="s">
        <v>440</v>
      </c>
      <c r="C9493" s="29" t="s">
        <v>68</v>
      </c>
      <c r="D9493" s="28">
        <v>86</v>
      </c>
      <c r="E9493" s="27">
        <v>2958101</v>
      </c>
      <c r="H9493" s="66"/>
      <c r="I9493" s="66"/>
    </row>
    <row r="9494" spans="1:9" ht="13.5" thickBot="1">
      <c r="A9494" s="27">
        <v>45863</v>
      </c>
      <c r="B9494" s="29" t="s">
        <v>441</v>
      </c>
      <c r="C9494" s="29" t="s">
        <v>68</v>
      </c>
      <c r="D9494" s="28">
        <v>197</v>
      </c>
      <c r="E9494" s="27">
        <v>2958101</v>
      </c>
      <c r="H9494" s="66"/>
      <c r="I9494" s="66"/>
    </row>
    <row r="9495" spans="1:9" ht="13.5" thickBot="1">
      <c r="A9495" s="27">
        <v>45863</v>
      </c>
      <c r="B9495" s="29" t="s">
        <v>442</v>
      </c>
      <c r="C9495" s="29" t="s">
        <v>68</v>
      </c>
      <c r="D9495" s="28">
        <v>152</v>
      </c>
      <c r="E9495" s="27">
        <v>2958101</v>
      </c>
      <c r="H9495" s="66"/>
      <c r="I9495" s="66"/>
    </row>
    <row r="9496" spans="1:9" ht="13.5" thickBot="1">
      <c r="A9496" s="27">
        <v>45863</v>
      </c>
      <c r="B9496" s="29" t="s">
        <v>443</v>
      </c>
      <c r="C9496" s="29" t="s">
        <v>68</v>
      </c>
      <c r="D9496" s="28">
        <v>149</v>
      </c>
      <c r="E9496" s="27">
        <v>2958101</v>
      </c>
      <c r="H9496" s="66"/>
      <c r="I9496" s="66"/>
    </row>
    <row r="9497" spans="1:9" ht="13.5" thickBot="1">
      <c r="A9497" s="27">
        <v>45864</v>
      </c>
      <c r="B9497" s="29" t="s">
        <v>65</v>
      </c>
      <c r="C9497" s="29" t="s">
        <v>66</v>
      </c>
      <c r="D9497" s="28">
        <v>193</v>
      </c>
      <c r="E9497" s="27">
        <v>2958101</v>
      </c>
      <c r="H9497" s="66"/>
      <c r="I9497" s="66"/>
    </row>
    <row r="9498" spans="1:9" ht="13.5" thickBot="1">
      <c r="A9498" s="27">
        <v>45864</v>
      </c>
      <c r="B9498" s="29" t="s">
        <v>67</v>
      </c>
      <c r="C9498" s="29" t="s">
        <v>68</v>
      </c>
      <c r="D9498" s="28">
        <v>226</v>
      </c>
      <c r="E9498" s="27">
        <v>2958101</v>
      </c>
      <c r="H9498" s="66"/>
      <c r="I9498" s="66"/>
    </row>
    <row r="9499" spans="1:9" ht="13.5" thickBot="1">
      <c r="A9499" s="27">
        <v>45864</v>
      </c>
      <c r="B9499" s="29" t="s">
        <v>69</v>
      </c>
      <c r="C9499" s="29" t="s">
        <v>68</v>
      </c>
      <c r="D9499" s="28">
        <v>141</v>
      </c>
      <c r="E9499" s="27">
        <v>2958101</v>
      </c>
      <c r="H9499" s="66"/>
      <c r="I9499" s="66"/>
    </row>
    <row r="9500" spans="1:9" ht="13.5" thickBot="1">
      <c r="A9500" s="27">
        <v>45864</v>
      </c>
      <c r="B9500" s="29" t="s">
        <v>70</v>
      </c>
      <c r="C9500" s="29" t="s">
        <v>71</v>
      </c>
      <c r="D9500" s="28">
        <v>172</v>
      </c>
      <c r="E9500" s="27">
        <v>2958101</v>
      </c>
      <c r="H9500" s="66"/>
      <c r="I9500" s="66"/>
    </row>
    <row r="9501" spans="1:9" ht="13.5" thickBot="1">
      <c r="A9501" s="27">
        <v>45864</v>
      </c>
      <c r="B9501" s="29" t="s">
        <v>72</v>
      </c>
      <c r="C9501" s="29" t="s">
        <v>71</v>
      </c>
      <c r="D9501" s="28">
        <v>29</v>
      </c>
      <c r="E9501" s="27">
        <v>2958101</v>
      </c>
      <c r="H9501" s="66"/>
      <c r="I9501" s="66"/>
    </row>
    <row r="9502" spans="1:9" ht="13.5" thickBot="1">
      <c r="A9502" s="27">
        <v>45864</v>
      </c>
      <c r="B9502" s="29" t="s">
        <v>73</v>
      </c>
      <c r="C9502" s="29" t="s">
        <v>68</v>
      </c>
      <c r="D9502" s="28">
        <v>37</v>
      </c>
      <c r="E9502" s="27">
        <v>2958101</v>
      </c>
      <c r="H9502" s="66"/>
      <c r="I9502" s="66"/>
    </row>
    <row r="9503" spans="1:9" ht="13.5" thickBot="1">
      <c r="A9503" s="27">
        <v>45864</v>
      </c>
      <c r="B9503" s="29" t="s">
        <v>74</v>
      </c>
      <c r="C9503" s="29" t="s">
        <v>68</v>
      </c>
      <c r="D9503" s="28">
        <v>36</v>
      </c>
      <c r="E9503" s="27">
        <v>2958101</v>
      </c>
      <c r="H9503" s="66"/>
      <c r="I9503" s="66"/>
    </row>
    <row r="9504" spans="1:9" ht="13.5" thickBot="1">
      <c r="A9504" s="27">
        <v>45864</v>
      </c>
      <c r="B9504" s="29" t="s">
        <v>75</v>
      </c>
      <c r="C9504" s="29" t="s">
        <v>68</v>
      </c>
      <c r="D9504" s="28">
        <v>178</v>
      </c>
      <c r="E9504" s="27">
        <v>2958101</v>
      </c>
      <c r="H9504" s="66"/>
      <c r="I9504" s="66"/>
    </row>
    <row r="9505" spans="1:9" ht="13.5" thickBot="1">
      <c r="A9505" s="27">
        <v>45864</v>
      </c>
      <c r="B9505" s="29" t="s">
        <v>76</v>
      </c>
      <c r="C9505" s="29" t="s">
        <v>77</v>
      </c>
      <c r="D9505" s="28">
        <v>100</v>
      </c>
      <c r="E9505" s="27">
        <v>2958101</v>
      </c>
      <c r="H9505" s="66"/>
      <c r="I9505" s="66"/>
    </row>
    <row r="9506" spans="1:9" ht="13.5" thickBot="1">
      <c r="A9506" s="27">
        <v>45864</v>
      </c>
      <c r="B9506" s="29" t="s">
        <v>78</v>
      </c>
      <c r="C9506" s="29" t="s">
        <v>68</v>
      </c>
      <c r="D9506" s="28">
        <v>16</v>
      </c>
      <c r="E9506" s="27">
        <v>2958101</v>
      </c>
      <c r="H9506" s="66"/>
      <c r="I9506" s="66"/>
    </row>
    <row r="9507" spans="1:9" ht="13.5" thickBot="1">
      <c r="A9507" s="27">
        <v>45864</v>
      </c>
      <c r="B9507" s="29" t="s">
        <v>79</v>
      </c>
      <c r="C9507" s="29" t="s">
        <v>68</v>
      </c>
      <c r="D9507" s="28">
        <v>99</v>
      </c>
      <c r="E9507" s="27">
        <v>2958101</v>
      </c>
      <c r="H9507" s="66"/>
      <c r="I9507" s="66"/>
    </row>
    <row r="9508" spans="1:9" ht="13.5" thickBot="1">
      <c r="A9508" s="27">
        <v>45864</v>
      </c>
      <c r="B9508" s="29" t="s">
        <v>80</v>
      </c>
      <c r="C9508" s="29" t="s">
        <v>68</v>
      </c>
      <c r="D9508" s="28">
        <v>90</v>
      </c>
      <c r="E9508" s="27">
        <v>2958101</v>
      </c>
      <c r="H9508" s="66"/>
      <c r="I9508" s="66"/>
    </row>
    <row r="9509" spans="1:9" ht="13.5" thickBot="1">
      <c r="A9509" s="27">
        <v>45864</v>
      </c>
      <c r="B9509" s="29" t="s">
        <v>81</v>
      </c>
      <c r="C9509" s="29" t="s">
        <v>68</v>
      </c>
      <c r="D9509" s="28">
        <v>39</v>
      </c>
      <c r="E9509" s="27">
        <v>2958101</v>
      </c>
      <c r="H9509" s="66"/>
      <c r="I9509" s="66"/>
    </row>
    <row r="9510" spans="1:9" ht="13.5" thickBot="1">
      <c r="A9510" s="27">
        <v>45864</v>
      </c>
      <c r="B9510" s="29" t="s">
        <v>82</v>
      </c>
      <c r="C9510" s="29" t="s">
        <v>68</v>
      </c>
      <c r="D9510" s="28">
        <v>19</v>
      </c>
      <c r="E9510" s="27">
        <v>2958101</v>
      </c>
      <c r="H9510" s="66"/>
      <c r="I9510" s="66"/>
    </row>
    <row r="9511" spans="1:9" ht="13.5" thickBot="1">
      <c r="A9511" s="27">
        <v>45864</v>
      </c>
      <c r="B9511" s="29" t="s">
        <v>83</v>
      </c>
      <c r="C9511" s="29" t="s">
        <v>68</v>
      </c>
      <c r="D9511" s="28">
        <v>25</v>
      </c>
      <c r="E9511" s="27">
        <v>2958101</v>
      </c>
      <c r="H9511" s="66"/>
      <c r="I9511" s="66"/>
    </row>
    <row r="9512" spans="1:9" ht="13.5" thickBot="1">
      <c r="A9512" s="27">
        <v>45864</v>
      </c>
      <c r="B9512" s="29" t="s">
        <v>84</v>
      </c>
      <c r="C9512" s="29" t="s">
        <v>68</v>
      </c>
      <c r="D9512" s="28">
        <v>14</v>
      </c>
      <c r="E9512" s="27">
        <v>2958101</v>
      </c>
      <c r="H9512" s="66"/>
      <c r="I9512" s="66"/>
    </row>
    <row r="9513" spans="1:9" ht="13.5" thickBot="1">
      <c r="A9513" s="27">
        <v>45864</v>
      </c>
      <c r="B9513" s="29" t="s">
        <v>85</v>
      </c>
      <c r="C9513" s="29" t="s">
        <v>68</v>
      </c>
      <c r="D9513" s="28">
        <v>30</v>
      </c>
      <c r="E9513" s="27">
        <v>2958101</v>
      </c>
      <c r="H9513" s="66"/>
      <c r="I9513" s="66"/>
    </row>
    <row r="9514" spans="1:9" ht="13.5" thickBot="1">
      <c r="A9514" s="27">
        <v>45864</v>
      </c>
      <c r="B9514" s="29" t="s">
        <v>86</v>
      </c>
      <c r="C9514" s="29" t="s">
        <v>68</v>
      </c>
      <c r="D9514" s="28">
        <v>115</v>
      </c>
      <c r="E9514" s="27">
        <v>2958101</v>
      </c>
      <c r="H9514" s="66"/>
      <c r="I9514" s="66"/>
    </row>
    <row r="9515" spans="1:9" ht="13.5" thickBot="1">
      <c r="A9515" s="27">
        <v>45864</v>
      </c>
      <c r="B9515" s="29" t="s">
        <v>87</v>
      </c>
      <c r="C9515" s="29" t="s">
        <v>68</v>
      </c>
      <c r="D9515" s="28">
        <v>110</v>
      </c>
      <c r="E9515" s="27">
        <v>2958101</v>
      </c>
      <c r="H9515" s="66"/>
      <c r="I9515" s="66"/>
    </row>
    <row r="9516" spans="1:9" ht="13.5" thickBot="1">
      <c r="A9516" s="27">
        <v>45864</v>
      </c>
      <c r="B9516" s="29" t="s">
        <v>88</v>
      </c>
      <c r="C9516" s="29" t="s">
        <v>68</v>
      </c>
      <c r="D9516" s="28">
        <v>24</v>
      </c>
      <c r="E9516" s="27">
        <v>2958101</v>
      </c>
      <c r="H9516" s="66"/>
      <c r="I9516" s="66"/>
    </row>
    <row r="9517" spans="1:9" ht="13.5" thickBot="1">
      <c r="A9517" s="27">
        <v>45864</v>
      </c>
      <c r="B9517" s="29" t="s">
        <v>89</v>
      </c>
      <c r="C9517" s="29" t="s">
        <v>68</v>
      </c>
      <c r="D9517" s="28">
        <v>75</v>
      </c>
      <c r="E9517" s="27">
        <v>2958101</v>
      </c>
      <c r="H9517" s="66"/>
      <c r="I9517" s="66"/>
    </row>
    <row r="9518" spans="1:9" ht="13.5" thickBot="1">
      <c r="A9518" s="27">
        <v>45864</v>
      </c>
      <c r="B9518" s="29" t="s">
        <v>90</v>
      </c>
      <c r="C9518" s="29" t="s">
        <v>68</v>
      </c>
      <c r="D9518" s="28">
        <v>158</v>
      </c>
      <c r="E9518" s="27">
        <v>2958101</v>
      </c>
      <c r="H9518" s="66"/>
      <c r="I9518" s="66"/>
    </row>
    <row r="9519" spans="1:9" ht="13.5" thickBot="1">
      <c r="A9519" s="27">
        <v>45864</v>
      </c>
      <c r="B9519" s="29" t="s">
        <v>91</v>
      </c>
      <c r="C9519" s="29" t="s">
        <v>68</v>
      </c>
      <c r="D9519" s="28">
        <v>14</v>
      </c>
      <c r="E9519" s="27">
        <v>2958101</v>
      </c>
      <c r="H9519" s="66"/>
      <c r="I9519" s="66"/>
    </row>
    <row r="9520" spans="1:9" ht="13.5" thickBot="1">
      <c r="A9520" s="27">
        <v>45864</v>
      </c>
      <c r="B9520" s="29" t="s">
        <v>92</v>
      </c>
      <c r="C9520" s="29" t="s">
        <v>66</v>
      </c>
      <c r="D9520" s="28">
        <v>14</v>
      </c>
      <c r="E9520" s="27">
        <v>2958101</v>
      </c>
      <c r="H9520" s="66"/>
      <c r="I9520" s="66"/>
    </row>
    <row r="9521" spans="1:9" ht="13.5" thickBot="1">
      <c r="A9521" s="27">
        <v>45864</v>
      </c>
      <c r="B9521" s="29" t="s">
        <v>93</v>
      </c>
      <c r="C9521" s="29" t="s">
        <v>66</v>
      </c>
      <c r="D9521" s="28">
        <v>135</v>
      </c>
      <c r="E9521" s="27">
        <v>2958101</v>
      </c>
      <c r="H9521" s="66"/>
      <c r="I9521" s="66"/>
    </row>
    <row r="9522" spans="1:9" ht="13.5" thickBot="1">
      <c r="A9522" s="27">
        <v>45864</v>
      </c>
      <c r="B9522" s="29" t="s">
        <v>94</v>
      </c>
      <c r="C9522" s="29" t="s">
        <v>66</v>
      </c>
      <c r="D9522" s="28">
        <v>7</v>
      </c>
      <c r="E9522" s="27">
        <v>2958101</v>
      </c>
      <c r="H9522" s="66"/>
      <c r="I9522" s="66"/>
    </row>
    <row r="9523" spans="1:9" ht="13.5" thickBot="1">
      <c r="A9523" s="27">
        <v>45864</v>
      </c>
      <c r="B9523" s="29" t="s">
        <v>95</v>
      </c>
      <c r="C9523" s="29" t="s">
        <v>66</v>
      </c>
      <c r="D9523" s="28">
        <v>144</v>
      </c>
      <c r="E9523" s="27">
        <v>2958101</v>
      </c>
      <c r="H9523" s="66"/>
      <c r="I9523" s="66"/>
    </row>
    <row r="9524" spans="1:9" ht="13.5" thickBot="1">
      <c r="A9524" s="27">
        <v>45864</v>
      </c>
      <c r="B9524" s="29" t="s">
        <v>96</v>
      </c>
      <c r="C9524" s="29" t="s">
        <v>97</v>
      </c>
      <c r="D9524" s="28">
        <v>163</v>
      </c>
      <c r="E9524" s="27">
        <v>2958101</v>
      </c>
      <c r="H9524" s="66"/>
      <c r="I9524" s="66"/>
    </row>
    <row r="9525" spans="1:9" ht="13.5" thickBot="1">
      <c r="A9525" s="27">
        <v>45864</v>
      </c>
      <c r="B9525" s="29" t="s">
        <v>98</v>
      </c>
      <c r="C9525" s="29" t="s">
        <v>68</v>
      </c>
      <c r="D9525" s="28">
        <v>180</v>
      </c>
      <c r="E9525" s="27">
        <v>2958101</v>
      </c>
      <c r="H9525" s="66"/>
      <c r="I9525" s="66"/>
    </row>
    <row r="9526" spans="1:9" ht="13.5" thickBot="1">
      <c r="A9526" s="27">
        <v>45864</v>
      </c>
      <c r="B9526" s="29" t="s">
        <v>99</v>
      </c>
      <c r="C9526" s="29" t="s">
        <v>68</v>
      </c>
      <c r="D9526" s="28">
        <v>146</v>
      </c>
      <c r="E9526" s="27">
        <v>2958101</v>
      </c>
      <c r="H9526" s="66"/>
      <c r="I9526" s="66"/>
    </row>
    <row r="9527" spans="1:9" ht="13.5" thickBot="1">
      <c r="A9527" s="27">
        <v>45864</v>
      </c>
      <c r="B9527" s="29" t="s">
        <v>100</v>
      </c>
      <c r="C9527" s="29" t="s">
        <v>71</v>
      </c>
      <c r="D9527" s="28">
        <v>100</v>
      </c>
      <c r="E9527" s="27">
        <v>2958101</v>
      </c>
      <c r="H9527" s="66"/>
      <c r="I9527" s="66"/>
    </row>
    <row r="9528" spans="1:9" ht="13.5" thickBot="1">
      <c r="A9528" s="27">
        <v>45864</v>
      </c>
      <c r="B9528" s="29" t="s">
        <v>101</v>
      </c>
      <c r="C9528" s="29" t="s">
        <v>71</v>
      </c>
      <c r="D9528" s="28">
        <v>102</v>
      </c>
      <c r="E9528" s="27">
        <v>2958101</v>
      </c>
      <c r="H9528" s="66"/>
      <c r="I9528" s="66"/>
    </row>
    <row r="9529" spans="1:9" ht="13.5" thickBot="1">
      <c r="A9529" s="27">
        <v>45864</v>
      </c>
      <c r="B9529" s="29" t="s">
        <v>102</v>
      </c>
      <c r="C9529" s="29" t="s">
        <v>68</v>
      </c>
      <c r="D9529" s="28">
        <v>195</v>
      </c>
      <c r="E9529" s="27">
        <v>2958101</v>
      </c>
      <c r="H9529" s="66"/>
      <c r="I9529" s="66"/>
    </row>
    <row r="9530" spans="1:9" ht="13.5" thickBot="1">
      <c r="A9530" s="27">
        <v>45864</v>
      </c>
      <c r="B9530" s="29" t="s">
        <v>103</v>
      </c>
      <c r="C9530" s="29" t="s">
        <v>68</v>
      </c>
      <c r="D9530" s="28">
        <v>145</v>
      </c>
      <c r="E9530" s="27">
        <v>2958101</v>
      </c>
      <c r="H9530" s="66"/>
      <c r="I9530" s="66"/>
    </row>
    <row r="9531" spans="1:9" ht="13.5" thickBot="1">
      <c r="A9531" s="27">
        <v>45864</v>
      </c>
      <c r="B9531" s="29" t="s">
        <v>104</v>
      </c>
      <c r="C9531" s="29" t="s">
        <v>68</v>
      </c>
      <c r="D9531" s="28">
        <v>90</v>
      </c>
      <c r="E9531" s="27">
        <v>2958101</v>
      </c>
      <c r="H9531" s="66"/>
      <c r="I9531" s="66"/>
    </row>
    <row r="9532" spans="1:9" ht="13.5" thickBot="1">
      <c r="A9532" s="27">
        <v>45864</v>
      </c>
      <c r="B9532" s="29" t="s">
        <v>105</v>
      </c>
      <c r="C9532" s="29" t="s">
        <v>68</v>
      </c>
      <c r="D9532" s="28">
        <v>71</v>
      </c>
      <c r="E9532" s="27">
        <v>2958101</v>
      </c>
      <c r="H9532" s="66"/>
      <c r="I9532" s="66"/>
    </row>
    <row r="9533" spans="1:9" ht="13.5" thickBot="1">
      <c r="A9533" s="27">
        <v>45864</v>
      </c>
      <c r="B9533" s="29" t="s">
        <v>106</v>
      </c>
      <c r="C9533" s="29" t="s">
        <v>71</v>
      </c>
      <c r="D9533" s="28">
        <v>120</v>
      </c>
      <c r="E9533" s="27">
        <v>2958101</v>
      </c>
      <c r="H9533" s="66"/>
      <c r="I9533" s="66"/>
    </row>
    <row r="9534" spans="1:9" ht="13.5" thickBot="1">
      <c r="A9534" s="27">
        <v>45864</v>
      </c>
      <c r="B9534" s="29" t="s">
        <v>107</v>
      </c>
      <c r="C9534" s="29" t="s">
        <v>71</v>
      </c>
      <c r="D9534" s="28">
        <v>108</v>
      </c>
      <c r="E9534" s="27">
        <v>2958101</v>
      </c>
      <c r="H9534" s="66"/>
      <c r="I9534" s="66"/>
    </row>
    <row r="9535" spans="1:9" ht="13.5" thickBot="1">
      <c r="A9535" s="27">
        <v>45864</v>
      </c>
      <c r="B9535" s="29" t="s">
        <v>108</v>
      </c>
      <c r="C9535" s="29" t="s">
        <v>68</v>
      </c>
      <c r="D9535" s="28">
        <v>162</v>
      </c>
      <c r="E9535" s="27">
        <v>2958101</v>
      </c>
      <c r="H9535" s="66"/>
      <c r="I9535" s="66"/>
    </row>
    <row r="9536" spans="1:9" ht="13.5" thickBot="1">
      <c r="A9536" s="27">
        <v>45864</v>
      </c>
      <c r="B9536" s="29" t="s">
        <v>52</v>
      </c>
      <c r="C9536" s="29" t="s">
        <v>68</v>
      </c>
      <c r="D9536" s="28">
        <v>133</v>
      </c>
      <c r="E9536" s="27">
        <v>2958101</v>
      </c>
      <c r="H9536" s="66"/>
      <c r="I9536" s="66"/>
    </row>
    <row r="9537" spans="1:9" ht="13.5" thickBot="1">
      <c r="A9537" s="27">
        <v>45864</v>
      </c>
      <c r="B9537" s="29" t="s">
        <v>53</v>
      </c>
      <c r="C9537" s="29" t="s">
        <v>68</v>
      </c>
      <c r="D9537" s="28">
        <v>133</v>
      </c>
      <c r="E9537" s="27">
        <v>2958101</v>
      </c>
      <c r="H9537" s="66"/>
      <c r="I9537" s="66"/>
    </row>
    <row r="9538" spans="1:9" ht="13.5" thickBot="1">
      <c r="A9538" s="27">
        <v>45864</v>
      </c>
      <c r="B9538" s="29" t="s">
        <v>109</v>
      </c>
      <c r="C9538" s="29" t="s">
        <v>77</v>
      </c>
      <c r="D9538" s="28">
        <v>120</v>
      </c>
      <c r="E9538" s="27">
        <v>2958101</v>
      </c>
      <c r="H9538" s="66"/>
      <c r="I9538" s="66"/>
    </row>
    <row r="9539" spans="1:9" ht="13.5" thickBot="1">
      <c r="A9539" s="27">
        <v>45864</v>
      </c>
      <c r="B9539" s="29" t="s">
        <v>110</v>
      </c>
      <c r="C9539" s="29" t="s">
        <v>77</v>
      </c>
      <c r="D9539" s="28">
        <v>120</v>
      </c>
      <c r="E9539" s="27">
        <v>2958101</v>
      </c>
      <c r="H9539" s="66"/>
      <c r="I9539" s="66"/>
    </row>
    <row r="9540" spans="1:9" ht="13.5" thickBot="1">
      <c r="A9540" s="27">
        <v>45864</v>
      </c>
      <c r="B9540" s="29" t="s">
        <v>111</v>
      </c>
      <c r="C9540" s="29" t="s">
        <v>68</v>
      </c>
      <c r="D9540" s="28">
        <v>13</v>
      </c>
      <c r="E9540" s="27">
        <v>2958101</v>
      </c>
      <c r="H9540" s="66"/>
      <c r="I9540" s="66"/>
    </row>
    <row r="9541" spans="1:9" ht="13.5" thickBot="1">
      <c r="A9541" s="27">
        <v>45864</v>
      </c>
      <c r="B9541" s="29" t="s">
        <v>112</v>
      </c>
      <c r="C9541" s="29" t="s">
        <v>68</v>
      </c>
      <c r="D9541" s="28">
        <v>182</v>
      </c>
      <c r="E9541" s="27">
        <v>2958101</v>
      </c>
      <c r="H9541" s="66"/>
      <c r="I9541" s="66"/>
    </row>
    <row r="9542" spans="1:9" ht="13.5" thickBot="1">
      <c r="A9542" s="27">
        <v>45864</v>
      </c>
      <c r="B9542" s="29" t="s">
        <v>113</v>
      </c>
      <c r="C9542" s="29" t="s">
        <v>68</v>
      </c>
      <c r="D9542" s="28">
        <v>133</v>
      </c>
      <c r="E9542" s="27">
        <v>2958101</v>
      </c>
      <c r="H9542" s="66"/>
      <c r="I9542" s="66"/>
    </row>
    <row r="9543" spans="1:9" ht="13.5" thickBot="1">
      <c r="A9543" s="27">
        <v>45864</v>
      </c>
      <c r="B9543" s="29" t="s">
        <v>114</v>
      </c>
      <c r="C9543" s="29" t="s">
        <v>68</v>
      </c>
      <c r="D9543" s="28">
        <v>7</v>
      </c>
      <c r="E9543" s="27">
        <v>2958101</v>
      </c>
      <c r="H9543" s="66"/>
      <c r="I9543" s="66"/>
    </row>
    <row r="9544" spans="1:9" ht="13.5" thickBot="1">
      <c r="A9544" s="27">
        <v>45864</v>
      </c>
      <c r="B9544" s="29" t="s">
        <v>115</v>
      </c>
      <c r="C9544" s="29" t="s">
        <v>68</v>
      </c>
      <c r="D9544" s="28">
        <v>7</v>
      </c>
      <c r="E9544" s="27">
        <v>2958101</v>
      </c>
      <c r="H9544" s="66"/>
      <c r="I9544" s="66"/>
    </row>
    <row r="9545" spans="1:9" ht="13.5" thickBot="1">
      <c r="A9545" s="27">
        <v>45864</v>
      </c>
      <c r="B9545" s="29" t="s">
        <v>116</v>
      </c>
      <c r="C9545" s="29" t="s">
        <v>68</v>
      </c>
      <c r="D9545" s="28">
        <v>93</v>
      </c>
      <c r="E9545" s="27">
        <v>2958101</v>
      </c>
      <c r="H9545" s="66"/>
      <c r="I9545" s="66"/>
    </row>
    <row r="9546" spans="1:9" ht="13.5" thickBot="1">
      <c r="A9546" s="27">
        <v>45864</v>
      </c>
      <c r="B9546" s="29" t="s">
        <v>117</v>
      </c>
      <c r="C9546" s="29" t="s">
        <v>66</v>
      </c>
      <c r="D9546" s="28">
        <v>109</v>
      </c>
      <c r="E9546" s="27">
        <v>2958101</v>
      </c>
      <c r="H9546" s="66"/>
      <c r="I9546" s="66"/>
    </row>
    <row r="9547" spans="1:9" ht="13.5" thickBot="1">
      <c r="A9547" s="27">
        <v>45864</v>
      </c>
      <c r="B9547" s="29" t="s">
        <v>118</v>
      </c>
      <c r="C9547" s="29" t="s">
        <v>66</v>
      </c>
      <c r="D9547" s="28">
        <v>190</v>
      </c>
      <c r="E9547" s="27">
        <v>2958101</v>
      </c>
      <c r="H9547" s="66"/>
      <c r="I9547" s="66"/>
    </row>
    <row r="9548" spans="1:9" ht="13.5" thickBot="1">
      <c r="A9548" s="27">
        <v>45864</v>
      </c>
      <c r="B9548" s="29" t="s">
        <v>119</v>
      </c>
      <c r="C9548" s="29" t="s">
        <v>77</v>
      </c>
      <c r="D9548" s="28">
        <v>96</v>
      </c>
      <c r="E9548" s="27">
        <v>2958101</v>
      </c>
      <c r="H9548" s="66"/>
      <c r="I9548" s="66"/>
    </row>
    <row r="9549" spans="1:9" ht="13.5" thickBot="1">
      <c r="A9549" s="27">
        <v>45864</v>
      </c>
      <c r="B9549" s="29" t="s">
        <v>120</v>
      </c>
      <c r="C9549" s="29" t="s">
        <v>77</v>
      </c>
      <c r="D9549" s="28">
        <v>74</v>
      </c>
      <c r="E9549" s="27">
        <v>2958101</v>
      </c>
      <c r="H9549" s="66"/>
      <c r="I9549" s="66"/>
    </row>
    <row r="9550" spans="1:9" ht="13.5" thickBot="1">
      <c r="A9550" s="27">
        <v>45864</v>
      </c>
      <c r="B9550" s="29" t="s">
        <v>121</v>
      </c>
      <c r="C9550" s="29" t="s">
        <v>77</v>
      </c>
      <c r="D9550" s="28">
        <v>30</v>
      </c>
      <c r="E9550" s="27">
        <v>2958101</v>
      </c>
      <c r="H9550" s="66"/>
      <c r="I9550" s="66"/>
    </row>
    <row r="9551" spans="1:9" ht="13.5" thickBot="1">
      <c r="A9551" s="27">
        <v>45864</v>
      </c>
      <c r="B9551" s="29" t="s">
        <v>122</v>
      </c>
      <c r="C9551" s="29" t="s">
        <v>77</v>
      </c>
      <c r="D9551" s="28">
        <v>20</v>
      </c>
      <c r="E9551" s="27">
        <v>2958101</v>
      </c>
      <c r="H9551" s="66"/>
      <c r="I9551" s="66"/>
    </row>
    <row r="9552" spans="1:9" ht="13.5" thickBot="1">
      <c r="A9552" s="27">
        <v>45864</v>
      </c>
      <c r="B9552" s="29" t="s">
        <v>123</v>
      </c>
      <c r="C9552" s="29" t="s">
        <v>77</v>
      </c>
      <c r="D9552" s="28">
        <v>230</v>
      </c>
      <c r="E9552" s="27">
        <v>2958101</v>
      </c>
      <c r="H9552" s="66"/>
      <c r="I9552" s="66"/>
    </row>
    <row r="9553" spans="1:9" ht="13.5" thickBot="1">
      <c r="A9553" s="27">
        <v>45864</v>
      </c>
      <c r="B9553" s="29" t="s">
        <v>124</v>
      </c>
      <c r="C9553" s="29" t="s">
        <v>68</v>
      </c>
      <c r="D9553" s="28">
        <v>120</v>
      </c>
      <c r="E9553" s="27">
        <v>2958101</v>
      </c>
      <c r="H9553" s="66"/>
      <c r="I9553" s="66"/>
    </row>
    <row r="9554" spans="1:9" ht="13.5" thickBot="1">
      <c r="A9554" s="27">
        <v>45864</v>
      </c>
      <c r="B9554" s="29" t="s">
        <v>125</v>
      </c>
      <c r="C9554" s="29" t="s">
        <v>68</v>
      </c>
      <c r="D9554" s="28">
        <v>62</v>
      </c>
      <c r="E9554" s="27">
        <v>2958101</v>
      </c>
      <c r="H9554" s="66"/>
      <c r="I9554" s="66"/>
    </row>
    <row r="9555" spans="1:9" ht="13.5" thickBot="1">
      <c r="A9555" s="27">
        <v>45864</v>
      </c>
      <c r="B9555" s="29" t="s">
        <v>126</v>
      </c>
      <c r="C9555" s="29" t="s">
        <v>97</v>
      </c>
      <c r="D9555" s="28">
        <v>150</v>
      </c>
      <c r="E9555" s="27">
        <v>2958101</v>
      </c>
      <c r="H9555" s="66"/>
      <c r="I9555" s="66"/>
    </row>
    <row r="9556" spans="1:9" ht="13.5" thickBot="1">
      <c r="A9556" s="27">
        <v>45864</v>
      </c>
      <c r="B9556" s="29" t="s">
        <v>127</v>
      </c>
      <c r="C9556" s="29" t="s">
        <v>66</v>
      </c>
      <c r="D9556" s="28">
        <v>120</v>
      </c>
      <c r="E9556" s="27">
        <v>2958101</v>
      </c>
      <c r="H9556" s="66"/>
      <c r="I9556" s="66"/>
    </row>
    <row r="9557" spans="1:9" ht="13.5" thickBot="1">
      <c r="A9557" s="27">
        <v>45864</v>
      </c>
      <c r="B9557" s="29" t="s">
        <v>128</v>
      </c>
      <c r="C9557" s="29" t="s">
        <v>66</v>
      </c>
      <c r="D9557" s="28">
        <v>45</v>
      </c>
      <c r="E9557" s="27">
        <v>2958101</v>
      </c>
      <c r="H9557" s="66"/>
      <c r="I9557" s="66"/>
    </row>
    <row r="9558" spans="1:9" ht="13.5" thickBot="1">
      <c r="A9558" s="27">
        <v>45864</v>
      </c>
      <c r="B9558" s="29" t="s">
        <v>129</v>
      </c>
      <c r="C9558" s="29" t="s">
        <v>66</v>
      </c>
      <c r="D9558" s="28">
        <v>56</v>
      </c>
      <c r="E9558" s="27">
        <v>2958101</v>
      </c>
      <c r="H9558" s="66"/>
      <c r="I9558" s="66"/>
    </row>
    <row r="9559" spans="1:9" ht="13.5" thickBot="1">
      <c r="A9559" s="27">
        <v>45864</v>
      </c>
      <c r="B9559" s="29" t="s">
        <v>130</v>
      </c>
      <c r="C9559" s="29" t="s">
        <v>68</v>
      </c>
      <c r="D9559" s="28">
        <v>121</v>
      </c>
      <c r="E9559" s="27">
        <v>2958101</v>
      </c>
      <c r="H9559" s="66"/>
      <c r="I9559" s="66"/>
    </row>
    <row r="9560" spans="1:9" ht="13.5" thickBot="1">
      <c r="A9560" s="27">
        <v>45864</v>
      </c>
      <c r="B9560" s="29" t="s">
        <v>131</v>
      </c>
      <c r="C9560" s="29" t="s">
        <v>68</v>
      </c>
      <c r="D9560" s="28">
        <v>116</v>
      </c>
      <c r="E9560" s="27">
        <v>2958101</v>
      </c>
      <c r="H9560" s="66"/>
      <c r="I9560" s="66"/>
    </row>
    <row r="9561" spans="1:9" ht="13.5" thickBot="1">
      <c r="A9561" s="27">
        <v>45864</v>
      </c>
      <c r="B9561" s="29" t="s">
        <v>132</v>
      </c>
      <c r="C9561" s="29" t="s">
        <v>68</v>
      </c>
      <c r="D9561" s="28">
        <v>117</v>
      </c>
      <c r="E9561" s="27">
        <v>2958101</v>
      </c>
      <c r="H9561" s="66"/>
      <c r="I9561" s="66"/>
    </row>
    <row r="9562" spans="1:9" ht="13.5" thickBot="1">
      <c r="A9562" s="27">
        <v>45864</v>
      </c>
      <c r="B9562" s="29" t="s">
        <v>133</v>
      </c>
      <c r="C9562" s="29" t="s">
        <v>68</v>
      </c>
      <c r="D9562" s="28">
        <v>170</v>
      </c>
      <c r="E9562" s="27">
        <v>2958101</v>
      </c>
      <c r="H9562" s="66"/>
      <c r="I9562" s="66"/>
    </row>
    <row r="9563" spans="1:9" ht="13.5" thickBot="1">
      <c r="A9563" s="27">
        <v>45864</v>
      </c>
      <c r="B9563" s="29" t="s">
        <v>134</v>
      </c>
      <c r="C9563" s="29" t="s">
        <v>68</v>
      </c>
      <c r="D9563" s="28">
        <v>88</v>
      </c>
      <c r="E9563" s="27">
        <v>2958101</v>
      </c>
      <c r="H9563" s="66"/>
      <c r="I9563" s="66"/>
    </row>
    <row r="9564" spans="1:9" ht="13.5" thickBot="1">
      <c r="A9564" s="27">
        <v>45864</v>
      </c>
      <c r="B9564" s="29" t="s">
        <v>135</v>
      </c>
      <c r="C9564" s="29" t="s">
        <v>68</v>
      </c>
      <c r="D9564" s="28">
        <v>90</v>
      </c>
      <c r="E9564" s="27">
        <v>2958101</v>
      </c>
      <c r="H9564" s="66"/>
      <c r="I9564" s="66"/>
    </row>
    <row r="9565" spans="1:9" ht="13.5" thickBot="1">
      <c r="A9565" s="27">
        <v>45864</v>
      </c>
      <c r="B9565" s="29" t="s">
        <v>136</v>
      </c>
      <c r="C9565" s="29" t="s">
        <v>77</v>
      </c>
      <c r="D9565" s="28">
        <v>115</v>
      </c>
      <c r="E9565" s="27">
        <v>2958101</v>
      </c>
      <c r="H9565" s="66"/>
      <c r="I9565" s="66"/>
    </row>
    <row r="9566" spans="1:9" ht="13.5" thickBot="1">
      <c r="A9566" s="27">
        <v>45864</v>
      </c>
      <c r="B9566" s="29" t="s">
        <v>137</v>
      </c>
      <c r="C9566" s="29" t="s">
        <v>77</v>
      </c>
      <c r="D9566" s="28">
        <v>122</v>
      </c>
      <c r="E9566" s="27">
        <v>2958101</v>
      </c>
      <c r="H9566" s="66"/>
      <c r="I9566" s="66"/>
    </row>
    <row r="9567" spans="1:9" ht="13.5" thickBot="1">
      <c r="A9567" s="27">
        <v>45864</v>
      </c>
      <c r="B9567" s="29" t="s">
        <v>138</v>
      </c>
      <c r="C9567" s="29" t="s">
        <v>71</v>
      </c>
      <c r="D9567" s="28">
        <v>165</v>
      </c>
      <c r="E9567" s="27">
        <v>2958101</v>
      </c>
      <c r="H9567" s="66"/>
      <c r="I9567" s="66"/>
    </row>
    <row r="9568" spans="1:9" ht="13.5" thickBot="1">
      <c r="A9568" s="27">
        <v>45864</v>
      </c>
      <c r="B9568" s="29" t="s">
        <v>139</v>
      </c>
      <c r="C9568" s="29" t="s">
        <v>68</v>
      </c>
      <c r="D9568" s="28">
        <v>144</v>
      </c>
      <c r="E9568" s="27">
        <v>2958101</v>
      </c>
      <c r="H9568" s="66"/>
      <c r="I9568" s="66"/>
    </row>
    <row r="9569" spans="1:9" ht="13.5" thickBot="1">
      <c r="A9569" s="27">
        <v>45864</v>
      </c>
      <c r="B9569" s="29" t="s">
        <v>140</v>
      </c>
      <c r="C9569" s="29" t="s">
        <v>68</v>
      </c>
      <c r="D9569" s="28">
        <v>2</v>
      </c>
      <c r="E9569" s="27">
        <v>2958101</v>
      </c>
      <c r="H9569" s="66"/>
      <c r="I9569" s="66"/>
    </row>
    <row r="9570" spans="1:9" ht="13.5" thickBot="1">
      <c r="A9570" s="27">
        <v>45864</v>
      </c>
      <c r="B9570" s="29" t="s">
        <v>141</v>
      </c>
      <c r="C9570" s="29" t="s">
        <v>68</v>
      </c>
      <c r="D9570" s="28">
        <v>58</v>
      </c>
      <c r="E9570" s="27">
        <v>2958101</v>
      </c>
      <c r="H9570" s="66"/>
      <c r="I9570" s="66"/>
    </row>
    <row r="9571" spans="1:9" ht="13.5" thickBot="1">
      <c r="A9571" s="27">
        <v>45864</v>
      </c>
      <c r="B9571" s="29" t="s">
        <v>142</v>
      </c>
      <c r="C9571" s="29" t="s">
        <v>68</v>
      </c>
      <c r="D9571" s="28">
        <v>20</v>
      </c>
      <c r="E9571" s="27">
        <v>2958101</v>
      </c>
      <c r="H9571" s="66"/>
      <c r="I9571" s="66"/>
    </row>
    <row r="9572" spans="1:9" ht="13.5" thickBot="1">
      <c r="A9572" s="27">
        <v>45864</v>
      </c>
      <c r="B9572" s="29" t="s">
        <v>143</v>
      </c>
      <c r="C9572" s="29" t="s">
        <v>68</v>
      </c>
      <c r="D9572" s="28">
        <v>66</v>
      </c>
      <c r="E9572" s="27">
        <v>2958101</v>
      </c>
      <c r="H9572" s="66"/>
      <c r="I9572" s="66"/>
    </row>
    <row r="9573" spans="1:9" ht="13.5" thickBot="1">
      <c r="A9573" s="27">
        <v>45864</v>
      </c>
      <c r="B9573" s="29" t="s">
        <v>144</v>
      </c>
      <c r="C9573" s="29" t="s">
        <v>68</v>
      </c>
      <c r="D9573" s="28">
        <v>12</v>
      </c>
      <c r="E9573" s="27">
        <v>2958101</v>
      </c>
      <c r="H9573" s="66"/>
      <c r="I9573" s="66"/>
    </row>
    <row r="9574" spans="1:9" ht="13.5" thickBot="1">
      <c r="A9574" s="27">
        <v>45864</v>
      </c>
      <c r="B9574" s="29" t="s">
        <v>145</v>
      </c>
      <c r="C9574" s="29" t="s">
        <v>68</v>
      </c>
      <c r="D9574" s="28">
        <v>122</v>
      </c>
      <c r="E9574" s="27">
        <v>2958101</v>
      </c>
      <c r="H9574" s="66"/>
      <c r="I9574" s="66"/>
    </row>
    <row r="9575" spans="1:9" ht="13.5" thickBot="1">
      <c r="A9575" s="27">
        <v>45864</v>
      </c>
      <c r="B9575" s="29" t="s">
        <v>146</v>
      </c>
      <c r="C9575" s="29" t="s">
        <v>68</v>
      </c>
      <c r="D9575" s="28">
        <v>232</v>
      </c>
      <c r="E9575" s="27">
        <v>2958101</v>
      </c>
      <c r="H9575" s="66"/>
      <c r="I9575" s="66"/>
    </row>
    <row r="9576" spans="1:9" ht="13.5" thickBot="1">
      <c r="A9576" s="27">
        <v>45864</v>
      </c>
      <c r="B9576" s="29" t="s">
        <v>147</v>
      </c>
      <c r="C9576" s="29" t="s">
        <v>68</v>
      </c>
      <c r="D9576" s="28">
        <v>150</v>
      </c>
      <c r="E9576" s="27">
        <v>2958101</v>
      </c>
      <c r="H9576" s="66"/>
      <c r="I9576" s="66"/>
    </row>
    <row r="9577" spans="1:9" ht="13.5" thickBot="1">
      <c r="A9577" s="27">
        <v>45864</v>
      </c>
      <c r="B9577" s="29" t="s">
        <v>148</v>
      </c>
      <c r="C9577" s="29" t="s">
        <v>68</v>
      </c>
      <c r="D9577" s="28">
        <v>201</v>
      </c>
      <c r="E9577" s="27">
        <v>2958101</v>
      </c>
      <c r="H9577" s="66"/>
      <c r="I9577" s="66"/>
    </row>
    <row r="9578" spans="1:9" ht="13.5" thickBot="1">
      <c r="A9578" s="27">
        <v>45864</v>
      </c>
      <c r="B9578" s="29" t="s">
        <v>149</v>
      </c>
      <c r="C9578" s="29" t="s">
        <v>77</v>
      </c>
      <c r="D9578" s="28">
        <v>78</v>
      </c>
      <c r="E9578" s="27">
        <v>2958101</v>
      </c>
      <c r="H9578" s="66"/>
      <c r="I9578" s="66"/>
    </row>
    <row r="9579" spans="1:9" ht="13.5" thickBot="1">
      <c r="A9579" s="27">
        <v>45864</v>
      </c>
      <c r="B9579" s="29" t="s">
        <v>150</v>
      </c>
      <c r="C9579" s="29" t="s">
        <v>77</v>
      </c>
      <c r="D9579" s="28">
        <v>76</v>
      </c>
      <c r="E9579" s="27">
        <v>2958101</v>
      </c>
      <c r="H9579" s="66"/>
      <c r="I9579" s="66"/>
    </row>
    <row r="9580" spans="1:9" ht="13.5" thickBot="1">
      <c r="A9580" s="27">
        <v>45864</v>
      </c>
      <c r="B9580" s="29" t="s">
        <v>151</v>
      </c>
      <c r="C9580" s="29" t="s">
        <v>68</v>
      </c>
      <c r="D9580" s="28">
        <v>148</v>
      </c>
      <c r="E9580" s="27">
        <v>2958101</v>
      </c>
      <c r="H9580" s="66"/>
      <c r="I9580" s="66"/>
    </row>
    <row r="9581" spans="1:9" ht="13.5" thickBot="1">
      <c r="A9581" s="27">
        <v>45864</v>
      </c>
      <c r="B9581" s="29" t="s">
        <v>152</v>
      </c>
      <c r="C9581" s="29" t="s">
        <v>71</v>
      </c>
      <c r="D9581" s="28">
        <v>173</v>
      </c>
      <c r="E9581" s="27">
        <v>2958101</v>
      </c>
      <c r="H9581" s="66"/>
      <c r="I9581" s="66"/>
    </row>
    <row r="9582" spans="1:9" ht="13.5" thickBot="1">
      <c r="A9582" s="27">
        <v>45864</v>
      </c>
      <c r="B9582" s="29" t="s">
        <v>153</v>
      </c>
      <c r="C9582" s="29" t="s">
        <v>71</v>
      </c>
      <c r="D9582" s="28">
        <v>25</v>
      </c>
      <c r="E9582" s="27">
        <v>2958101</v>
      </c>
      <c r="H9582" s="66"/>
      <c r="I9582" s="66"/>
    </row>
    <row r="9583" spans="1:9" ht="13.5" thickBot="1">
      <c r="A9583" s="27">
        <v>45864</v>
      </c>
      <c r="B9583" s="29" t="s">
        <v>154</v>
      </c>
      <c r="C9583" s="29" t="s">
        <v>68</v>
      </c>
      <c r="D9583" s="28">
        <v>95</v>
      </c>
      <c r="E9583" s="27">
        <v>2958101</v>
      </c>
      <c r="H9583" s="66"/>
      <c r="I9583" s="66"/>
    </row>
    <row r="9584" spans="1:9" ht="13.5" thickBot="1">
      <c r="A9584" s="27">
        <v>45864</v>
      </c>
      <c r="B9584" s="29" t="s">
        <v>155</v>
      </c>
      <c r="C9584" s="29" t="s">
        <v>68</v>
      </c>
      <c r="D9584" s="28">
        <v>18</v>
      </c>
      <c r="E9584" s="27">
        <v>2958101</v>
      </c>
      <c r="H9584" s="66"/>
      <c r="I9584" s="66"/>
    </row>
    <row r="9585" spans="1:9" ht="13.5" thickBot="1">
      <c r="A9585" s="27">
        <v>45864</v>
      </c>
      <c r="B9585" s="29" t="s">
        <v>156</v>
      </c>
      <c r="C9585" s="29" t="s">
        <v>68</v>
      </c>
      <c r="D9585" s="28">
        <v>9</v>
      </c>
      <c r="E9585" s="27">
        <v>2958101</v>
      </c>
      <c r="H9585" s="66"/>
      <c r="I9585" s="66"/>
    </row>
    <row r="9586" spans="1:9" ht="13.5" thickBot="1">
      <c r="A9586" s="27">
        <v>45864</v>
      </c>
      <c r="B9586" s="29" t="s">
        <v>157</v>
      </c>
      <c r="C9586" s="29" t="s">
        <v>97</v>
      </c>
      <c r="D9586" s="28">
        <v>210</v>
      </c>
      <c r="E9586" s="27">
        <v>2958101</v>
      </c>
      <c r="H9586" s="66"/>
      <c r="I9586" s="66"/>
    </row>
    <row r="9587" spans="1:9" ht="13.5" thickBot="1">
      <c r="A9587" s="27">
        <v>45864</v>
      </c>
      <c r="B9587" s="29" t="s">
        <v>158</v>
      </c>
      <c r="C9587" s="29" t="s">
        <v>97</v>
      </c>
      <c r="D9587" s="28">
        <v>50</v>
      </c>
      <c r="E9587" s="27">
        <v>2958101</v>
      </c>
      <c r="H9587" s="66"/>
      <c r="I9587" s="66"/>
    </row>
    <row r="9588" spans="1:9" ht="13.5" thickBot="1">
      <c r="A9588" s="27">
        <v>45864</v>
      </c>
      <c r="B9588" s="29" t="s">
        <v>159</v>
      </c>
      <c r="C9588" s="29" t="s">
        <v>97</v>
      </c>
      <c r="D9588" s="28">
        <v>151</v>
      </c>
      <c r="E9588" s="27">
        <v>2958101</v>
      </c>
      <c r="H9588" s="66"/>
      <c r="I9588" s="66"/>
    </row>
    <row r="9589" spans="1:9" ht="13.5" thickBot="1">
      <c r="A9589" s="27">
        <v>45864</v>
      </c>
      <c r="B9589" s="29" t="s">
        <v>160</v>
      </c>
      <c r="C9589" s="29" t="s">
        <v>71</v>
      </c>
      <c r="D9589" s="28">
        <v>200</v>
      </c>
      <c r="E9589" s="27">
        <v>2958101</v>
      </c>
      <c r="H9589" s="66"/>
      <c r="I9589" s="66"/>
    </row>
    <row r="9590" spans="1:9" ht="13.5" thickBot="1">
      <c r="A9590" s="27">
        <v>45864</v>
      </c>
      <c r="B9590" s="29" t="s">
        <v>161</v>
      </c>
      <c r="C9590" s="29" t="s">
        <v>68</v>
      </c>
      <c r="D9590" s="28">
        <v>90</v>
      </c>
      <c r="E9590" s="27">
        <v>2958101</v>
      </c>
      <c r="H9590" s="66"/>
      <c r="I9590" s="66"/>
    </row>
    <row r="9591" spans="1:9" ht="13.5" thickBot="1">
      <c r="A9591" s="27">
        <v>45864</v>
      </c>
      <c r="B9591" s="29" t="s">
        <v>162</v>
      </c>
      <c r="C9591" s="29" t="s">
        <v>68</v>
      </c>
      <c r="D9591" s="28">
        <v>27</v>
      </c>
      <c r="E9591" s="27">
        <v>2958101</v>
      </c>
      <c r="H9591" s="66"/>
      <c r="I9591" s="66"/>
    </row>
    <row r="9592" spans="1:9" ht="13.5" thickBot="1">
      <c r="A9592" s="27">
        <v>45864</v>
      </c>
      <c r="B9592" s="29" t="s">
        <v>163</v>
      </c>
      <c r="C9592" s="29" t="s">
        <v>68</v>
      </c>
      <c r="D9592" s="28">
        <v>126</v>
      </c>
      <c r="E9592" s="27">
        <v>2958101</v>
      </c>
      <c r="H9592" s="66"/>
      <c r="I9592" s="66"/>
    </row>
    <row r="9593" spans="1:9" ht="13.5" thickBot="1">
      <c r="A9593" s="27">
        <v>45864</v>
      </c>
      <c r="B9593" s="29" t="s">
        <v>164</v>
      </c>
      <c r="C9593" s="29" t="s">
        <v>71</v>
      </c>
      <c r="D9593" s="28">
        <v>220</v>
      </c>
      <c r="E9593" s="27">
        <v>2958101</v>
      </c>
      <c r="H9593" s="66"/>
      <c r="I9593" s="66"/>
    </row>
    <row r="9594" spans="1:9" ht="13.5" thickBot="1">
      <c r="A9594" s="27">
        <v>45864</v>
      </c>
      <c r="B9594" s="29" t="s">
        <v>165</v>
      </c>
      <c r="C9594" s="29" t="s">
        <v>77</v>
      </c>
      <c r="D9594" s="28">
        <v>159</v>
      </c>
      <c r="E9594" s="27">
        <v>2958101</v>
      </c>
      <c r="H9594" s="66"/>
      <c r="I9594" s="66"/>
    </row>
    <row r="9595" spans="1:9" ht="13.5" thickBot="1">
      <c r="A9595" s="27">
        <v>45864</v>
      </c>
      <c r="B9595" s="29" t="s">
        <v>166</v>
      </c>
      <c r="C9595" s="29" t="s">
        <v>68</v>
      </c>
      <c r="D9595" s="28">
        <v>131</v>
      </c>
      <c r="E9595" s="27">
        <v>2958101</v>
      </c>
      <c r="H9595" s="66"/>
      <c r="I9595" s="66"/>
    </row>
    <row r="9596" spans="1:9" ht="13.5" thickBot="1">
      <c r="A9596" s="27">
        <v>45864</v>
      </c>
      <c r="B9596" s="29" t="s">
        <v>167</v>
      </c>
      <c r="C9596" s="29" t="s">
        <v>68</v>
      </c>
      <c r="D9596" s="28">
        <v>120</v>
      </c>
      <c r="E9596" s="27">
        <v>2958101</v>
      </c>
      <c r="H9596" s="66"/>
      <c r="I9596" s="66"/>
    </row>
    <row r="9597" spans="1:9" ht="13.5" thickBot="1">
      <c r="A9597" s="27">
        <v>45864</v>
      </c>
      <c r="B9597" s="29" t="s">
        <v>168</v>
      </c>
      <c r="C9597" s="29" t="s">
        <v>68</v>
      </c>
      <c r="D9597" s="28">
        <v>127</v>
      </c>
      <c r="E9597" s="27">
        <v>2958101</v>
      </c>
      <c r="H9597" s="66"/>
      <c r="I9597" s="66"/>
    </row>
    <row r="9598" spans="1:9" ht="13.5" thickBot="1">
      <c r="A9598" s="27">
        <v>45864</v>
      </c>
      <c r="B9598" s="29" t="s">
        <v>169</v>
      </c>
      <c r="C9598" s="29" t="s">
        <v>68</v>
      </c>
      <c r="D9598" s="28">
        <v>127</v>
      </c>
      <c r="E9598" s="27">
        <v>2958101</v>
      </c>
      <c r="H9598" s="66"/>
      <c r="I9598" s="66"/>
    </row>
    <row r="9599" spans="1:9" ht="13.5" thickBot="1">
      <c r="A9599" s="27">
        <v>45864</v>
      </c>
      <c r="B9599" s="29" t="s">
        <v>170</v>
      </c>
      <c r="C9599" s="29" t="s">
        <v>68</v>
      </c>
      <c r="D9599" s="28">
        <v>199</v>
      </c>
      <c r="E9599" s="27">
        <v>2958101</v>
      </c>
      <c r="H9599" s="66"/>
      <c r="I9599" s="66"/>
    </row>
    <row r="9600" spans="1:9" ht="13.5" thickBot="1">
      <c r="A9600" s="27">
        <v>45864</v>
      </c>
      <c r="B9600" s="29" t="s">
        <v>171</v>
      </c>
      <c r="C9600" s="29" t="s">
        <v>68</v>
      </c>
      <c r="D9600" s="28">
        <v>99</v>
      </c>
      <c r="E9600" s="27">
        <v>2958101</v>
      </c>
      <c r="H9600" s="66"/>
      <c r="I9600" s="66"/>
    </row>
    <row r="9601" spans="1:9" ht="13.5" thickBot="1">
      <c r="A9601" s="27">
        <v>45864</v>
      </c>
      <c r="B9601" s="29" t="s">
        <v>172</v>
      </c>
      <c r="C9601" s="29" t="s">
        <v>68</v>
      </c>
      <c r="D9601" s="28">
        <v>131</v>
      </c>
      <c r="E9601" s="27">
        <v>2958101</v>
      </c>
      <c r="H9601" s="66"/>
      <c r="I9601" s="66"/>
    </row>
    <row r="9602" spans="1:9" ht="13.5" thickBot="1">
      <c r="A9602" s="27">
        <v>45864</v>
      </c>
      <c r="B9602" s="29" t="s">
        <v>173</v>
      </c>
      <c r="C9602" s="29" t="s">
        <v>68</v>
      </c>
      <c r="D9602" s="28">
        <v>53</v>
      </c>
      <c r="E9602" s="27">
        <v>2958101</v>
      </c>
      <c r="H9602" s="66"/>
      <c r="I9602" s="66"/>
    </row>
    <row r="9603" spans="1:9" ht="13.5" thickBot="1">
      <c r="A9603" s="27">
        <v>45864</v>
      </c>
      <c r="B9603" s="29" t="s">
        <v>174</v>
      </c>
      <c r="C9603" s="29" t="s">
        <v>68</v>
      </c>
      <c r="D9603" s="28">
        <v>19</v>
      </c>
      <c r="E9603" s="27">
        <v>2958101</v>
      </c>
      <c r="H9603" s="66"/>
      <c r="I9603" s="66"/>
    </row>
    <row r="9604" spans="1:9" ht="13.5" thickBot="1">
      <c r="A9604" s="27">
        <v>45864</v>
      </c>
      <c r="B9604" s="29" t="s">
        <v>175</v>
      </c>
      <c r="C9604" s="29" t="s">
        <v>68</v>
      </c>
      <c r="D9604" s="28">
        <v>50</v>
      </c>
      <c r="E9604" s="27">
        <v>2958101</v>
      </c>
      <c r="H9604" s="66"/>
      <c r="I9604" s="66"/>
    </row>
    <row r="9605" spans="1:9" ht="13.5" thickBot="1">
      <c r="A9605" s="27">
        <v>45864</v>
      </c>
      <c r="B9605" s="29" t="s">
        <v>176</v>
      </c>
      <c r="C9605" s="29" t="s">
        <v>68</v>
      </c>
      <c r="D9605" s="28">
        <v>8</v>
      </c>
      <c r="E9605" s="27">
        <v>2958101</v>
      </c>
      <c r="H9605" s="66"/>
      <c r="I9605" s="66"/>
    </row>
    <row r="9606" spans="1:9" ht="13.5" thickBot="1">
      <c r="A9606" s="27">
        <v>45864</v>
      </c>
      <c r="B9606" s="29" t="s">
        <v>177</v>
      </c>
      <c r="C9606" s="29" t="s">
        <v>68</v>
      </c>
      <c r="D9606" s="28">
        <v>122</v>
      </c>
      <c r="E9606" s="27">
        <v>2958101</v>
      </c>
      <c r="H9606" s="66"/>
      <c r="I9606" s="66"/>
    </row>
    <row r="9607" spans="1:9" ht="13.5" thickBot="1">
      <c r="A9607" s="27">
        <v>45864</v>
      </c>
      <c r="B9607" s="29" t="s">
        <v>178</v>
      </c>
      <c r="C9607" s="29" t="s">
        <v>71</v>
      </c>
      <c r="D9607" s="28">
        <v>153</v>
      </c>
      <c r="E9607" s="27">
        <v>2958101</v>
      </c>
      <c r="H9607" s="66"/>
      <c r="I9607" s="66"/>
    </row>
    <row r="9608" spans="1:9" ht="13.5" thickBot="1">
      <c r="A9608" s="27">
        <v>45864</v>
      </c>
      <c r="B9608" s="29" t="s">
        <v>179</v>
      </c>
      <c r="C9608" s="29" t="s">
        <v>71</v>
      </c>
      <c r="D9608" s="28">
        <v>149</v>
      </c>
      <c r="E9608" s="27">
        <v>2958101</v>
      </c>
      <c r="H9608" s="66"/>
      <c r="I9608" s="66"/>
    </row>
    <row r="9609" spans="1:9" ht="13.5" thickBot="1">
      <c r="A9609" s="27">
        <v>45864</v>
      </c>
      <c r="B9609" s="29" t="s">
        <v>180</v>
      </c>
      <c r="C9609" s="29" t="s">
        <v>71</v>
      </c>
      <c r="D9609" s="28">
        <v>98</v>
      </c>
      <c r="E9609" s="27">
        <v>2958101</v>
      </c>
      <c r="H9609" s="66"/>
      <c r="I9609" s="66"/>
    </row>
    <row r="9610" spans="1:9" ht="13.5" thickBot="1">
      <c r="A9610" s="27">
        <v>45864</v>
      </c>
      <c r="B9610" s="29" t="s">
        <v>181</v>
      </c>
      <c r="C9610" s="29" t="s">
        <v>71</v>
      </c>
      <c r="D9610" s="28">
        <v>96</v>
      </c>
      <c r="E9610" s="27">
        <v>2958101</v>
      </c>
      <c r="H9610" s="66"/>
      <c r="I9610" s="66"/>
    </row>
    <row r="9611" spans="1:9" ht="13.5" thickBot="1">
      <c r="A9611" s="27">
        <v>45864</v>
      </c>
      <c r="B9611" s="29" t="s">
        <v>182</v>
      </c>
      <c r="C9611" s="29" t="s">
        <v>77</v>
      </c>
      <c r="D9611" s="28">
        <v>78</v>
      </c>
      <c r="E9611" s="27">
        <v>2958101</v>
      </c>
      <c r="H9611" s="66"/>
      <c r="I9611" s="66"/>
    </row>
    <row r="9612" spans="1:9" ht="13.5" thickBot="1">
      <c r="A9612" s="27">
        <v>45864</v>
      </c>
      <c r="B9612" s="29" t="s">
        <v>183</v>
      </c>
      <c r="C9612" s="29" t="s">
        <v>77</v>
      </c>
      <c r="D9612" s="28">
        <v>92</v>
      </c>
      <c r="E9612" s="27">
        <v>2958101</v>
      </c>
      <c r="H9612" s="66"/>
      <c r="I9612" s="66"/>
    </row>
    <row r="9613" spans="1:9" ht="13.5" thickBot="1">
      <c r="A9613" s="27">
        <v>45864</v>
      </c>
      <c r="B9613" s="29" t="s">
        <v>184</v>
      </c>
      <c r="C9613" s="29" t="s">
        <v>68</v>
      </c>
      <c r="D9613" s="28">
        <v>122</v>
      </c>
      <c r="E9613" s="27">
        <v>2958101</v>
      </c>
      <c r="H9613" s="66"/>
      <c r="I9613" s="66"/>
    </row>
    <row r="9614" spans="1:9" ht="13.5" thickBot="1">
      <c r="A9614" s="27">
        <v>45864</v>
      </c>
      <c r="B9614" s="29" t="s">
        <v>185</v>
      </c>
      <c r="C9614" s="29" t="s">
        <v>68</v>
      </c>
      <c r="D9614" s="28">
        <v>27</v>
      </c>
      <c r="E9614" s="27">
        <v>2958101</v>
      </c>
      <c r="H9614" s="66"/>
      <c r="I9614" s="66"/>
    </row>
    <row r="9615" spans="1:9" ht="13.5" thickBot="1">
      <c r="A9615" s="27">
        <v>45864</v>
      </c>
      <c r="B9615" s="29" t="s">
        <v>186</v>
      </c>
      <c r="C9615" s="29" t="s">
        <v>66</v>
      </c>
      <c r="D9615" s="28">
        <v>53</v>
      </c>
      <c r="E9615" s="27">
        <v>2958101</v>
      </c>
      <c r="H9615" s="66"/>
      <c r="I9615" s="66"/>
    </row>
    <row r="9616" spans="1:9" ht="13.5" thickBot="1">
      <c r="A9616" s="27">
        <v>45864</v>
      </c>
      <c r="B9616" s="29" t="s">
        <v>187</v>
      </c>
      <c r="C9616" s="29" t="s">
        <v>68</v>
      </c>
      <c r="D9616" s="28">
        <v>80</v>
      </c>
      <c r="E9616" s="27">
        <v>2958101</v>
      </c>
      <c r="H9616" s="66"/>
      <c r="I9616" s="66"/>
    </row>
    <row r="9617" spans="1:9" ht="13.5" thickBot="1">
      <c r="A9617" s="27">
        <v>45864</v>
      </c>
      <c r="B9617" s="29" t="s">
        <v>188</v>
      </c>
      <c r="C9617" s="29" t="s">
        <v>68</v>
      </c>
      <c r="D9617" s="28">
        <v>76</v>
      </c>
      <c r="E9617" s="27">
        <v>2958101</v>
      </c>
      <c r="H9617" s="66"/>
      <c r="I9617" s="66"/>
    </row>
    <row r="9618" spans="1:9" ht="13.5" thickBot="1">
      <c r="A9618" s="27">
        <v>45864</v>
      </c>
      <c r="B9618" s="29" t="s">
        <v>189</v>
      </c>
      <c r="C9618" s="29" t="s">
        <v>68</v>
      </c>
      <c r="D9618" s="28">
        <v>186</v>
      </c>
      <c r="E9618" s="27">
        <v>2958101</v>
      </c>
      <c r="H9618" s="66"/>
      <c r="I9618" s="66"/>
    </row>
    <row r="9619" spans="1:9" ht="13.5" thickBot="1">
      <c r="A9619" s="27">
        <v>45864</v>
      </c>
      <c r="B9619" s="29" t="s">
        <v>190</v>
      </c>
      <c r="C9619" s="29" t="s">
        <v>68</v>
      </c>
      <c r="D9619" s="28">
        <v>164</v>
      </c>
      <c r="E9619" s="27">
        <v>2958101</v>
      </c>
      <c r="H9619" s="66"/>
      <c r="I9619" s="66"/>
    </row>
    <row r="9620" spans="1:9" ht="13.5" thickBot="1">
      <c r="A9620" s="27">
        <v>45864</v>
      </c>
      <c r="B9620" s="29" t="s">
        <v>191</v>
      </c>
      <c r="C9620" s="29" t="s">
        <v>77</v>
      </c>
      <c r="D9620" s="28">
        <v>112</v>
      </c>
      <c r="E9620" s="27">
        <v>2958101</v>
      </c>
      <c r="H9620" s="66"/>
      <c r="I9620" s="66"/>
    </row>
    <row r="9621" spans="1:9" ht="13.5" thickBot="1">
      <c r="A9621" s="27">
        <v>45864</v>
      </c>
      <c r="B9621" s="29" t="s">
        <v>192</v>
      </c>
      <c r="C9621" s="29" t="s">
        <v>77</v>
      </c>
      <c r="D9621" s="28">
        <v>72</v>
      </c>
      <c r="E9621" s="27">
        <v>2958101</v>
      </c>
      <c r="H9621" s="66"/>
      <c r="I9621" s="66"/>
    </row>
    <row r="9622" spans="1:9" ht="13.5" thickBot="1">
      <c r="A9622" s="27">
        <v>45864</v>
      </c>
      <c r="B9622" s="29" t="s">
        <v>193</v>
      </c>
      <c r="C9622" s="29" t="s">
        <v>77</v>
      </c>
      <c r="D9622" s="28">
        <v>48</v>
      </c>
      <c r="E9622" s="27">
        <v>2958101</v>
      </c>
      <c r="H9622" s="66"/>
      <c r="I9622" s="66"/>
    </row>
    <row r="9623" spans="1:9" ht="13.5" thickBot="1">
      <c r="A9623" s="27">
        <v>45864</v>
      </c>
      <c r="B9623" s="29" t="s">
        <v>194</v>
      </c>
      <c r="C9623" s="29" t="s">
        <v>66</v>
      </c>
      <c r="D9623" s="28">
        <v>200</v>
      </c>
      <c r="E9623" s="27">
        <v>2958101</v>
      </c>
      <c r="H9623" s="66"/>
      <c r="I9623" s="66"/>
    </row>
    <row r="9624" spans="1:9" ht="13.5" thickBot="1">
      <c r="A9624" s="27">
        <v>45864</v>
      </c>
      <c r="B9624" s="29" t="s">
        <v>195</v>
      </c>
      <c r="C9624" s="29" t="s">
        <v>68</v>
      </c>
      <c r="D9624" s="28">
        <v>70</v>
      </c>
      <c r="E9624" s="27">
        <v>2958101</v>
      </c>
      <c r="H9624" s="66"/>
      <c r="I9624" s="66"/>
    </row>
    <row r="9625" spans="1:9" ht="13.5" thickBot="1">
      <c r="A9625" s="27">
        <v>45864</v>
      </c>
      <c r="B9625" s="29" t="s">
        <v>196</v>
      </c>
      <c r="C9625" s="29" t="s">
        <v>68</v>
      </c>
      <c r="D9625" s="28">
        <v>80</v>
      </c>
      <c r="E9625" s="27">
        <v>2958101</v>
      </c>
      <c r="H9625" s="66"/>
      <c r="I9625" s="66"/>
    </row>
    <row r="9626" spans="1:9" ht="13.5" thickBot="1">
      <c r="A9626" s="27">
        <v>45864</v>
      </c>
      <c r="B9626" s="29" t="s">
        <v>197</v>
      </c>
      <c r="C9626" s="29" t="s">
        <v>97</v>
      </c>
      <c r="D9626" s="28">
        <v>121</v>
      </c>
      <c r="E9626" s="27">
        <v>2958101</v>
      </c>
      <c r="H9626" s="66"/>
      <c r="I9626" s="66"/>
    </row>
    <row r="9627" spans="1:9" ht="13.5" thickBot="1">
      <c r="A9627" s="27">
        <v>45864</v>
      </c>
      <c r="B9627" s="29" t="s">
        <v>198</v>
      </c>
      <c r="C9627" s="29" t="s">
        <v>97</v>
      </c>
      <c r="D9627" s="28">
        <v>137</v>
      </c>
      <c r="E9627" s="27">
        <v>2958101</v>
      </c>
      <c r="H9627" s="66"/>
      <c r="I9627" s="66"/>
    </row>
    <row r="9628" spans="1:9" ht="13.5" thickBot="1">
      <c r="A9628" s="27">
        <v>45864</v>
      </c>
      <c r="B9628" s="29" t="s">
        <v>199</v>
      </c>
      <c r="C9628" s="29" t="s">
        <v>68</v>
      </c>
      <c r="D9628" s="28">
        <v>82</v>
      </c>
      <c r="E9628" s="27">
        <v>2958101</v>
      </c>
      <c r="H9628" s="66"/>
      <c r="I9628" s="66"/>
    </row>
    <row r="9629" spans="1:9" ht="13.5" thickBot="1">
      <c r="A9629" s="27">
        <v>45864</v>
      </c>
      <c r="B9629" s="29" t="s">
        <v>200</v>
      </c>
      <c r="C9629" s="29" t="s">
        <v>68</v>
      </c>
      <c r="D9629" s="28">
        <v>76</v>
      </c>
      <c r="E9629" s="27">
        <v>2958101</v>
      </c>
      <c r="H9629" s="66"/>
      <c r="I9629" s="66"/>
    </row>
    <row r="9630" spans="1:9" ht="13.5" thickBot="1">
      <c r="A9630" s="27">
        <v>45864</v>
      </c>
      <c r="B9630" s="29" t="s">
        <v>201</v>
      </c>
      <c r="C9630" s="29" t="s">
        <v>68</v>
      </c>
      <c r="D9630" s="28">
        <v>150</v>
      </c>
      <c r="E9630" s="27">
        <v>2958101</v>
      </c>
      <c r="H9630" s="66"/>
      <c r="I9630" s="66"/>
    </row>
    <row r="9631" spans="1:9" ht="13.5" thickBot="1">
      <c r="A9631" s="27">
        <v>45864</v>
      </c>
      <c r="B9631" s="29" t="s">
        <v>202</v>
      </c>
      <c r="C9631" s="29" t="s">
        <v>97</v>
      </c>
      <c r="D9631" s="28">
        <v>100</v>
      </c>
      <c r="E9631" s="27">
        <v>2958101</v>
      </c>
      <c r="H9631" s="66"/>
      <c r="I9631" s="66"/>
    </row>
    <row r="9632" spans="1:9" ht="13.5" thickBot="1">
      <c r="A9632" s="27">
        <v>45864</v>
      </c>
      <c r="B9632" s="29" t="s">
        <v>203</v>
      </c>
      <c r="C9632" s="29" t="s">
        <v>97</v>
      </c>
      <c r="D9632" s="28">
        <v>100</v>
      </c>
      <c r="E9632" s="27">
        <v>2958101</v>
      </c>
      <c r="H9632" s="66"/>
      <c r="I9632" s="66"/>
    </row>
    <row r="9633" spans="1:9" ht="13.5" thickBot="1">
      <c r="A9633" s="27">
        <v>45864</v>
      </c>
      <c r="B9633" s="29" t="s">
        <v>204</v>
      </c>
      <c r="C9633" s="29" t="s">
        <v>97</v>
      </c>
      <c r="D9633" s="28">
        <v>107</v>
      </c>
      <c r="E9633" s="27">
        <v>2958101</v>
      </c>
      <c r="H9633" s="66"/>
      <c r="I9633" s="66"/>
    </row>
    <row r="9634" spans="1:9" ht="13.5" thickBot="1">
      <c r="A9634" s="27">
        <v>45864</v>
      </c>
      <c r="B9634" s="29" t="s">
        <v>205</v>
      </c>
      <c r="C9634" s="29" t="s">
        <v>97</v>
      </c>
      <c r="D9634" s="28">
        <v>104</v>
      </c>
      <c r="E9634" s="27">
        <v>2958101</v>
      </c>
      <c r="H9634" s="66"/>
      <c r="I9634" s="66"/>
    </row>
    <row r="9635" spans="1:9" ht="13.5" thickBot="1">
      <c r="A9635" s="27">
        <v>45864</v>
      </c>
      <c r="B9635" s="29" t="s">
        <v>206</v>
      </c>
      <c r="C9635" s="29" t="s">
        <v>68</v>
      </c>
      <c r="D9635" s="28">
        <v>99</v>
      </c>
      <c r="E9635" s="27">
        <v>2958101</v>
      </c>
      <c r="H9635" s="66"/>
      <c r="I9635" s="66"/>
    </row>
    <row r="9636" spans="1:9" ht="13.5" thickBot="1">
      <c r="A9636" s="27">
        <v>45864</v>
      </c>
      <c r="B9636" s="29" t="s">
        <v>207</v>
      </c>
      <c r="C9636" s="29" t="s">
        <v>68</v>
      </c>
      <c r="D9636" s="28">
        <v>127</v>
      </c>
      <c r="E9636" s="27">
        <v>2958101</v>
      </c>
      <c r="H9636" s="66"/>
      <c r="I9636" s="66"/>
    </row>
    <row r="9637" spans="1:9" ht="13.5" thickBot="1">
      <c r="A9637" s="27">
        <v>45864</v>
      </c>
      <c r="B9637" s="29" t="s">
        <v>208</v>
      </c>
      <c r="C9637" s="29" t="s">
        <v>68</v>
      </c>
      <c r="D9637" s="28">
        <v>120</v>
      </c>
      <c r="E9637" s="27">
        <v>2958101</v>
      </c>
      <c r="H9637" s="66"/>
      <c r="I9637" s="66"/>
    </row>
    <row r="9638" spans="1:9" ht="13.5" thickBot="1">
      <c r="A9638" s="27">
        <v>45864</v>
      </c>
      <c r="B9638" s="29" t="s">
        <v>209</v>
      </c>
      <c r="C9638" s="29" t="s">
        <v>66</v>
      </c>
      <c r="D9638" s="28">
        <v>149</v>
      </c>
      <c r="E9638" s="27">
        <v>2958101</v>
      </c>
      <c r="H9638" s="66"/>
      <c r="I9638" s="66"/>
    </row>
    <row r="9639" spans="1:9" ht="13.5" thickBot="1">
      <c r="A9639" s="27">
        <v>45864</v>
      </c>
      <c r="B9639" s="29" t="s">
        <v>210</v>
      </c>
      <c r="C9639" s="29" t="s">
        <v>68</v>
      </c>
      <c r="D9639" s="28">
        <v>162</v>
      </c>
      <c r="E9639" s="27">
        <v>2958101</v>
      </c>
      <c r="H9639" s="66"/>
      <c r="I9639" s="66"/>
    </row>
    <row r="9640" spans="1:9" ht="13.5" thickBot="1">
      <c r="A9640" s="27">
        <v>45864</v>
      </c>
      <c r="B9640" s="29" t="s">
        <v>470</v>
      </c>
      <c r="C9640" s="29" t="s">
        <v>97</v>
      </c>
      <c r="D9640" s="28">
        <v>163</v>
      </c>
      <c r="E9640" s="27">
        <v>2958101</v>
      </c>
      <c r="H9640" s="66"/>
      <c r="I9640" s="66"/>
    </row>
    <row r="9641" spans="1:9" ht="13.5" thickBot="1">
      <c r="A9641" s="27">
        <v>45864</v>
      </c>
      <c r="B9641" s="29" t="s">
        <v>211</v>
      </c>
      <c r="C9641" s="29" t="s">
        <v>68</v>
      </c>
      <c r="D9641" s="28">
        <v>114</v>
      </c>
      <c r="E9641" s="27">
        <v>2958101</v>
      </c>
      <c r="H9641" s="66"/>
      <c r="I9641" s="66"/>
    </row>
    <row r="9642" spans="1:9" ht="13.5" thickBot="1">
      <c r="A9642" s="27">
        <v>45864</v>
      </c>
      <c r="B9642" s="29" t="s">
        <v>212</v>
      </c>
      <c r="C9642" s="29" t="s">
        <v>68</v>
      </c>
      <c r="D9642" s="28">
        <v>213</v>
      </c>
      <c r="E9642" s="27">
        <v>2958101</v>
      </c>
      <c r="H9642" s="66"/>
      <c r="I9642" s="66"/>
    </row>
    <row r="9643" spans="1:9" ht="13.5" thickBot="1">
      <c r="A9643" s="27">
        <v>45864</v>
      </c>
      <c r="B9643" s="29" t="s">
        <v>213</v>
      </c>
      <c r="C9643" s="29" t="s">
        <v>68</v>
      </c>
      <c r="D9643" s="28">
        <v>224</v>
      </c>
      <c r="E9643" s="27">
        <v>2958101</v>
      </c>
      <c r="H9643" s="66"/>
      <c r="I9643" s="66"/>
    </row>
    <row r="9644" spans="1:9" ht="13.5" thickBot="1">
      <c r="A9644" s="27">
        <v>45864</v>
      </c>
      <c r="B9644" s="29" t="s">
        <v>214</v>
      </c>
      <c r="C9644" s="29" t="s">
        <v>68</v>
      </c>
      <c r="D9644" s="28">
        <v>115</v>
      </c>
      <c r="E9644" s="27">
        <v>2958101</v>
      </c>
      <c r="H9644" s="66"/>
      <c r="I9644" s="66"/>
    </row>
    <row r="9645" spans="1:9" ht="13.5" thickBot="1">
      <c r="A9645" s="27">
        <v>45864</v>
      </c>
      <c r="B9645" s="29" t="s">
        <v>444</v>
      </c>
      <c r="C9645" s="29" t="s">
        <v>68</v>
      </c>
      <c r="D9645" s="28">
        <v>184</v>
      </c>
      <c r="E9645" s="27">
        <v>2958101</v>
      </c>
      <c r="H9645" s="66"/>
      <c r="I9645" s="66"/>
    </row>
    <row r="9646" spans="1:9" ht="13.5" thickBot="1">
      <c r="A9646" s="27">
        <v>45864</v>
      </c>
      <c r="B9646" s="29" t="s">
        <v>215</v>
      </c>
      <c r="C9646" s="29" t="s">
        <v>68</v>
      </c>
      <c r="D9646" s="28">
        <v>153</v>
      </c>
      <c r="E9646" s="27">
        <v>2958101</v>
      </c>
      <c r="H9646" s="66"/>
      <c r="I9646" s="66"/>
    </row>
    <row r="9647" spans="1:9" ht="13.5" thickBot="1">
      <c r="A9647" s="27">
        <v>45864</v>
      </c>
      <c r="B9647" s="29" t="s">
        <v>216</v>
      </c>
      <c r="C9647" s="29" t="s">
        <v>68</v>
      </c>
      <c r="D9647" s="28">
        <v>148</v>
      </c>
      <c r="E9647" s="27">
        <v>2958101</v>
      </c>
      <c r="H9647" s="66"/>
      <c r="I9647" s="66"/>
    </row>
    <row r="9648" spans="1:9" ht="13.5" thickBot="1">
      <c r="A9648" s="27">
        <v>45864</v>
      </c>
      <c r="B9648" s="29" t="s">
        <v>217</v>
      </c>
      <c r="C9648" s="29" t="s">
        <v>68</v>
      </c>
      <c r="D9648" s="28">
        <v>46</v>
      </c>
      <c r="E9648" s="27">
        <v>2958101</v>
      </c>
      <c r="H9648" s="66"/>
      <c r="I9648" s="66"/>
    </row>
    <row r="9649" spans="1:9" ht="13.5" thickBot="1">
      <c r="A9649" s="27">
        <v>45864</v>
      </c>
      <c r="B9649" s="29" t="s">
        <v>218</v>
      </c>
      <c r="C9649" s="29" t="s">
        <v>68</v>
      </c>
      <c r="D9649" s="28">
        <v>52</v>
      </c>
      <c r="E9649" s="27">
        <v>2958101</v>
      </c>
      <c r="H9649" s="66"/>
      <c r="I9649" s="66"/>
    </row>
    <row r="9650" spans="1:9" ht="13.5" thickBot="1">
      <c r="A9650" s="27">
        <v>45864</v>
      </c>
      <c r="B9650" s="29" t="s">
        <v>219</v>
      </c>
      <c r="C9650" s="29" t="s">
        <v>68</v>
      </c>
      <c r="D9650" s="28">
        <v>25</v>
      </c>
      <c r="E9650" s="27">
        <v>2958101</v>
      </c>
      <c r="H9650" s="66"/>
      <c r="I9650" s="66"/>
    </row>
    <row r="9651" spans="1:9" ht="13.5" thickBot="1">
      <c r="A9651" s="27">
        <v>45864</v>
      </c>
      <c r="B9651" s="29" t="s">
        <v>220</v>
      </c>
      <c r="C9651" s="29" t="s">
        <v>68</v>
      </c>
      <c r="D9651" s="28">
        <v>123</v>
      </c>
      <c r="E9651" s="27">
        <v>2958101</v>
      </c>
      <c r="H9651" s="66"/>
      <c r="I9651" s="66"/>
    </row>
    <row r="9652" spans="1:9" ht="13.5" thickBot="1">
      <c r="A9652" s="27">
        <v>45864</v>
      </c>
      <c r="B9652" s="29" t="s">
        <v>221</v>
      </c>
      <c r="C9652" s="29" t="s">
        <v>68</v>
      </c>
      <c r="D9652" s="28">
        <v>25</v>
      </c>
      <c r="E9652" s="27">
        <v>2958101</v>
      </c>
      <c r="H9652" s="66"/>
      <c r="I9652" s="66"/>
    </row>
    <row r="9653" spans="1:9" ht="13.5" thickBot="1">
      <c r="A9653" s="27">
        <v>45864</v>
      </c>
      <c r="B9653" s="29" t="s">
        <v>222</v>
      </c>
      <c r="C9653" s="29" t="s">
        <v>68</v>
      </c>
      <c r="D9653" s="28">
        <v>128</v>
      </c>
      <c r="E9653" s="27">
        <v>2958101</v>
      </c>
      <c r="H9653" s="66"/>
      <c r="I9653" s="66"/>
    </row>
    <row r="9654" spans="1:9" ht="13.5" thickBot="1">
      <c r="A9654" s="27">
        <v>45864</v>
      </c>
      <c r="B9654" s="29" t="s">
        <v>223</v>
      </c>
      <c r="C9654" s="29" t="s">
        <v>68</v>
      </c>
      <c r="D9654" s="28">
        <v>102</v>
      </c>
      <c r="E9654" s="27">
        <v>2958101</v>
      </c>
      <c r="H9654" s="66"/>
      <c r="I9654" s="66"/>
    </row>
    <row r="9655" spans="1:9" ht="13.5" thickBot="1">
      <c r="A9655" s="27">
        <v>45864</v>
      </c>
      <c r="B9655" s="29" t="s">
        <v>224</v>
      </c>
      <c r="C9655" s="29" t="s">
        <v>68</v>
      </c>
      <c r="D9655" s="28">
        <v>131</v>
      </c>
      <c r="E9655" s="27">
        <v>2958101</v>
      </c>
      <c r="H9655" s="66"/>
      <c r="I9655" s="66"/>
    </row>
    <row r="9656" spans="1:9" ht="13.5" thickBot="1">
      <c r="A9656" s="27">
        <v>45864</v>
      </c>
      <c r="B9656" s="29" t="s">
        <v>225</v>
      </c>
      <c r="C9656" s="29" t="s">
        <v>68</v>
      </c>
      <c r="D9656" s="28">
        <v>99</v>
      </c>
      <c r="E9656" s="27">
        <v>2958101</v>
      </c>
      <c r="H9656" s="66"/>
      <c r="I9656" s="66"/>
    </row>
    <row r="9657" spans="1:9" ht="13.5" thickBot="1">
      <c r="A9657" s="27">
        <v>45864</v>
      </c>
      <c r="B9657" s="29" t="s">
        <v>226</v>
      </c>
      <c r="C9657" s="29" t="s">
        <v>97</v>
      </c>
      <c r="D9657" s="28">
        <v>146</v>
      </c>
      <c r="E9657" s="27">
        <v>2958101</v>
      </c>
      <c r="H9657" s="66"/>
      <c r="I9657" s="66"/>
    </row>
    <row r="9658" spans="1:9" ht="13.5" thickBot="1">
      <c r="A9658" s="27">
        <v>45864</v>
      </c>
      <c r="B9658" s="29" t="s">
        <v>227</v>
      </c>
      <c r="C9658" s="29" t="s">
        <v>97</v>
      </c>
      <c r="D9658" s="28">
        <v>154</v>
      </c>
      <c r="E9658" s="27">
        <v>2958101</v>
      </c>
      <c r="H9658" s="66"/>
      <c r="I9658" s="66"/>
    </row>
    <row r="9659" spans="1:9" ht="13.5" thickBot="1">
      <c r="A9659" s="27">
        <v>45864</v>
      </c>
      <c r="B9659" s="29" t="s">
        <v>228</v>
      </c>
      <c r="C9659" s="29" t="s">
        <v>97</v>
      </c>
      <c r="D9659" s="28">
        <v>100</v>
      </c>
      <c r="E9659" s="27">
        <v>2958101</v>
      </c>
      <c r="H9659" s="66"/>
      <c r="I9659" s="66"/>
    </row>
    <row r="9660" spans="1:9" ht="13.5" thickBot="1">
      <c r="A9660" s="27">
        <v>45864</v>
      </c>
      <c r="B9660" s="29" t="s">
        <v>229</v>
      </c>
      <c r="C9660" s="29" t="s">
        <v>97</v>
      </c>
      <c r="D9660" s="28">
        <v>100</v>
      </c>
      <c r="E9660" s="27">
        <v>2958101</v>
      </c>
      <c r="H9660" s="66"/>
      <c r="I9660" s="66"/>
    </row>
    <row r="9661" spans="1:9" ht="13.5" thickBot="1">
      <c r="A9661" s="27">
        <v>45864</v>
      </c>
      <c r="B9661" s="29" t="s">
        <v>230</v>
      </c>
      <c r="C9661" s="29" t="s">
        <v>68</v>
      </c>
      <c r="D9661" s="28">
        <v>164</v>
      </c>
      <c r="E9661" s="27">
        <v>2958101</v>
      </c>
      <c r="H9661" s="66"/>
      <c r="I9661" s="66"/>
    </row>
    <row r="9662" spans="1:9" ht="13.5" thickBot="1">
      <c r="A9662" s="27">
        <v>45864</v>
      </c>
      <c r="B9662" s="29" t="s">
        <v>231</v>
      </c>
      <c r="C9662" s="29" t="s">
        <v>68</v>
      </c>
      <c r="D9662" s="28">
        <v>95</v>
      </c>
      <c r="E9662" s="27">
        <v>2958101</v>
      </c>
      <c r="H9662" s="66"/>
      <c r="I9662" s="66"/>
    </row>
    <row r="9663" spans="1:9" ht="13.5" thickBot="1">
      <c r="A9663" s="27">
        <v>45864</v>
      </c>
      <c r="B9663" s="29" t="s">
        <v>232</v>
      </c>
      <c r="C9663" s="29" t="s">
        <v>68</v>
      </c>
      <c r="D9663" s="28">
        <v>102</v>
      </c>
      <c r="E9663" s="27">
        <v>2958101</v>
      </c>
      <c r="H9663" s="66"/>
      <c r="I9663" s="66"/>
    </row>
    <row r="9664" spans="1:9" ht="13.5" thickBot="1">
      <c r="A9664" s="27">
        <v>45864</v>
      </c>
      <c r="B9664" s="29" t="s">
        <v>233</v>
      </c>
      <c r="C9664" s="29" t="s">
        <v>68</v>
      </c>
      <c r="D9664" s="28">
        <v>92</v>
      </c>
      <c r="E9664" s="27">
        <v>2958101</v>
      </c>
      <c r="H9664" s="66"/>
      <c r="I9664" s="66"/>
    </row>
    <row r="9665" spans="1:9" ht="13.5" thickBot="1">
      <c r="A9665" s="27">
        <v>45864</v>
      </c>
      <c r="B9665" s="29" t="s">
        <v>234</v>
      </c>
      <c r="C9665" s="29" t="s">
        <v>68</v>
      </c>
      <c r="D9665" s="28">
        <v>68</v>
      </c>
      <c r="E9665" s="27">
        <v>2958101</v>
      </c>
      <c r="H9665" s="66"/>
      <c r="I9665" s="66"/>
    </row>
    <row r="9666" spans="1:9" ht="13.5" thickBot="1">
      <c r="A9666" s="27">
        <v>45864</v>
      </c>
      <c r="B9666" s="29" t="s">
        <v>235</v>
      </c>
      <c r="C9666" s="29" t="s">
        <v>68</v>
      </c>
      <c r="D9666" s="28">
        <v>28</v>
      </c>
      <c r="E9666" s="27">
        <v>2958101</v>
      </c>
      <c r="H9666" s="66"/>
      <c r="I9666" s="66"/>
    </row>
    <row r="9667" spans="1:9" ht="13.5" thickBot="1">
      <c r="A9667" s="27">
        <v>45864</v>
      </c>
      <c r="B9667" s="29" t="s">
        <v>236</v>
      </c>
      <c r="C9667" s="29" t="s">
        <v>68</v>
      </c>
      <c r="D9667" s="28">
        <v>206</v>
      </c>
      <c r="E9667" s="27">
        <v>2958101</v>
      </c>
      <c r="H9667" s="66"/>
      <c r="I9667" s="66"/>
    </row>
    <row r="9668" spans="1:9" ht="13.5" thickBot="1">
      <c r="A9668" s="27">
        <v>45864</v>
      </c>
      <c r="B9668" s="29" t="s">
        <v>237</v>
      </c>
      <c r="C9668" s="29" t="s">
        <v>71</v>
      </c>
      <c r="D9668" s="28">
        <v>103</v>
      </c>
      <c r="E9668" s="27">
        <v>2958101</v>
      </c>
      <c r="H9668" s="66"/>
      <c r="I9668" s="66"/>
    </row>
    <row r="9669" spans="1:9" ht="13.5" thickBot="1">
      <c r="A9669" s="27">
        <v>45864</v>
      </c>
      <c r="B9669" s="29" t="s">
        <v>238</v>
      </c>
      <c r="C9669" s="29" t="s">
        <v>71</v>
      </c>
      <c r="D9669" s="28">
        <v>103</v>
      </c>
      <c r="E9669" s="27">
        <v>2958101</v>
      </c>
      <c r="H9669" s="66"/>
      <c r="I9669" s="66"/>
    </row>
    <row r="9670" spans="1:9" ht="13.5" thickBot="1">
      <c r="A9670" s="27">
        <v>45864</v>
      </c>
      <c r="B9670" s="29" t="s">
        <v>239</v>
      </c>
      <c r="C9670" s="29" t="s">
        <v>71</v>
      </c>
      <c r="D9670" s="28">
        <v>100</v>
      </c>
      <c r="E9670" s="27">
        <v>2958101</v>
      </c>
      <c r="H9670" s="66"/>
      <c r="I9670" s="66"/>
    </row>
    <row r="9671" spans="1:9" ht="13.5" thickBot="1">
      <c r="A9671" s="27">
        <v>45864</v>
      </c>
      <c r="B9671" s="29" t="s">
        <v>240</v>
      </c>
      <c r="C9671" s="29" t="s">
        <v>66</v>
      </c>
      <c r="D9671" s="28">
        <v>110</v>
      </c>
      <c r="E9671" s="27">
        <v>2958101</v>
      </c>
      <c r="H9671" s="66"/>
      <c r="I9671" s="66"/>
    </row>
    <row r="9672" spans="1:9" ht="13.5" thickBot="1">
      <c r="A9672" s="27">
        <v>45864</v>
      </c>
      <c r="B9672" s="29" t="s">
        <v>241</v>
      </c>
      <c r="C9672" s="29" t="s">
        <v>68</v>
      </c>
      <c r="D9672" s="28">
        <v>132</v>
      </c>
      <c r="E9672" s="27">
        <v>2958101</v>
      </c>
      <c r="H9672" s="66"/>
      <c r="I9672" s="66"/>
    </row>
    <row r="9673" spans="1:9" ht="13.5" thickBot="1">
      <c r="A9673" s="27">
        <v>45864</v>
      </c>
      <c r="B9673" s="29" t="s">
        <v>242</v>
      </c>
      <c r="C9673" s="29" t="s">
        <v>68</v>
      </c>
      <c r="D9673" s="28">
        <v>80</v>
      </c>
      <c r="E9673" s="27">
        <v>2958101</v>
      </c>
      <c r="H9673" s="66"/>
      <c r="I9673" s="66"/>
    </row>
    <row r="9674" spans="1:9" ht="13.5" thickBot="1">
      <c r="A9674" s="27">
        <v>45864</v>
      </c>
      <c r="B9674" s="29" t="s">
        <v>243</v>
      </c>
      <c r="C9674" s="29" t="s">
        <v>68</v>
      </c>
      <c r="D9674" s="28">
        <v>80</v>
      </c>
      <c r="E9674" s="27">
        <v>2958101</v>
      </c>
      <c r="H9674" s="66"/>
      <c r="I9674" s="66"/>
    </row>
    <row r="9675" spans="1:9" ht="13.5" thickBot="1">
      <c r="A9675" s="27">
        <v>45864</v>
      </c>
      <c r="B9675" s="29" t="s">
        <v>244</v>
      </c>
      <c r="C9675" s="29" t="s">
        <v>68</v>
      </c>
      <c r="D9675" s="28">
        <v>41</v>
      </c>
      <c r="E9675" s="27">
        <v>2958101</v>
      </c>
      <c r="H9675" s="66"/>
      <c r="I9675" s="66"/>
    </row>
    <row r="9676" spans="1:9" ht="13.5" thickBot="1">
      <c r="A9676" s="27">
        <v>45864</v>
      </c>
      <c r="B9676" s="29" t="s">
        <v>245</v>
      </c>
      <c r="C9676" s="29" t="s">
        <v>68</v>
      </c>
      <c r="D9676" s="28">
        <v>80</v>
      </c>
      <c r="E9676" s="27">
        <v>2958101</v>
      </c>
      <c r="H9676" s="66"/>
      <c r="I9676" s="66"/>
    </row>
    <row r="9677" spans="1:9" ht="13.5" thickBot="1">
      <c r="A9677" s="27">
        <v>45864</v>
      </c>
      <c r="B9677" s="29" t="s">
        <v>246</v>
      </c>
      <c r="C9677" s="29" t="s">
        <v>68</v>
      </c>
      <c r="D9677" s="28">
        <v>135</v>
      </c>
      <c r="E9677" s="27">
        <v>2958101</v>
      </c>
      <c r="H9677" s="66"/>
      <c r="I9677" s="66"/>
    </row>
    <row r="9678" spans="1:9" ht="13.5" thickBot="1">
      <c r="A9678" s="27">
        <v>45864</v>
      </c>
      <c r="B9678" s="29" t="s">
        <v>247</v>
      </c>
      <c r="C9678" s="29" t="s">
        <v>68</v>
      </c>
      <c r="D9678" s="28">
        <v>15</v>
      </c>
      <c r="E9678" s="27">
        <v>2958101</v>
      </c>
      <c r="H9678" s="66"/>
      <c r="I9678" s="66"/>
    </row>
    <row r="9679" spans="1:9" ht="13.5" thickBot="1">
      <c r="A9679" s="27">
        <v>45864</v>
      </c>
      <c r="B9679" s="29" t="s">
        <v>248</v>
      </c>
      <c r="C9679" s="29" t="s">
        <v>68</v>
      </c>
      <c r="D9679" s="28">
        <v>138</v>
      </c>
      <c r="E9679" s="27">
        <v>2958101</v>
      </c>
      <c r="H9679" s="66"/>
      <c r="I9679" s="66"/>
    </row>
    <row r="9680" spans="1:9" ht="13.5" thickBot="1">
      <c r="A9680" s="27">
        <v>45864</v>
      </c>
      <c r="B9680" s="29" t="s">
        <v>249</v>
      </c>
      <c r="C9680" s="29" t="s">
        <v>68</v>
      </c>
      <c r="D9680" s="28">
        <v>10</v>
      </c>
      <c r="E9680" s="27">
        <v>2958101</v>
      </c>
      <c r="H9680" s="66"/>
      <c r="I9680" s="66"/>
    </row>
    <row r="9681" spans="1:9" ht="13.5" thickBot="1">
      <c r="A9681" s="27">
        <v>45864</v>
      </c>
      <c r="B9681" s="29" t="s">
        <v>250</v>
      </c>
      <c r="C9681" s="29" t="s">
        <v>68</v>
      </c>
      <c r="D9681" s="28">
        <v>160</v>
      </c>
      <c r="E9681" s="27">
        <v>2958101</v>
      </c>
      <c r="H9681" s="66"/>
      <c r="I9681" s="66"/>
    </row>
    <row r="9682" spans="1:9" ht="13.5" thickBot="1">
      <c r="A9682" s="27">
        <v>45864</v>
      </c>
      <c r="B9682" s="29" t="s">
        <v>251</v>
      </c>
      <c r="C9682" s="29" t="s">
        <v>66</v>
      </c>
      <c r="D9682" s="28">
        <v>106</v>
      </c>
      <c r="E9682" s="27">
        <v>2958101</v>
      </c>
      <c r="H9682" s="66"/>
      <c r="I9682" s="66"/>
    </row>
    <row r="9683" spans="1:9" ht="13.5" thickBot="1">
      <c r="A9683" s="27">
        <v>45864</v>
      </c>
      <c r="B9683" s="29" t="s">
        <v>252</v>
      </c>
      <c r="C9683" s="29" t="s">
        <v>66</v>
      </c>
      <c r="D9683" s="28">
        <v>104</v>
      </c>
      <c r="E9683" s="27">
        <v>2958101</v>
      </c>
      <c r="H9683" s="66"/>
      <c r="I9683" s="66"/>
    </row>
    <row r="9684" spans="1:9" ht="13.5" thickBot="1">
      <c r="A9684" s="27">
        <v>45864</v>
      </c>
      <c r="B9684" s="29" t="s">
        <v>253</v>
      </c>
      <c r="C9684" s="29" t="s">
        <v>97</v>
      </c>
      <c r="D9684" s="28">
        <v>100</v>
      </c>
      <c r="E9684" s="27">
        <v>2958101</v>
      </c>
      <c r="H9684" s="66"/>
      <c r="I9684" s="66"/>
    </row>
    <row r="9685" spans="1:9" ht="13.5" thickBot="1">
      <c r="A9685" s="27">
        <v>45864</v>
      </c>
      <c r="B9685" s="29" t="s">
        <v>254</v>
      </c>
      <c r="C9685" s="29" t="s">
        <v>97</v>
      </c>
      <c r="D9685" s="28">
        <v>100</v>
      </c>
      <c r="E9685" s="27">
        <v>2958101</v>
      </c>
      <c r="H9685" s="66"/>
      <c r="I9685" s="66"/>
    </row>
    <row r="9686" spans="1:9" ht="13.5" thickBot="1">
      <c r="A9686" s="27">
        <v>45864</v>
      </c>
      <c r="B9686" s="29" t="s">
        <v>255</v>
      </c>
      <c r="C9686" s="29" t="s">
        <v>71</v>
      </c>
      <c r="D9686" s="28">
        <v>110</v>
      </c>
      <c r="E9686" s="27">
        <v>2958101</v>
      </c>
      <c r="H9686" s="66"/>
      <c r="I9686" s="66"/>
    </row>
    <row r="9687" spans="1:9" ht="13.5" thickBot="1">
      <c r="A9687" s="27">
        <v>45864</v>
      </c>
      <c r="B9687" s="29" t="s">
        <v>256</v>
      </c>
      <c r="C9687" s="29" t="s">
        <v>71</v>
      </c>
      <c r="D9687" s="28">
        <v>24</v>
      </c>
      <c r="E9687" s="27">
        <v>2958101</v>
      </c>
      <c r="H9687" s="66"/>
      <c r="I9687" s="66"/>
    </row>
    <row r="9688" spans="1:9" ht="13.5" thickBot="1">
      <c r="A9688" s="27">
        <v>45864</v>
      </c>
      <c r="B9688" s="29" t="s">
        <v>257</v>
      </c>
      <c r="C9688" s="29" t="s">
        <v>71</v>
      </c>
      <c r="D9688" s="28">
        <v>139</v>
      </c>
      <c r="E9688" s="27">
        <v>2958101</v>
      </c>
      <c r="H9688" s="66"/>
      <c r="I9688" s="66"/>
    </row>
    <row r="9689" spans="1:9" ht="13.5" thickBot="1">
      <c r="A9689" s="27">
        <v>45864</v>
      </c>
      <c r="B9689" s="29" t="s">
        <v>258</v>
      </c>
      <c r="C9689" s="29" t="s">
        <v>68</v>
      </c>
      <c r="D9689" s="28">
        <v>98</v>
      </c>
      <c r="E9689" s="27">
        <v>2958101</v>
      </c>
      <c r="H9689" s="66"/>
      <c r="I9689" s="66"/>
    </row>
    <row r="9690" spans="1:9" ht="13.5" thickBot="1">
      <c r="A9690" s="27">
        <v>45864</v>
      </c>
      <c r="B9690" s="29" t="s">
        <v>259</v>
      </c>
      <c r="C9690" s="29" t="s">
        <v>68</v>
      </c>
      <c r="D9690" s="28">
        <v>100</v>
      </c>
      <c r="E9690" s="27">
        <v>2958101</v>
      </c>
      <c r="H9690" s="66"/>
      <c r="I9690" s="66"/>
    </row>
    <row r="9691" spans="1:9" ht="13.5" thickBot="1">
      <c r="A9691" s="27">
        <v>45864</v>
      </c>
      <c r="B9691" s="29" t="s">
        <v>260</v>
      </c>
      <c r="C9691" s="29" t="s">
        <v>68</v>
      </c>
      <c r="D9691" s="28">
        <v>194</v>
      </c>
      <c r="E9691" s="27">
        <v>2958101</v>
      </c>
      <c r="H9691" s="66"/>
      <c r="I9691" s="66"/>
    </row>
    <row r="9692" spans="1:9" ht="13.5" thickBot="1">
      <c r="A9692" s="27">
        <v>45864</v>
      </c>
      <c r="B9692" s="29" t="s">
        <v>261</v>
      </c>
      <c r="C9692" s="29" t="s">
        <v>68</v>
      </c>
      <c r="D9692" s="28">
        <v>184</v>
      </c>
      <c r="E9692" s="27">
        <v>2958101</v>
      </c>
      <c r="H9692" s="66"/>
      <c r="I9692" s="66"/>
    </row>
    <row r="9693" spans="1:9" ht="13.5" thickBot="1">
      <c r="A9693" s="27">
        <v>45864</v>
      </c>
      <c r="B9693" s="29" t="s">
        <v>262</v>
      </c>
      <c r="C9693" s="29" t="s">
        <v>68</v>
      </c>
      <c r="D9693" s="28">
        <v>48</v>
      </c>
      <c r="E9693" s="27">
        <v>2958101</v>
      </c>
      <c r="H9693" s="66"/>
      <c r="I9693" s="66"/>
    </row>
    <row r="9694" spans="1:9" ht="13.5" thickBot="1">
      <c r="A9694" s="27">
        <v>45864</v>
      </c>
      <c r="B9694" s="29" t="s">
        <v>263</v>
      </c>
      <c r="C9694" s="29" t="s">
        <v>68</v>
      </c>
      <c r="D9694" s="28">
        <v>51</v>
      </c>
      <c r="E9694" s="27">
        <v>2958101</v>
      </c>
      <c r="H9694" s="66"/>
      <c r="I9694" s="66"/>
    </row>
    <row r="9695" spans="1:9" ht="13.5" thickBot="1">
      <c r="A9695" s="27">
        <v>45864</v>
      </c>
      <c r="B9695" s="29" t="s">
        <v>264</v>
      </c>
      <c r="C9695" s="29" t="s">
        <v>68</v>
      </c>
      <c r="D9695" s="28">
        <v>26</v>
      </c>
      <c r="E9695" s="27">
        <v>2958101</v>
      </c>
      <c r="H9695" s="66"/>
      <c r="I9695" s="66"/>
    </row>
    <row r="9696" spans="1:9" ht="13.5" thickBot="1">
      <c r="A9696" s="27">
        <v>45864</v>
      </c>
      <c r="B9696" s="29" t="s">
        <v>265</v>
      </c>
      <c r="C9696" s="29" t="s">
        <v>68</v>
      </c>
      <c r="D9696" s="28">
        <v>24</v>
      </c>
      <c r="E9696" s="27">
        <v>2958101</v>
      </c>
      <c r="H9696" s="66"/>
      <c r="I9696" s="66"/>
    </row>
    <row r="9697" spans="1:9" ht="13.5" thickBot="1">
      <c r="A9697" s="27">
        <v>45864</v>
      </c>
      <c r="B9697" s="29" t="s">
        <v>266</v>
      </c>
      <c r="C9697" s="29" t="s">
        <v>71</v>
      </c>
      <c r="D9697" s="28">
        <v>200</v>
      </c>
      <c r="E9697" s="27">
        <v>2958101</v>
      </c>
      <c r="H9697" s="66"/>
      <c r="I9697" s="66"/>
    </row>
    <row r="9698" spans="1:9" ht="13.5" thickBot="1">
      <c r="A9698" s="27">
        <v>45864</v>
      </c>
      <c r="B9698" s="29" t="s">
        <v>267</v>
      </c>
      <c r="C9698" s="29" t="s">
        <v>71</v>
      </c>
      <c r="D9698" s="28">
        <v>202</v>
      </c>
      <c r="E9698" s="27">
        <v>2958101</v>
      </c>
      <c r="H9698" s="66"/>
      <c r="I9698" s="66"/>
    </row>
    <row r="9699" spans="1:9" ht="13.5" thickBot="1">
      <c r="A9699" s="27">
        <v>45864</v>
      </c>
      <c r="B9699" s="29" t="s">
        <v>268</v>
      </c>
      <c r="C9699" s="29" t="s">
        <v>77</v>
      </c>
      <c r="D9699" s="28">
        <v>200</v>
      </c>
      <c r="E9699" s="27">
        <v>2958101</v>
      </c>
      <c r="H9699" s="66"/>
      <c r="I9699" s="66"/>
    </row>
    <row r="9700" spans="1:9" ht="13.5" thickBot="1">
      <c r="A9700" s="27">
        <v>45864</v>
      </c>
      <c r="B9700" s="29" t="s">
        <v>269</v>
      </c>
      <c r="C9700" s="29" t="s">
        <v>77</v>
      </c>
      <c r="D9700" s="28">
        <v>200</v>
      </c>
      <c r="E9700" s="27">
        <v>2958101</v>
      </c>
      <c r="H9700" s="66"/>
      <c r="I9700" s="66"/>
    </row>
    <row r="9701" spans="1:9" ht="13.5" thickBot="1">
      <c r="A9701" s="27">
        <v>45864</v>
      </c>
      <c r="B9701" s="29" t="s">
        <v>270</v>
      </c>
      <c r="C9701" s="29" t="s">
        <v>77</v>
      </c>
      <c r="D9701" s="28">
        <v>110</v>
      </c>
      <c r="E9701" s="27">
        <v>2958101</v>
      </c>
      <c r="H9701" s="66"/>
      <c r="I9701" s="66"/>
    </row>
    <row r="9702" spans="1:9" ht="13.5" thickBot="1">
      <c r="A9702" s="27">
        <v>45864</v>
      </c>
      <c r="B9702" s="29" t="s">
        <v>271</v>
      </c>
      <c r="C9702" s="29" t="s">
        <v>97</v>
      </c>
      <c r="D9702" s="28">
        <v>115</v>
      </c>
      <c r="E9702" s="27">
        <v>2958101</v>
      </c>
      <c r="H9702" s="66"/>
      <c r="I9702" s="66"/>
    </row>
    <row r="9703" spans="1:9" ht="13.5" thickBot="1">
      <c r="A9703" s="27">
        <v>45864</v>
      </c>
      <c r="B9703" s="29" t="s">
        <v>272</v>
      </c>
      <c r="C9703" s="29" t="s">
        <v>97</v>
      </c>
      <c r="D9703" s="28">
        <v>115</v>
      </c>
      <c r="E9703" s="27">
        <v>2958101</v>
      </c>
      <c r="H9703" s="66"/>
      <c r="I9703" s="66"/>
    </row>
    <row r="9704" spans="1:9" ht="13.5" thickBot="1">
      <c r="A9704" s="27">
        <v>45864</v>
      </c>
      <c r="B9704" s="29" t="s">
        <v>273</v>
      </c>
      <c r="C9704" s="29" t="s">
        <v>68</v>
      </c>
      <c r="D9704" s="28">
        <v>182</v>
      </c>
      <c r="E9704" s="27">
        <v>2958101</v>
      </c>
      <c r="H9704" s="66"/>
      <c r="I9704" s="66"/>
    </row>
    <row r="9705" spans="1:9" ht="13.5" thickBot="1">
      <c r="A9705" s="27">
        <v>45864</v>
      </c>
      <c r="B9705" s="29" t="s">
        <v>274</v>
      </c>
      <c r="C9705" s="29" t="s">
        <v>68</v>
      </c>
      <c r="D9705" s="28">
        <v>71</v>
      </c>
      <c r="E9705" s="27">
        <v>2958101</v>
      </c>
      <c r="H9705" s="66"/>
      <c r="I9705" s="66"/>
    </row>
    <row r="9706" spans="1:9" ht="13.5" thickBot="1">
      <c r="A9706" s="27">
        <v>45864</v>
      </c>
      <c r="B9706" s="29" t="s">
        <v>275</v>
      </c>
      <c r="C9706" s="29" t="s">
        <v>68</v>
      </c>
      <c r="D9706" s="28">
        <v>33</v>
      </c>
      <c r="E9706" s="27">
        <v>2958101</v>
      </c>
      <c r="H9706" s="66"/>
      <c r="I9706" s="66"/>
    </row>
    <row r="9707" spans="1:9" ht="13.5" thickBot="1">
      <c r="A9707" s="27">
        <v>45864</v>
      </c>
      <c r="B9707" s="29" t="s">
        <v>276</v>
      </c>
      <c r="C9707" s="29" t="s">
        <v>68</v>
      </c>
      <c r="D9707" s="28">
        <v>22</v>
      </c>
      <c r="E9707" s="27">
        <v>2958101</v>
      </c>
      <c r="H9707" s="66"/>
      <c r="I9707" s="66"/>
    </row>
    <row r="9708" spans="1:9" ht="13.5" thickBot="1">
      <c r="A9708" s="27">
        <v>45864</v>
      </c>
      <c r="B9708" s="29" t="s">
        <v>277</v>
      </c>
      <c r="C9708" s="29" t="s">
        <v>68</v>
      </c>
      <c r="D9708" s="28">
        <v>20</v>
      </c>
      <c r="E9708" s="27">
        <v>2958101</v>
      </c>
      <c r="H9708" s="66"/>
      <c r="I9708" s="66"/>
    </row>
    <row r="9709" spans="1:9" ht="13.5" thickBot="1">
      <c r="A9709" s="27">
        <v>45864</v>
      </c>
      <c r="B9709" s="29" t="s">
        <v>278</v>
      </c>
      <c r="C9709" s="29" t="s">
        <v>68</v>
      </c>
      <c r="D9709" s="28">
        <v>77</v>
      </c>
      <c r="E9709" s="27">
        <v>2958101</v>
      </c>
      <c r="H9709" s="66"/>
      <c r="I9709" s="66"/>
    </row>
    <row r="9710" spans="1:9" ht="13.5" thickBot="1">
      <c r="A9710" s="27">
        <v>45864</v>
      </c>
      <c r="B9710" s="29" t="s">
        <v>279</v>
      </c>
      <c r="C9710" s="29" t="s">
        <v>68</v>
      </c>
      <c r="D9710" s="28">
        <v>202</v>
      </c>
      <c r="E9710" s="27">
        <v>2958101</v>
      </c>
      <c r="H9710" s="66"/>
      <c r="I9710" s="66"/>
    </row>
    <row r="9711" spans="1:9" ht="13.5" thickBot="1">
      <c r="A9711" s="27">
        <v>45864</v>
      </c>
      <c r="B9711" s="29" t="s">
        <v>280</v>
      </c>
      <c r="C9711" s="29" t="s">
        <v>68</v>
      </c>
      <c r="D9711" s="28">
        <v>11</v>
      </c>
      <c r="E9711" s="27">
        <v>2958101</v>
      </c>
      <c r="H9711" s="66"/>
      <c r="I9711" s="66"/>
    </row>
    <row r="9712" spans="1:9" ht="13.5" thickBot="1">
      <c r="A9712" s="27">
        <v>45864</v>
      </c>
      <c r="B9712" s="29" t="s">
        <v>281</v>
      </c>
      <c r="C9712" s="29" t="s">
        <v>68</v>
      </c>
      <c r="D9712" s="28">
        <v>34</v>
      </c>
      <c r="E9712" s="27">
        <v>2958101</v>
      </c>
      <c r="H9712" s="66"/>
      <c r="I9712" s="66"/>
    </row>
    <row r="9713" spans="1:9" ht="13.5" thickBot="1">
      <c r="A9713" s="27">
        <v>45864</v>
      </c>
      <c r="B9713" s="29" t="s">
        <v>282</v>
      </c>
      <c r="C9713" s="29" t="s">
        <v>68</v>
      </c>
      <c r="D9713" s="28">
        <v>22</v>
      </c>
      <c r="E9713" s="27">
        <v>2958101</v>
      </c>
      <c r="H9713" s="66"/>
      <c r="I9713" s="66"/>
    </row>
    <row r="9714" spans="1:9" ht="13.5" thickBot="1">
      <c r="A9714" s="27">
        <v>45864</v>
      </c>
      <c r="B9714" s="29" t="s">
        <v>283</v>
      </c>
      <c r="C9714" s="29" t="s">
        <v>68</v>
      </c>
      <c r="D9714" s="28">
        <v>123</v>
      </c>
      <c r="E9714" s="27">
        <v>2958101</v>
      </c>
      <c r="H9714" s="66"/>
      <c r="I9714" s="66"/>
    </row>
    <row r="9715" spans="1:9" ht="13.5" thickBot="1">
      <c r="A9715" s="27">
        <v>45864</v>
      </c>
      <c r="B9715" s="29" t="s">
        <v>284</v>
      </c>
      <c r="C9715" s="29" t="s">
        <v>68</v>
      </c>
      <c r="D9715" s="28">
        <v>71</v>
      </c>
      <c r="E9715" s="27">
        <v>2958101</v>
      </c>
      <c r="H9715" s="66"/>
      <c r="I9715" s="66"/>
    </row>
    <row r="9716" spans="1:9" ht="13.5" thickBot="1">
      <c r="A9716" s="27">
        <v>45864</v>
      </c>
      <c r="B9716" s="29" t="s">
        <v>285</v>
      </c>
      <c r="C9716" s="29" t="s">
        <v>68</v>
      </c>
      <c r="D9716" s="28">
        <v>14</v>
      </c>
      <c r="E9716" s="27">
        <v>2958101</v>
      </c>
      <c r="H9716" s="66"/>
      <c r="I9716" s="66"/>
    </row>
    <row r="9717" spans="1:9" ht="13.5" thickBot="1">
      <c r="A9717" s="27">
        <v>45864</v>
      </c>
      <c r="B9717" s="29" t="s">
        <v>286</v>
      </c>
      <c r="C9717" s="29" t="s">
        <v>68</v>
      </c>
      <c r="D9717" s="28">
        <v>4</v>
      </c>
      <c r="E9717" s="27">
        <v>2958101</v>
      </c>
      <c r="H9717" s="66"/>
      <c r="I9717" s="66"/>
    </row>
    <row r="9718" spans="1:9" ht="13.5" thickBot="1">
      <c r="A9718" s="27">
        <v>45864</v>
      </c>
      <c r="B9718" s="29" t="s">
        <v>287</v>
      </c>
      <c r="C9718" s="29" t="s">
        <v>68</v>
      </c>
      <c r="D9718" s="28">
        <v>106</v>
      </c>
      <c r="E9718" s="27">
        <v>2958101</v>
      </c>
      <c r="H9718" s="66"/>
      <c r="I9718" s="66"/>
    </row>
    <row r="9719" spans="1:9" ht="13.5" thickBot="1">
      <c r="A9719" s="27">
        <v>45864</v>
      </c>
      <c r="B9719" s="29" t="s">
        <v>288</v>
      </c>
      <c r="C9719" s="29" t="s">
        <v>68</v>
      </c>
      <c r="D9719" s="28">
        <v>106</v>
      </c>
      <c r="E9719" s="27">
        <v>2958101</v>
      </c>
      <c r="H9719" s="66"/>
      <c r="I9719" s="66"/>
    </row>
    <row r="9720" spans="1:9" ht="13.5" thickBot="1">
      <c r="A9720" s="27">
        <v>45864</v>
      </c>
      <c r="B9720" s="29" t="s">
        <v>289</v>
      </c>
      <c r="C9720" s="29" t="s">
        <v>77</v>
      </c>
      <c r="D9720" s="28">
        <v>202</v>
      </c>
      <c r="E9720" s="27">
        <v>2958101</v>
      </c>
      <c r="H9720" s="66"/>
      <c r="I9720" s="66"/>
    </row>
    <row r="9721" spans="1:9" ht="13.5" thickBot="1">
      <c r="A9721" s="27">
        <v>45864</v>
      </c>
      <c r="B9721" s="29" t="s">
        <v>290</v>
      </c>
      <c r="C9721" s="29" t="s">
        <v>97</v>
      </c>
      <c r="D9721" s="28">
        <v>144</v>
      </c>
      <c r="E9721" s="27">
        <v>2958101</v>
      </c>
      <c r="H9721" s="66"/>
      <c r="I9721" s="66"/>
    </row>
    <row r="9722" spans="1:9" ht="13.5" thickBot="1">
      <c r="A9722" s="27">
        <v>45864</v>
      </c>
      <c r="B9722" s="29" t="s">
        <v>291</v>
      </c>
      <c r="C9722" s="29" t="s">
        <v>97</v>
      </c>
      <c r="D9722" s="28">
        <v>144</v>
      </c>
      <c r="E9722" s="27">
        <v>2958101</v>
      </c>
      <c r="H9722" s="66"/>
      <c r="I9722" s="66"/>
    </row>
    <row r="9723" spans="1:9" ht="13.5" thickBot="1">
      <c r="A9723" s="27">
        <v>45864</v>
      </c>
      <c r="B9723" s="29" t="s">
        <v>292</v>
      </c>
      <c r="C9723" s="29" t="s">
        <v>71</v>
      </c>
      <c r="D9723" s="28">
        <v>163</v>
      </c>
      <c r="E9723" s="27">
        <v>2958101</v>
      </c>
      <c r="H9723" s="66"/>
      <c r="I9723" s="66"/>
    </row>
    <row r="9724" spans="1:9" ht="13.5" thickBot="1">
      <c r="A9724" s="27">
        <v>45864</v>
      </c>
      <c r="B9724" s="29" t="s">
        <v>293</v>
      </c>
      <c r="C9724" s="29" t="s">
        <v>77</v>
      </c>
      <c r="D9724" s="28">
        <v>52</v>
      </c>
      <c r="E9724" s="27">
        <v>2958101</v>
      </c>
      <c r="H9724" s="66"/>
      <c r="I9724" s="66"/>
    </row>
    <row r="9725" spans="1:9" ht="13.5" thickBot="1">
      <c r="A9725" s="27">
        <v>45864</v>
      </c>
      <c r="B9725" s="29" t="s">
        <v>294</v>
      </c>
      <c r="C9725" s="29" t="s">
        <v>77</v>
      </c>
      <c r="D9725" s="28">
        <v>98</v>
      </c>
      <c r="E9725" s="27">
        <v>2958101</v>
      </c>
      <c r="H9725" s="66"/>
      <c r="I9725" s="66"/>
    </row>
    <row r="9726" spans="1:9" ht="13.5" thickBot="1">
      <c r="A9726" s="27">
        <v>45864</v>
      </c>
      <c r="B9726" s="29" t="s">
        <v>295</v>
      </c>
      <c r="C9726" s="29" t="s">
        <v>77</v>
      </c>
      <c r="D9726" s="28">
        <v>50</v>
      </c>
      <c r="E9726" s="27">
        <v>2958101</v>
      </c>
      <c r="H9726" s="66"/>
      <c r="I9726" s="66"/>
    </row>
    <row r="9727" spans="1:9" ht="13.5" thickBot="1">
      <c r="A9727" s="27">
        <v>45864</v>
      </c>
      <c r="B9727" s="29" t="s">
        <v>296</v>
      </c>
      <c r="C9727" s="29" t="s">
        <v>77</v>
      </c>
      <c r="D9727" s="28">
        <v>100</v>
      </c>
      <c r="E9727" s="27">
        <v>2958101</v>
      </c>
      <c r="H9727" s="66"/>
      <c r="I9727" s="66"/>
    </row>
    <row r="9728" spans="1:9" ht="13.5" thickBot="1">
      <c r="A9728" s="27">
        <v>45864</v>
      </c>
      <c r="B9728" s="29" t="s">
        <v>59</v>
      </c>
      <c r="C9728" s="29" t="s">
        <v>77</v>
      </c>
      <c r="D9728" s="28">
        <v>235</v>
      </c>
      <c r="E9728" s="27">
        <v>2958101</v>
      </c>
      <c r="H9728" s="66"/>
      <c r="I9728" s="66"/>
    </row>
    <row r="9729" spans="1:9" ht="13.5" thickBot="1">
      <c r="A9729" s="27">
        <v>45864</v>
      </c>
      <c r="B9729" s="29" t="s">
        <v>297</v>
      </c>
      <c r="C9729" s="29" t="s">
        <v>68</v>
      </c>
      <c r="D9729" s="28">
        <v>106</v>
      </c>
      <c r="E9729" s="27">
        <v>2958101</v>
      </c>
      <c r="H9729" s="66"/>
      <c r="I9729" s="66"/>
    </row>
    <row r="9730" spans="1:9" ht="13.5" thickBot="1">
      <c r="A9730" s="27">
        <v>45864</v>
      </c>
      <c r="B9730" s="29" t="s">
        <v>298</v>
      </c>
      <c r="C9730" s="29" t="s">
        <v>68</v>
      </c>
      <c r="D9730" s="28">
        <v>93</v>
      </c>
      <c r="E9730" s="27">
        <v>2958101</v>
      </c>
      <c r="H9730" s="66"/>
      <c r="I9730" s="66"/>
    </row>
    <row r="9731" spans="1:9" ht="13.5" thickBot="1">
      <c r="A9731" s="27">
        <v>45864</v>
      </c>
      <c r="B9731" s="29" t="s">
        <v>299</v>
      </c>
      <c r="C9731" s="29" t="s">
        <v>68</v>
      </c>
      <c r="D9731" s="28">
        <v>30</v>
      </c>
      <c r="E9731" s="27">
        <v>2958101</v>
      </c>
      <c r="H9731" s="66"/>
      <c r="I9731" s="66"/>
    </row>
    <row r="9732" spans="1:9" ht="13.5" thickBot="1">
      <c r="A9732" s="27">
        <v>45864</v>
      </c>
      <c r="B9732" s="29" t="s">
        <v>300</v>
      </c>
      <c r="C9732" s="29" t="s">
        <v>97</v>
      </c>
      <c r="D9732" s="28">
        <v>150</v>
      </c>
      <c r="E9732" s="27">
        <v>2958101</v>
      </c>
      <c r="H9732" s="66"/>
      <c r="I9732" s="66"/>
    </row>
    <row r="9733" spans="1:9" ht="13.5" thickBot="1">
      <c r="A9733" s="27">
        <v>45864</v>
      </c>
      <c r="B9733" s="29" t="s">
        <v>301</v>
      </c>
      <c r="C9733" s="29" t="s">
        <v>68</v>
      </c>
      <c r="D9733" s="28">
        <v>197</v>
      </c>
      <c r="E9733" s="27">
        <v>2958101</v>
      </c>
      <c r="H9733" s="66"/>
      <c r="I9733" s="66"/>
    </row>
    <row r="9734" spans="1:9" ht="13.5" thickBot="1">
      <c r="A9734" s="27">
        <v>45864</v>
      </c>
      <c r="B9734" s="29" t="s">
        <v>302</v>
      </c>
      <c r="C9734" s="29" t="s">
        <v>68</v>
      </c>
      <c r="D9734" s="28">
        <v>93</v>
      </c>
      <c r="E9734" s="27">
        <v>2958101</v>
      </c>
      <c r="H9734" s="66"/>
      <c r="I9734" s="66"/>
    </row>
    <row r="9735" spans="1:9" ht="13.5" thickBot="1">
      <c r="A9735" s="27">
        <v>45864</v>
      </c>
      <c r="B9735" s="29" t="s">
        <v>303</v>
      </c>
      <c r="C9735" s="29" t="s">
        <v>68</v>
      </c>
      <c r="D9735" s="28">
        <v>60</v>
      </c>
      <c r="E9735" s="27">
        <v>2958101</v>
      </c>
      <c r="H9735" s="66"/>
      <c r="I9735" s="66"/>
    </row>
    <row r="9736" spans="1:9" ht="13.5" thickBot="1">
      <c r="A9736" s="27">
        <v>45864</v>
      </c>
      <c r="B9736" s="29" t="s">
        <v>304</v>
      </c>
      <c r="C9736" s="29" t="s">
        <v>68</v>
      </c>
      <c r="D9736" s="28">
        <v>151</v>
      </c>
      <c r="E9736" s="27">
        <v>2958101</v>
      </c>
      <c r="H9736" s="66"/>
      <c r="I9736" s="66"/>
    </row>
    <row r="9737" spans="1:9" ht="13.5" thickBot="1">
      <c r="A9737" s="27">
        <v>45864</v>
      </c>
      <c r="B9737" s="29" t="s">
        <v>305</v>
      </c>
      <c r="C9737" s="29" t="s">
        <v>68</v>
      </c>
      <c r="D9737" s="28">
        <v>151</v>
      </c>
      <c r="E9737" s="27">
        <v>2958101</v>
      </c>
      <c r="H9737" s="66"/>
      <c r="I9737" s="66"/>
    </row>
    <row r="9738" spans="1:9" ht="13.5" thickBot="1">
      <c r="A9738" s="27">
        <v>45864</v>
      </c>
      <c r="B9738" s="29" t="s">
        <v>306</v>
      </c>
      <c r="C9738" s="29" t="s">
        <v>68</v>
      </c>
      <c r="D9738" s="28">
        <v>55</v>
      </c>
      <c r="E9738" s="27">
        <v>2958101</v>
      </c>
      <c r="H9738" s="66"/>
      <c r="I9738" s="66"/>
    </row>
    <row r="9739" spans="1:9" ht="13.5" thickBot="1">
      <c r="A9739" s="27">
        <v>45864</v>
      </c>
      <c r="B9739" s="29" t="s">
        <v>307</v>
      </c>
      <c r="C9739" s="29" t="s">
        <v>71</v>
      </c>
      <c r="D9739" s="28">
        <v>145</v>
      </c>
      <c r="E9739" s="27">
        <v>2958101</v>
      </c>
      <c r="H9739" s="66"/>
      <c r="I9739" s="66"/>
    </row>
    <row r="9740" spans="1:9" ht="13.5" thickBot="1">
      <c r="A9740" s="27">
        <v>45864</v>
      </c>
      <c r="B9740" s="29" t="s">
        <v>308</v>
      </c>
      <c r="C9740" s="29" t="s">
        <v>71</v>
      </c>
      <c r="D9740" s="28">
        <v>180</v>
      </c>
      <c r="E9740" s="27">
        <v>2958101</v>
      </c>
      <c r="H9740" s="66"/>
      <c r="I9740" s="66"/>
    </row>
    <row r="9741" spans="1:9" ht="13.5" thickBot="1">
      <c r="A9741" s="27">
        <v>45864</v>
      </c>
      <c r="B9741" s="29" t="s">
        <v>309</v>
      </c>
      <c r="C9741" s="29" t="s">
        <v>71</v>
      </c>
      <c r="D9741" s="28">
        <v>234</v>
      </c>
      <c r="E9741" s="27">
        <v>2958101</v>
      </c>
      <c r="H9741" s="66"/>
      <c r="I9741" s="66"/>
    </row>
    <row r="9742" spans="1:9" ht="13.5" thickBot="1">
      <c r="A9742" s="27">
        <v>45864</v>
      </c>
      <c r="B9742" s="29" t="s">
        <v>310</v>
      </c>
      <c r="C9742" s="29" t="s">
        <v>68</v>
      </c>
      <c r="D9742" s="28">
        <v>149</v>
      </c>
      <c r="E9742" s="27">
        <v>2958101</v>
      </c>
      <c r="H9742" s="66"/>
      <c r="I9742" s="66"/>
    </row>
    <row r="9743" spans="1:9" ht="13.5" thickBot="1">
      <c r="A9743" s="27">
        <v>45864</v>
      </c>
      <c r="B9743" s="29" t="s">
        <v>311</v>
      </c>
      <c r="C9743" s="29" t="s">
        <v>68</v>
      </c>
      <c r="D9743" s="28">
        <v>107</v>
      </c>
      <c r="E9743" s="27">
        <v>2958101</v>
      </c>
      <c r="H9743" s="66"/>
      <c r="I9743" s="66"/>
    </row>
    <row r="9744" spans="1:9" ht="13.5" thickBot="1">
      <c r="A9744" s="27">
        <v>45864</v>
      </c>
      <c r="B9744" s="29" t="s">
        <v>312</v>
      </c>
      <c r="C9744" s="29" t="s">
        <v>68</v>
      </c>
      <c r="D9744" s="28">
        <v>109</v>
      </c>
      <c r="E9744" s="27">
        <v>2958101</v>
      </c>
      <c r="H9744" s="66"/>
      <c r="I9744" s="66"/>
    </row>
    <row r="9745" spans="1:9" ht="13.5" thickBot="1">
      <c r="A9745" s="27">
        <v>45864</v>
      </c>
      <c r="B9745" s="29" t="s">
        <v>313</v>
      </c>
      <c r="C9745" s="29" t="s">
        <v>68</v>
      </c>
      <c r="D9745" s="28">
        <v>122</v>
      </c>
      <c r="E9745" s="27">
        <v>2958101</v>
      </c>
      <c r="H9745" s="66"/>
      <c r="I9745" s="66"/>
    </row>
    <row r="9746" spans="1:9" ht="13.5" thickBot="1">
      <c r="A9746" s="27">
        <v>45864</v>
      </c>
      <c r="B9746" s="29" t="s">
        <v>314</v>
      </c>
      <c r="C9746" s="29" t="s">
        <v>71</v>
      </c>
      <c r="D9746" s="28">
        <v>101</v>
      </c>
      <c r="E9746" s="27">
        <v>2958101</v>
      </c>
      <c r="H9746" s="66"/>
      <c r="I9746" s="66"/>
    </row>
    <row r="9747" spans="1:9" ht="13.5" thickBot="1">
      <c r="A9747" s="27">
        <v>45864</v>
      </c>
      <c r="B9747" s="29" t="s">
        <v>315</v>
      </c>
      <c r="C9747" s="29" t="s">
        <v>71</v>
      </c>
      <c r="D9747" s="28">
        <v>161</v>
      </c>
      <c r="E9747" s="27">
        <v>2958101</v>
      </c>
      <c r="H9747" s="66"/>
      <c r="I9747" s="66"/>
    </row>
    <row r="9748" spans="1:9" ht="13.5" thickBot="1">
      <c r="A9748" s="27">
        <v>45864</v>
      </c>
      <c r="B9748" s="29" t="s">
        <v>316</v>
      </c>
      <c r="C9748" s="29" t="s">
        <v>71</v>
      </c>
      <c r="D9748" s="28">
        <v>142</v>
      </c>
      <c r="E9748" s="27">
        <v>2958101</v>
      </c>
      <c r="H9748" s="66"/>
      <c r="I9748" s="66"/>
    </row>
    <row r="9749" spans="1:9" ht="13.5" thickBot="1">
      <c r="A9749" s="27">
        <v>45864</v>
      </c>
      <c r="B9749" s="29" t="s">
        <v>317</v>
      </c>
      <c r="C9749" s="29" t="s">
        <v>71</v>
      </c>
      <c r="D9749" s="28">
        <v>151</v>
      </c>
      <c r="E9749" s="27">
        <v>2958101</v>
      </c>
      <c r="H9749" s="66"/>
      <c r="I9749" s="66"/>
    </row>
    <row r="9750" spans="1:9" ht="13.5" thickBot="1">
      <c r="A9750" s="27">
        <v>45864</v>
      </c>
      <c r="B9750" s="29" t="s">
        <v>318</v>
      </c>
      <c r="C9750" s="29" t="s">
        <v>97</v>
      </c>
      <c r="D9750" s="28">
        <v>109</v>
      </c>
      <c r="E9750" s="27">
        <v>2958101</v>
      </c>
      <c r="H9750" s="66"/>
      <c r="I9750" s="66"/>
    </row>
    <row r="9751" spans="1:9" ht="13.5" thickBot="1">
      <c r="A9751" s="27">
        <v>45864</v>
      </c>
      <c r="B9751" s="29" t="s">
        <v>319</v>
      </c>
      <c r="C9751" s="29" t="s">
        <v>97</v>
      </c>
      <c r="D9751" s="28">
        <v>109</v>
      </c>
      <c r="E9751" s="27">
        <v>2958101</v>
      </c>
      <c r="H9751" s="66"/>
      <c r="I9751" s="66"/>
    </row>
    <row r="9752" spans="1:9" ht="13.5" thickBot="1">
      <c r="A9752" s="27">
        <v>45864</v>
      </c>
      <c r="B9752" s="29" t="s">
        <v>320</v>
      </c>
      <c r="C9752" s="29" t="s">
        <v>97</v>
      </c>
      <c r="D9752" s="28">
        <v>94</v>
      </c>
      <c r="E9752" s="27">
        <v>2958101</v>
      </c>
      <c r="H9752" s="66"/>
      <c r="I9752" s="66"/>
    </row>
    <row r="9753" spans="1:9" ht="13.5" thickBot="1">
      <c r="A9753" s="27">
        <v>45864</v>
      </c>
      <c r="B9753" s="29" t="s">
        <v>321</v>
      </c>
      <c r="C9753" s="29" t="s">
        <v>97</v>
      </c>
      <c r="D9753" s="28">
        <v>97</v>
      </c>
      <c r="E9753" s="27">
        <v>2958101</v>
      </c>
      <c r="H9753" s="66"/>
      <c r="I9753" s="66"/>
    </row>
    <row r="9754" spans="1:9" ht="13.5" thickBot="1">
      <c r="A9754" s="27">
        <v>45864</v>
      </c>
      <c r="B9754" s="29" t="s">
        <v>322</v>
      </c>
      <c r="C9754" s="29" t="s">
        <v>66</v>
      </c>
      <c r="D9754" s="28">
        <v>153</v>
      </c>
      <c r="E9754" s="27">
        <v>2958101</v>
      </c>
      <c r="H9754" s="66"/>
      <c r="I9754" s="66"/>
    </row>
    <row r="9755" spans="1:9" ht="13.5" thickBot="1">
      <c r="A9755" s="27">
        <v>45864</v>
      </c>
      <c r="B9755" s="29" t="s">
        <v>323</v>
      </c>
      <c r="C9755" s="29" t="s">
        <v>66</v>
      </c>
      <c r="D9755" s="28">
        <v>147</v>
      </c>
      <c r="E9755" s="27">
        <v>2958101</v>
      </c>
      <c r="H9755" s="66"/>
      <c r="I9755" s="66"/>
    </row>
    <row r="9756" spans="1:9" ht="13.5" thickBot="1">
      <c r="A9756" s="27">
        <v>45864</v>
      </c>
      <c r="B9756" s="29" t="s">
        <v>324</v>
      </c>
      <c r="C9756" s="29" t="s">
        <v>68</v>
      </c>
      <c r="D9756" s="28">
        <v>124</v>
      </c>
      <c r="E9756" s="27">
        <v>2958101</v>
      </c>
      <c r="H9756" s="66"/>
      <c r="I9756" s="66"/>
    </row>
    <row r="9757" spans="1:9" ht="13.5" thickBot="1">
      <c r="A9757" s="27">
        <v>45864</v>
      </c>
      <c r="B9757" s="29" t="s">
        <v>325</v>
      </c>
      <c r="C9757" s="29" t="s">
        <v>68</v>
      </c>
      <c r="D9757" s="28">
        <v>16</v>
      </c>
      <c r="E9757" s="27">
        <v>2958101</v>
      </c>
      <c r="H9757" s="66"/>
      <c r="I9757" s="66"/>
    </row>
    <row r="9758" spans="1:9" ht="13.5" thickBot="1">
      <c r="A9758" s="27">
        <v>45864</v>
      </c>
      <c r="B9758" s="29" t="s">
        <v>326</v>
      </c>
      <c r="C9758" s="29" t="s">
        <v>66</v>
      </c>
      <c r="D9758" s="28">
        <v>187</v>
      </c>
      <c r="E9758" s="27">
        <v>2958101</v>
      </c>
      <c r="H9758" s="66"/>
      <c r="I9758" s="66"/>
    </row>
    <row r="9759" spans="1:9" ht="13.5" thickBot="1">
      <c r="A9759" s="27">
        <v>45864</v>
      </c>
      <c r="B9759" s="29" t="s">
        <v>327</v>
      </c>
      <c r="C9759" s="29" t="s">
        <v>66</v>
      </c>
      <c r="D9759" s="28">
        <v>115</v>
      </c>
      <c r="E9759" s="27">
        <v>2958101</v>
      </c>
      <c r="H9759" s="66"/>
      <c r="I9759" s="66"/>
    </row>
    <row r="9760" spans="1:9" ht="13.5" thickBot="1">
      <c r="A9760" s="27">
        <v>45864</v>
      </c>
      <c r="B9760" s="29" t="s">
        <v>328</v>
      </c>
      <c r="C9760" s="29" t="s">
        <v>68</v>
      </c>
      <c r="D9760" s="28">
        <v>128</v>
      </c>
      <c r="E9760" s="27">
        <v>2958101</v>
      </c>
      <c r="H9760" s="66"/>
      <c r="I9760" s="66"/>
    </row>
    <row r="9761" spans="1:9" ht="13.5" thickBot="1">
      <c r="A9761" s="27">
        <v>45864</v>
      </c>
      <c r="B9761" s="29" t="s">
        <v>329</v>
      </c>
      <c r="C9761" s="29" t="s">
        <v>68</v>
      </c>
      <c r="D9761" s="28">
        <v>134</v>
      </c>
      <c r="E9761" s="27">
        <v>2958101</v>
      </c>
      <c r="H9761" s="66"/>
      <c r="I9761" s="66"/>
    </row>
    <row r="9762" spans="1:9" ht="13.5" thickBot="1">
      <c r="A9762" s="27">
        <v>45864</v>
      </c>
      <c r="B9762" s="29" t="s">
        <v>330</v>
      </c>
      <c r="C9762" s="29" t="s">
        <v>68</v>
      </c>
      <c r="D9762" s="28">
        <v>150</v>
      </c>
      <c r="E9762" s="27">
        <v>2958101</v>
      </c>
      <c r="H9762" s="66"/>
      <c r="I9762" s="66"/>
    </row>
    <row r="9763" spans="1:9" ht="13.5" thickBot="1">
      <c r="A9763" s="27">
        <v>45864</v>
      </c>
      <c r="B9763" s="29" t="s">
        <v>331</v>
      </c>
      <c r="C9763" s="29" t="s">
        <v>68</v>
      </c>
      <c r="D9763" s="28">
        <v>150</v>
      </c>
      <c r="E9763" s="27">
        <v>2958101</v>
      </c>
      <c r="H9763" s="66"/>
      <c r="I9763" s="66"/>
    </row>
    <row r="9764" spans="1:9" ht="13.5" thickBot="1">
      <c r="A9764" s="27">
        <v>45864</v>
      </c>
      <c r="B9764" s="29" t="s">
        <v>332</v>
      </c>
      <c r="C9764" s="29" t="s">
        <v>68</v>
      </c>
      <c r="D9764" s="28">
        <v>90</v>
      </c>
      <c r="E9764" s="27">
        <v>2958101</v>
      </c>
      <c r="H9764" s="66"/>
      <c r="I9764" s="66"/>
    </row>
    <row r="9765" spans="1:9" ht="13.5" thickBot="1">
      <c r="A9765" s="27">
        <v>45864</v>
      </c>
      <c r="B9765" s="29" t="s">
        <v>333</v>
      </c>
      <c r="C9765" s="29" t="s">
        <v>71</v>
      </c>
      <c r="D9765" s="28">
        <v>100</v>
      </c>
      <c r="E9765" s="27">
        <v>2958101</v>
      </c>
      <c r="H9765" s="66"/>
      <c r="I9765" s="66"/>
    </row>
    <row r="9766" spans="1:9" ht="13.5" thickBot="1">
      <c r="A9766" s="27">
        <v>45864</v>
      </c>
      <c r="B9766" s="29" t="s">
        <v>334</v>
      </c>
      <c r="C9766" s="29" t="s">
        <v>71</v>
      </c>
      <c r="D9766" s="28">
        <v>104</v>
      </c>
      <c r="E9766" s="27">
        <v>2958101</v>
      </c>
      <c r="H9766" s="66"/>
      <c r="I9766" s="66"/>
    </row>
    <row r="9767" spans="1:9" ht="13.5" thickBot="1">
      <c r="A9767" s="27">
        <v>45864</v>
      </c>
      <c r="B9767" s="29" t="s">
        <v>335</v>
      </c>
      <c r="C9767" s="29" t="s">
        <v>77</v>
      </c>
      <c r="D9767" s="28">
        <v>55</v>
      </c>
      <c r="E9767" s="27">
        <v>2958101</v>
      </c>
      <c r="H9767" s="66"/>
      <c r="I9767" s="66"/>
    </row>
    <row r="9768" spans="1:9" ht="13.5" thickBot="1">
      <c r="A9768" s="27">
        <v>45864</v>
      </c>
      <c r="B9768" s="29" t="s">
        <v>336</v>
      </c>
      <c r="C9768" s="29" t="s">
        <v>77</v>
      </c>
      <c r="D9768" s="28">
        <v>48</v>
      </c>
      <c r="E9768" s="27">
        <v>2958101</v>
      </c>
      <c r="H9768" s="66"/>
      <c r="I9768" s="66"/>
    </row>
    <row r="9769" spans="1:9" ht="13.5" thickBot="1">
      <c r="A9769" s="27">
        <v>45864</v>
      </c>
      <c r="B9769" s="29" t="s">
        <v>337</v>
      </c>
      <c r="C9769" s="29" t="s">
        <v>77</v>
      </c>
      <c r="D9769" s="28">
        <v>83</v>
      </c>
      <c r="E9769" s="27">
        <v>2958101</v>
      </c>
      <c r="H9769" s="66"/>
      <c r="I9769" s="66"/>
    </row>
    <row r="9770" spans="1:9" ht="13.5" thickBot="1">
      <c r="A9770" s="27">
        <v>45864</v>
      </c>
      <c r="B9770" s="29" t="s">
        <v>338</v>
      </c>
      <c r="C9770" s="29" t="s">
        <v>77</v>
      </c>
      <c r="D9770" s="28">
        <v>23</v>
      </c>
      <c r="E9770" s="27">
        <v>2958101</v>
      </c>
      <c r="H9770" s="66"/>
      <c r="I9770" s="66"/>
    </row>
    <row r="9771" spans="1:9" ht="13.5" thickBot="1">
      <c r="A9771" s="27">
        <v>45864</v>
      </c>
      <c r="B9771" s="29" t="s">
        <v>339</v>
      </c>
      <c r="C9771" s="29" t="s">
        <v>97</v>
      </c>
      <c r="D9771" s="28">
        <v>150</v>
      </c>
      <c r="E9771" s="27">
        <v>2958101</v>
      </c>
      <c r="H9771" s="66"/>
      <c r="I9771" s="66"/>
    </row>
    <row r="9772" spans="1:9" ht="13.5" thickBot="1">
      <c r="A9772" s="27">
        <v>45864</v>
      </c>
      <c r="B9772" s="29" t="s">
        <v>340</v>
      </c>
      <c r="C9772" s="29" t="s">
        <v>66</v>
      </c>
      <c r="D9772" s="28">
        <v>99</v>
      </c>
      <c r="E9772" s="27">
        <v>2958101</v>
      </c>
      <c r="H9772" s="66"/>
      <c r="I9772" s="66"/>
    </row>
    <row r="9773" spans="1:9" ht="13.5" thickBot="1">
      <c r="A9773" s="27">
        <v>45864</v>
      </c>
      <c r="B9773" s="29" t="s">
        <v>341</v>
      </c>
      <c r="C9773" s="29" t="s">
        <v>66</v>
      </c>
      <c r="D9773" s="28">
        <v>28</v>
      </c>
      <c r="E9773" s="27">
        <v>2958101</v>
      </c>
      <c r="H9773" s="66"/>
      <c r="I9773" s="66"/>
    </row>
    <row r="9774" spans="1:9" ht="13.5" thickBot="1">
      <c r="A9774" s="27">
        <v>45864</v>
      </c>
      <c r="B9774" s="29" t="s">
        <v>342</v>
      </c>
      <c r="C9774" s="29" t="s">
        <v>66</v>
      </c>
      <c r="D9774" s="28">
        <v>127</v>
      </c>
      <c r="E9774" s="27">
        <v>2958101</v>
      </c>
      <c r="H9774" s="66"/>
      <c r="I9774" s="66"/>
    </row>
    <row r="9775" spans="1:9" ht="13.5" thickBot="1">
      <c r="A9775" s="27">
        <v>45864</v>
      </c>
      <c r="B9775" s="29" t="s">
        <v>343</v>
      </c>
      <c r="C9775" s="29" t="s">
        <v>68</v>
      </c>
      <c r="D9775" s="28">
        <v>105</v>
      </c>
      <c r="E9775" s="27">
        <v>2958101</v>
      </c>
      <c r="H9775" s="66"/>
      <c r="I9775" s="66"/>
    </row>
    <row r="9776" spans="1:9" ht="13.5" thickBot="1">
      <c r="A9776" s="27">
        <v>45864</v>
      </c>
      <c r="B9776" s="29" t="s">
        <v>344</v>
      </c>
      <c r="C9776" s="29" t="s">
        <v>68</v>
      </c>
      <c r="D9776" s="28">
        <v>103</v>
      </c>
      <c r="E9776" s="27">
        <v>2958101</v>
      </c>
      <c r="H9776" s="66"/>
      <c r="I9776" s="66"/>
    </row>
    <row r="9777" spans="1:9" ht="13.5" thickBot="1">
      <c r="A9777" s="27">
        <v>45864</v>
      </c>
      <c r="B9777" s="29" t="s">
        <v>345</v>
      </c>
      <c r="C9777" s="29" t="s">
        <v>77</v>
      </c>
      <c r="D9777" s="28">
        <v>90</v>
      </c>
      <c r="E9777" s="27">
        <v>2958101</v>
      </c>
      <c r="H9777" s="66"/>
      <c r="I9777" s="66"/>
    </row>
    <row r="9778" spans="1:9" ht="13.5" thickBot="1">
      <c r="A9778" s="27">
        <v>45864</v>
      </c>
      <c r="B9778" s="29" t="s">
        <v>346</v>
      </c>
      <c r="C9778" s="29" t="s">
        <v>77</v>
      </c>
      <c r="D9778" s="28">
        <v>90</v>
      </c>
      <c r="E9778" s="27">
        <v>2958101</v>
      </c>
      <c r="H9778" s="66"/>
      <c r="I9778" s="66"/>
    </row>
    <row r="9779" spans="1:9" ht="13.5" thickBot="1">
      <c r="A9779" s="27">
        <v>45864</v>
      </c>
      <c r="B9779" s="29" t="s">
        <v>347</v>
      </c>
      <c r="C9779" s="29" t="s">
        <v>77</v>
      </c>
      <c r="D9779" s="28">
        <v>160</v>
      </c>
      <c r="E9779" s="27">
        <v>2958101</v>
      </c>
      <c r="H9779" s="66"/>
      <c r="I9779" s="66"/>
    </row>
    <row r="9780" spans="1:9" ht="13.5" thickBot="1">
      <c r="A9780" s="27">
        <v>45864</v>
      </c>
      <c r="B9780" s="29" t="s">
        <v>348</v>
      </c>
      <c r="C9780" s="29" t="s">
        <v>68</v>
      </c>
      <c r="D9780" s="28">
        <v>169</v>
      </c>
      <c r="E9780" s="27">
        <v>2958101</v>
      </c>
      <c r="H9780" s="66"/>
      <c r="I9780" s="66"/>
    </row>
    <row r="9781" spans="1:9" ht="13.5" thickBot="1">
      <c r="A9781" s="27">
        <v>45864</v>
      </c>
      <c r="B9781" s="29" t="s">
        <v>349</v>
      </c>
      <c r="C9781" s="29" t="s">
        <v>68</v>
      </c>
      <c r="D9781" s="28">
        <v>169</v>
      </c>
      <c r="E9781" s="27">
        <v>2958101</v>
      </c>
      <c r="H9781" s="66"/>
      <c r="I9781" s="66"/>
    </row>
    <row r="9782" spans="1:9" ht="13.5" thickBot="1">
      <c r="A9782" s="27">
        <v>45864</v>
      </c>
      <c r="B9782" s="29" t="s">
        <v>350</v>
      </c>
      <c r="C9782" s="29" t="s">
        <v>97</v>
      </c>
      <c r="D9782" s="28">
        <v>64</v>
      </c>
      <c r="E9782" s="27">
        <v>2958101</v>
      </c>
      <c r="H9782" s="66"/>
      <c r="I9782" s="66"/>
    </row>
    <row r="9783" spans="1:9" ht="13.5" thickBot="1">
      <c r="A9783" s="27">
        <v>45864</v>
      </c>
      <c r="B9783" s="29" t="s">
        <v>351</v>
      </c>
      <c r="C9783" s="29" t="s">
        <v>97</v>
      </c>
      <c r="D9783" s="28">
        <v>110</v>
      </c>
      <c r="E9783" s="27">
        <v>2958101</v>
      </c>
      <c r="H9783" s="66"/>
      <c r="I9783" s="66"/>
    </row>
    <row r="9784" spans="1:9" ht="13.5" thickBot="1">
      <c r="A9784" s="27">
        <v>45864</v>
      </c>
      <c r="B9784" s="29" t="s">
        <v>352</v>
      </c>
      <c r="C9784" s="29" t="s">
        <v>68</v>
      </c>
      <c r="D9784" s="28">
        <v>125</v>
      </c>
      <c r="E9784" s="27">
        <v>2958101</v>
      </c>
      <c r="H9784" s="66"/>
      <c r="I9784" s="66"/>
    </row>
    <row r="9785" spans="1:9" ht="13.5" thickBot="1">
      <c r="A9785" s="27">
        <v>45864</v>
      </c>
      <c r="B9785" s="29" t="s">
        <v>353</v>
      </c>
      <c r="C9785" s="29" t="s">
        <v>68</v>
      </c>
      <c r="D9785" s="28">
        <v>125</v>
      </c>
      <c r="E9785" s="27">
        <v>2958101</v>
      </c>
      <c r="H9785" s="66"/>
      <c r="I9785" s="66"/>
    </row>
    <row r="9786" spans="1:9" ht="13.5" thickBot="1">
      <c r="A9786" s="27">
        <v>45864</v>
      </c>
      <c r="B9786" s="29" t="s">
        <v>354</v>
      </c>
      <c r="C9786" s="29" t="s">
        <v>71</v>
      </c>
      <c r="D9786" s="28">
        <v>95</v>
      </c>
      <c r="E9786" s="27">
        <v>2958101</v>
      </c>
      <c r="H9786" s="66"/>
      <c r="I9786" s="66"/>
    </row>
    <row r="9787" spans="1:9" ht="13.5" thickBot="1">
      <c r="A9787" s="27">
        <v>45864</v>
      </c>
      <c r="B9787" s="29" t="s">
        <v>355</v>
      </c>
      <c r="C9787" s="29" t="s">
        <v>71</v>
      </c>
      <c r="D9787" s="28">
        <v>151</v>
      </c>
      <c r="E9787" s="27">
        <v>2958101</v>
      </c>
      <c r="H9787" s="66"/>
      <c r="I9787" s="66"/>
    </row>
    <row r="9788" spans="1:9" ht="13.5" thickBot="1">
      <c r="A9788" s="27">
        <v>45864</v>
      </c>
      <c r="B9788" s="29" t="s">
        <v>356</v>
      </c>
      <c r="C9788" s="29" t="s">
        <v>71</v>
      </c>
      <c r="D9788" s="28">
        <v>98</v>
      </c>
      <c r="E9788" s="27">
        <v>2958101</v>
      </c>
      <c r="H9788" s="66"/>
      <c r="I9788" s="66"/>
    </row>
    <row r="9789" spans="1:9" ht="13.5" thickBot="1">
      <c r="A9789" s="27">
        <v>45864</v>
      </c>
      <c r="B9789" s="29" t="s">
        <v>357</v>
      </c>
      <c r="C9789" s="29" t="s">
        <v>66</v>
      </c>
      <c r="D9789" s="28">
        <v>150</v>
      </c>
      <c r="E9789" s="27">
        <v>2958101</v>
      </c>
      <c r="H9789" s="66"/>
      <c r="I9789" s="66"/>
    </row>
    <row r="9790" spans="1:9" ht="13.5" thickBot="1">
      <c r="A9790" s="27">
        <v>45864</v>
      </c>
      <c r="B9790" s="29" t="s">
        <v>358</v>
      </c>
      <c r="C9790" s="29" t="s">
        <v>68</v>
      </c>
      <c r="D9790" s="28">
        <v>28</v>
      </c>
      <c r="E9790" s="27">
        <v>2958101</v>
      </c>
      <c r="H9790" s="66"/>
      <c r="I9790" s="66"/>
    </row>
    <row r="9791" spans="1:9" ht="13.5" thickBot="1">
      <c r="A9791" s="27">
        <v>45864</v>
      </c>
      <c r="B9791" s="29" t="s">
        <v>359</v>
      </c>
      <c r="C9791" s="29" t="s">
        <v>71</v>
      </c>
      <c r="D9791" s="28">
        <v>226</v>
      </c>
      <c r="E9791" s="27">
        <v>2958101</v>
      </c>
      <c r="H9791" s="66"/>
      <c r="I9791" s="66"/>
    </row>
    <row r="9792" spans="1:9" ht="13.5" thickBot="1">
      <c r="A9792" s="27">
        <v>45864</v>
      </c>
      <c r="B9792" s="29" t="s">
        <v>360</v>
      </c>
      <c r="C9792" s="29" t="s">
        <v>68</v>
      </c>
      <c r="D9792" s="28">
        <v>203</v>
      </c>
      <c r="E9792" s="27">
        <v>2958101</v>
      </c>
      <c r="H9792" s="66"/>
      <c r="I9792" s="66"/>
    </row>
    <row r="9793" spans="1:9" ht="13.5" thickBot="1">
      <c r="A9793" s="27">
        <v>45864</v>
      </c>
      <c r="B9793" s="29" t="s">
        <v>361</v>
      </c>
      <c r="C9793" s="29" t="s">
        <v>68</v>
      </c>
      <c r="D9793" s="28">
        <v>21</v>
      </c>
      <c r="E9793" s="27">
        <v>2958101</v>
      </c>
      <c r="H9793" s="66"/>
      <c r="I9793" s="66"/>
    </row>
    <row r="9794" spans="1:9" ht="13.5" thickBot="1">
      <c r="A9794" s="27">
        <v>45864</v>
      </c>
      <c r="B9794" s="29" t="s">
        <v>362</v>
      </c>
      <c r="C9794" s="29" t="s">
        <v>68</v>
      </c>
      <c r="D9794" s="28">
        <v>204</v>
      </c>
      <c r="E9794" s="27">
        <v>2958101</v>
      </c>
      <c r="H9794" s="66"/>
      <c r="I9794" s="66"/>
    </row>
    <row r="9795" spans="1:9" ht="13.5" thickBot="1">
      <c r="A9795" s="27">
        <v>45864</v>
      </c>
      <c r="B9795" s="29" t="s">
        <v>363</v>
      </c>
      <c r="C9795" s="29" t="s">
        <v>66</v>
      </c>
      <c r="D9795" s="28">
        <v>150</v>
      </c>
      <c r="E9795" s="27">
        <v>2958101</v>
      </c>
      <c r="H9795" s="66"/>
      <c r="I9795" s="66"/>
    </row>
    <row r="9796" spans="1:9" ht="13.5" thickBot="1">
      <c r="A9796" s="27">
        <v>45864</v>
      </c>
      <c r="B9796" s="29" t="s">
        <v>364</v>
      </c>
      <c r="C9796" s="29" t="s">
        <v>97</v>
      </c>
      <c r="D9796" s="28">
        <v>102</v>
      </c>
      <c r="E9796" s="27">
        <v>2958101</v>
      </c>
      <c r="H9796" s="66"/>
      <c r="I9796" s="66"/>
    </row>
    <row r="9797" spans="1:9" ht="13.5" thickBot="1">
      <c r="A9797" s="27">
        <v>45864</v>
      </c>
      <c r="B9797" s="29" t="s">
        <v>365</v>
      </c>
      <c r="C9797" s="29" t="s">
        <v>97</v>
      </c>
      <c r="D9797" s="28">
        <v>98</v>
      </c>
      <c r="E9797" s="27">
        <v>2958101</v>
      </c>
      <c r="H9797" s="66"/>
      <c r="I9797" s="66"/>
    </row>
    <row r="9798" spans="1:9" ht="13.5" thickBot="1">
      <c r="A9798" s="27">
        <v>45864</v>
      </c>
      <c r="B9798" s="29" t="s">
        <v>366</v>
      </c>
      <c r="C9798" s="29" t="s">
        <v>97</v>
      </c>
      <c r="D9798" s="28">
        <v>149</v>
      </c>
      <c r="E9798" s="27">
        <v>2958101</v>
      </c>
      <c r="H9798" s="66"/>
      <c r="I9798" s="66"/>
    </row>
    <row r="9799" spans="1:9" ht="13.5" thickBot="1">
      <c r="A9799" s="27">
        <v>45864</v>
      </c>
      <c r="B9799" s="29" t="s">
        <v>367</v>
      </c>
      <c r="C9799" s="29" t="s">
        <v>97</v>
      </c>
      <c r="D9799" s="28">
        <v>152</v>
      </c>
      <c r="E9799" s="27">
        <v>2958101</v>
      </c>
      <c r="H9799" s="66"/>
      <c r="I9799" s="66"/>
    </row>
    <row r="9800" spans="1:9" ht="13.5" thickBot="1">
      <c r="A9800" s="27">
        <v>45864</v>
      </c>
      <c r="B9800" s="29" t="s">
        <v>368</v>
      </c>
      <c r="C9800" s="29" t="s">
        <v>68</v>
      </c>
      <c r="D9800" s="28">
        <v>165</v>
      </c>
      <c r="E9800" s="27">
        <v>2958101</v>
      </c>
      <c r="H9800" s="66"/>
      <c r="I9800" s="66"/>
    </row>
    <row r="9801" spans="1:9" ht="13.5" thickBot="1">
      <c r="A9801" s="27">
        <v>45864</v>
      </c>
      <c r="B9801" s="29" t="s">
        <v>369</v>
      </c>
      <c r="C9801" s="29" t="s">
        <v>68</v>
      </c>
      <c r="D9801" s="28">
        <v>211</v>
      </c>
      <c r="E9801" s="27">
        <v>2958101</v>
      </c>
      <c r="H9801" s="66"/>
      <c r="I9801" s="66"/>
    </row>
    <row r="9802" spans="1:9" ht="13.5" thickBot="1">
      <c r="A9802" s="27">
        <v>45864</v>
      </c>
      <c r="B9802" s="29" t="s">
        <v>370</v>
      </c>
      <c r="C9802" s="29" t="s">
        <v>97</v>
      </c>
      <c r="D9802" s="28">
        <v>96</v>
      </c>
      <c r="E9802" s="27">
        <v>2958101</v>
      </c>
      <c r="H9802" s="66"/>
      <c r="I9802" s="66"/>
    </row>
    <row r="9803" spans="1:9" ht="13.5" thickBot="1">
      <c r="A9803" s="27">
        <v>45864</v>
      </c>
      <c r="B9803" s="29" t="s">
        <v>371</v>
      </c>
      <c r="C9803" s="29" t="s">
        <v>97</v>
      </c>
      <c r="D9803" s="28">
        <v>98</v>
      </c>
      <c r="E9803" s="27">
        <v>2958101</v>
      </c>
      <c r="H9803" s="66"/>
      <c r="I9803" s="66"/>
    </row>
    <row r="9804" spans="1:9" ht="13.5" thickBot="1">
      <c r="A9804" s="27">
        <v>45864</v>
      </c>
      <c r="B9804" s="29" t="s">
        <v>372</v>
      </c>
      <c r="C9804" s="29" t="s">
        <v>97</v>
      </c>
      <c r="D9804" s="28">
        <v>161</v>
      </c>
      <c r="E9804" s="27">
        <v>2958101</v>
      </c>
      <c r="H9804" s="66"/>
      <c r="I9804" s="66"/>
    </row>
    <row r="9805" spans="1:9" ht="13.5" thickBot="1">
      <c r="A9805" s="27">
        <v>45864</v>
      </c>
      <c r="B9805" s="29" t="s">
        <v>373</v>
      </c>
      <c r="C9805" s="29" t="s">
        <v>71</v>
      </c>
      <c r="D9805" s="28">
        <v>201</v>
      </c>
      <c r="E9805" s="27">
        <v>2958101</v>
      </c>
      <c r="H9805" s="66"/>
      <c r="I9805" s="66"/>
    </row>
    <row r="9806" spans="1:9" ht="13.5" thickBot="1">
      <c r="A9806" s="27">
        <v>45864</v>
      </c>
      <c r="B9806" s="29" t="s">
        <v>374</v>
      </c>
      <c r="C9806" s="29" t="s">
        <v>68</v>
      </c>
      <c r="D9806" s="28">
        <v>98</v>
      </c>
      <c r="E9806" s="27">
        <v>2958101</v>
      </c>
      <c r="H9806" s="66"/>
      <c r="I9806" s="66"/>
    </row>
    <row r="9807" spans="1:9" ht="13.5" thickBot="1">
      <c r="A9807" s="27">
        <v>45864</v>
      </c>
      <c r="B9807" s="29" t="s">
        <v>375</v>
      </c>
      <c r="C9807" s="29" t="s">
        <v>68</v>
      </c>
      <c r="D9807" s="28">
        <v>120</v>
      </c>
      <c r="E9807" s="27">
        <v>2958101</v>
      </c>
      <c r="H9807" s="66"/>
      <c r="I9807" s="66"/>
    </row>
    <row r="9808" spans="1:9" ht="13.5" thickBot="1">
      <c r="A9808" s="27">
        <v>45864</v>
      </c>
      <c r="B9808" s="29" t="s">
        <v>376</v>
      </c>
      <c r="C9808" s="29" t="s">
        <v>68</v>
      </c>
      <c r="D9808" s="28">
        <v>111</v>
      </c>
      <c r="E9808" s="27">
        <v>2958101</v>
      </c>
      <c r="H9808" s="66"/>
      <c r="I9808" s="66"/>
    </row>
    <row r="9809" spans="1:9" ht="13.5" thickBot="1">
      <c r="A9809" s="27">
        <v>45864</v>
      </c>
      <c r="B9809" s="29" t="s">
        <v>377</v>
      </c>
      <c r="C9809" s="29" t="s">
        <v>68</v>
      </c>
      <c r="D9809" s="28">
        <v>17</v>
      </c>
      <c r="E9809" s="27">
        <v>2958101</v>
      </c>
      <c r="H9809" s="66"/>
      <c r="I9809" s="66"/>
    </row>
    <row r="9810" spans="1:9" ht="13.5" thickBot="1">
      <c r="A9810" s="27">
        <v>45864</v>
      </c>
      <c r="B9810" s="29" t="s">
        <v>378</v>
      </c>
      <c r="C9810" s="29" t="s">
        <v>68</v>
      </c>
      <c r="D9810" s="28">
        <v>34</v>
      </c>
      <c r="E9810" s="27">
        <v>2958101</v>
      </c>
      <c r="H9810" s="66"/>
      <c r="I9810" s="66"/>
    </row>
    <row r="9811" spans="1:9" ht="13.5" thickBot="1">
      <c r="A9811" s="27">
        <v>45864</v>
      </c>
      <c r="B9811" s="29" t="s">
        <v>379</v>
      </c>
      <c r="C9811" s="29" t="s">
        <v>68</v>
      </c>
      <c r="D9811" s="28">
        <v>119</v>
      </c>
      <c r="E9811" s="27">
        <v>2958101</v>
      </c>
      <c r="H9811" s="66"/>
      <c r="I9811" s="66"/>
    </row>
    <row r="9812" spans="1:9" ht="13.5" thickBot="1">
      <c r="A9812" s="27">
        <v>45864</v>
      </c>
      <c r="B9812" s="29" t="s">
        <v>380</v>
      </c>
      <c r="C9812" s="29" t="s">
        <v>68</v>
      </c>
      <c r="D9812" s="28">
        <v>125</v>
      </c>
      <c r="E9812" s="27">
        <v>2958101</v>
      </c>
      <c r="H9812" s="66"/>
      <c r="I9812" s="66"/>
    </row>
    <row r="9813" spans="1:9" ht="13.5" thickBot="1">
      <c r="A9813" s="27">
        <v>45864</v>
      </c>
      <c r="B9813" s="29" t="s">
        <v>381</v>
      </c>
      <c r="C9813" s="29" t="s">
        <v>68</v>
      </c>
      <c r="D9813" s="28">
        <v>112</v>
      </c>
      <c r="E9813" s="27">
        <v>2958101</v>
      </c>
      <c r="H9813" s="66"/>
      <c r="I9813" s="66"/>
    </row>
    <row r="9814" spans="1:9" ht="13.5" thickBot="1">
      <c r="A9814" s="27">
        <v>45864</v>
      </c>
      <c r="B9814" s="29" t="s">
        <v>382</v>
      </c>
      <c r="C9814" s="29" t="s">
        <v>68</v>
      </c>
      <c r="D9814" s="28">
        <v>85</v>
      </c>
      <c r="E9814" s="27">
        <v>2958101</v>
      </c>
      <c r="H9814" s="66"/>
      <c r="I9814" s="66"/>
    </row>
    <row r="9815" spans="1:9" ht="13.5" thickBot="1">
      <c r="A9815" s="27">
        <v>45864</v>
      </c>
      <c r="B9815" s="29" t="s">
        <v>383</v>
      </c>
      <c r="C9815" s="29" t="s">
        <v>68</v>
      </c>
      <c r="D9815" s="28">
        <v>43</v>
      </c>
      <c r="E9815" s="27">
        <v>2958101</v>
      </c>
      <c r="H9815" s="66"/>
      <c r="I9815" s="66"/>
    </row>
    <row r="9816" spans="1:9" ht="13.5" thickBot="1">
      <c r="A9816" s="27">
        <v>45864</v>
      </c>
      <c r="B9816" s="29" t="s">
        <v>384</v>
      </c>
      <c r="C9816" s="29" t="s">
        <v>68</v>
      </c>
      <c r="D9816" s="28">
        <v>30</v>
      </c>
      <c r="E9816" s="27">
        <v>2958101</v>
      </c>
      <c r="H9816" s="66"/>
      <c r="I9816" s="66"/>
    </row>
    <row r="9817" spans="1:9" ht="13.5" thickBot="1">
      <c r="A9817" s="27">
        <v>45864</v>
      </c>
      <c r="B9817" s="29" t="s">
        <v>385</v>
      </c>
      <c r="C9817" s="29" t="s">
        <v>68</v>
      </c>
      <c r="D9817" s="28">
        <v>150</v>
      </c>
      <c r="E9817" s="27">
        <v>2958101</v>
      </c>
      <c r="H9817" s="66"/>
      <c r="I9817" s="66"/>
    </row>
    <row r="9818" spans="1:9" ht="13.5" thickBot="1">
      <c r="A9818" s="27">
        <v>45864</v>
      </c>
      <c r="B9818" s="29" t="s">
        <v>386</v>
      </c>
      <c r="C9818" s="29" t="s">
        <v>68</v>
      </c>
      <c r="D9818" s="28">
        <v>150</v>
      </c>
      <c r="E9818" s="27">
        <v>2958101</v>
      </c>
      <c r="H9818" s="66"/>
      <c r="I9818" s="66"/>
    </row>
    <row r="9819" spans="1:9" ht="13.5" thickBot="1">
      <c r="A9819" s="27">
        <v>45864</v>
      </c>
      <c r="B9819" s="29" t="s">
        <v>387</v>
      </c>
      <c r="C9819" s="29" t="s">
        <v>71</v>
      </c>
      <c r="D9819" s="28">
        <v>142</v>
      </c>
      <c r="E9819" s="27">
        <v>2958101</v>
      </c>
      <c r="H9819" s="66"/>
      <c r="I9819" s="66"/>
    </row>
    <row r="9820" spans="1:9" ht="13.5" thickBot="1">
      <c r="A9820" s="27">
        <v>45864</v>
      </c>
      <c r="B9820" s="29" t="s">
        <v>388</v>
      </c>
      <c r="C9820" s="29" t="s">
        <v>71</v>
      </c>
      <c r="D9820" s="28">
        <v>142</v>
      </c>
      <c r="E9820" s="27">
        <v>2958101</v>
      </c>
      <c r="H9820" s="66"/>
      <c r="I9820" s="66"/>
    </row>
    <row r="9821" spans="1:9" ht="13.5" thickBot="1">
      <c r="A9821" s="27">
        <v>45864</v>
      </c>
      <c r="B9821" s="29" t="s">
        <v>389</v>
      </c>
      <c r="C9821" s="29" t="s">
        <v>68</v>
      </c>
      <c r="D9821" s="28">
        <v>114</v>
      </c>
      <c r="E9821" s="27">
        <v>2958101</v>
      </c>
      <c r="H9821" s="66"/>
      <c r="I9821" s="66"/>
    </row>
    <row r="9822" spans="1:9" ht="13.5" thickBot="1">
      <c r="A9822" s="27">
        <v>45864</v>
      </c>
      <c r="B9822" s="29" t="s">
        <v>390</v>
      </c>
      <c r="C9822" s="29" t="s">
        <v>68</v>
      </c>
      <c r="D9822" s="28">
        <v>95</v>
      </c>
      <c r="E9822" s="27">
        <v>2958101</v>
      </c>
      <c r="H9822" s="66"/>
      <c r="I9822" s="66"/>
    </row>
    <row r="9823" spans="1:9" ht="13.5" thickBot="1">
      <c r="A9823" s="27">
        <v>45864</v>
      </c>
      <c r="B9823" s="29" t="s">
        <v>391</v>
      </c>
      <c r="C9823" s="29" t="s">
        <v>77</v>
      </c>
      <c r="D9823" s="28">
        <v>150</v>
      </c>
      <c r="E9823" s="27">
        <v>2958101</v>
      </c>
      <c r="H9823" s="66"/>
      <c r="I9823" s="66"/>
    </row>
    <row r="9824" spans="1:9" ht="13.5" thickBot="1">
      <c r="A9824" s="27">
        <v>45864</v>
      </c>
      <c r="B9824" s="29" t="s">
        <v>392</v>
      </c>
      <c r="C9824" s="29" t="s">
        <v>77</v>
      </c>
      <c r="D9824" s="28">
        <v>23</v>
      </c>
      <c r="E9824" s="27">
        <v>2958101</v>
      </c>
      <c r="H9824" s="66"/>
      <c r="I9824" s="66"/>
    </row>
    <row r="9825" spans="1:9" ht="13.5" thickBot="1">
      <c r="A9825" s="27">
        <v>45864</v>
      </c>
      <c r="B9825" s="29" t="s">
        <v>393</v>
      </c>
      <c r="C9825" s="29" t="s">
        <v>77</v>
      </c>
      <c r="D9825" s="28">
        <v>128</v>
      </c>
      <c r="E9825" s="27">
        <v>2958101</v>
      </c>
      <c r="H9825" s="66"/>
      <c r="I9825" s="66"/>
    </row>
    <row r="9826" spans="1:9" ht="13.5" thickBot="1">
      <c r="A9826" s="27">
        <v>45864</v>
      </c>
      <c r="B9826" s="29" t="s">
        <v>394</v>
      </c>
      <c r="C9826" s="29" t="s">
        <v>68</v>
      </c>
      <c r="D9826" s="28">
        <v>38</v>
      </c>
      <c r="E9826" s="27">
        <v>2958101</v>
      </c>
      <c r="H9826" s="66"/>
      <c r="I9826" s="66"/>
    </row>
    <row r="9827" spans="1:9" ht="13.5" thickBot="1">
      <c r="A9827" s="27">
        <v>45864</v>
      </c>
      <c r="B9827" s="29" t="s">
        <v>395</v>
      </c>
      <c r="C9827" s="29" t="s">
        <v>68</v>
      </c>
      <c r="D9827" s="28">
        <v>16</v>
      </c>
      <c r="E9827" s="27">
        <v>2958101</v>
      </c>
      <c r="H9827" s="66"/>
      <c r="I9827" s="66"/>
    </row>
    <row r="9828" spans="1:9" ht="13.5" thickBot="1">
      <c r="A9828" s="27">
        <v>45864</v>
      </c>
      <c r="B9828" s="29" t="s">
        <v>396</v>
      </c>
      <c r="C9828" s="29" t="s">
        <v>68</v>
      </c>
      <c r="D9828" s="28">
        <v>50</v>
      </c>
      <c r="E9828" s="27">
        <v>2958101</v>
      </c>
      <c r="H9828" s="66"/>
      <c r="I9828" s="66"/>
    </row>
    <row r="9829" spans="1:9" ht="13.5" thickBot="1">
      <c r="A9829" s="27">
        <v>45864</v>
      </c>
      <c r="B9829" s="29" t="s">
        <v>397</v>
      </c>
      <c r="C9829" s="29" t="s">
        <v>68</v>
      </c>
      <c r="D9829" s="28">
        <v>38</v>
      </c>
      <c r="E9829" s="27">
        <v>2958101</v>
      </c>
      <c r="H9829" s="66"/>
      <c r="I9829" s="66"/>
    </row>
    <row r="9830" spans="1:9" ht="13.5" thickBot="1">
      <c r="A9830" s="27">
        <v>45864</v>
      </c>
      <c r="B9830" s="29" t="s">
        <v>398</v>
      </c>
      <c r="C9830" s="29" t="s">
        <v>68</v>
      </c>
      <c r="D9830" s="28">
        <v>14</v>
      </c>
      <c r="E9830" s="27">
        <v>2958101</v>
      </c>
      <c r="H9830" s="66"/>
      <c r="I9830" s="66"/>
    </row>
    <row r="9831" spans="1:9" ht="13.5" thickBot="1">
      <c r="A9831" s="27">
        <v>45864</v>
      </c>
      <c r="B9831" s="29" t="s">
        <v>399</v>
      </c>
      <c r="C9831" s="29" t="s">
        <v>68</v>
      </c>
      <c r="D9831" s="28">
        <v>103</v>
      </c>
      <c r="E9831" s="27">
        <v>2958101</v>
      </c>
      <c r="H9831" s="66"/>
      <c r="I9831" s="66"/>
    </row>
    <row r="9832" spans="1:9" ht="13.5" thickBot="1">
      <c r="A9832" s="27">
        <v>45864</v>
      </c>
      <c r="B9832" s="29" t="s">
        <v>400</v>
      </c>
      <c r="C9832" s="29" t="s">
        <v>68</v>
      </c>
      <c r="D9832" s="28">
        <v>95</v>
      </c>
      <c r="E9832" s="27">
        <v>2958101</v>
      </c>
      <c r="H9832" s="66"/>
      <c r="I9832" s="66"/>
    </row>
    <row r="9833" spans="1:9" ht="13.5" thickBot="1">
      <c r="A9833" s="27">
        <v>45864</v>
      </c>
      <c r="B9833" s="29" t="s">
        <v>401</v>
      </c>
      <c r="C9833" s="29" t="s">
        <v>71</v>
      </c>
      <c r="D9833" s="28">
        <v>117</v>
      </c>
      <c r="E9833" s="27">
        <v>2958101</v>
      </c>
      <c r="H9833" s="66"/>
      <c r="I9833" s="66"/>
    </row>
    <row r="9834" spans="1:9" ht="13.5" thickBot="1">
      <c r="A9834" s="27">
        <v>45864</v>
      </c>
      <c r="B9834" s="29" t="s">
        <v>402</v>
      </c>
      <c r="C9834" s="29" t="s">
        <v>71</v>
      </c>
      <c r="D9834" s="28">
        <v>123</v>
      </c>
      <c r="E9834" s="27">
        <v>2958101</v>
      </c>
      <c r="H9834" s="66"/>
      <c r="I9834" s="66"/>
    </row>
    <row r="9835" spans="1:9" ht="13.5" thickBot="1">
      <c r="A9835" s="27">
        <v>45864</v>
      </c>
      <c r="B9835" s="29" t="s">
        <v>403</v>
      </c>
      <c r="C9835" s="29" t="s">
        <v>68</v>
      </c>
      <c r="D9835" s="28">
        <v>42</v>
      </c>
      <c r="E9835" s="27">
        <v>2958101</v>
      </c>
      <c r="H9835" s="66"/>
      <c r="I9835" s="66"/>
    </row>
    <row r="9836" spans="1:9" ht="13.5" thickBot="1">
      <c r="A9836" s="27">
        <v>45864</v>
      </c>
      <c r="B9836" s="29" t="s">
        <v>404</v>
      </c>
      <c r="C9836" s="29" t="s">
        <v>68</v>
      </c>
      <c r="D9836" s="28">
        <v>45</v>
      </c>
      <c r="E9836" s="27">
        <v>2958101</v>
      </c>
      <c r="H9836" s="66"/>
      <c r="I9836" s="66"/>
    </row>
    <row r="9837" spans="1:9" ht="13.5" thickBot="1">
      <c r="A9837" s="27">
        <v>45864</v>
      </c>
      <c r="B9837" s="29" t="s">
        <v>405</v>
      </c>
      <c r="C9837" s="29" t="s">
        <v>68</v>
      </c>
      <c r="D9837" s="28">
        <v>42</v>
      </c>
      <c r="E9837" s="27">
        <v>2958101</v>
      </c>
      <c r="H9837" s="66"/>
      <c r="I9837" s="66"/>
    </row>
    <row r="9838" spans="1:9" ht="13.5" thickBot="1">
      <c r="A9838" s="27">
        <v>45864</v>
      </c>
      <c r="B9838" s="29" t="s">
        <v>406</v>
      </c>
      <c r="C9838" s="29" t="s">
        <v>68</v>
      </c>
      <c r="D9838" s="28">
        <v>207</v>
      </c>
      <c r="E9838" s="27">
        <v>2958101</v>
      </c>
      <c r="H9838" s="66"/>
      <c r="I9838" s="66"/>
    </row>
    <row r="9839" spans="1:9" ht="13.5" thickBot="1">
      <c r="A9839" s="27">
        <v>45864</v>
      </c>
      <c r="B9839" s="29" t="s">
        <v>407</v>
      </c>
      <c r="C9839" s="29" t="s">
        <v>68</v>
      </c>
      <c r="D9839" s="28">
        <v>170</v>
      </c>
      <c r="E9839" s="27">
        <v>2958101</v>
      </c>
      <c r="H9839" s="66"/>
      <c r="I9839" s="66"/>
    </row>
    <row r="9840" spans="1:9" ht="13.5" thickBot="1">
      <c r="A9840" s="27">
        <v>45864</v>
      </c>
      <c r="B9840" s="29" t="s">
        <v>408</v>
      </c>
      <c r="C9840" s="29" t="s">
        <v>66</v>
      </c>
      <c r="D9840" s="28">
        <v>126</v>
      </c>
      <c r="E9840" s="27">
        <v>2958101</v>
      </c>
      <c r="H9840" s="66"/>
      <c r="I9840" s="66"/>
    </row>
    <row r="9841" spans="1:9" ht="13.5" thickBot="1">
      <c r="A9841" s="27">
        <v>45864</v>
      </c>
      <c r="B9841" s="29" t="s">
        <v>409</v>
      </c>
      <c r="C9841" s="29" t="s">
        <v>77</v>
      </c>
      <c r="D9841" s="28">
        <v>105</v>
      </c>
      <c r="E9841" s="27">
        <v>2958101</v>
      </c>
      <c r="H9841" s="66"/>
      <c r="I9841" s="66"/>
    </row>
    <row r="9842" spans="1:9" ht="13.5" thickBot="1">
      <c r="A9842" s="27">
        <v>45864</v>
      </c>
      <c r="B9842" s="29" t="s">
        <v>410</v>
      </c>
      <c r="C9842" s="29" t="s">
        <v>77</v>
      </c>
      <c r="D9842" s="28">
        <v>97</v>
      </c>
      <c r="E9842" s="27">
        <v>2958101</v>
      </c>
      <c r="H9842" s="66"/>
      <c r="I9842" s="66"/>
    </row>
    <row r="9843" spans="1:9" ht="13.5" thickBot="1">
      <c r="A9843" s="27">
        <v>45864</v>
      </c>
      <c r="B9843" s="29" t="s">
        <v>411</v>
      </c>
      <c r="C9843" s="29" t="s">
        <v>68</v>
      </c>
      <c r="D9843" s="28">
        <v>12</v>
      </c>
      <c r="E9843" s="27">
        <v>2958101</v>
      </c>
      <c r="H9843" s="66"/>
      <c r="I9843" s="66"/>
    </row>
    <row r="9844" spans="1:9" ht="13.5" thickBot="1">
      <c r="A9844" s="27">
        <v>45864</v>
      </c>
      <c r="B9844" s="29" t="s">
        <v>412</v>
      </c>
      <c r="C9844" s="29" t="s">
        <v>68</v>
      </c>
      <c r="D9844" s="28">
        <v>7</v>
      </c>
      <c r="E9844" s="27">
        <v>2958101</v>
      </c>
      <c r="H9844" s="66"/>
      <c r="I9844" s="66"/>
    </row>
    <row r="9845" spans="1:9" ht="13.5" thickBot="1">
      <c r="A9845" s="27">
        <v>45864</v>
      </c>
      <c r="B9845" s="29" t="s">
        <v>413</v>
      </c>
      <c r="C9845" s="29" t="s">
        <v>68</v>
      </c>
      <c r="D9845" s="28">
        <v>101</v>
      </c>
      <c r="E9845" s="27">
        <v>2958101</v>
      </c>
      <c r="H9845" s="66"/>
      <c r="I9845" s="66"/>
    </row>
    <row r="9846" spans="1:9" ht="13.5" thickBot="1">
      <c r="A9846" s="27">
        <v>45864</v>
      </c>
      <c r="B9846" s="29" t="s">
        <v>414</v>
      </c>
      <c r="C9846" s="29" t="s">
        <v>68</v>
      </c>
      <c r="D9846" s="28">
        <v>22</v>
      </c>
      <c r="E9846" s="27">
        <v>2958101</v>
      </c>
      <c r="H9846" s="66"/>
      <c r="I9846" s="66"/>
    </row>
    <row r="9847" spans="1:9" ht="13.5" thickBot="1">
      <c r="A9847" s="27">
        <v>45864</v>
      </c>
      <c r="B9847" s="29" t="s">
        <v>415</v>
      </c>
      <c r="C9847" s="29" t="s">
        <v>68</v>
      </c>
      <c r="D9847" s="28">
        <v>101</v>
      </c>
      <c r="E9847" s="27">
        <v>2958101</v>
      </c>
      <c r="H9847" s="66"/>
      <c r="I9847" s="66"/>
    </row>
    <row r="9848" spans="1:9" ht="13.5" thickBot="1">
      <c r="A9848" s="27">
        <v>45864</v>
      </c>
      <c r="B9848" s="29" t="s">
        <v>416</v>
      </c>
      <c r="C9848" s="29" t="s">
        <v>68</v>
      </c>
      <c r="D9848" s="28">
        <v>150</v>
      </c>
      <c r="E9848" s="27">
        <v>2958101</v>
      </c>
      <c r="H9848" s="66"/>
      <c r="I9848" s="66"/>
    </row>
    <row r="9849" spans="1:9" ht="13.5" thickBot="1">
      <c r="A9849" s="27">
        <v>45864</v>
      </c>
      <c r="B9849" s="29" t="s">
        <v>417</v>
      </c>
      <c r="C9849" s="29" t="s">
        <v>68</v>
      </c>
      <c r="D9849" s="28">
        <v>154</v>
      </c>
      <c r="E9849" s="27">
        <v>2958101</v>
      </c>
      <c r="H9849" s="66"/>
      <c r="I9849" s="66"/>
    </row>
    <row r="9850" spans="1:9" ht="13.5" thickBot="1">
      <c r="A9850" s="27">
        <v>45864</v>
      </c>
      <c r="B9850" s="29" t="s">
        <v>418</v>
      </c>
      <c r="C9850" s="29" t="s">
        <v>68</v>
      </c>
      <c r="D9850" s="28">
        <v>24</v>
      </c>
      <c r="E9850" s="27">
        <v>2958101</v>
      </c>
      <c r="H9850" s="66"/>
      <c r="I9850" s="66"/>
    </row>
    <row r="9851" spans="1:9" ht="13.5" thickBot="1">
      <c r="A9851" s="27">
        <v>45864</v>
      </c>
      <c r="B9851" s="29" t="s">
        <v>419</v>
      </c>
      <c r="C9851" s="29" t="s">
        <v>68</v>
      </c>
      <c r="D9851" s="28">
        <v>158</v>
      </c>
      <c r="E9851" s="27">
        <v>2958101</v>
      </c>
      <c r="H9851" s="66"/>
      <c r="I9851" s="66"/>
    </row>
    <row r="9852" spans="1:9" ht="13.5" thickBot="1">
      <c r="A9852" s="27">
        <v>45864</v>
      </c>
      <c r="B9852" s="29" t="s">
        <v>420</v>
      </c>
      <c r="C9852" s="29" t="s">
        <v>68</v>
      </c>
      <c r="D9852" s="28">
        <v>14</v>
      </c>
      <c r="E9852" s="27">
        <v>2958101</v>
      </c>
      <c r="H9852" s="66"/>
      <c r="I9852" s="66"/>
    </row>
    <row r="9853" spans="1:9" ht="13.5" thickBot="1">
      <c r="A9853" s="27">
        <v>45864</v>
      </c>
      <c r="B9853" s="29" t="s">
        <v>421</v>
      </c>
      <c r="C9853" s="29" t="s">
        <v>97</v>
      </c>
      <c r="D9853" s="28">
        <v>115</v>
      </c>
      <c r="E9853" s="27">
        <v>2958101</v>
      </c>
      <c r="H9853" s="66"/>
      <c r="I9853" s="66"/>
    </row>
    <row r="9854" spans="1:9" ht="13.5" thickBot="1">
      <c r="A9854" s="27">
        <v>45864</v>
      </c>
      <c r="B9854" s="29" t="s">
        <v>422</v>
      </c>
      <c r="C9854" s="29" t="s">
        <v>97</v>
      </c>
      <c r="D9854" s="28">
        <v>142</v>
      </c>
      <c r="E9854" s="27">
        <v>2958101</v>
      </c>
      <c r="H9854" s="66"/>
      <c r="I9854" s="66"/>
    </row>
    <row r="9855" spans="1:9" ht="13.5" thickBot="1">
      <c r="A9855" s="27">
        <v>45864</v>
      </c>
      <c r="B9855" s="29" t="s">
        <v>423</v>
      </c>
      <c r="C9855" s="29" t="s">
        <v>97</v>
      </c>
      <c r="D9855" s="28">
        <v>57</v>
      </c>
      <c r="E9855" s="27">
        <v>2958101</v>
      </c>
      <c r="H9855" s="66"/>
      <c r="I9855" s="66"/>
    </row>
    <row r="9856" spans="1:9" ht="13.5" thickBot="1">
      <c r="A9856" s="27">
        <v>45864</v>
      </c>
      <c r="B9856" s="29" t="s">
        <v>424</v>
      </c>
      <c r="C9856" s="29" t="s">
        <v>68</v>
      </c>
      <c r="D9856" s="28">
        <v>152</v>
      </c>
      <c r="E9856" s="27">
        <v>2958101</v>
      </c>
      <c r="H9856" s="66"/>
      <c r="I9856" s="66"/>
    </row>
    <row r="9857" spans="1:9" ht="13.5" thickBot="1">
      <c r="A9857" s="27">
        <v>45864</v>
      </c>
      <c r="B9857" s="29" t="s">
        <v>425</v>
      </c>
      <c r="C9857" s="29" t="s">
        <v>68</v>
      </c>
      <c r="D9857" s="28">
        <v>14</v>
      </c>
      <c r="E9857" s="27">
        <v>2958101</v>
      </c>
      <c r="H9857" s="66"/>
      <c r="I9857" s="66"/>
    </row>
    <row r="9858" spans="1:9" ht="13.5" thickBot="1">
      <c r="A9858" s="27">
        <v>45864</v>
      </c>
      <c r="B9858" s="29" t="s">
        <v>426</v>
      </c>
      <c r="C9858" s="29" t="s">
        <v>68</v>
      </c>
      <c r="D9858" s="28">
        <v>183</v>
      </c>
      <c r="E9858" s="27">
        <v>2958101</v>
      </c>
      <c r="H9858" s="66"/>
      <c r="I9858" s="66"/>
    </row>
    <row r="9859" spans="1:9" ht="13.5" thickBot="1">
      <c r="A9859" s="27">
        <v>45864</v>
      </c>
      <c r="B9859" s="29" t="s">
        <v>427</v>
      </c>
      <c r="C9859" s="29" t="s">
        <v>68</v>
      </c>
      <c r="D9859" s="28">
        <v>19</v>
      </c>
      <c r="E9859" s="27">
        <v>2958101</v>
      </c>
      <c r="H9859" s="66"/>
      <c r="I9859" s="66"/>
    </row>
    <row r="9860" spans="1:9" ht="13.5" thickBot="1">
      <c r="A9860" s="27">
        <v>45864</v>
      </c>
      <c r="B9860" s="29" t="s">
        <v>428</v>
      </c>
      <c r="C9860" s="29" t="s">
        <v>68</v>
      </c>
      <c r="D9860" s="28">
        <v>133</v>
      </c>
      <c r="E9860" s="27">
        <v>2958101</v>
      </c>
      <c r="H9860" s="66"/>
      <c r="I9860" s="66"/>
    </row>
    <row r="9861" spans="1:9" ht="13.5" thickBot="1">
      <c r="A9861" s="27">
        <v>45864</v>
      </c>
      <c r="B9861" s="29" t="s">
        <v>429</v>
      </c>
      <c r="C9861" s="29" t="s">
        <v>66</v>
      </c>
      <c r="D9861" s="28">
        <v>122</v>
      </c>
      <c r="E9861" s="27">
        <v>2958101</v>
      </c>
      <c r="H9861" s="66"/>
      <c r="I9861" s="66"/>
    </row>
    <row r="9862" spans="1:9" ht="13.5" thickBot="1">
      <c r="A9862" s="27">
        <v>45864</v>
      </c>
      <c r="B9862" s="29" t="s">
        <v>430</v>
      </c>
      <c r="C9862" s="29" t="s">
        <v>68</v>
      </c>
      <c r="D9862" s="28">
        <v>209</v>
      </c>
      <c r="E9862" s="27">
        <v>2958101</v>
      </c>
      <c r="H9862" s="66"/>
      <c r="I9862" s="66"/>
    </row>
    <row r="9863" spans="1:9" ht="13.5" thickBot="1">
      <c r="A9863" s="27">
        <v>45864</v>
      </c>
      <c r="B9863" s="29" t="s">
        <v>431</v>
      </c>
      <c r="C9863" s="29" t="s">
        <v>68</v>
      </c>
      <c r="D9863" s="28">
        <v>210</v>
      </c>
      <c r="E9863" s="27">
        <v>2958101</v>
      </c>
      <c r="H9863" s="66"/>
      <c r="I9863" s="66"/>
    </row>
    <row r="9864" spans="1:9" ht="13.5" thickBot="1">
      <c r="A9864" s="27">
        <v>45864</v>
      </c>
      <c r="B9864" s="29" t="s">
        <v>432</v>
      </c>
      <c r="C9864" s="29" t="s">
        <v>66</v>
      </c>
      <c r="D9864" s="28">
        <v>18</v>
      </c>
      <c r="E9864" s="27">
        <v>2958101</v>
      </c>
      <c r="H9864" s="66"/>
      <c r="I9864" s="66"/>
    </row>
    <row r="9865" spans="1:9" ht="13.5" thickBot="1">
      <c r="A9865" s="27">
        <v>45864</v>
      </c>
      <c r="B9865" s="29" t="s">
        <v>433</v>
      </c>
      <c r="C9865" s="29" t="s">
        <v>66</v>
      </c>
      <c r="D9865" s="28">
        <v>48</v>
      </c>
      <c r="E9865" s="27">
        <v>2958101</v>
      </c>
      <c r="H9865" s="66"/>
      <c r="I9865" s="66"/>
    </row>
    <row r="9866" spans="1:9" ht="13.5" thickBot="1">
      <c r="A9866" s="27">
        <v>45864</v>
      </c>
      <c r="B9866" s="29" t="s">
        <v>434</v>
      </c>
      <c r="C9866" s="29" t="s">
        <v>66</v>
      </c>
      <c r="D9866" s="28">
        <v>6</v>
      </c>
      <c r="E9866" s="27">
        <v>2958101</v>
      </c>
      <c r="H9866" s="66"/>
      <c r="I9866" s="66"/>
    </row>
    <row r="9867" spans="1:9" ht="13.5" thickBot="1">
      <c r="A9867" s="27">
        <v>45864</v>
      </c>
      <c r="B9867" s="29" t="s">
        <v>435</v>
      </c>
      <c r="C9867" s="29" t="s">
        <v>66</v>
      </c>
      <c r="D9867" s="28">
        <v>55</v>
      </c>
      <c r="E9867" s="27">
        <v>2958101</v>
      </c>
      <c r="H9867" s="66"/>
      <c r="I9867" s="66"/>
    </row>
    <row r="9868" spans="1:9" ht="13.5" thickBot="1">
      <c r="A9868" s="27">
        <v>45864</v>
      </c>
      <c r="B9868" s="29" t="s">
        <v>436</v>
      </c>
      <c r="C9868" s="29" t="s">
        <v>66</v>
      </c>
      <c r="D9868" s="28">
        <v>53</v>
      </c>
      <c r="E9868" s="27">
        <v>2958101</v>
      </c>
      <c r="H9868" s="66"/>
      <c r="I9868" s="66"/>
    </row>
    <row r="9869" spans="1:9" ht="13.5" thickBot="1">
      <c r="A9869" s="27">
        <v>45864</v>
      </c>
      <c r="B9869" s="29" t="s">
        <v>437</v>
      </c>
      <c r="C9869" s="29" t="s">
        <v>68</v>
      </c>
      <c r="D9869" s="28">
        <v>200</v>
      </c>
      <c r="E9869" s="27">
        <v>2958101</v>
      </c>
      <c r="H9869" s="66"/>
      <c r="I9869" s="66"/>
    </row>
    <row r="9870" spans="1:9" ht="13.5" thickBot="1">
      <c r="A9870" s="27">
        <v>45864</v>
      </c>
      <c r="B9870" s="29" t="s">
        <v>438</v>
      </c>
      <c r="C9870" s="29" t="s">
        <v>68</v>
      </c>
      <c r="D9870" s="28">
        <v>68</v>
      </c>
      <c r="E9870" s="27">
        <v>2958101</v>
      </c>
      <c r="H9870" s="66"/>
      <c r="I9870" s="66"/>
    </row>
    <row r="9871" spans="1:9" ht="13.5" thickBot="1">
      <c r="A9871" s="27">
        <v>45864</v>
      </c>
      <c r="B9871" s="29" t="s">
        <v>439</v>
      </c>
      <c r="C9871" s="29" t="s">
        <v>68</v>
      </c>
      <c r="D9871" s="28">
        <v>92</v>
      </c>
      <c r="E9871" s="27">
        <v>2958101</v>
      </c>
      <c r="H9871" s="66"/>
      <c r="I9871" s="66"/>
    </row>
    <row r="9872" spans="1:9" ht="13.5" thickBot="1">
      <c r="A9872" s="27">
        <v>45864</v>
      </c>
      <c r="B9872" s="29" t="s">
        <v>440</v>
      </c>
      <c r="C9872" s="29" t="s">
        <v>68</v>
      </c>
      <c r="D9872" s="28">
        <v>86</v>
      </c>
      <c r="E9872" s="27">
        <v>2958101</v>
      </c>
      <c r="H9872" s="66"/>
      <c r="I9872" s="66"/>
    </row>
    <row r="9873" spans="1:9" ht="13.5" thickBot="1">
      <c r="A9873" s="27">
        <v>45864</v>
      </c>
      <c r="B9873" s="29" t="s">
        <v>441</v>
      </c>
      <c r="C9873" s="29" t="s">
        <v>68</v>
      </c>
      <c r="D9873" s="28">
        <v>197</v>
      </c>
      <c r="E9873" s="27">
        <v>2958101</v>
      </c>
      <c r="H9873" s="66"/>
      <c r="I9873" s="66"/>
    </row>
    <row r="9874" spans="1:9" ht="13.5" thickBot="1">
      <c r="A9874" s="27">
        <v>45864</v>
      </c>
      <c r="B9874" s="29" t="s">
        <v>442</v>
      </c>
      <c r="C9874" s="29" t="s">
        <v>68</v>
      </c>
      <c r="D9874" s="28">
        <v>152</v>
      </c>
      <c r="E9874" s="27">
        <v>2958101</v>
      </c>
      <c r="H9874" s="66"/>
      <c r="I9874" s="66"/>
    </row>
    <row r="9875" spans="1:9" ht="13.5" thickBot="1">
      <c r="A9875" s="27">
        <v>45864</v>
      </c>
      <c r="B9875" s="29" t="s">
        <v>443</v>
      </c>
      <c r="C9875" s="29" t="s">
        <v>68</v>
      </c>
      <c r="D9875" s="28">
        <v>149</v>
      </c>
      <c r="E9875" s="27">
        <v>2958101</v>
      </c>
      <c r="H9875" s="66"/>
      <c r="I9875" s="66"/>
    </row>
    <row r="9876" spans="1:9" ht="13.5" thickBot="1">
      <c r="A9876" s="27">
        <v>45865</v>
      </c>
      <c r="B9876" s="29" t="s">
        <v>65</v>
      </c>
      <c r="C9876" s="29" t="s">
        <v>66</v>
      </c>
      <c r="D9876" s="28">
        <v>193</v>
      </c>
      <c r="E9876" s="27">
        <v>2958101</v>
      </c>
      <c r="H9876" s="66"/>
      <c r="I9876" s="66"/>
    </row>
    <row r="9877" spans="1:9" ht="13.5" thickBot="1">
      <c r="A9877" s="27">
        <v>45865</v>
      </c>
      <c r="B9877" s="29" t="s">
        <v>67</v>
      </c>
      <c r="C9877" s="29" t="s">
        <v>68</v>
      </c>
      <c r="D9877" s="28">
        <v>226</v>
      </c>
      <c r="E9877" s="27">
        <v>2958101</v>
      </c>
      <c r="H9877" s="66"/>
      <c r="I9877" s="66"/>
    </row>
    <row r="9878" spans="1:9" ht="13.5" thickBot="1">
      <c r="A9878" s="27">
        <v>45865</v>
      </c>
      <c r="B9878" s="29" t="s">
        <v>69</v>
      </c>
      <c r="C9878" s="29" t="s">
        <v>68</v>
      </c>
      <c r="D9878" s="28">
        <v>141</v>
      </c>
      <c r="E9878" s="27">
        <v>2958101</v>
      </c>
      <c r="H9878" s="66"/>
      <c r="I9878" s="66"/>
    </row>
    <row r="9879" spans="1:9" ht="13.5" thickBot="1">
      <c r="A9879" s="27">
        <v>45865</v>
      </c>
      <c r="B9879" s="29" t="s">
        <v>70</v>
      </c>
      <c r="C9879" s="29" t="s">
        <v>71</v>
      </c>
      <c r="D9879" s="28">
        <v>172</v>
      </c>
      <c r="E9879" s="27">
        <v>2958101</v>
      </c>
      <c r="H9879" s="66"/>
      <c r="I9879" s="66"/>
    </row>
    <row r="9880" spans="1:9" ht="13.5" thickBot="1">
      <c r="A9880" s="27">
        <v>45865</v>
      </c>
      <c r="B9880" s="29" t="s">
        <v>72</v>
      </c>
      <c r="C9880" s="29" t="s">
        <v>71</v>
      </c>
      <c r="D9880" s="28">
        <v>29</v>
      </c>
      <c r="E9880" s="27">
        <v>2958101</v>
      </c>
      <c r="H9880" s="66"/>
      <c r="I9880" s="66"/>
    </row>
    <row r="9881" spans="1:9" ht="13.5" thickBot="1">
      <c r="A9881" s="27">
        <v>45865</v>
      </c>
      <c r="B9881" s="29" t="s">
        <v>73</v>
      </c>
      <c r="C9881" s="29" t="s">
        <v>68</v>
      </c>
      <c r="D9881" s="28">
        <v>37</v>
      </c>
      <c r="E9881" s="27">
        <v>2958101</v>
      </c>
      <c r="H9881" s="66"/>
      <c r="I9881" s="66"/>
    </row>
    <row r="9882" spans="1:9" ht="13.5" thickBot="1">
      <c r="A9882" s="27">
        <v>45865</v>
      </c>
      <c r="B9882" s="29" t="s">
        <v>74</v>
      </c>
      <c r="C9882" s="29" t="s">
        <v>68</v>
      </c>
      <c r="D9882" s="28">
        <v>36</v>
      </c>
      <c r="E9882" s="27">
        <v>2958101</v>
      </c>
      <c r="H9882" s="66"/>
      <c r="I9882" s="66"/>
    </row>
    <row r="9883" spans="1:9" ht="13.5" thickBot="1">
      <c r="A9883" s="27">
        <v>45865</v>
      </c>
      <c r="B9883" s="29" t="s">
        <v>75</v>
      </c>
      <c r="C9883" s="29" t="s">
        <v>68</v>
      </c>
      <c r="D9883" s="28">
        <v>178</v>
      </c>
      <c r="E9883" s="27">
        <v>2958101</v>
      </c>
      <c r="H9883" s="66"/>
      <c r="I9883" s="66"/>
    </row>
    <row r="9884" spans="1:9" ht="13.5" thickBot="1">
      <c r="A9884" s="27">
        <v>45865</v>
      </c>
      <c r="B9884" s="29" t="s">
        <v>76</v>
      </c>
      <c r="C9884" s="29" t="s">
        <v>77</v>
      </c>
      <c r="D9884" s="28">
        <v>100</v>
      </c>
      <c r="E9884" s="27">
        <v>2958101</v>
      </c>
      <c r="H9884" s="66"/>
      <c r="I9884" s="66"/>
    </row>
    <row r="9885" spans="1:9" ht="13.5" thickBot="1">
      <c r="A9885" s="27">
        <v>45865</v>
      </c>
      <c r="B9885" s="29" t="s">
        <v>78</v>
      </c>
      <c r="C9885" s="29" t="s">
        <v>68</v>
      </c>
      <c r="D9885" s="28">
        <v>16</v>
      </c>
      <c r="E9885" s="27">
        <v>2958101</v>
      </c>
      <c r="H9885" s="66"/>
      <c r="I9885" s="66"/>
    </row>
    <row r="9886" spans="1:9" ht="13.5" thickBot="1">
      <c r="A9886" s="27">
        <v>45865</v>
      </c>
      <c r="B9886" s="29" t="s">
        <v>79</v>
      </c>
      <c r="C9886" s="29" t="s">
        <v>68</v>
      </c>
      <c r="D9886" s="28">
        <v>99</v>
      </c>
      <c r="E9886" s="27">
        <v>2958101</v>
      </c>
      <c r="H9886" s="66"/>
      <c r="I9886" s="66"/>
    </row>
    <row r="9887" spans="1:9" ht="13.5" thickBot="1">
      <c r="A9887" s="27">
        <v>45865</v>
      </c>
      <c r="B9887" s="29" t="s">
        <v>80</v>
      </c>
      <c r="C9887" s="29" t="s">
        <v>68</v>
      </c>
      <c r="D9887" s="28">
        <v>90</v>
      </c>
      <c r="E9887" s="27">
        <v>2958101</v>
      </c>
      <c r="H9887" s="66"/>
      <c r="I9887" s="66"/>
    </row>
    <row r="9888" spans="1:9" ht="13.5" thickBot="1">
      <c r="A9888" s="27">
        <v>45865</v>
      </c>
      <c r="B9888" s="29" t="s">
        <v>81</v>
      </c>
      <c r="C9888" s="29" t="s">
        <v>68</v>
      </c>
      <c r="D9888" s="28">
        <v>39</v>
      </c>
      <c r="E9888" s="27">
        <v>2958101</v>
      </c>
      <c r="H9888" s="66"/>
      <c r="I9888" s="66"/>
    </row>
    <row r="9889" spans="1:9" ht="13.5" thickBot="1">
      <c r="A9889" s="27">
        <v>45865</v>
      </c>
      <c r="B9889" s="29" t="s">
        <v>82</v>
      </c>
      <c r="C9889" s="29" t="s">
        <v>68</v>
      </c>
      <c r="D9889" s="28">
        <v>19</v>
      </c>
      <c r="E9889" s="27">
        <v>2958101</v>
      </c>
      <c r="H9889" s="66"/>
      <c r="I9889" s="66"/>
    </row>
    <row r="9890" spans="1:9" ht="13.5" thickBot="1">
      <c r="A9890" s="27">
        <v>45865</v>
      </c>
      <c r="B9890" s="29" t="s">
        <v>83</v>
      </c>
      <c r="C9890" s="29" t="s">
        <v>68</v>
      </c>
      <c r="D9890" s="28">
        <v>25</v>
      </c>
      <c r="E9890" s="27">
        <v>2958101</v>
      </c>
      <c r="H9890" s="66"/>
      <c r="I9890" s="66"/>
    </row>
    <row r="9891" spans="1:9" ht="13.5" thickBot="1">
      <c r="A9891" s="27">
        <v>45865</v>
      </c>
      <c r="B9891" s="29" t="s">
        <v>84</v>
      </c>
      <c r="C9891" s="29" t="s">
        <v>68</v>
      </c>
      <c r="D9891" s="28">
        <v>14</v>
      </c>
      <c r="E9891" s="27">
        <v>2958101</v>
      </c>
      <c r="H9891" s="66"/>
      <c r="I9891" s="66"/>
    </row>
    <row r="9892" spans="1:9" ht="13.5" thickBot="1">
      <c r="A9892" s="27">
        <v>45865</v>
      </c>
      <c r="B9892" s="29" t="s">
        <v>85</v>
      </c>
      <c r="C9892" s="29" t="s">
        <v>68</v>
      </c>
      <c r="D9892" s="28">
        <v>30</v>
      </c>
      <c r="E9892" s="27">
        <v>2958101</v>
      </c>
      <c r="H9892" s="66"/>
      <c r="I9892" s="66"/>
    </row>
    <row r="9893" spans="1:9" ht="13.5" thickBot="1">
      <c r="A9893" s="27">
        <v>45865</v>
      </c>
      <c r="B9893" s="29" t="s">
        <v>86</v>
      </c>
      <c r="C9893" s="29" t="s">
        <v>68</v>
      </c>
      <c r="D9893" s="28">
        <v>115</v>
      </c>
      <c r="E9893" s="27">
        <v>2958101</v>
      </c>
      <c r="H9893" s="66"/>
      <c r="I9893" s="66"/>
    </row>
    <row r="9894" spans="1:9" ht="13.5" thickBot="1">
      <c r="A9894" s="27">
        <v>45865</v>
      </c>
      <c r="B9894" s="29" t="s">
        <v>87</v>
      </c>
      <c r="C9894" s="29" t="s">
        <v>68</v>
      </c>
      <c r="D9894" s="28">
        <v>110</v>
      </c>
      <c r="E9894" s="27">
        <v>2958101</v>
      </c>
      <c r="H9894" s="66"/>
      <c r="I9894" s="66"/>
    </row>
    <row r="9895" spans="1:9" ht="13.5" thickBot="1">
      <c r="A9895" s="27">
        <v>45865</v>
      </c>
      <c r="B9895" s="29" t="s">
        <v>88</v>
      </c>
      <c r="C9895" s="29" t="s">
        <v>68</v>
      </c>
      <c r="D9895" s="28">
        <v>24</v>
      </c>
      <c r="E9895" s="27">
        <v>2958101</v>
      </c>
      <c r="H9895" s="66"/>
      <c r="I9895" s="66"/>
    </row>
    <row r="9896" spans="1:9" ht="13.5" thickBot="1">
      <c r="A9896" s="27">
        <v>45865</v>
      </c>
      <c r="B9896" s="29" t="s">
        <v>89</v>
      </c>
      <c r="C9896" s="29" t="s">
        <v>68</v>
      </c>
      <c r="D9896" s="28">
        <v>75</v>
      </c>
      <c r="E9896" s="27">
        <v>2958101</v>
      </c>
      <c r="H9896" s="66"/>
      <c r="I9896" s="66"/>
    </row>
    <row r="9897" spans="1:9" ht="13.5" thickBot="1">
      <c r="A9897" s="27">
        <v>45865</v>
      </c>
      <c r="B9897" s="29" t="s">
        <v>90</v>
      </c>
      <c r="C9897" s="29" t="s">
        <v>68</v>
      </c>
      <c r="D9897" s="28">
        <v>158</v>
      </c>
      <c r="E9897" s="27">
        <v>2958101</v>
      </c>
      <c r="H9897" s="66"/>
      <c r="I9897" s="66"/>
    </row>
    <row r="9898" spans="1:9" ht="13.5" thickBot="1">
      <c r="A9898" s="27">
        <v>45865</v>
      </c>
      <c r="B9898" s="29" t="s">
        <v>91</v>
      </c>
      <c r="C9898" s="29" t="s">
        <v>68</v>
      </c>
      <c r="D9898" s="28">
        <v>14</v>
      </c>
      <c r="E9898" s="27">
        <v>2958101</v>
      </c>
      <c r="H9898" s="66"/>
      <c r="I9898" s="66"/>
    </row>
    <row r="9899" spans="1:9" ht="13.5" thickBot="1">
      <c r="A9899" s="27">
        <v>45865</v>
      </c>
      <c r="B9899" s="29" t="s">
        <v>92</v>
      </c>
      <c r="C9899" s="29" t="s">
        <v>66</v>
      </c>
      <c r="D9899" s="28">
        <v>14</v>
      </c>
      <c r="E9899" s="27">
        <v>2958101</v>
      </c>
      <c r="H9899" s="66"/>
      <c r="I9899" s="66"/>
    </row>
    <row r="9900" spans="1:9" ht="13.5" thickBot="1">
      <c r="A9900" s="27">
        <v>45865</v>
      </c>
      <c r="B9900" s="29" t="s">
        <v>93</v>
      </c>
      <c r="C9900" s="29" t="s">
        <v>66</v>
      </c>
      <c r="D9900" s="28">
        <v>135</v>
      </c>
      <c r="E9900" s="27">
        <v>2958101</v>
      </c>
      <c r="H9900" s="66"/>
      <c r="I9900" s="66"/>
    </row>
    <row r="9901" spans="1:9" ht="13.5" thickBot="1">
      <c r="A9901" s="27">
        <v>45865</v>
      </c>
      <c r="B9901" s="29" t="s">
        <v>94</v>
      </c>
      <c r="C9901" s="29" t="s">
        <v>66</v>
      </c>
      <c r="D9901" s="28">
        <v>7</v>
      </c>
      <c r="E9901" s="27">
        <v>2958101</v>
      </c>
      <c r="H9901" s="66"/>
      <c r="I9901" s="66"/>
    </row>
    <row r="9902" spans="1:9" ht="13.5" thickBot="1">
      <c r="A9902" s="27">
        <v>45865</v>
      </c>
      <c r="B9902" s="29" t="s">
        <v>95</v>
      </c>
      <c r="C9902" s="29" t="s">
        <v>66</v>
      </c>
      <c r="D9902" s="28">
        <v>144</v>
      </c>
      <c r="E9902" s="27">
        <v>2958101</v>
      </c>
      <c r="H9902" s="66"/>
      <c r="I9902" s="66"/>
    </row>
    <row r="9903" spans="1:9" ht="13.5" thickBot="1">
      <c r="A9903" s="27">
        <v>45865</v>
      </c>
      <c r="B9903" s="29" t="s">
        <v>96</v>
      </c>
      <c r="C9903" s="29" t="s">
        <v>97</v>
      </c>
      <c r="D9903" s="28">
        <v>163</v>
      </c>
      <c r="E9903" s="27">
        <v>2958101</v>
      </c>
      <c r="H9903" s="66"/>
      <c r="I9903" s="66"/>
    </row>
    <row r="9904" spans="1:9" ht="13.5" thickBot="1">
      <c r="A9904" s="27">
        <v>45865</v>
      </c>
      <c r="B9904" s="29" t="s">
        <v>98</v>
      </c>
      <c r="C9904" s="29" t="s">
        <v>68</v>
      </c>
      <c r="D9904" s="28">
        <v>180</v>
      </c>
      <c r="E9904" s="27">
        <v>2958101</v>
      </c>
      <c r="H9904" s="66"/>
      <c r="I9904" s="66"/>
    </row>
    <row r="9905" spans="1:9" ht="13.5" thickBot="1">
      <c r="A9905" s="27">
        <v>45865</v>
      </c>
      <c r="B9905" s="29" t="s">
        <v>99</v>
      </c>
      <c r="C9905" s="29" t="s">
        <v>68</v>
      </c>
      <c r="D9905" s="28">
        <v>146</v>
      </c>
      <c r="E9905" s="27">
        <v>2958101</v>
      </c>
      <c r="H9905" s="66"/>
      <c r="I9905" s="66"/>
    </row>
    <row r="9906" spans="1:9" ht="13.5" thickBot="1">
      <c r="A9906" s="27">
        <v>45865</v>
      </c>
      <c r="B9906" s="29" t="s">
        <v>100</v>
      </c>
      <c r="C9906" s="29" t="s">
        <v>71</v>
      </c>
      <c r="D9906" s="28">
        <v>100</v>
      </c>
      <c r="E9906" s="27">
        <v>2958101</v>
      </c>
      <c r="H9906" s="66"/>
      <c r="I9906" s="66"/>
    </row>
    <row r="9907" spans="1:9" ht="13.5" thickBot="1">
      <c r="A9907" s="27">
        <v>45865</v>
      </c>
      <c r="B9907" s="29" t="s">
        <v>101</v>
      </c>
      <c r="C9907" s="29" t="s">
        <v>71</v>
      </c>
      <c r="D9907" s="28">
        <v>102</v>
      </c>
      <c r="E9907" s="27">
        <v>2958101</v>
      </c>
      <c r="H9907" s="66"/>
      <c r="I9907" s="66"/>
    </row>
    <row r="9908" spans="1:9" ht="13.5" thickBot="1">
      <c r="A9908" s="27">
        <v>45865</v>
      </c>
      <c r="B9908" s="29" t="s">
        <v>102</v>
      </c>
      <c r="C9908" s="29" t="s">
        <v>68</v>
      </c>
      <c r="D9908" s="28">
        <v>195</v>
      </c>
      <c r="E9908" s="27">
        <v>2958101</v>
      </c>
      <c r="H9908" s="66"/>
      <c r="I9908" s="66"/>
    </row>
    <row r="9909" spans="1:9" ht="13.5" thickBot="1">
      <c r="A9909" s="27">
        <v>45865</v>
      </c>
      <c r="B9909" s="29" t="s">
        <v>103</v>
      </c>
      <c r="C9909" s="29" t="s">
        <v>68</v>
      </c>
      <c r="D9909" s="28">
        <v>145</v>
      </c>
      <c r="E9909" s="27">
        <v>2958101</v>
      </c>
      <c r="H9909" s="66"/>
      <c r="I9909" s="66"/>
    </row>
    <row r="9910" spans="1:9" ht="13.5" thickBot="1">
      <c r="A9910" s="27">
        <v>45865</v>
      </c>
      <c r="B9910" s="29" t="s">
        <v>104</v>
      </c>
      <c r="C9910" s="29" t="s">
        <v>68</v>
      </c>
      <c r="D9910" s="28">
        <v>90</v>
      </c>
      <c r="E9910" s="27">
        <v>2958101</v>
      </c>
      <c r="H9910" s="66"/>
      <c r="I9910" s="66"/>
    </row>
    <row r="9911" spans="1:9" ht="13.5" thickBot="1">
      <c r="A9911" s="27">
        <v>45865</v>
      </c>
      <c r="B9911" s="29" t="s">
        <v>105</v>
      </c>
      <c r="C9911" s="29" t="s">
        <v>68</v>
      </c>
      <c r="D9911" s="28">
        <v>71</v>
      </c>
      <c r="E9911" s="27">
        <v>2958101</v>
      </c>
      <c r="H9911" s="66"/>
      <c r="I9911" s="66"/>
    </row>
    <row r="9912" spans="1:9" ht="13.5" thickBot="1">
      <c r="A9912" s="27">
        <v>45865</v>
      </c>
      <c r="B9912" s="29" t="s">
        <v>106</v>
      </c>
      <c r="C9912" s="29" t="s">
        <v>71</v>
      </c>
      <c r="D9912" s="28">
        <v>120</v>
      </c>
      <c r="E9912" s="27">
        <v>2958101</v>
      </c>
      <c r="H9912" s="66"/>
      <c r="I9912" s="66"/>
    </row>
    <row r="9913" spans="1:9" ht="13.5" thickBot="1">
      <c r="A9913" s="27">
        <v>45865</v>
      </c>
      <c r="B9913" s="29" t="s">
        <v>107</v>
      </c>
      <c r="C9913" s="29" t="s">
        <v>71</v>
      </c>
      <c r="D9913" s="28">
        <v>108</v>
      </c>
      <c r="E9913" s="27">
        <v>2958101</v>
      </c>
      <c r="H9913" s="66"/>
      <c r="I9913" s="66"/>
    </row>
    <row r="9914" spans="1:9" ht="13.5" thickBot="1">
      <c r="A9914" s="27">
        <v>45865</v>
      </c>
      <c r="B9914" s="29" t="s">
        <v>108</v>
      </c>
      <c r="C9914" s="29" t="s">
        <v>68</v>
      </c>
      <c r="D9914" s="28">
        <v>162</v>
      </c>
      <c r="E9914" s="27">
        <v>2958101</v>
      </c>
      <c r="H9914" s="66"/>
      <c r="I9914" s="66"/>
    </row>
    <row r="9915" spans="1:9" ht="13.5" thickBot="1">
      <c r="A9915" s="27">
        <v>45865</v>
      </c>
      <c r="B9915" s="29" t="s">
        <v>52</v>
      </c>
      <c r="C9915" s="29" t="s">
        <v>68</v>
      </c>
      <c r="D9915" s="28">
        <v>133</v>
      </c>
      <c r="E9915" s="27">
        <v>2958101</v>
      </c>
      <c r="H9915" s="66"/>
      <c r="I9915" s="66"/>
    </row>
    <row r="9916" spans="1:9" ht="13.5" thickBot="1">
      <c r="A9916" s="27">
        <v>45865</v>
      </c>
      <c r="B9916" s="29" t="s">
        <v>53</v>
      </c>
      <c r="C9916" s="29" t="s">
        <v>68</v>
      </c>
      <c r="D9916" s="28">
        <v>133</v>
      </c>
      <c r="E9916" s="27">
        <v>2958101</v>
      </c>
      <c r="H9916" s="66"/>
      <c r="I9916" s="66"/>
    </row>
    <row r="9917" spans="1:9" ht="13.5" thickBot="1">
      <c r="A9917" s="27">
        <v>45865</v>
      </c>
      <c r="B9917" s="29" t="s">
        <v>109</v>
      </c>
      <c r="C9917" s="29" t="s">
        <v>77</v>
      </c>
      <c r="D9917" s="28">
        <v>120</v>
      </c>
      <c r="E9917" s="27">
        <v>2958101</v>
      </c>
      <c r="H9917" s="66"/>
      <c r="I9917" s="66"/>
    </row>
    <row r="9918" spans="1:9" ht="13.5" thickBot="1">
      <c r="A9918" s="27">
        <v>45865</v>
      </c>
      <c r="B9918" s="29" t="s">
        <v>110</v>
      </c>
      <c r="C9918" s="29" t="s">
        <v>77</v>
      </c>
      <c r="D9918" s="28">
        <v>120</v>
      </c>
      <c r="E9918" s="27">
        <v>2958101</v>
      </c>
      <c r="H9918" s="66"/>
      <c r="I9918" s="66"/>
    </row>
    <row r="9919" spans="1:9" ht="13.5" thickBot="1">
      <c r="A9919" s="27">
        <v>45865</v>
      </c>
      <c r="B9919" s="29" t="s">
        <v>111</v>
      </c>
      <c r="C9919" s="29" t="s">
        <v>68</v>
      </c>
      <c r="D9919" s="28">
        <v>13</v>
      </c>
      <c r="E9919" s="27">
        <v>2958101</v>
      </c>
      <c r="H9919" s="66"/>
      <c r="I9919" s="66"/>
    </row>
    <row r="9920" spans="1:9" ht="13.5" thickBot="1">
      <c r="A9920" s="27">
        <v>45865</v>
      </c>
      <c r="B9920" s="29" t="s">
        <v>112</v>
      </c>
      <c r="C9920" s="29" t="s">
        <v>68</v>
      </c>
      <c r="D9920" s="28">
        <v>182</v>
      </c>
      <c r="E9920" s="27">
        <v>2958101</v>
      </c>
      <c r="H9920" s="66"/>
      <c r="I9920" s="66"/>
    </row>
    <row r="9921" spans="1:9" ht="13.5" thickBot="1">
      <c r="A9921" s="27">
        <v>45865</v>
      </c>
      <c r="B9921" s="29" t="s">
        <v>113</v>
      </c>
      <c r="C9921" s="29" t="s">
        <v>68</v>
      </c>
      <c r="D9921" s="28">
        <v>133</v>
      </c>
      <c r="E9921" s="27">
        <v>2958101</v>
      </c>
      <c r="H9921" s="66"/>
      <c r="I9921" s="66"/>
    </row>
    <row r="9922" spans="1:9" ht="13.5" thickBot="1">
      <c r="A9922" s="27">
        <v>45865</v>
      </c>
      <c r="B9922" s="29" t="s">
        <v>114</v>
      </c>
      <c r="C9922" s="29" t="s">
        <v>68</v>
      </c>
      <c r="D9922" s="28">
        <v>7</v>
      </c>
      <c r="E9922" s="27">
        <v>2958101</v>
      </c>
      <c r="H9922" s="66"/>
      <c r="I9922" s="66"/>
    </row>
    <row r="9923" spans="1:9" ht="13.5" thickBot="1">
      <c r="A9923" s="27">
        <v>45865</v>
      </c>
      <c r="B9923" s="29" t="s">
        <v>115</v>
      </c>
      <c r="C9923" s="29" t="s">
        <v>68</v>
      </c>
      <c r="D9923" s="28">
        <v>7</v>
      </c>
      <c r="E9923" s="27">
        <v>2958101</v>
      </c>
      <c r="H9923" s="66"/>
      <c r="I9923" s="66"/>
    </row>
    <row r="9924" spans="1:9" ht="13.5" thickBot="1">
      <c r="A9924" s="27">
        <v>45865</v>
      </c>
      <c r="B9924" s="29" t="s">
        <v>116</v>
      </c>
      <c r="C9924" s="29" t="s">
        <v>68</v>
      </c>
      <c r="D9924" s="28">
        <v>93</v>
      </c>
      <c r="E9924" s="27">
        <v>2958101</v>
      </c>
      <c r="H9924" s="66"/>
      <c r="I9924" s="66"/>
    </row>
    <row r="9925" spans="1:9" ht="13.5" thickBot="1">
      <c r="A9925" s="27">
        <v>45865</v>
      </c>
      <c r="B9925" s="29" t="s">
        <v>117</v>
      </c>
      <c r="C9925" s="29" t="s">
        <v>66</v>
      </c>
      <c r="D9925" s="28">
        <v>109</v>
      </c>
      <c r="E9925" s="27">
        <v>2958101</v>
      </c>
      <c r="H9925" s="66"/>
      <c r="I9925" s="66"/>
    </row>
    <row r="9926" spans="1:9" ht="13.5" thickBot="1">
      <c r="A9926" s="27">
        <v>45865</v>
      </c>
      <c r="B9926" s="29" t="s">
        <v>118</v>
      </c>
      <c r="C9926" s="29" t="s">
        <v>66</v>
      </c>
      <c r="D9926" s="28">
        <v>190</v>
      </c>
      <c r="E9926" s="27">
        <v>2958101</v>
      </c>
      <c r="H9926" s="66"/>
      <c r="I9926" s="66"/>
    </row>
    <row r="9927" spans="1:9" ht="13.5" thickBot="1">
      <c r="A9927" s="27">
        <v>45865</v>
      </c>
      <c r="B9927" s="29" t="s">
        <v>119</v>
      </c>
      <c r="C9927" s="29" t="s">
        <v>77</v>
      </c>
      <c r="D9927" s="28">
        <v>96</v>
      </c>
      <c r="E9927" s="27">
        <v>2958101</v>
      </c>
      <c r="H9927" s="66"/>
      <c r="I9927" s="66"/>
    </row>
    <row r="9928" spans="1:9" ht="13.5" thickBot="1">
      <c r="A9928" s="27">
        <v>45865</v>
      </c>
      <c r="B9928" s="29" t="s">
        <v>120</v>
      </c>
      <c r="C9928" s="29" t="s">
        <v>77</v>
      </c>
      <c r="D9928" s="28">
        <v>74</v>
      </c>
      <c r="E9928" s="27">
        <v>2958101</v>
      </c>
      <c r="H9928" s="66"/>
      <c r="I9928" s="66"/>
    </row>
    <row r="9929" spans="1:9" ht="13.5" thickBot="1">
      <c r="A9929" s="27">
        <v>45865</v>
      </c>
      <c r="B9929" s="29" t="s">
        <v>121</v>
      </c>
      <c r="C9929" s="29" t="s">
        <v>77</v>
      </c>
      <c r="D9929" s="28">
        <v>30</v>
      </c>
      <c r="E9929" s="27">
        <v>2958101</v>
      </c>
      <c r="H9929" s="66"/>
      <c r="I9929" s="66"/>
    </row>
    <row r="9930" spans="1:9" ht="13.5" thickBot="1">
      <c r="A9930" s="27">
        <v>45865</v>
      </c>
      <c r="B9930" s="29" t="s">
        <v>122</v>
      </c>
      <c r="C9930" s="29" t="s">
        <v>77</v>
      </c>
      <c r="D9930" s="28">
        <v>20</v>
      </c>
      <c r="E9930" s="27">
        <v>2958101</v>
      </c>
      <c r="H9930" s="66"/>
      <c r="I9930" s="66"/>
    </row>
    <row r="9931" spans="1:9" ht="13.5" thickBot="1">
      <c r="A9931" s="27">
        <v>45865</v>
      </c>
      <c r="B9931" s="29" t="s">
        <v>123</v>
      </c>
      <c r="C9931" s="29" t="s">
        <v>77</v>
      </c>
      <c r="D9931" s="28">
        <v>230</v>
      </c>
      <c r="E9931" s="27">
        <v>2958101</v>
      </c>
      <c r="H9931" s="66"/>
      <c r="I9931" s="66"/>
    </row>
    <row r="9932" spans="1:9" ht="13.5" thickBot="1">
      <c r="A9932" s="27">
        <v>45865</v>
      </c>
      <c r="B9932" s="29" t="s">
        <v>124</v>
      </c>
      <c r="C9932" s="29" t="s">
        <v>68</v>
      </c>
      <c r="D9932" s="28">
        <v>120</v>
      </c>
      <c r="E9932" s="27">
        <v>2958101</v>
      </c>
      <c r="H9932" s="66"/>
      <c r="I9932" s="66"/>
    </row>
    <row r="9933" spans="1:9" ht="13.5" thickBot="1">
      <c r="A9933" s="27">
        <v>45865</v>
      </c>
      <c r="B9933" s="29" t="s">
        <v>125</v>
      </c>
      <c r="C9933" s="29" t="s">
        <v>68</v>
      </c>
      <c r="D9933" s="28">
        <v>62</v>
      </c>
      <c r="E9933" s="27">
        <v>2958101</v>
      </c>
      <c r="H9933" s="66"/>
      <c r="I9933" s="66"/>
    </row>
    <row r="9934" spans="1:9" ht="13.5" thickBot="1">
      <c r="A9934" s="27">
        <v>45865</v>
      </c>
      <c r="B9934" s="29" t="s">
        <v>126</v>
      </c>
      <c r="C9934" s="29" t="s">
        <v>97</v>
      </c>
      <c r="D9934" s="28">
        <v>150</v>
      </c>
      <c r="E9934" s="27">
        <v>2958101</v>
      </c>
      <c r="H9934" s="66"/>
      <c r="I9934" s="66"/>
    </row>
    <row r="9935" spans="1:9" ht="13.5" thickBot="1">
      <c r="A9935" s="27">
        <v>45865</v>
      </c>
      <c r="B9935" s="29" t="s">
        <v>127</v>
      </c>
      <c r="C9935" s="29" t="s">
        <v>66</v>
      </c>
      <c r="D9935" s="28">
        <v>120</v>
      </c>
      <c r="E9935" s="27">
        <v>2958101</v>
      </c>
      <c r="H9935" s="66"/>
      <c r="I9935" s="66"/>
    </row>
    <row r="9936" spans="1:9" ht="13.5" thickBot="1">
      <c r="A9936" s="27">
        <v>45865</v>
      </c>
      <c r="B9936" s="29" t="s">
        <v>128</v>
      </c>
      <c r="C9936" s="29" t="s">
        <v>66</v>
      </c>
      <c r="D9936" s="28">
        <v>45</v>
      </c>
      <c r="E9936" s="27">
        <v>2958101</v>
      </c>
      <c r="H9936" s="66"/>
      <c r="I9936" s="66"/>
    </row>
    <row r="9937" spans="1:9" ht="13.5" thickBot="1">
      <c r="A9937" s="27">
        <v>45865</v>
      </c>
      <c r="B9937" s="29" t="s">
        <v>129</v>
      </c>
      <c r="C9937" s="29" t="s">
        <v>66</v>
      </c>
      <c r="D9937" s="28">
        <v>56</v>
      </c>
      <c r="E9937" s="27">
        <v>2958101</v>
      </c>
      <c r="H9937" s="66"/>
      <c r="I9937" s="66"/>
    </row>
    <row r="9938" spans="1:9" ht="13.5" thickBot="1">
      <c r="A9938" s="27">
        <v>45865</v>
      </c>
      <c r="B9938" s="29" t="s">
        <v>130</v>
      </c>
      <c r="C9938" s="29" t="s">
        <v>68</v>
      </c>
      <c r="D9938" s="28">
        <v>121</v>
      </c>
      <c r="E9938" s="27">
        <v>2958101</v>
      </c>
      <c r="H9938" s="66"/>
      <c r="I9938" s="66"/>
    </row>
    <row r="9939" spans="1:9" ht="13.5" thickBot="1">
      <c r="A9939" s="27">
        <v>45865</v>
      </c>
      <c r="B9939" s="29" t="s">
        <v>131</v>
      </c>
      <c r="C9939" s="29" t="s">
        <v>68</v>
      </c>
      <c r="D9939" s="28">
        <v>116</v>
      </c>
      <c r="E9939" s="27">
        <v>2958101</v>
      </c>
      <c r="H9939" s="66"/>
      <c r="I9939" s="66"/>
    </row>
    <row r="9940" spans="1:9" ht="13.5" thickBot="1">
      <c r="A9940" s="27">
        <v>45865</v>
      </c>
      <c r="B9940" s="29" t="s">
        <v>132</v>
      </c>
      <c r="C9940" s="29" t="s">
        <v>68</v>
      </c>
      <c r="D9940" s="28">
        <v>117</v>
      </c>
      <c r="E9940" s="27">
        <v>2958101</v>
      </c>
      <c r="H9940" s="66"/>
      <c r="I9940" s="66"/>
    </row>
    <row r="9941" spans="1:9" ht="13.5" thickBot="1">
      <c r="A9941" s="27">
        <v>45865</v>
      </c>
      <c r="B9941" s="29" t="s">
        <v>133</v>
      </c>
      <c r="C9941" s="29" t="s">
        <v>68</v>
      </c>
      <c r="D9941" s="28">
        <v>170</v>
      </c>
      <c r="E9941" s="27">
        <v>2958101</v>
      </c>
      <c r="H9941" s="66"/>
      <c r="I9941" s="66"/>
    </row>
    <row r="9942" spans="1:9" ht="13.5" thickBot="1">
      <c r="A9942" s="27">
        <v>45865</v>
      </c>
      <c r="B9942" s="29" t="s">
        <v>134</v>
      </c>
      <c r="C9942" s="29" t="s">
        <v>68</v>
      </c>
      <c r="D9942" s="28">
        <v>88</v>
      </c>
      <c r="E9942" s="27">
        <v>2958101</v>
      </c>
      <c r="H9942" s="66"/>
      <c r="I9942" s="66"/>
    </row>
    <row r="9943" spans="1:9" ht="13.5" thickBot="1">
      <c r="A9943" s="27">
        <v>45865</v>
      </c>
      <c r="B9943" s="29" t="s">
        <v>135</v>
      </c>
      <c r="C9943" s="29" t="s">
        <v>68</v>
      </c>
      <c r="D9943" s="28">
        <v>90</v>
      </c>
      <c r="E9943" s="27">
        <v>2958101</v>
      </c>
      <c r="H9943" s="66"/>
      <c r="I9943" s="66"/>
    </row>
    <row r="9944" spans="1:9" ht="13.5" thickBot="1">
      <c r="A9944" s="27">
        <v>45865</v>
      </c>
      <c r="B9944" s="29" t="s">
        <v>136</v>
      </c>
      <c r="C9944" s="29" t="s">
        <v>77</v>
      </c>
      <c r="D9944" s="28">
        <v>115</v>
      </c>
      <c r="E9944" s="27">
        <v>2958101</v>
      </c>
      <c r="H9944" s="66"/>
      <c r="I9944" s="66"/>
    </row>
    <row r="9945" spans="1:9" ht="13.5" thickBot="1">
      <c r="A9945" s="27">
        <v>45865</v>
      </c>
      <c r="B9945" s="29" t="s">
        <v>137</v>
      </c>
      <c r="C9945" s="29" t="s">
        <v>77</v>
      </c>
      <c r="D9945" s="28">
        <v>122</v>
      </c>
      <c r="E9945" s="27">
        <v>2958101</v>
      </c>
      <c r="H9945" s="66"/>
      <c r="I9945" s="66"/>
    </row>
    <row r="9946" spans="1:9" ht="13.5" thickBot="1">
      <c r="A9946" s="27">
        <v>45865</v>
      </c>
      <c r="B9946" s="29" t="s">
        <v>138</v>
      </c>
      <c r="C9946" s="29" t="s">
        <v>71</v>
      </c>
      <c r="D9946" s="28">
        <v>165</v>
      </c>
      <c r="E9946" s="27">
        <v>2958101</v>
      </c>
      <c r="H9946" s="66"/>
      <c r="I9946" s="66"/>
    </row>
    <row r="9947" spans="1:9" ht="13.5" thickBot="1">
      <c r="A9947" s="27">
        <v>45865</v>
      </c>
      <c r="B9947" s="29" t="s">
        <v>139</v>
      </c>
      <c r="C9947" s="29" t="s">
        <v>68</v>
      </c>
      <c r="D9947" s="28">
        <v>144</v>
      </c>
      <c r="E9947" s="27">
        <v>2958101</v>
      </c>
      <c r="H9947" s="66"/>
      <c r="I9947" s="66"/>
    </row>
    <row r="9948" spans="1:9" ht="13.5" thickBot="1">
      <c r="A9948" s="27">
        <v>45865</v>
      </c>
      <c r="B9948" s="29" t="s">
        <v>140</v>
      </c>
      <c r="C9948" s="29" t="s">
        <v>68</v>
      </c>
      <c r="D9948" s="28">
        <v>2</v>
      </c>
      <c r="E9948" s="27">
        <v>2958101</v>
      </c>
      <c r="H9948" s="66"/>
      <c r="I9948" s="66"/>
    </row>
    <row r="9949" spans="1:9" ht="13.5" thickBot="1">
      <c r="A9949" s="27">
        <v>45865</v>
      </c>
      <c r="B9949" s="29" t="s">
        <v>141</v>
      </c>
      <c r="C9949" s="29" t="s">
        <v>68</v>
      </c>
      <c r="D9949" s="28">
        <v>58</v>
      </c>
      <c r="E9949" s="27">
        <v>2958101</v>
      </c>
      <c r="H9949" s="66"/>
      <c r="I9949" s="66"/>
    </row>
    <row r="9950" spans="1:9" ht="13.5" thickBot="1">
      <c r="A9950" s="27">
        <v>45865</v>
      </c>
      <c r="B9950" s="29" t="s">
        <v>142</v>
      </c>
      <c r="C9950" s="29" t="s">
        <v>68</v>
      </c>
      <c r="D9950" s="28">
        <v>20</v>
      </c>
      <c r="E9950" s="27">
        <v>2958101</v>
      </c>
      <c r="H9950" s="66"/>
      <c r="I9950" s="66"/>
    </row>
    <row r="9951" spans="1:9" ht="13.5" thickBot="1">
      <c r="A9951" s="27">
        <v>45865</v>
      </c>
      <c r="B9951" s="29" t="s">
        <v>143</v>
      </c>
      <c r="C9951" s="29" t="s">
        <v>68</v>
      </c>
      <c r="D9951" s="28">
        <v>66</v>
      </c>
      <c r="E9951" s="27">
        <v>2958101</v>
      </c>
      <c r="H9951" s="66"/>
      <c r="I9951" s="66"/>
    </row>
    <row r="9952" spans="1:9" ht="13.5" thickBot="1">
      <c r="A9952" s="27">
        <v>45865</v>
      </c>
      <c r="B9952" s="29" t="s">
        <v>144</v>
      </c>
      <c r="C9952" s="29" t="s">
        <v>68</v>
      </c>
      <c r="D9952" s="28">
        <v>12</v>
      </c>
      <c r="E9952" s="27">
        <v>2958101</v>
      </c>
      <c r="H9952" s="66"/>
      <c r="I9952" s="66"/>
    </row>
    <row r="9953" spans="1:9" ht="13.5" thickBot="1">
      <c r="A9953" s="27">
        <v>45865</v>
      </c>
      <c r="B9953" s="29" t="s">
        <v>145</v>
      </c>
      <c r="C9953" s="29" t="s">
        <v>68</v>
      </c>
      <c r="D9953" s="28">
        <v>122</v>
      </c>
      <c r="E9953" s="27">
        <v>2958101</v>
      </c>
      <c r="H9953" s="66"/>
      <c r="I9953" s="66"/>
    </row>
    <row r="9954" spans="1:9" ht="13.5" thickBot="1">
      <c r="A9954" s="27">
        <v>45865</v>
      </c>
      <c r="B9954" s="29" t="s">
        <v>146</v>
      </c>
      <c r="C9954" s="29" t="s">
        <v>68</v>
      </c>
      <c r="D9954" s="28">
        <v>232</v>
      </c>
      <c r="E9954" s="27">
        <v>2958101</v>
      </c>
      <c r="H9954" s="66"/>
      <c r="I9954" s="66"/>
    </row>
    <row r="9955" spans="1:9" ht="13.5" thickBot="1">
      <c r="A9955" s="27">
        <v>45865</v>
      </c>
      <c r="B9955" s="29" t="s">
        <v>147</v>
      </c>
      <c r="C9955" s="29" t="s">
        <v>68</v>
      </c>
      <c r="D9955" s="28">
        <v>150</v>
      </c>
      <c r="E9955" s="27">
        <v>2958101</v>
      </c>
      <c r="H9955" s="66"/>
      <c r="I9955" s="66"/>
    </row>
    <row r="9956" spans="1:9" ht="13.5" thickBot="1">
      <c r="A9956" s="27">
        <v>45865</v>
      </c>
      <c r="B9956" s="29" t="s">
        <v>148</v>
      </c>
      <c r="C9956" s="29" t="s">
        <v>68</v>
      </c>
      <c r="D9956" s="28">
        <v>201</v>
      </c>
      <c r="E9956" s="27">
        <v>2958101</v>
      </c>
      <c r="H9956" s="66"/>
      <c r="I9956" s="66"/>
    </row>
    <row r="9957" spans="1:9" ht="13.5" thickBot="1">
      <c r="A9957" s="27">
        <v>45865</v>
      </c>
      <c r="B9957" s="29" t="s">
        <v>149</v>
      </c>
      <c r="C9957" s="29" t="s">
        <v>77</v>
      </c>
      <c r="D9957" s="28">
        <v>78</v>
      </c>
      <c r="E9957" s="27">
        <v>2958101</v>
      </c>
      <c r="H9957" s="66"/>
      <c r="I9957" s="66"/>
    </row>
    <row r="9958" spans="1:9" ht="13.5" thickBot="1">
      <c r="A9958" s="27">
        <v>45865</v>
      </c>
      <c r="B9958" s="29" t="s">
        <v>150</v>
      </c>
      <c r="C9958" s="29" t="s">
        <v>77</v>
      </c>
      <c r="D9958" s="28">
        <v>76</v>
      </c>
      <c r="E9958" s="27">
        <v>2958101</v>
      </c>
      <c r="H9958" s="66"/>
      <c r="I9958" s="66"/>
    </row>
    <row r="9959" spans="1:9" ht="13.5" thickBot="1">
      <c r="A9959" s="27">
        <v>45865</v>
      </c>
      <c r="B9959" s="29" t="s">
        <v>151</v>
      </c>
      <c r="C9959" s="29" t="s">
        <v>68</v>
      </c>
      <c r="D9959" s="28">
        <v>148</v>
      </c>
      <c r="E9959" s="27">
        <v>2958101</v>
      </c>
      <c r="H9959" s="66"/>
      <c r="I9959" s="66"/>
    </row>
    <row r="9960" spans="1:9" ht="13.5" thickBot="1">
      <c r="A9960" s="27">
        <v>45865</v>
      </c>
      <c r="B9960" s="29" t="s">
        <v>152</v>
      </c>
      <c r="C9960" s="29" t="s">
        <v>71</v>
      </c>
      <c r="D9960" s="28">
        <v>173</v>
      </c>
      <c r="E9960" s="27">
        <v>2958101</v>
      </c>
      <c r="H9960" s="66"/>
      <c r="I9960" s="66"/>
    </row>
    <row r="9961" spans="1:9" ht="13.5" thickBot="1">
      <c r="A9961" s="27">
        <v>45865</v>
      </c>
      <c r="B9961" s="29" t="s">
        <v>153</v>
      </c>
      <c r="C9961" s="29" t="s">
        <v>71</v>
      </c>
      <c r="D9961" s="28">
        <v>25</v>
      </c>
      <c r="E9961" s="27">
        <v>2958101</v>
      </c>
      <c r="H9961" s="66"/>
      <c r="I9961" s="66"/>
    </row>
    <row r="9962" spans="1:9" ht="13.5" thickBot="1">
      <c r="A9962" s="27">
        <v>45865</v>
      </c>
      <c r="B9962" s="29" t="s">
        <v>154</v>
      </c>
      <c r="C9962" s="29" t="s">
        <v>68</v>
      </c>
      <c r="D9962" s="28">
        <v>95</v>
      </c>
      <c r="E9962" s="27">
        <v>2958101</v>
      </c>
      <c r="H9962" s="66"/>
      <c r="I9962" s="66"/>
    </row>
    <row r="9963" spans="1:9" ht="13.5" thickBot="1">
      <c r="A9963" s="27">
        <v>45865</v>
      </c>
      <c r="B9963" s="29" t="s">
        <v>155</v>
      </c>
      <c r="C9963" s="29" t="s">
        <v>68</v>
      </c>
      <c r="D9963" s="28">
        <v>18</v>
      </c>
      <c r="E9963" s="27">
        <v>2958101</v>
      </c>
      <c r="H9963" s="66"/>
      <c r="I9963" s="66"/>
    </row>
    <row r="9964" spans="1:9" ht="13.5" thickBot="1">
      <c r="A9964" s="27">
        <v>45865</v>
      </c>
      <c r="B9964" s="29" t="s">
        <v>156</v>
      </c>
      <c r="C9964" s="29" t="s">
        <v>68</v>
      </c>
      <c r="D9964" s="28">
        <v>9</v>
      </c>
      <c r="E9964" s="27">
        <v>2958101</v>
      </c>
      <c r="H9964" s="66"/>
      <c r="I9964" s="66"/>
    </row>
    <row r="9965" spans="1:9" ht="13.5" thickBot="1">
      <c r="A9965" s="27">
        <v>45865</v>
      </c>
      <c r="B9965" s="29" t="s">
        <v>157</v>
      </c>
      <c r="C9965" s="29" t="s">
        <v>97</v>
      </c>
      <c r="D9965" s="28">
        <v>210</v>
      </c>
      <c r="E9965" s="27">
        <v>2958101</v>
      </c>
      <c r="H9965" s="66"/>
      <c r="I9965" s="66"/>
    </row>
    <row r="9966" spans="1:9" ht="13.5" thickBot="1">
      <c r="A9966" s="27">
        <v>45865</v>
      </c>
      <c r="B9966" s="29" t="s">
        <v>158</v>
      </c>
      <c r="C9966" s="29" t="s">
        <v>97</v>
      </c>
      <c r="D9966" s="28">
        <v>50</v>
      </c>
      <c r="E9966" s="27">
        <v>2958101</v>
      </c>
      <c r="H9966" s="66"/>
      <c r="I9966" s="66"/>
    </row>
    <row r="9967" spans="1:9" ht="13.5" thickBot="1">
      <c r="A9967" s="27">
        <v>45865</v>
      </c>
      <c r="B9967" s="29" t="s">
        <v>159</v>
      </c>
      <c r="C9967" s="29" t="s">
        <v>97</v>
      </c>
      <c r="D9967" s="28">
        <v>151</v>
      </c>
      <c r="E9967" s="27">
        <v>2958101</v>
      </c>
      <c r="H9967" s="66"/>
      <c r="I9967" s="66"/>
    </row>
    <row r="9968" spans="1:9" ht="13.5" thickBot="1">
      <c r="A9968" s="27">
        <v>45865</v>
      </c>
      <c r="B9968" s="29" t="s">
        <v>160</v>
      </c>
      <c r="C9968" s="29" t="s">
        <v>71</v>
      </c>
      <c r="D9968" s="28">
        <v>200</v>
      </c>
      <c r="E9968" s="27">
        <v>2958101</v>
      </c>
      <c r="H9968" s="66"/>
      <c r="I9968" s="66"/>
    </row>
    <row r="9969" spans="1:9" ht="13.5" thickBot="1">
      <c r="A9969" s="27">
        <v>45865</v>
      </c>
      <c r="B9969" s="29" t="s">
        <v>161</v>
      </c>
      <c r="C9969" s="29" t="s">
        <v>68</v>
      </c>
      <c r="D9969" s="28">
        <v>90</v>
      </c>
      <c r="E9969" s="27">
        <v>2958101</v>
      </c>
      <c r="H9969" s="66"/>
      <c r="I9969" s="66"/>
    </row>
    <row r="9970" spans="1:9" ht="13.5" thickBot="1">
      <c r="A9970" s="27">
        <v>45865</v>
      </c>
      <c r="B9970" s="29" t="s">
        <v>162</v>
      </c>
      <c r="C9970" s="29" t="s">
        <v>68</v>
      </c>
      <c r="D9970" s="28">
        <v>27</v>
      </c>
      <c r="E9970" s="27">
        <v>2958101</v>
      </c>
      <c r="H9970" s="66"/>
      <c r="I9970" s="66"/>
    </row>
    <row r="9971" spans="1:9" ht="13.5" thickBot="1">
      <c r="A9971" s="27">
        <v>45865</v>
      </c>
      <c r="B9971" s="29" t="s">
        <v>163</v>
      </c>
      <c r="C9971" s="29" t="s">
        <v>68</v>
      </c>
      <c r="D9971" s="28">
        <v>126</v>
      </c>
      <c r="E9971" s="27">
        <v>2958101</v>
      </c>
      <c r="H9971" s="66"/>
      <c r="I9971" s="66"/>
    </row>
    <row r="9972" spans="1:9" ht="13.5" thickBot="1">
      <c r="A9972" s="27">
        <v>45865</v>
      </c>
      <c r="B9972" s="29" t="s">
        <v>164</v>
      </c>
      <c r="C9972" s="29" t="s">
        <v>71</v>
      </c>
      <c r="D9972" s="28">
        <v>220</v>
      </c>
      <c r="E9972" s="27">
        <v>2958101</v>
      </c>
      <c r="H9972" s="66"/>
      <c r="I9972" s="66"/>
    </row>
    <row r="9973" spans="1:9" ht="13.5" thickBot="1">
      <c r="A9973" s="27">
        <v>45865</v>
      </c>
      <c r="B9973" s="29" t="s">
        <v>165</v>
      </c>
      <c r="C9973" s="29" t="s">
        <v>77</v>
      </c>
      <c r="D9973" s="28">
        <v>159</v>
      </c>
      <c r="E9973" s="27">
        <v>2958101</v>
      </c>
      <c r="H9973" s="66"/>
      <c r="I9973" s="66"/>
    </row>
    <row r="9974" spans="1:9" ht="13.5" thickBot="1">
      <c r="A9974" s="27">
        <v>45865</v>
      </c>
      <c r="B9974" s="29" t="s">
        <v>166</v>
      </c>
      <c r="C9974" s="29" t="s">
        <v>68</v>
      </c>
      <c r="D9974" s="28">
        <v>131</v>
      </c>
      <c r="E9974" s="27">
        <v>2958101</v>
      </c>
      <c r="H9974" s="66"/>
      <c r="I9974" s="66"/>
    </row>
    <row r="9975" spans="1:9" ht="13.5" thickBot="1">
      <c r="A9975" s="27">
        <v>45865</v>
      </c>
      <c r="B9975" s="29" t="s">
        <v>167</v>
      </c>
      <c r="C9975" s="29" t="s">
        <v>68</v>
      </c>
      <c r="D9975" s="28">
        <v>120</v>
      </c>
      <c r="E9975" s="27">
        <v>2958101</v>
      </c>
      <c r="H9975" s="66"/>
      <c r="I9975" s="66"/>
    </row>
    <row r="9976" spans="1:9" ht="13.5" thickBot="1">
      <c r="A9976" s="27">
        <v>45865</v>
      </c>
      <c r="B9976" s="29" t="s">
        <v>168</v>
      </c>
      <c r="C9976" s="29" t="s">
        <v>68</v>
      </c>
      <c r="D9976" s="28">
        <v>127</v>
      </c>
      <c r="E9976" s="27">
        <v>2958101</v>
      </c>
      <c r="H9976" s="66"/>
      <c r="I9976" s="66"/>
    </row>
    <row r="9977" spans="1:9" ht="13.5" thickBot="1">
      <c r="A9977" s="27">
        <v>45865</v>
      </c>
      <c r="B9977" s="29" t="s">
        <v>169</v>
      </c>
      <c r="C9977" s="29" t="s">
        <v>68</v>
      </c>
      <c r="D9977" s="28">
        <v>127</v>
      </c>
      <c r="E9977" s="27">
        <v>2958101</v>
      </c>
      <c r="H9977" s="66"/>
      <c r="I9977" s="66"/>
    </row>
    <row r="9978" spans="1:9" ht="13.5" thickBot="1">
      <c r="A9978" s="27">
        <v>45865</v>
      </c>
      <c r="B9978" s="29" t="s">
        <v>170</v>
      </c>
      <c r="C9978" s="29" t="s">
        <v>68</v>
      </c>
      <c r="D9978" s="28">
        <v>199</v>
      </c>
      <c r="E9978" s="27">
        <v>2958101</v>
      </c>
      <c r="H9978" s="66"/>
      <c r="I9978" s="66"/>
    </row>
    <row r="9979" spans="1:9" ht="13.5" thickBot="1">
      <c r="A9979" s="27">
        <v>45865</v>
      </c>
      <c r="B9979" s="29" t="s">
        <v>171</v>
      </c>
      <c r="C9979" s="29" t="s">
        <v>68</v>
      </c>
      <c r="D9979" s="28">
        <v>99</v>
      </c>
      <c r="E9979" s="27">
        <v>2958101</v>
      </c>
      <c r="H9979" s="66"/>
      <c r="I9979" s="66"/>
    </row>
    <row r="9980" spans="1:9" ht="13.5" thickBot="1">
      <c r="A9980" s="27">
        <v>45865</v>
      </c>
      <c r="B9980" s="29" t="s">
        <v>172</v>
      </c>
      <c r="C9980" s="29" t="s">
        <v>68</v>
      </c>
      <c r="D9980" s="28">
        <v>131</v>
      </c>
      <c r="E9980" s="27">
        <v>2958101</v>
      </c>
      <c r="H9980" s="66"/>
      <c r="I9980" s="66"/>
    </row>
    <row r="9981" spans="1:9" ht="13.5" thickBot="1">
      <c r="A9981" s="27">
        <v>45865</v>
      </c>
      <c r="B9981" s="29" t="s">
        <v>173</v>
      </c>
      <c r="C9981" s="29" t="s">
        <v>68</v>
      </c>
      <c r="D9981" s="28">
        <v>53</v>
      </c>
      <c r="E9981" s="27">
        <v>2958101</v>
      </c>
      <c r="H9981" s="66"/>
      <c r="I9981" s="66"/>
    </row>
    <row r="9982" spans="1:9" ht="13.5" thickBot="1">
      <c r="A9982" s="27">
        <v>45865</v>
      </c>
      <c r="B9982" s="29" t="s">
        <v>174</v>
      </c>
      <c r="C9982" s="29" t="s">
        <v>68</v>
      </c>
      <c r="D9982" s="28">
        <v>19</v>
      </c>
      <c r="E9982" s="27">
        <v>2958101</v>
      </c>
      <c r="H9982" s="66"/>
      <c r="I9982" s="66"/>
    </row>
    <row r="9983" spans="1:9" ht="13.5" thickBot="1">
      <c r="A9983" s="27">
        <v>45865</v>
      </c>
      <c r="B9983" s="29" t="s">
        <v>175</v>
      </c>
      <c r="C9983" s="29" t="s">
        <v>68</v>
      </c>
      <c r="D9983" s="28">
        <v>50</v>
      </c>
      <c r="E9983" s="27">
        <v>2958101</v>
      </c>
      <c r="H9983" s="66"/>
      <c r="I9983" s="66"/>
    </row>
    <row r="9984" spans="1:9" ht="13.5" thickBot="1">
      <c r="A9984" s="27">
        <v>45865</v>
      </c>
      <c r="B9984" s="29" t="s">
        <v>176</v>
      </c>
      <c r="C9984" s="29" t="s">
        <v>68</v>
      </c>
      <c r="D9984" s="28">
        <v>8</v>
      </c>
      <c r="E9984" s="27">
        <v>2958101</v>
      </c>
      <c r="H9984" s="66"/>
      <c r="I9984" s="66"/>
    </row>
    <row r="9985" spans="1:9" ht="13.5" thickBot="1">
      <c r="A9985" s="27">
        <v>45865</v>
      </c>
      <c r="B9985" s="29" t="s">
        <v>177</v>
      </c>
      <c r="C9985" s="29" t="s">
        <v>68</v>
      </c>
      <c r="D9985" s="28">
        <v>122</v>
      </c>
      <c r="E9985" s="27">
        <v>2958101</v>
      </c>
      <c r="H9985" s="66"/>
      <c r="I9985" s="66"/>
    </row>
    <row r="9986" spans="1:9" ht="13.5" thickBot="1">
      <c r="A9986" s="27">
        <v>45865</v>
      </c>
      <c r="B9986" s="29" t="s">
        <v>178</v>
      </c>
      <c r="C9986" s="29" t="s">
        <v>71</v>
      </c>
      <c r="D9986" s="28">
        <v>153</v>
      </c>
      <c r="E9986" s="27">
        <v>2958101</v>
      </c>
      <c r="H9986" s="66"/>
      <c r="I9986" s="66"/>
    </row>
    <row r="9987" spans="1:9" ht="13.5" thickBot="1">
      <c r="A9987" s="27">
        <v>45865</v>
      </c>
      <c r="B9987" s="29" t="s">
        <v>179</v>
      </c>
      <c r="C9987" s="29" t="s">
        <v>71</v>
      </c>
      <c r="D9987" s="28">
        <v>149</v>
      </c>
      <c r="E9987" s="27">
        <v>2958101</v>
      </c>
      <c r="H9987" s="66"/>
      <c r="I9987" s="66"/>
    </row>
    <row r="9988" spans="1:9" ht="13.5" thickBot="1">
      <c r="A9988" s="27">
        <v>45865</v>
      </c>
      <c r="B9988" s="29" t="s">
        <v>180</v>
      </c>
      <c r="C9988" s="29" t="s">
        <v>71</v>
      </c>
      <c r="D9988" s="28">
        <v>98</v>
      </c>
      <c r="E9988" s="27">
        <v>2958101</v>
      </c>
      <c r="H9988" s="66"/>
      <c r="I9988" s="66"/>
    </row>
    <row r="9989" spans="1:9" ht="13.5" thickBot="1">
      <c r="A9989" s="27">
        <v>45865</v>
      </c>
      <c r="B9989" s="29" t="s">
        <v>181</v>
      </c>
      <c r="C9989" s="29" t="s">
        <v>71</v>
      </c>
      <c r="D9989" s="28">
        <v>96</v>
      </c>
      <c r="E9989" s="27">
        <v>2958101</v>
      </c>
      <c r="H9989" s="66"/>
      <c r="I9989" s="66"/>
    </row>
    <row r="9990" spans="1:9" ht="13.5" thickBot="1">
      <c r="A9990" s="27">
        <v>45865</v>
      </c>
      <c r="B9990" s="29" t="s">
        <v>182</v>
      </c>
      <c r="C9990" s="29" t="s">
        <v>77</v>
      </c>
      <c r="D9990" s="28">
        <v>78</v>
      </c>
      <c r="E9990" s="27">
        <v>2958101</v>
      </c>
      <c r="H9990" s="66"/>
      <c r="I9990" s="66"/>
    </row>
    <row r="9991" spans="1:9" ht="13.5" thickBot="1">
      <c r="A9991" s="27">
        <v>45865</v>
      </c>
      <c r="B9991" s="29" t="s">
        <v>183</v>
      </c>
      <c r="C9991" s="29" t="s">
        <v>77</v>
      </c>
      <c r="D9991" s="28">
        <v>92</v>
      </c>
      <c r="E9991" s="27">
        <v>2958101</v>
      </c>
      <c r="H9991" s="66"/>
      <c r="I9991" s="66"/>
    </row>
    <row r="9992" spans="1:9" ht="13.5" thickBot="1">
      <c r="A9992" s="27">
        <v>45865</v>
      </c>
      <c r="B9992" s="29" t="s">
        <v>184</v>
      </c>
      <c r="C9992" s="29" t="s">
        <v>68</v>
      </c>
      <c r="D9992" s="28">
        <v>122</v>
      </c>
      <c r="E9992" s="27">
        <v>2958101</v>
      </c>
      <c r="H9992" s="66"/>
      <c r="I9992" s="66"/>
    </row>
    <row r="9993" spans="1:9" ht="13.5" thickBot="1">
      <c r="A9993" s="27">
        <v>45865</v>
      </c>
      <c r="B9993" s="29" t="s">
        <v>185</v>
      </c>
      <c r="C9993" s="29" t="s">
        <v>68</v>
      </c>
      <c r="D9993" s="28">
        <v>27</v>
      </c>
      <c r="E9993" s="27">
        <v>2958101</v>
      </c>
      <c r="H9993" s="66"/>
      <c r="I9993" s="66"/>
    </row>
    <row r="9994" spans="1:9" ht="13.5" thickBot="1">
      <c r="A9994" s="27">
        <v>45865</v>
      </c>
      <c r="B9994" s="29" t="s">
        <v>186</v>
      </c>
      <c r="C9994" s="29" t="s">
        <v>66</v>
      </c>
      <c r="D9994" s="28">
        <v>53</v>
      </c>
      <c r="E9994" s="27">
        <v>2958101</v>
      </c>
      <c r="H9994" s="66"/>
      <c r="I9994" s="66"/>
    </row>
    <row r="9995" spans="1:9" ht="13.5" thickBot="1">
      <c r="A9995" s="27">
        <v>45865</v>
      </c>
      <c r="B9995" s="29" t="s">
        <v>187</v>
      </c>
      <c r="C9995" s="29" t="s">
        <v>68</v>
      </c>
      <c r="D9995" s="28">
        <v>80</v>
      </c>
      <c r="E9995" s="27">
        <v>2958101</v>
      </c>
      <c r="H9995" s="66"/>
      <c r="I9995" s="66"/>
    </row>
    <row r="9996" spans="1:9" ht="13.5" thickBot="1">
      <c r="A9996" s="27">
        <v>45865</v>
      </c>
      <c r="B9996" s="29" t="s">
        <v>188</v>
      </c>
      <c r="C9996" s="29" t="s">
        <v>68</v>
      </c>
      <c r="D9996" s="28">
        <v>76</v>
      </c>
      <c r="E9996" s="27">
        <v>2958101</v>
      </c>
      <c r="H9996" s="66"/>
      <c r="I9996" s="66"/>
    </row>
    <row r="9997" spans="1:9" ht="13.5" thickBot="1">
      <c r="A9997" s="27">
        <v>45865</v>
      </c>
      <c r="B9997" s="29" t="s">
        <v>189</v>
      </c>
      <c r="C9997" s="29" t="s">
        <v>68</v>
      </c>
      <c r="D9997" s="28">
        <v>186</v>
      </c>
      <c r="E9997" s="27">
        <v>2958101</v>
      </c>
      <c r="H9997" s="66"/>
      <c r="I9997" s="66"/>
    </row>
    <row r="9998" spans="1:9" ht="13.5" thickBot="1">
      <c r="A9998" s="27">
        <v>45865</v>
      </c>
      <c r="B9998" s="29" t="s">
        <v>190</v>
      </c>
      <c r="C9998" s="29" t="s">
        <v>68</v>
      </c>
      <c r="D9998" s="28">
        <v>164</v>
      </c>
      <c r="E9998" s="27">
        <v>2958101</v>
      </c>
      <c r="H9998" s="66"/>
      <c r="I9998" s="66"/>
    </row>
    <row r="9999" spans="1:9" ht="13.5" thickBot="1">
      <c r="A9999" s="27">
        <v>45865</v>
      </c>
      <c r="B9999" s="29" t="s">
        <v>191</v>
      </c>
      <c r="C9999" s="29" t="s">
        <v>77</v>
      </c>
      <c r="D9999" s="28">
        <v>112</v>
      </c>
      <c r="E9999" s="27">
        <v>2958101</v>
      </c>
      <c r="H9999" s="66"/>
      <c r="I9999" s="66"/>
    </row>
    <row r="10000" spans="1:9" ht="13.5" thickBot="1">
      <c r="A10000" s="27">
        <v>45865</v>
      </c>
      <c r="B10000" s="29" t="s">
        <v>192</v>
      </c>
      <c r="C10000" s="29" t="s">
        <v>77</v>
      </c>
      <c r="D10000" s="28">
        <v>72</v>
      </c>
      <c r="E10000" s="27">
        <v>2958101</v>
      </c>
      <c r="H10000" s="66"/>
      <c r="I10000" s="66"/>
    </row>
    <row r="10001" spans="1:9" ht="13.5" thickBot="1">
      <c r="A10001" s="27">
        <v>45865</v>
      </c>
      <c r="B10001" s="29" t="s">
        <v>193</v>
      </c>
      <c r="C10001" s="29" t="s">
        <v>77</v>
      </c>
      <c r="D10001" s="28">
        <v>48</v>
      </c>
      <c r="E10001" s="27">
        <v>2958101</v>
      </c>
      <c r="H10001" s="66"/>
      <c r="I10001" s="66"/>
    </row>
    <row r="10002" spans="1:9" ht="13.5" thickBot="1">
      <c r="A10002" s="27">
        <v>45865</v>
      </c>
      <c r="B10002" s="29" t="s">
        <v>194</v>
      </c>
      <c r="C10002" s="29" t="s">
        <v>66</v>
      </c>
      <c r="D10002" s="28">
        <v>200</v>
      </c>
      <c r="E10002" s="27">
        <v>2958101</v>
      </c>
      <c r="H10002" s="66"/>
      <c r="I10002" s="66"/>
    </row>
    <row r="10003" spans="1:9" ht="13.5" thickBot="1">
      <c r="A10003" s="27">
        <v>45865</v>
      </c>
      <c r="B10003" s="29" t="s">
        <v>195</v>
      </c>
      <c r="C10003" s="29" t="s">
        <v>68</v>
      </c>
      <c r="D10003" s="28">
        <v>70</v>
      </c>
      <c r="E10003" s="27">
        <v>2958101</v>
      </c>
      <c r="H10003" s="66"/>
      <c r="I10003" s="66"/>
    </row>
    <row r="10004" spans="1:9" ht="13.5" thickBot="1">
      <c r="A10004" s="27">
        <v>45865</v>
      </c>
      <c r="B10004" s="29" t="s">
        <v>196</v>
      </c>
      <c r="C10004" s="29" t="s">
        <v>68</v>
      </c>
      <c r="D10004" s="28">
        <v>80</v>
      </c>
      <c r="E10004" s="27">
        <v>2958101</v>
      </c>
      <c r="H10004" s="66"/>
      <c r="I10004" s="66"/>
    </row>
    <row r="10005" spans="1:9" ht="13.5" thickBot="1">
      <c r="A10005" s="27">
        <v>45865</v>
      </c>
      <c r="B10005" s="29" t="s">
        <v>197</v>
      </c>
      <c r="C10005" s="29" t="s">
        <v>97</v>
      </c>
      <c r="D10005" s="28">
        <v>121</v>
      </c>
      <c r="E10005" s="27">
        <v>2958101</v>
      </c>
      <c r="H10005" s="66"/>
      <c r="I10005" s="66"/>
    </row>
    <row r="10006" spans="1:9" ht="13.5" thickBot="1">
      <c r="A10006" s="27">
        <v>45865</v>
      </c>
      <c r="B10006" s="29" t="s">
        <v>198</v>
      </c>
      <c r="C10006" s="29" t="s">
        <v>97</v>
      </c>
      <c r="D10006" s="28">
        <v>137</v>
      </c>
      <c r="E10006" s="27">
        <v>2958101</v>
      </c>
      <c r="H10006" s="66"/>
      <c r="I10006" s="66"/>
    </row>
    <row r="10007" spans="1:9" ht="13.5" thickBot="1">
      <c r="A10007" s="27">
        <v>45865</v>
      </c>
      <c r="B10007" s="29" t="s">
        <v>199</v>
      </c>
      <c r="C10007" s="29" t="s">
        <v>68</v>
      </c>
      <c r="D10007" s="28">
        <v>82</v>
      </c>
      <c r="E10007" s="27">
        <v>2958101</v>
      </c>
      <c r="H10007" s="66"/>
      <c r="I10007" s="66"/>
    </row>
    <row r="10008" spans="1:9" ht="13.5" thickBot="1">
      <c r="A10008" s="27">
        <v>45865</v>
      </c>
      <c r="B10008" s="29" t="s">
        <v>200</v>
      </c>
      <c r="C10008" s="29" t="s">
        <v>68</v>
      </c>
      <c r="D10008" s="28">
        <v>76</v>
      </c>
      <c r="E10008" s="27">
        <v>2958101</v>
      </c>
      <c r="H10008" s="66"/>
      <c r="I10008" s="66"/>
    </row>
    <row r="10009" spans="1:9" ht="13.5" thickBot="1">
      <c r="A10009" s="27">
        <v>45865</v>
      </c>
      <c r="B10009" s="29" t="s">
        <v>201</v>
      </c>
      <c r="C10009" s="29" t="s">
        <v>68</v>
      </c>
      <c r="D10009" s="28">
        <v>150</v>
      </c>
      <c r="E10009" s="27">
        <v>2958101</v>
      </c>
      <c r="H10009" s="66"/>
      <c r="I10009" s="66"/>
    </row>
    <row r="10010" spans="1:9" ht="13.5" thickBot="1">
      <c r="A10010" s="27">
        <v>45865</v>
      </c>
      <c r="B10010" s="29" t="s">
        <v>202</v>
      </c>
      <c r="C10010" s="29" t="s">
        <v>97</v>
      </c>
      <c r="D10010" s="28">
        <v>100</v>
      </c>
      <c r="E10010" s="27">
        <v>2958101</v>
      </c>
      <c r="H10010" s="66"/>
      <c r="I10010" s="66"/>
    </row>
    <row r="10011" spans="1:9" ht="13.5" thickBot="1">
      <c r="A10011" s="27">
        <v>45865</v>
      </c>
      <c r="B10011" s="29" t="s">
        <v>203</v>
      </c>
      <c r="C10011" s="29" t="s">
        <v>97</v>
      </c>
      <c r="D10011" s="28">
        <v>100</v>
      </c>
      <c r="E10011" s="27">
        <v>2958101</v>
      </c>
      <c r="H10011" s="66"/>
      <c r="I10011" s="66"/>
    </row>
    <row r="10012" spans="1:9" ht="13.5" thickBot="1">
      <c r="A10012" s="27">
        <v>45865</v>
      </c>
      <c r="B10012" s="29" t="s">
        <v>204</v>
      </c>
      <c r="C10012" s="29" t="s">
        <v>97</v>
      </c>
      <c r="D10012" s="28">
        <v>107</v>
      </c>
      <c r="E10012" s="27">
        <v>2958101</v>
      </c>
      <c r="H10012" s="66"/>
      <c r="I10012" s="66"/>
    </row>
    <row r="10013" spans="1:9" ht="13.5" thickBot="1">
      <c r="A10013" s="27">
        <v>45865</v>
      </c>
      <c r="B10013" s="29" t="s">
        <v>205</v>
      </c>
      <c r="C10013" s="29" t="s">
        <v>97</v>
      </c>
      <c r="D10013" s="28">
        <v>104</v>
      </c>
      <c r="E10013" s="27">
        <v>2958101</v>
      </c>
      <c r="H10013" s="66"/>
      <c r="I10013" s="66"/>
    </row>
    <row r="10014" spans="1:9" ht="13.5" thickBot="1">
      <c r="A10014" s="27">
        <v>45865</v>
      </c>
      <c r="B10014" s="29" t="s">
        <v>206</v>
      </c>
      <c r="C10014" s="29" t="s">
        <v>68</v>
      </c>
      <c r="D10014" s="28">
        <v>99</v>
      </c>
      <c r="E10014" s="27">
        <v>2958101</v>
      </c>
      <c r="H10014" s="66"/>
      <c r="I10014" s="66"/>
    </row>
    <row r="10015" spans="1:9" ht="13.5" thickBot="1">
      <c r="A10015" s="27">
        <v>45865</v>
      </c>
      <c r="B10015" s="29" t="s">
        <v>207</v>
      </c>
      <c r="C10015" s="29" t="s">
        <v>68</v>
      </c>
      <c r="D10015" s="28">
        <v>127</v>
      </c>
      <c r="E10015" s="27">
        <v>2958101</v>
      </c>
      <c r="H10015" s="66"/>
      <c r="I10015" s="66"/>
    </row>
    <row r="10016" spans="1:9" ht="13.5" thickBot="1">
      <c r="A10016" s="27">
        <v>45865</v>
      </c>
      <c r="B10016" s="29" t="s">
        <v>208</v>
      </c>
      <c r="C10016" s="29" t="s">
        <v>68</v>
      </c>
      <c r="D10016" s="28">
        <v>120</v>
      </c>
      <c r="E10016" s="27">
        <v>2958101</v>
      </c>
      <c r="H10016" s="66"/>
      <c r="I10016" s="66"/>
    </row>
    <row r="10017" spans="1:9" ht="13.5" thickBot="1">
      <c r="A10017" s="27">
        <v>45865</v>
      </c>
      <c r="B10017" s="29" t="s">
        <v>209</v>
      </c>
      <c r="C10017" s="29" t="s">
        <v>66</v>
      </c>
      <c r="D10017" s="28">
        <v>149</v>
      </c>
      <c r="E10017" s="27">
        <v>2958101</v>
      </c>
      <c r="H10017" s="66"/>
      <c r="I10017" s="66"/>
    </row>
    <row r="10018" spans="1:9" ht="13.5" thickBot="1">
      <c r="A10018" s="27">
        <v>45865</v>
      </c>
      <c r="B10018" s="29" t="s">
        <v>210</v>
      </c>
      <c r="C10018" s="29" t="s">
        <v>68</v>
      </c>
      <c r="D10018" s="28">
        <v>162</v>
      </c>
      <c r="E10018" s="27">
        <v>2958101</v>
      </c>
      <c r="H10018" s="66"/>
      <c r="I10018" s="66"/>
    </row>
    <row r="10019" spans="1:9" ht="13.5" thickBot="1">
      <c r="A10019" s="27">
        <v>45865</v>
      </c>
      <c r="B10019" s="29" t="s">
        <v>470</v>
      </c>
      <c r="C10019" s="29" t="s">
        <v>97</v>
      </c>
      <c r="D10019" s="28">
        <v>163</v>
      </c>
      <c r="E10019" s="27">
        <v>2958101</v>
      </c>
      <c r="H10019" s="66"/>
      <c r="I10019" s="66"/>
    </row>
    <row r="10020" spans="1:9" ht="13.5" thickBot="1">
      <c r="A10020" s="27">
        <v>45865</v>
      </c>
      <c r="B10020" s="29" t="s">
        <v>211</v>
      </c>
      <c r="C10020" s="29" t="s">
        <v>68</v>
      </c>
      <c r="D10020" s="28">
        <v>114</v>
      </c>
      <c r="E10020" s="27">
        <v>2958101</v>
      </c>
      <c r="H10020" s="66"/>
      <c r="I10020" s="66"/>
    </row>
    <row r="10021" spans="1:9" ht="13.5" thickBot="1">
      <c r="A10021" s="27">
        <v>45865</v>
      </c>
      <c r="B10021" s="29" t="s">
        <v>212</v>
      </c>
      <c r="C10021" s="29" t="s">
        <v>68</v>
      </c>
      <c r="D10021" s="28">
        <v>213</v>
      </c>
      <c r="E10021" s="27">
        <v>2958101</v>
      </c>
      <c r="H10021" s="66"/>
      <c r="I10021" s="66"/>
    </row>
    <row r="10022" spans="1:9" ht="13.5" thickBot="1">
      <c r="A10022" s="27">
        <v>45865</v>
      </c>
      <c r="B10022" s="29" t="s">
        <v>213</v>
      </c>
      <c r="C10022" s="29" t="s">
        <v>68</v>
      </c>
      <c r="D10022" s="28">
        <v>224</v>
      </c>
      <c r="E10022" s="27">
        <v>2958101</v>
      </c>
      <c r="H10022" s="66"/>
      <c r="I10022" s="66"/>
    </row>
    <row r="10023" spans="1:9" ht="13.5" thickBot="1">
      <c r="A10023" s="27">
        <v>45865</v>
      </c>
      <c r="B10023" s="29" t="s">
        <v>214</v>
      </c>
      <c r="C10023" s="29" t="s">
        <v>68</v>
      </c>
      <c r="D10023" s="28">
        <v>115</v>
      </c>
      <c r="E10023" s="27">
        <v>2958101</v>
      </c>
      <c r="H10023" s="66"/>
      <c r="I10023" s="66"/>
    </row>
    <row r="10024" spans="1:9" ht="13.5" thickBot="1">
      <c r="A10024" s="27">
        <v>45865</v>
      </c>
      <c r="B10024" s="29" t="s">
        <v>444</v>
      </c>
      <c r="C10024" s="29" t="s">
        <v>68</v>
      </c>
      <c r="D10024" s="28">
        <v>184</v>
      </c>
      <c r="E10024" s="27">
        <v>2958101</v>
      </c>
      <c r="H10024" s="66"/>
      <c r="I10024" s="66"/>
    </row>
    <row r="10025" spans="1:9" ht="13.5" thickBot="1">
      <c r="A10025" s="27">
        <v>45865</v>
      </c>
      <c r="B10025" s="29" t="s">
        <v>215</v>
      </c>
      <c r="C10025" s="29" t="s">
        <v>68</v>
      </c>
      <c r="D10025" s="28">
        <v>153</v>
      </c>
      <c r="E10025" s="27">
        <v>2958101</v>
      </c>
      <c r="H10025" s="66"/>
      <c r="I10025" s="66"/>
    </row>
    <row r="10026" spans="1:9" ht="13.5" thickBot="1">
      <c r="A10026" s="27">
        <v>45865</v>
      </c>
      <c r="B10026" s="29" t="s">
        <v>216</v>
      </c>
      <c r="C10026" s="29" t="s">
        <v>68</v>
      </c>
      <c r="D10026" s="28">
        <v>148</v>
      </c>
      <c r="E10026" s="27">
        <v>2958101</v>
      </c>
      <c r="H10026" s="66"/>
      <c r="I10026" s="66"/>
    </row>
    <row r="10027" spans="1:9" ht="13.5" thickBot="1">
      <c r="A10027" s="27">
        <v>45865</v>
      </c>
      <c r="B10027" s="29" t="s">
        <v>217</v>
      </c>
      <c r="C10027" s="29" t="s">
        <v>68</v>
      </c>
      <c r="D10027" s="28">
        <v>46</v>
      </c>
      <c r="E10027" s="27">
        <v>2958101</v>
      </c>
      <c r="H10027" s="66"/>
      <c r="I10027" s="66"/>
    </row>
    <row r="10028" spans="1:9" ht="13.5" thickBot="1">
      <c r="A10028" s="27">
        <v>45865</v>
      </c>
      <c r="B10028" s="29" t="s">
        <v>218</v>
      </c>
      <c r="C10028" s="29" t="s">
        <v>68</v>
      </c>
      <c r="D10028" s="28">
        <v>52</v>
      </c>
      <c r="E10028" s="27">
        <v>2958101</v>
      </c>
      <c r="H10028" s="66"/>
      <c r="I10028" s="66"/>
    </row>
    <row r="10029" spans="1:9" ht="13.5" thickBot="1">
      <c r="A10029" s="27">
        <v>45865</v>
      </c>
      <c r="B10029" s="29" t="s">
        <v>219</v>
      </c>
      <c r="C10029" s="29" t="s">
        <v>68</v>
      </c>
      <c r="D10029" s="28">
        <v>25</v>
      </c>
      <c r="E10029" s="27">
        <v>2958101</v>
      </c>
      <c r="H10029" s="66"/>
      <c r="I10029" s="66"/>
    </row>
    <row r="10030" spans="1:9" ht="13.5" thickBot="1">
      <c r="A10030" s="27">
        <v>45865</v>
      </c>
      <c r="B10030" s="29" t="s">
        <v>220</v>
      </c>
      <c r="C10030" s="29" t="s">
        <v>68</v>
      </c>
      <c r="D10030" s="28">
        <v>123</v>
      </c>
      <c r="E10030" s="27">
        <v>2958101</v>
      </c>
      <c r="H10030" s="66"/>
      <c r="I10030" s="66"/>
    </row>
    <row r="10031" spans="1:9" ht="13.5" thickBot="1">
      <c r="A10031" s="27">
        <v>45865</v>
      </c>
      <c r="B10031" s="29" t="s">
        <v>221</v>
      </c>
      <c r="C10031" s="29" t="s">
        <v>68</v>
      </c>
      <c r="D10031" s="28">
        <v>25</v>
      </c>
      <c r="E10031" s="27">
        <v>2958101</v>
      </c>
      <c r="H10031" s="66"/>
      <c r="I10031" s="66"/>
    </row>
    <row r="10032" spans="1:9" ht="13.5" thickBot="1">
      <c r="A10032" s="27">
        <v>45865</v>
      </c>
      <c r="B10032" s="29" t="s">
        <v>222</v>
      </c>
      <c r="C10032" s="29" t="s">
        <v>68</v>
      </c>
      <c r="D10032" s="28">
        <v>128</v>
      </c>
      <c r="E10032" s="27">
        <v>2958101</v>
      </c>
      <c r="H10032" s="66"/>
      <c r="I10032" s="66"/>
    </row>
    <row r="10033" spans="1:9" ht="13.5" thickBot="1">
      <c r="A10033" s="27">
        <v>45865</v>
      </c>
      <c r="B10033" s="29" t="s">
        <v>223</v>
      </c>
      <c r="C10033" s="29" t="s">
        <v>68</v>
      </c>
      <c r="D10033" s="28">
        <v>102</v>
      </c>
      <c r="E10033" s="27">
        <v>2958101</v>
      </c>
      <c r="H10033" s="66"/>
      <c r="I10033" s="66"/>
    </row>
    <row r="10034" spans="1:9" ht="13.5" thickBot="1">
      <c r="A10034" s="27">
        <v>45865</v>
      </c>
      <c r="B10034" s="29" t="s">
        <v>224</v>
      </c>
      <c r="C10034" s="29" t="s">
        <v>68</v>
      </c>
      <c r="D10034" s="28">
        <v>131</v>
      </c>
      <c r="E10034" s="27">
        <v>2958101</v>
      </c>
      <c r="H10034" s="66"/>
      <c r="I10034" s="66"/>
    </row>
    <row r="10035" spans="1:9" ht="13.5" thickBot="1">
      <c r="A10035" s="27">
        <v>45865</v>
      </c>
      <c r="B10035" s="29" t="s">
        <v>225</v>
      </c>
      <c r="C10035" s="29" t="s">
        <v>68</v>
      </c>
      <c r="D10035" s="28">
        <v>99</v>
      </c>
      <c r="E10035" s="27">
        <v>2958101</v>
      </c>
      <c r="H10035" s="66"/>
      <c r="I10035" s="66"/>
    </row>
    <row r="10036" spans="1:9" ht="13.5" thickBot="1">
      <c r="A10036" s="27">
        <v>45865</v>
      </c>
      <c r="B10036" s="29" t="s">
        <v>226</v>
      </c>
      <c r="C10036" s="29" t="s">
        <v>97</v>
      </c>
      <c r="D10036" s="28">
        <v>146</v>
      </c>
      <c r="E10036" s="27">
        <v>2958101</v>
      </c>
      <c r="H10036" s="66"/>
      <c r="I10036" s="66"/>
    </row>
    <row r="10037" spans="1:9" ht="13.5" thickBot="1">
      <c r="A10037" s="27">
        <v>45865</v>
      </c>
      <c r="B10037" s="29" t="s">
        <v>227</v>
      </c>
      <c r="C10037" s="29" t="s">
        <v>97</v>
      </c>
      <c r="D10037" s="28">
        <v>154</v>
      </c>
      <c r="E10037" s="27">
        <v>2958101</v>
      </c>
      <c r="H10037" s="66"/>
      <c r="I10037" s="66"/>
    </row>
    <row r="10038" spans="1:9" ht="13.5" thickBot="1">
      <c r="A10038" s="27">
        <v>45865</v>
      </c>
      <c r="B10038" s="29" t="s">
        <v>228</v>
      </c>
      <c r="C10038" s="29" t="s">
        <v>97</v>
      </c>
      <c r="D10038" s="28">
        <v>100</v>
      </c>
      <c r="E10038" s="27">
        <v>2958101</v>
      </c>
      <c r="H10038" s="66"/>
      <c r="I10038" s="66"/>
    </row>
    <row r="10039" spans="1:9" ht="13.5" thickBot="1">
      <c r="A10039" s="27">
        <v>45865</v>
      </c>
      <c r="B10039" s="29" t="s">
        <v>229</v>
      </c>
      <c r="C10039" s="29" t="s">
        <v>97</v>
      </c>
      <c r="D10039" s="28">
        <v>100</v>
      </c>
      <c r="E10039" s="27">
        <v>2958101</v>
      </c>
      <c r="H10039" s="66"/>
      <c r="I10039" s="66"/>
    </row>
    <row r="10040" spans="1:9" ht="13.5" thickBot="1">
      <c r="A10040" s="27">
        <v>45865</v>
      </c>
      <c r="B10040" s="29" t="s">
        <v>230</v>
      </c>
      <c r="C10040" s="29" t="s">
        <v>68</v>
      </c>
      <c r="D10040" s="28">
        <v>164</v>
      </c>
      <c r="E10040" s="27">
        <v>2958101</v>
      </c>
      <c r="H10040" s="66"/>
      <c r="I10040" s="66"/>
    </row>
    <row r="10041" spans="1:9" ht="13.5" thickBot="1">
      <c r="A10041" s="27">
        <v>45865</v>
      </c>
      <c r="B10041" s="29" t="s">
        <v>231</v>
      </c>
      <c r="C10041" s="29" t="s">
        <v>68</v>
      </c>
      <c r="D10041" s="28">
        <v>95</v>
      </c>
      <c r="E10041" s="27">
        <v>2958101</v>
      </c>
      <c r="H10041" s="66"/>
      <c r="I10041" s="66"/>
    </row>
    <row r="10042" spans="1:9" ht="13.5" thickBot="1">
      <c r="A10042" s="27">
        <v>45865</v>
      </c>
      <c r="B10042" s="29" t="s">
        <v>232</v>
      </c>
      <c r="C10042" s="29" t="s">
        <v>68</v>
      </c>
      <c r="D10042" s="28">
        <v>102</v>
      </c>
      <c r="E10042" s="27">
        <v>2958101</v>
      </c>
      <c r="H10042" s="66"/>
      <c r="I10042" s="66"/>
    </row>
    <row r="10043" spans="1:9" ht="13.5" thickBot="1">
      <c r="A10043" s="27">
        <v>45865</v>
      </c>
      <c r="B10043" s="29" t="s">
        <v>233</v>
      </c>
      <c r="C10043" s="29" t="s">
        <v>68</v>
      </c>
      <c r="D10043" s="28">
        <v>92</v>
      </c>
      <c r="E10043" s="27">
        <v>2958101</v>
      </c>
      <c r="H10043" s="66"/>
      <c r="I10043" s="66"/>
    </row>
    <row r="10044" spans="1:9" ht="13.5" thickBot="1">
      <c r="A10044" s="27">
        <v>45865</v>
      </c>
      <c r="B10044" s="29" t="s">
        <v>234</v>
      </c>
      <c r="C10044" s="29" t="s">
        <v>68</v>
      </c>
      <c r="D10044" s="28">
        <v>68</v>
      </c>
      <c r="E10044" s="27">
        <v>2958101</v>
      </c>
      <c r="H10044" s="66"/>
      <c r="I10044" s="66"/>
    </row>
    <row r="10045" spans="1:9" ht="13.5" thickBot="1">
      <c r="A10045" s="27">
        <v>45865</v>
      </c>
      <c r="B10045" s="29" t="s">
        <v>235</v>
      </c>
      <c r="C10045" s="29" t="s">
        <v>68</v>
      </c>
      <c r="D10045" s="28">
        <v>28</v>
      </c>
      <c r="E10045" s="27">
        <v>2958101</v>
      </c>
      <c r="H10045" s="66"/>
      <c r="I10045" s="66"/>
    </row>
    <row r="10046" spans="1:9" ht="13.5" thickBot="1">
      <c r="A10046" s="27">
        <v>45865</v>
      </c>
      <c r="B10046" s="29" t="s">
        <v>236</v>
      </c>
      <c r="C10046" s="29" t="s">
        <v>68</v>
      </c>
      <c r="D10046" s="28">
        <v>206</v>
      </c>
      <c r="E10046" s="27">
        <v>2958101</v>
      </c>
      <c r="H10046" s="66"/>
      <c r="I10046" s="66"/>
    </row>
    <row r="10047" spans="1:9" ht="13.5" thickBot="1">
      <c r="A10047" s="27">
        <v>45865</v>
      </c>
      <c r="B10047" s="29" t="s">
        <v>237</v>
      </c>
      <c r="C10047" s="29" t="s">
        <v>71</v>
      </c>
      <c r="D10047" s="28">
        <v>103</v>
      </c>
      <c r="E10047" s="27">
        <v>2958101</v>
      </c>
      <c r="H10047" s="66"/>
      <c r="I10047" s="66"/>
    </row>
    <row r="10048" spans="1:9" ht="13.5" thickBot="1">
      <c r="A10048" s="27">
        <v>45865</v>
      </c>
      <c r="B10048" s="29" t="s">
        <v>238</v>
      </c>
      <c r="C10048" s="29" t="s">
        <v>71</v>
      </c>
      <c r="D10048" s="28">
        <v>103</v>
      </c>
      <c r="E10048" s="27">
        <v>2958101</v>
      </c>
      <c r="H10048" s="66"/>
      <c r="I10048" s="66"/>
    </row>
    <row r="10049" spans="1:9" ht="13.5" thickBot="1">
      <c r="A10049" s="27">
        <v>45865</v>
      </c>
      <c r="B10049" s="29" t="s">
        <v>239</v>
      </c>
      <c r="C10049" s="29" t="s">
        <v>71</v>
      </c>
      <c r="D10049" s="28">
        <v>100</v>
      </c>
      <c r="E10049" s="27">
        <v>2958101</v>
      </c>
      <c r="H10049" s="66"/>
      <c r="I10049" s="66"/>
    </row>
    <row r="10050" spans="1:9" ht="13.5" thickBot="1">
      <c r="A10050" s="27">
        <v>45865</v>
      </c>
      <c r="B10050" s="29" t="s">
        <v>240</v>
      </c>
      <c r="C10050" s="29" t="s">
        <v>66</v>
      </c>
      <c r="D10050" s="28">
        <v>110</v>
      </c>
      <c r="E10050" s="27">
        <v>2958101</v>
      </c>
      <c r="H10050" s="66"/>
      <c r="I10050" s="66"/>
    </row>
    <row r="10051" spans="1:9" ht="13.5" thickBot="1">
      <c r="A10051" s="27">
        <v>45865</v>
      </c>
      <c r="B10051" s="29" t="s">
        <v>241</v>
      </c>
      <c r="C10051" s="29" t="s">
        <v>68</v>
      </c>
      <c r="D10051" s="28">
        <v>132</v>
      </c>
      <c r="E10051" s="27">
        <v>2958101</v>
      </c>
      <c r="H10051" s="66"/>
      <c r="I10051" s="66"/>
    </row>
    <row r="10052" spans="1:9" ht="13.5" thickBot="1">
      <c r="A10052" s="27">
        <v>45865</v>
      </c>
      <c r="B10052" s="29" t="s">
        <v>242</v>
      </c>
      <c r="C10052" s="29" t="s">
        <v>68</v>
      </c>
      <c r="D10052" s="28">
        <v>80</v>
      </c>
      <c r="E10052" s="27">
        <v>2958101</v>
      </c>
      <c r="H10052" s="66"/>
      <c r="I10052" s="66"/>
    </row>
    <row r="10053" spans="1:9" ht="13.5" thickBot="1">
      <c r="A10053" s="27">
        <v>45865</v>
      </c>
      <c r="B10053" s="29" t="s">
        <v>243</v>
      </c>
      <c r="C10053" s="29" t="s">
        <v>68</v>
      </c>
      <c r="D10053" s="28">
        <v>80</v>
      </c>
      <c r="E10053" s="27">
        <v>2958101</v>
      </c>
      <c r="H10053" s="66"/>
      <c r="I10053" s="66"/>
    </row>
    <row r="10054" spans="1:9" ht="13.5" thickBot="1">
      <c r="A10054" s="27">
        <v>45865</v>
      </c>
      <c r="B10054" s="29" t="s">
        <v>244</v>
      </c>
      <c r="C10054" s="29" t="s">
        <v>68</v>
      </c>
      <c r="D10054" s="28">
        <v>41</v>
      </c>
      <c r="E10054" s="27">
        <v>2958101</v>
      </c>
      <c r="H10054" s="66"/>
      <c r="I10054" s="66"/>
    </row>
    <row r="10055" spans="1:9" ht="13.5" thickBot="1">
      <c r="A10055" s="27">
        <v>45865</v>
      </c>
      <c r="B10055" s="29" t="s">
        <v>245</v>
      </c>
      <c r="C10055" s="29" t="s">
        <v>68</v>
      </c>
      <c r="D10055" s="28">
        <v>80</v>
      </c>
      <c r="E10055" s="27">
        <v>2958101</v>
      </c>
      <c r="H10055" s="66"/>
      <c r="I10055" s="66"/>
    </row>
    <row r="10056" spans="1:9" ht="13.5" thickBot="1">
      <c r="A10056" s="27">
        <v>45865</v>
      </c>
      <c r="B10056" s="29" t="s">
        <v>246</v>
      </c>
      <c r="C10056" s="29" t="s">
        <v>68</v>
      </c>
      <c r="D10056" s="28">
        <v>135</v>
      </c>
      <c r="E10056" s="27">
        <v>2958101</v>
      </c>
      <c r="H10056" s="66"/>
      <c r="I10056" s="66"/>
    </row>
    <row r="10057" spans="1:9" ht="13.5" thickBot="1">
      <c r="A10057" s="27">
        <v>45865</v>
      </c>
      <c r="B10057" s="29" t="s">
        <v>247</v>
      </c>
      <c r="C10057" s="29" t="s">
        <v>68</v>
      </c>
      <c r="D10057" s="28">
        <v>15</v>
      </c>
      <c r="E10057" s="27">
        <v>2958101</v>
      </c>
      <c r="H10057" s="66"/>
      <c r="I10057" s="66"/>
    </row>
    <row r="10058" spans="1:9" ht="13.5" thickBot="1">
      <c r="A10058" s="27">
        <v>45865</v>
      </c>
      <c r="B10058" s="29" t="s">
        <v>248</v>
      </c>
      <c r="C10058" s="29" t="s">
        <v>68</v>
      </c>
      <c r="D10058" s="28">
        <v>138</v>
      </c>
      <c r="E10058" s="27">
        <v>2958101</v>
      </c>
      <c r="H10058" s="66"/>
      <c r="I10058" s="66"/>
    </row>
    <row r="10059" spans="1:9" ht="13.5" thickBot="1">
      <c r="A10059" s="27">
        <v>45865</v>
      </c>
      <c r="B10059" s="29" t="s">
        <v>249</v>
      </c>
      <c r="C10059" s="29" t="s">
        <v>68</v>
      </c>
      <c r="D10059" s="28">
        <v>10</v>
      </c>
      <c r="E10059" s="27">
        <v>2958101</v>
      </c>
      <c r="H10059" s="66"/>
      <c r="I10059" s="66"/>
    </row>
    <row r="10060" spans="1:9" ht="13.5" thickBot="1">
      <c r="A10060" s="27">
        <v>45865</v>
      </c>
      <c r="B10060" s="29" t="s">
        <v>250</v>
      </c>
      <c r="C10060" s="29" t="s">
        <v>68</v>
      </c>
      <c r="D10060" s="28">
        <v>160</v>
      </c>
      <c r="E10060" s="27">
        <v>2958101</v>
      </c>
      <c r="H10060" s="66"/>
      <c r="I10060" s="66"/>
    </row>
    <row r="10061" spans="1:9" ht="13.5" thickBot="1">
      <c r="A10061" s="27">
        <v>45865</v>
      </c>
      <c r="B10061" s="29" t="s">
        <v>251</v>
      </c>
      <c r="C10061" s="29" t="s">
        <v>66</v>
      </c>
      <c r="D10061" s="28">
        <v>106</v>
      </c>
      <c r="E10061" s="27">
        <v>2958101</v>
      </c>
      <c r="H10061" s="66"/>
      <c r="I10061" s="66"/>
    </row>
    <row r="10062" spans="1:9" ht="13.5" thickBot="1">
      <c r="A10062" s="27">
        <v>45865</v>
      </c>
      <c r="B10062" s="29" t="s">
        <v>252</v>
      </c>
      <c r="C10062" s="29" t="s">
        <v>66</v>
      </c>
      <c r="D10062" s="28">
        <v>104</v>
      </c>
      <c r="E10062" s="27">
        <v>2958101</v>
      </c>
      <c r="H10062" s="66"/>
      <c r="I10062" s="66"/>
    </row>
    <row r="10063" spans="1:9" ht="13.5" thickBot="1">
      <c r="A10063" s="27">
        <v>45865</v>
      </c>
      <c r="B10063" s="29" t="s">
        <v>253</v>
      </c>
      <c r="C10063" s="29" t="s">
        <v>97</v>
      </c>
      <c r="D10063" s="28">
        <v>100</v>
      </c>
      <c r="E10063" s="27">
        <v>2958101</v>
      </c>
      <c r="H10063" s="66"/>
      <c r="I10063" s="66"/>
    </row>
    <row r="10064" spans="1:9" ht="13.5" thickBot="1">
      <c r="A10064" s="27">
        <v>45865</v>
      </c>
      <c r="B10064" s="29" t="s">
        <v>254</v>
      </c>
      <c r="C10064" s="29" t="s">
        <v>97</v>
      </c>
      <c r="D10064" s="28">
        <v>100</v>
      </c>
      <c r="E10064" s="27">
        <v>2958101</v>
      </c>
      <c r="H10064" s="66"/>
      <c r="I10064" s="66"/>
    </row>
    <row r="10065" spans="1:9" ht="13.5" thickBot="1">
      <c r="A10065" s="27">
        <v>45865</v>
      </c>
      <c r="B10065" s="29" t="s">
        <v>255</v>
      </c>
      <c r="C10065" s="29" t="s">
        <v>71</v>
      </c>
      <c r="D10065" s="28">
        <v>110</v>
      </c>
      <c r="E10065" s="27">
        <v>2958101</v>
      </c>
      <c r="H10065" s="66"/>
      <c r="I10065" s="66"/>
    </row>
    <row r="10066" spans="1:9" ht="13.5" thickBot="1">
      <c r="A10066" s="27">
        <v>45865</v>
      </c>
      <c r="B10066" s="29" t="s">
        <v>256</v>
      </c>
      <c r="C10066" s="29" t="s">
        <v>71</v>
      </c>
      <c r="D10066" s="28">
        <v>24</v>
      </c>
      <c r="E10066" s="27">
        <v>2958101</v>
      </c>
      <c r="H10066" s="66"/>
      <c r="I10066" s="66"/>
    </row>
    <row r="10067" spans="1:9" ht="13.5" thickBot="1">
      <c r="A10067" s="27">
        <v>45865</v>
      </c>
      <c r="B10067" s="29" t="s">
        <v>257</v>
      </c>
      <c r="C10067" s="29" t="s">
        <v>71</v>
      </c>
      <c r="D10067" s="28">
        <v>139</v>
      </c>
      <c r="E10067" s="27">
        <v>2958101</v>
      </c>
      <c r="H10067" s="66"/>
      <c r="I10067" s="66"/>
    </row>
    <row r="10068" spans="1:9" ht="13.5" thickBot="1">
      <c r="A10068" s="27">
        <v>45865</v>
      </c>
      <c r="B10068" s="29" t="s">
        <v>258</v>
      </c>
      <c r="C10068" s="29" t="s">
        <v>68</v>
      </c>
      <c r="D10068" s="28">
        <v>98</v>
      </c>
      <c r="E10068" s="27">
        <v>2958101</v>
      </c>
      <c r="H10068" s="66"/>
      <c r="I10068" s="66"/>
    </row>
    <row r="10069" spans="1:9" ht="13.5" thickBot="1">
      <c r="A10069" s="27">
        <v>45865</v>
      </c>
      <c r="B10069" s="29" t="s">
        <v>259</v>
      </c>
      <c r="C10069" s="29" t="s">
        <v>68</v>
      </c>
      <c r="D10069" s="28">
        <v>100</v>
      </c>
      <c r="E10069" s="27">
        <v>2958101</v>
      </c>
      <c r="H10069" s="66"/>
      <c r="I10069" s="66"/>
    </row>
    <row r="10070" spans="1:9" ht="13.5" thickBot="1">
      <c r="A10070" s="27">
        <v>45865</v>
      </c>
      <c r="B10070" s="29" t="s">
        <v>260</v>
      </c>
      <c r="C10070" s="29" t="s">
        <v>68</v>
      </c>
      <c r="D10070" s="28">
        <v>194</v>
      </c>
      <c r="E10070" s="27">
        <v>2958101</v>
      </c>
      <c r="H10070" s="66"/>
      <c r="I10070" s="66"/>
    </row>
    <row r="10071" spans="1:9" ht="13.5" thickBot="1">
      <c r="A10071" s="27">
        <v>45865</v>
      </c>
      <c r="B10071" s="29" t="s">
        <v>261</v>
      </c>
      <c r="C10071" s="29" t="s">
        <v>68</v>
      </c>
      <c r="D10071" s="28">
        <v>184</v>
      </c>
      <c r="E10071" s="27">
        <v>2958101</v>
      </c>
      <c r="H10071" s="66"/>
      <c r="I10071" s="66"/>
    </row>
    <row r="10072" spans="1:9" ht="13.5" thickBot="1">
      <c r="A10072" s="27">
        <v>45865</v>
      </c>
      <c r="B10072" s="29" t="s">
        <v>262</v>
      </c>
      <c r="C10072" s="29" t="s">
        <v>68</v>
      </c>
      <c r="D10072" s="28">
        <v>48</v>
      </c>
      <c r="E10072" s="27">
        <v>2958101</v>
      </c>
      <c r="H10072" s="66"/>
      <c r="I10072" s="66"/>
    </row>
    <row r="10073" spans="1:9" ht="13.5" thickBot="1">
      <c r="A10073" s="27">
        <v>45865</v>
      </c>
      <c r="B10073" s="29" t="s">
        <v>263</v>
      </c>
      <c r="C10073" s="29" t="s">
        <v>68</v>
      </c>
      <c r="D10073" s="28">
        <v>51</v>
      </c>
      <c r="E10073" s="27">
        <v>2958101</v>
      </c>
      <c r="H10073" s="66"/>
      <c r="I10073" s="66"/>
    </row>
    <row r="10074" spans="1:9" ht="13.5" thickBot="1">
      <c r="A10074" s="27">
        <v>45865</v>
      </c>
      <c r="B10074" s="29" t="s">
        <v>264</v>
      </c>
      <c r="C10074" s="29" t="s">
        <v>68</v>
      </c>
      <c r="D10074" s="28">
        <v>26</v>
      </c>
      <c r="E10074" s="27">
        <v>2958101</v>
      </c>
      <c r="H10074" s="66"/>
      <c r="I10074" s="66"/>
    </row>
    <row r="10075" spans="1:9" ht="13.5" thickBot="1">
      <c r="A10075" s="27">
        <v>45865</v>
      </c>
      <c r="B10075" s="29" t="s">
        <v>265</v>
      </c>
      <c r="C10075" s="29" t="s">
        <v>68</v>
      </c>
      <c r="D10075" s="28">
        <v>24</v>
      </c>
      <c r="E10075" s="27">
        <v>2958101</v>
      </c>
      <c r="H10075" s="66"/>
      <c r="I10075" s="66"/>
    </row>
    <row r="10076" spans="1:9" ht="13.5" thickBot="1">
      <c r="A10076" s="27">
        <v>45865</v>
      </c>
      <c r="B10076" s="29" t="s">
        <v>266</v>
      </c>
      <c r="C10076" s="29" t="s">
        <v>71</v>
      </c>
      <c r="D10076" s="28">
        <v>200</v>
      </c>
      <c r="E10076" s="27">
        <v>2958101</v>
      </c>
      <c r="H10076" s="66"/>
      <c r="I10076" s="66"/>
    </row>
    <row r="10077" spans="1:9" ht="13.5" thickBot="1">
      <c r="A10077" s="27">
        <v>45865</v>
      </c>
      <c r="B10077" s="29" t="s">
        <v>267</v>
      </c>
      <c r="C10077" s="29" t="s">
        <v>71</v>
      </c>
      <c r="D10077" s="28">
        <v>202</v>
      </c>
      <c r="E10077" s="27">
        <v>2958101</v>
      </c>
      <c r="H10077" s="66"/>
      <c r="I10077" s="66"/>
    </row>
    <row r="10078" spans="1:9" ht="13.5" thickBot="1">
      <c r="A10078" s="27">
        <v>45865</v>
      </c>
      <c r="B10078" s="29" t="s">
        <v>268</v>
      </c>
      <c r="C10078" s="29" t="s">
        <v>77</v>
      </c>
      <c r="D10078" s="28">
        <v>200</v>
      </c>
      <c r="E10078" s="27">
        <v>2958101</v>
      </c>
      <c r="H10078" s="66"/>
      <c r="I10078" s="66"/>
    </row>
    <row r="10079" spans="1:9" ht="13.5" thickBot="1">
      <c r="A10079" s="27">
        <v>45865</v>
      </c>
      <c r="B10079" s="29" t="s">
        <v>269</v>
      </c>
      <c r="C10079" s="29" t="s">
        <v>77</v>
      </c>
      <c r="D10079" s="28">
        <v>200</v>
      </c>
      <c r="E10079" s="27">
        <v>2958101</v>
      </c>
      <c r="H10079" s="66"/>
      <c r="I10079" s="66"/>
    </row>
    <row r="10080" spans="1:9" ht="13.5" thickBot="1">
      <c r="A10080" s="27">
        <v>45865</v>
      </c>
      <c r="B10080" s="29" t="s">
        <v>270</v>
      </c>
      <c r="C10080" s="29" t="s">
        <v>77</v>
      </c>
      <c r="D10080" s="28">
        <v>110</v>
      </c>
      <c r="E10080" s="27">
        <v>2958101</v>
      </c>
      <c r="H10080" s="66"/>
      <c r="I10080" s="66"/>
    </row>
    <row r="10081" spans="1:9" ht="13.5" thickBot="1">
      <c r="A10081" s="27">
        <v>45865</v>
      </c>
      <c r="B10081" s="29" t="s">
        <v>271</v>
      </c>
      <c r="C10081" s="29" t="s">
        <v>97</v>
      </c>
      <c r="D10081" s="28">
        <v>115</v>
      </c>
      <c r="E10081" s="27">
        <v>2958101</v>
      </c>
      <c r="H10081" s="66"/>
      <c r="I10081" s="66"/>
    </row>
    <row r="10082" spans="1:9" ht="13.5" thickBot="1">
      <c r="A10082" s="27">
        <v>45865</v>
      </c>
      <c r="B10082" s="29" t="s">
        <v>272</v>
      </c>
      <c r="C10082" s="29" t="s">
        <v>97</v>
      </c>
      <c r="D10082" s="28">
        <v>115</v>
      </c>
      <c r="E10082" s="27">
        <v>2958101</v>
      </c>
      <c r="H10082" s="66"/>
      <c r="I10082" s="66"/>
    </row>
    <row r="10083" spans="1:9" ht="13.5" thickBot="1">
      <c r="A10083" s="27">
        <v>45865</v>
      </c>
      <c r="B10083" s="29" t="s">
        <v>273</v>
      </c>
      <c r="C10083" s="29" t="s">
        <v>68</v>
      </c>
      <c r="D10083" s="28">
        <v>182</v>
      </c>
      <c r="E10083" s="27">
        <v>2958101</v>
      </c>
      <c r="H10083" s="66"/>
      <c r="I10083" s="66"/>
    </row>
    <row r="10084" spans="1:9" ht="13.5" thickBot="1">
      <c r="A10084" s="27">
        <v>45865</v>
      </c>
      <c r="B10084" s="29" t="s">
        <v>274</v>
      </c>
      <c r="C10084" s="29" t="s">
        <v>68</v>
      </c>
      <c r="D10084" s="28">
        <v>71</v>
      </c>
      <c r="E10084" s="27">
        <v>2958101</v>
      </c>
      <c r="H10084" s="66"/>
      <c r="I10084" s="66"/>
    </row>
    <row r="10085" spans="1:9" ht="13.5" thickBot="1">
      <c r="A10085" s="27">
        <v>45865</v>
      </c>
      <c r="B10085" s="29" t="s">
        <v>275</v>
      </c>
      <c r="C10085" s="29" t="s">
        <v>68</v>
      </c>
      <c r="D10085" s="28">
        <v>33</v>
      </c>
      <c r="E10085" s="27">
        <v>2958101</v>
      </c>
      <c r="H10085" s="66"/>
      <c r="I10085" s="66"/>
    </row>
    <row r="10086" spans="1:9" ht="13.5" thickBot="1">
      <c r="A10086" s="27">
        <v>45865</v>
      </c>
      <c r="B10086" s="29" t="s">
        <v>276</v>
      </c>
      <c r="C10086" s="29" t="s">
        <v>68</v>
      </c>
      <c r="D10086" s="28">
        <v>22</v>
      </c>
      <c r="E10086" s="27">
        <v>2958101</v>
      </c>
      <c r="H10086" s="66"/>
      <c r="I10086" s="66"/>
    </row>
    <row r="10087" spans="1:9" ht="13.5" thickBot="1">
      <c r="A10087" s="27">
        <v>45865</v>
      </c>
      <c r="B10087" s="29" t="s">
        <v>277</v>
      </c>
      <c r="C10087" s="29" t="s">
        <v>68</v>
      </c>
      <c r="D10087" s="28">
        <v>20</v>
      </c>
      <c r="E10087" s="27">
        <v>2958101</v>
      </c>
      <c r="H10087" s="66"/>
      <c r="I10087" s="66"/>
    </row>
    <row r="10088" spans="1:9" ht="13.5" thickBot="1">
      <c r="A10088" s="27">
        <v>45865</v>
      </c>
      <c r="B10088" s="29" t="s">
        <v>278</v>
      </c>
      <c r="C10088" s="29" t="s">
        <v>68</v>
      </c>
      <c r="D10088" s="28">
        <v>77</v>
      </c>
      <c r="E10088" s="27">
        <v>2958101</v>
      </c>
      <c r="H10088" s="66"/>
      <c r="I10088" s="66"/>
    </row>
    <row r="10089" spans="1:9" ht="13.5" thickBot="1">
      <c r="A10089" s="27">
        <v>45865</v>
      </c>
      <c r="B10089" s="29" t="s">
        <v>279</v>
      </c>
      <c r="C10089" s="29" t="s">
        <v>68</v>
      </c>
      <c r="D10089" s="28">
        <v>202</v>
      </c>
      <c r="E10089" s="27">
        <v>2958101</v>
      </c>
      <c r="H10089" s="66"/>
      <c r="I10089" s="66"/>
    </row>
    <row r="10090" spans="1:9" ht="13.5" thickBot="1">
      <c r="A10090" s="27">
        <v>45865</v>
      </c>
      <c r="B10090" s="29" t="s">
        <v>280</v>
      </c>
      <c r="C10090" s="29" t="s">
        <v>68</v>
      </c>
      <c r="D10090" s="28">
        <v>11</v>
      </c>
      <c r="E10090" s="27">
        <v>2958101</v>
      </c>
      <c r="H10090" s="66"/>
      <c r="I10090" s="66"/>
    </row>
    <row r="10091" spans="1:9" ht="13.5" thickBot="1">
      <c r="A10091" s="27">
        <v>45865</v>
      </c>
      <c r="B10091" s="29" t="s">
        <v>281</v>
      </c>
      <c r="C10091" s="29" t="s">
        <v>68</v>
      </c>
      <c r="D10091" s="28">
        <v>34</v>
      </c>
      <c r="E10091" s="27">
        <v>2958101</v>
      </c>
      <c r="H10091" s="66"/>
      <c r="I10091" s="66"/>
    </row>
    <row r="10092" spans="1:9" ht="13.5" thickBot="1">
      <c r="A10092" s="27">
        <v>45865</v>
      </c>
      <c r="B10092" s="29" t="s">
        <v>282</v>
      </c>
      <c r="C10092" s="29" t="s">
        <v>68</v>
      </c>
      <c r="D10092" s="28">
        <v>22</v>
      </c>
      <c r="E10092" s="27">
        <v>2958101</v>
      </c>
      <c r="H10092" s="66"/>
      <c r="I10092" s="66"/>
    </row>
    <row r="10093" spans="1:9" ht="13.5" thickBot="1">
      <c r="A10093" s="27">
        <v>45865</v>
      </c>
      <c r="B10093" s="29" t="s">
        <v>283</v>
      </c>
      <c r="C10093" s="29" t="s">
        <v>68</v>
      </c>
      <c r="D10093" s="28">
        <v>123</v>
      </c>
      <c r="E10093" s="27">
        <v>2958101</v>
      </c>
      <c r="H10093" s="66"/>
      <c r="I10093" s="66"/>
    </row>
    <row r="10094" spans="1:9" ht="13.5" thickBot="1">
      <c r="A10094" s="27">
        <v>45865</v>
      </c>
      <c r="B10094" s="29" t="s">
        <v>284</v>
      </c>
      <c r="C10094" s="29" t="s">
        <v>68</v>
      </c>
      <c r="D10094" s="28">
        <v>71</v>
      </c>
      <c r="E10094" s="27">
        <v>2958101</v>
      </c>
      <c r="H10094" s="66"/>
      <c r="I10094" s="66"/>
    </row>
    <row r="10095" spans="1:9" ht="13.5" thickBot="1">
      <c r="A10095" s="27">
        <v>45865</v>
      </c>
      <c r="B10095" s="29" t="s">
        <v>285</v>
      </c>
      <c r="C10095" s="29" t="s">
        <v>68</v>
      </c>
      <c r="D10095" s="28">
        <v>14</v>
      </c>
      <c r="E10095" s="27">
        <v>2958101</v>
      </c>
      <c r="H10095" s="66"/>
      <c r="I10095" s="66"/>
    </row>
    <row r="10096" spans="1:9" ht="13.5" thickBot="1">
      <c r="A10096" s="27">
        <v>45865</v>
      </c>
      <c r="B10096" s="29" t="s">
        <v>286</v>
      </c>
      <c r="C10096" s="29" t="s">
        <v>68</v>
      </c>
      <c r="D10096" s="28">
        <v>4</v>
      </c>
      <c r="E10096" s="27">
        <v>2958101</v>
      </c>
      <c r="H10096" s="66"/>
      <c r="I10096" s="66"/>
    </row>
    <row r="10097" spans="1:9" ht="13.5" thickBot="1">
      <c r="A10097" s="27">
        <v>45865</v>
      </c>
      <c r="B10097" s="29" t="s">
        <v>287</v>
      </c>
      <c r="C10097" s="29" t="s">
        <v>68</v>
      </c>
      <c r="D10097" s="28">
        <v>106</v>
      </c>
      <c r="E10097" s="27">
        <v>2958101</v>
      </c>
      <c r="H10097" s="66"/>
      <c r="I10097" s="66"/>
    </row>
    <row r="10098" spans="1:9" ht="13.5" thickBot="1">
      <c r="A10098" s="27">
        <v>45865</v>
      </c>
      <c r="B10098" s="29" t="s">
        <v>288</v>
      </c>
      <c r="C10098" s="29" t="s">
        <v>68</v>
      </c>
      <c r="D10098" s="28">
        <v>106</v>
      </c>
      <c r="E10098" s="27">
        <v>2958101</v>
      </c>
      <c r="H10098" s="66"/>
      <c r="I10098" s="66"/>
    </row>
    <row r="10099" spans="1:9" ht="13.5" thickBot="1">
      <c r="A10099" s="27">
        <v>45865</v>
      </c>
      <c r="B10099" s="29" t="s">
        <v>289</v>
      </c>
      <c r="C10099" s="29" t="s">
        <v>77</v>
      </c>
      <c r="D10099" s="28">
        <v>202</v>
      </c>
      <c r="E10099" s="27">
        <v>2958101</v>
      </c>
      <c r="H10099" s="66"/>
      <c r="I10099" s="66"/>
    </row>
    <row r="10100" spans="1:9" ht="13.5" thickBot="1">
      <c r="A10100" s="27">
        <v>45865</v>
      </c>
      <c r="B10100" s="29" t="s">
        <v>290</v>
      </c>
      <c r="C10100" s="29" t="s">
        <v>97</v>
      </c>
      <c r="D10100" s="28">
        <v>144</v>
      </c>
      <c r="E10100" s="27">
        <v>2958101</v>
      </c>
      <c r="H10100" s="66"/>
      <c r="I10100" s="66"/>
    </row>
    <row r="10101" spans="1:9" ht="13.5" thickBot="1">
      <c r="A10101" s="27">
        <v>45865</v>
      </c>
      <c r="B10101" s="29" t="s">
        <v>291</v>
      </c>
      <c r="C10101" s="29" t="s">
        <v>97</v>
      </c>
      <c r="D10101" s="28">
        <v>144</v>
      </c>
      <c r="E10101" s="27">
        <v>2958101</v>
      </c>
      <c r="H10101" s="66"/>
      <c r="I10101" s="66"/>
    </row>
    <row r="10102" spans="1:9" ht="13.5" thickBot="1">
      <c r="A10102" s="27">
        <v>45865</v>
      </c>
      <c r="B10102" s="29" t="s">
        <v>292</v>
      </c>
      <c r="C10102" s="29" t="s">
        <v>71</v>
      </c>
      <c r="D10102" s="28">
        <v>163</v>
      </c>
      <c r="E10102" s="27">
        <v>2958101</v>
      </c>
      <c r="H10102" s="66"/>
      <c r="I10102" s="66"/>
    </row>
    <row r="10103" spans="1:9" ht="13.5" thickBot="1">
      <c r="A10103" s="27">
        <v>45865</v>
      </c>
      <c r="B10103" s="29" t="s">
        <v>293</v>
      </c>
      <c r="C10103" s="29" t="s">
        <v>77</v>
      </c>
      <c r="D10103" s="28">
        <v>52</v>
      </c>
      <c r="E10103" s="27">
        <v>2958101</v>
      </c>
      <c r="H10103" s="66"/>
      <c r="I10103" s="66"/>
    </row>
    <row r="10104" spans="1:9" ht="13.5" thickBot="1">
      <c r="A10104" s="27">
        <v>45865</v>
      </c>
      <c r="B10104" s="29" t="s">
        <v>294</v>
      </c>
      <c r="C10104" s="29" t="s">
        <v>77</v>
      </c>
      <c r="D10104" s="28">
        <v>98</v>
      </c>
      <c r="E10104" s="27">
        <v>2958101</v>
      </c>
      <c r="H10104" s="66"/>
      <c r="I10104" s="66"/>
    </row>
    <row r="10105" spans="1:9" ht="13.5" thickBot="1">
      <c r="A10105" s="27">
        <v>45865</v>
      </c>
      <c r="B10105" s="29" t="s">
        <v>295</v>
      </c>
      <c r="C10105" s="29" t="s">
        <v>77</v>
      </c>
      <c r="D10105" s="28">
        <v>50</v>
      </c>
      <c r="E10105" s="27">
        <v>2958101</v>
      </c>
      <c r="H10105" s="66"/>
      <c r="I10105" s="66"/>
    </row>
    <row r="10106" spans="1:9" ht="13.5" thickBot="1">
      <c r="A10106" s="27">
        <v>45865</v>
      </c>
      <c r="B10106" s="29" t="s">
        <v>296</v>
      </c>
      <c r="C10106" s="29" t="s">
        <v>77</v>
      </c>
      <c r="D10106" s="28">
        <v>100</v>
      </c>
      <c r="E10106" s="27">
        <v>2958101</v>
      </c>
      <c r="H10106" s="66"/>
      <c r="I10106" s="66"/>
    </row>
    <row r="10107" spans="1:9" ht="13.5" thickBot="1">
      <c r="A10107" s="27">
        <v>45865</v>
      </c>
      <c r="B10107" s="29" t="s">
        <v>59</v>
      </c>
      <c r="C10107" s="29" t="s">
        <v>77</v>
      </c>
      <c r="D10107" s="28">
        <v>235</v>
      </c>
      <c r="E10107" s="27">
        <v>2958101</v>
      </c>
      <c r="H10107" s="66"/>
      <c r="I10107" s="66"/>
    </row>
    <row r="10108" spans="1:9" ht="13.5" thickBot="1">
      <c r="A10108" s="27">
        <v>45865</v>
      </c>
      <c r="B10108" s="29" t="s">
        <v>297</v>
      </c>
      <c r="C10108" s="29" t="s">
        <v>68</v>
      </c>
      <c r="D10108" s="28">
        <v>106</v>
      </c>
      <c r="E10108" s="27">
        <v>2958101</v>
      </c>
      <c r="H10108" s="66"/>
      <c r="I10108" s="66"/>
    </row>
    <row r="10109" spans="1:9" ht="13.5" thickBot="1">
      <c r="A10109" s="27">
        <v>45865</v>
      </c>
      <c r="B10109" s="29" t="s">
        <v>298</v>
      </c>
      <c r="C10109" s="29" t="s">
        <v>68</v>
      </c>
      <c r="D10109" s="28">
        <v>93</v>
      </c>
      <c r="E10109" s="27">
        <v>2958101</v>
      </c>
      <c r="H10109" s="66"/>
      <c r="I10109" s="66"/>
    </row>
    <row r="10110" spans="1:9" ht="13.5" thickBot="1">
      <c r="A10110" s="27">
        <v>45865</v>
      </c>
      <c r="B10110" s="29" t="s">
        <v>299</v>
      </c>
      <c r="C10110" s="29" t="s">
        <v>68</v>
      </c>
      <c r="D10110" s="28">
        <v>30</v>
      </c>
      <c r="E10110" s="27">
        <v>2958101</v>
      </c>
      <c r="H10110" s="66"/>
      <c r="I10110" s="66"/>
    </row>
    <row r="10111" spans="1:9" ht="13.5" thickBot="1">
      <c r="A10111" s="27">
        <v>45865</v>
      </c>
      <c r="B10111" s="29" t="s">
        <v>300</v>
      </c>
      <c r="C10111" s="29" t="s">
        <v>97</v>
      </c>
      <c r="D10111" s="28">
        <v>150</v>
      </c>
      <c r="E10111" s="27">
        <v>2958101</v>
      </c>
      <c r="H10111" s="66"/>
      <c r="I10111" s="66"/>
    </row>
    <row r="10112" spans="1:9" ht="13.5" thickBot="1">
      <c r="A10112" s="27">
        <v>45865</v>
      </c>
      <c r="B10112" s="29" t="s">
        <v>301</v>
      </c>
      <c r="C10112" s="29" t="s">
        <v>68</v>
      </c>
      <c r="D10112" s="28">
        <v>197</v>
      </c>
      <c r="E10112" s="27">
        <v>2958101</v>
      </c>
      <c r="H10112" s="66"/>
      <c r="I10112" s="66"/>
    </row>
    <row r="10113" spans="1:9" ht="13.5" thickBot="1">
      <c r="A10113" s="27">
        <v>45865</v>
      </c>
      <c r="B10113" s="29" t="s">
        <v>302</v>
      </c>
      <c r="C10113" s="29" t="s">
        <v>68</v>
      </c>
      <c r="D10113" s="28">
        <v>93</v>
      </c>
      <c r="E10113" s="27">
        <v>2958101</v>
      </c>
      <c r="H10113" s="66"/>
      <c r="I10113" s="66"/>
    </row>
    <row r="10114" spans="1:9" ht="13.5" thickBot="1">
      <c r="A10114" s="27">
        <v>45865</v>
      </c>
      <c r="B10114" s="29" t="s">
        <v>303</v>
      </c>
      <c r="C10114" s="29" t="s">
        <v>68</v>
      </c>
      <c r="D10114" s="28">
        <v>60</v>
      </c>
      <c r="E10114" s="27">
        <v>2958101</v>
      </c>
      <c r="H10114" s="66"/>
      <c r="I10114" s="66"/>
    </row>
    <row r="10115" spans="1:9" ht="13.5" thickBot="1">
      <c r="A10115" s="27">
        <v>45865</v>
      </c>
      <c r="B10115" s="29" t="s">
        <v>304</v>
      </c>
      <c r="C10115" s="29" t="s">
        <v>68</v>
      </c>
      <c r="D10115" s="28">
        <v>151</v>
      </c>
      <c r="E10115" s="27">
        <v>2958101</v>
      </c>
      <c r="H10115" s="66"/>
      <c r="I10115" s="66"/>
    </row>
    <row r="10116" spans="1:9" ht="13.5" thickBot="1">
      <c r="A10116" s="27">
        <v>45865</v>
      </c>
      <c r="B10116" s="29" t="s">
        <v>305</v>
      </c>
      <c r="C10116" s="29" t="s">
        <v>68</v>
      </c>
      <c r="D10116" s="28">
        <v>151</v>
      </c>
      <c r="E10116" s="27">
        <v>2958101</v>
      </c>
      <c r="H10116" s="66"/>
      <c r="I10116" s="66"/>
    </row>
    <row r="10117" spans="1:9" ht="13.5" thickBot="1">
      <c r="A10117" s="27">
        <v>45865</v>
      </c>
      <c r="B10117" s="29" t="s">
        <v>306</v>
      </c>
      <c r="C10117" s="29" t="s">
        <v>68</v>
      </c>
      <c r="D10117" s="28">
        <v>55</v>
      </c>
      <c r="E10117" s="27">
        <v>2958101</v>
      </c>
      <c r="H10117" s="66"/>
      <c r="I10117" s="66"/>
    </row>
    <row r="10118" spans="1:9" ht="13.5" thickBot="1">
      <c r="A10118" s="27">
        <v>45865</v>
      </c>
      <c r="B10118" s="29" t="s">
        <v>307</v>
      </c>
      <c r="C10118" s="29" t="s">
        <v>71</v>
      </c>
      <c r="D10118" s="28">
        <v>145</v>
      </c>
      <c r="E10118" s="27">
        <v>2958101</v>
      </c>
      <c r="H10118" s="66"/>
      <c r="I10118" s="66"/>
    </row>
    <row r="10119" spans="1:9" ht="13.5" thickBot="1">
      <c r="A10119" s="27">
        <v>45865</v>
      </c>
      <c r="B10119" s="29" t="s">
        <v>308</v>
      </c>
      <c r="C10119" s="29" t="s">
        <v>71</v>
      </c>
      <c r="D10119" s="28">
        <v>180</v>
      </c>
      <c r="E10119" s="27">
        <v>2958101</v>
      </c>
      <c r="H10119" s="66"/>
      <c r="I10119" s="66"/>
    </row>
    <row r="10120" spans="1:9" ht="13.5" thickBot="1">
      <c r="A10120" s="27">
        <v>45865</v>
      </c>
      <c r="B10120" s="29" t="s">
        <v>309</v>
      </c>
      <c r="C10120" s="29" t="s">
        <v>71</v>
      </c>
      <c r="D10120" s="28">
        <v>234</v>
      </c>
      <c r="E10120" s="27">
        <v>2958101</v>
      </c>
      <c r="H10120" s="66"/>
      <c r="I10120" s="66"/>
    </row>
    <row r="10121" spans="1:9" ht="13.5" thickBot="1">
      <c r="A10121" s="27">
        <v>45865</v>
      </c>
      <c r="B10121" s="29" t="s">
        <v>310</v>
      </c>
      <c r="C10121" s="29" t="s">
        <v>68</v>
      </c>
      <c r="D10121" s="28">
        <v>149</v>
      </c>
      <c r="E10121" s="27">
        <v>2958101</v>
      </c>
      <c r="H10121" s="66"/>
      <c r="I10121" s="66"/>
    </row>
    <row r="10122" spans="1:9" ht="13.5" thickBot="1">
      <c r="A10122" s="27">
        <v>45865</v>
      </c>
      <c r="B10122" s="29" t="s">
        <v>311</v>
      </c>
      <c r="C10122" s="29" t="s">
        <v>68</v>
      </c>
      <c r="D10122" s="28">
        <v>107</v>
      </c>
      <c r="E10122" s="27">
        <v>2958101</v>
      </c>
      <c r="H10122" s="66"/>
      <c r="I10122" s="66"/>
    </row>
    <row r="10123" spans="1:9" ht="13.5" thickBot="1">
      <c r="A10123" s="27">
        <v>45865</v>
      </c>
      <c r="B10123" s="29" t="s">
        <v>312</v>
      </c>
      <c r="C10123" s="29" t="s">
        <v>68</v>
      </c>
      <c r="D10123" s="28">
        <v>109</v>
      </c>
      <c r="E10123" s="27">
        <v>2958101</v>
      </c>
      <c r="H10123" s="66"/>
      <c r="I10123" s="66"/>
    </row>
    <row r="10124" spans="1:9" ht="13.5" thickBot="1">
      <c r="A10124" s="27">
        <v>45865</v>
      </c>
      <c r="B10124" s="29" t="s">
        <v>313</v>
      </c>
      <c r="C10124" s="29" t="s">
        <v>68</v>
      </c>
      <c r="D10124" s="28">
        <v>122</v>
      </c>
      <c r="E10124" s="27">
        <v>2958101</v>
      </c>
      <c r="H10124" s="66"/>
      <c r="I10124" s="66"/>
    </row>
    <row r="10125" spans="1:9" ht="13.5" thickBot="1">
      <c r="A10125" s="27">
        <v>45865</v>
      </c>
      <c r="B10125" s="29" t="s">
        <v>314</v>
      </c>
      <c r="C10125" s="29" t="s">
        <v>71</v>
      </c>
      <c r="D10125" s="28">
        <v>101</v>
      </c>
      <c r="E10125" s="27">
        <v>2958101</v>
      </c>
      <c r="H10125" s="66"/>
      <c r="I10125" s="66"/>
    </row>
    <row r="10126" spans="1:9" ht="13.5" thickBot="1">
      <c r="A10126" s="27">
        <v>45865</v>
      </c>
      <c r="B10126" s="29" t="s">
        <v>315</v>
      </c>
      <c r="C10126" s="29" t="s">
        <v>71</v>
      </c>
      <c r="D10126" s="28">
        <v>161</v>
      </c>
      <c r="E10126" s="27">
        <v>2958101</v>
      </c>
      <c r="H10126" s="66"/>
      <c r="I10126" s="66"/>
    </row>
    <row r="10127" spans="1:9" ht="13.5" thickBot="1">
      <c r="A10127" s="27">
        <v>45865</v>
      </c>
      <c r="B10127" s="29" t="s">
        <v>316</v>
      </c>
      <c r="C10127" s="29" t="s">
        <v>71</v>
      </c>
      <c r="D10127" s="28">
        <v>142</v>
      </c>
      <c r="E10127" s="27">
        <v>2958101</v>
      </c>
      <c r="H10127" s="66"/>
      <c r="I10127" s="66"/>
    </row>
    <row r="10128" spans="1:9" ht="13.5" thickBot="1">
      <c r="A10128" s="27">
        <v>45865</v>
      </c>
      <c r="B10128" s="29" t="s">
        <v>317</v>
      </c>
      <c r="C10128" s="29" t="s">
        <v>71</v>
      </c>
      <c r="D10128" s="28">
        <v>151</v>
      </c>
      <c r="E10128" s="27">
        <v>2958101</v>
      </c>
      <c r="H10128" s="66"/>
      <c r="I10128" s="66"/>
    </row>
    <row r="10129" spans="1:9" ht="13.5" thickBot="1">
      <c r="A10129" s="27">
        <v>45865</v>
      </c>
      <c r="B10129" s="29" t="s">
        <v>318</v>
      </c>
      <c r="C10129" s="29" t="s">
        <v>97</v>
      </c>
      <c r="D10129" s="28">
        <v>109</v>
      </c>
      <c r="E10129" s="27">
        <v>2958101</v>
      </c>
      <c r="H10129" s="66"/>
      <c r="I10129" s="66"/>
    </row>
    <row r="10130" spans="1:9" ht="13.5" thickBot="1">
      <c r="A10130" s="27">
        <v>45865</v>
      </c>
      <c r="B10130" s="29" t="s">
        <v>319</v>
      </c>
      <c r="C10130" s="29" t="s">
        <v>97</v>
      </c>
      <c r="D10130" s="28">
        <v>109</v>
      </c>
      <c r="E10130" s="27">
        <v>2958101</v>
      </c>
      <c r="H10130" s="66"/>
      <c r="I10130" s="66"/>
    </row>
    <row r="10131" spans="1:9" ht="13.5" thickBot="1">
      <c r="A10131" s="27">
        <v>45865</v>
      </c>
      <c r="B10131" s="29" t="s">
        <v>320</v>
      </c>
      <c r="C10131" s="29" t="s">
        <v>97</v>
      </c>
      <c r="D10131" s="28">
        <v>94</v>
      </c>
      <c r="E10131" s="27">
        <v>2958101</v>
      </c>
      <c r="H10131" s="66"/>
      <c r="I10131" s="66"/>
    </row>
    <row r="10132" spans="1:9" ht="13.5" thickBot="1">
      <c r="A10132" s="27">
        <v>45865</v>
      </c>
      <c r="B10132" s="29" t="s">
        <v>321</v>
      </c>
      <c r="C10132" s="29" t="s">
        <v>97</v>
      </c>
      <c r="D10132" s="28">
        <v>97</v>
      </c>
      <c r="E10132" s="27">
        <v>2958101</v>
      </c>
      <c r="H10132" s="66"/>
      <c r="I10132" s="66"/>
    </row>
    <row r="10133" spans="1:9" ht="13.5" thickBot="1">
      <c r="A10133" s="27">
        <v>45865</v>
      </c>
      <c r="B10133" s="29" t="s">
        <v>322</v>
      </c>
      <c r="C10133" s="29" t="s">
        <v>66</v>
      </c>
      <c r="D10133" s="28">
        <v>153</v>
      </c>
      <c r="E10133" s="27">
        <v>2958101</v>
      </c>
      <c r="H10133" s="66"/>
      <c r="I10133" s="66"/>
    </row>
    <row r="10134" spans="1:9" ht="13.5" thickBot="1">
      <c r="A10134" s="27">
        <v>45865</v>
      </c>
      <c r="B10134" s="29" t="s">
        <v>323</v>
      </c>
      <c r="C10134" s="29" t="s">
        <v>66</v>
      </c>
      <c r="D10134" s="28">
        <v>147</v>
      </c>
      <c r="E10134" s="27">
        <v>2958101</v>
      </c>
      <c r="H10134" s="66"/>
      <c r="I10134" s="66"/>
    </row>
    <row r="10135" spans="1:9" ht="13.5" thickBot="1">
      <c r="A10135" s="27">
        <v>45865</v>
      </c>
      <c r="B10135" s="29" t="s">
        <v>324</v>
      </c>
      <c r="C10135" s="29" t="s">
        <v>68</v>
      </c>
      <c r="D10135" s="28">
        <v>124</v>
      </c>
      <c r="E10135" s="27">
        <v>2958101</v>
      </c>
      <c r="H10135" s="66"/>
      <c r="I10135" s="66"/>
    </row>
    <row r="10136" spans="1:9" ht="13.5" thickBot="1">
      <c r="A10136" s="27">
        <v>45865</v>
      </c>
      <c r="B10136" s="29" t="s">
        <v>325</v>
      </c>
      <c r="C10136" s="29" t="s">
        <v>68</v>
      </c>
      <c r="D10136" s="28">
        <v>16</v>
      </c>
      <c r="E10136" s="27">
        <v>2958101</v>
      </c>
      <c r="H10136" s="66"/>
      <c r="I10136" s="66"/>
    </row>
    <row r="10137" spans="1:9" ht="13.5" thickBot="1">
      <c r="A10137" s="27">
        <v>45865</v>
      </c>
      <c r="B10137" s="29" t="s">
        <v>326</v>
      </c>
      <c r="C10137" s="29" t="s">
        <v>66</v>
      </c>
      <c r="D10137" s="28">
        <v>187</v>
      </c>
      <c r="E10137" s="27">
        <v>2958101</v>
      </c>
      <c r="H10137" s="66"/>
      <c r="I10137" s="66"/>
    </row>
    <row r="10138" spans="1:9" ht="13.5" thickBot="1">
      <c r="A10138" s="27">
        <v>45865</v>
      </c>
      <c r="B10138" s="29" t="s">
        <v>327</v>
      </c>
      <c r="C10138" s="29" t="s">
        <v>66</v>
      </c>
      <c r="D10138" s="28">
        <v>115</v>
      </c>
      <c r="E10138" s="27">
        <v>2958101</v>
      </c>
      <c r="H10138" s="66"/>
      <c r="I10138" s="66"/>
    </row>
    <row r="10139" spans="1:9" ht="13.5" thickBot="1">
      <c r="A10139" s="27">
        <v>45865</v>
      </c>
      <c r="B10139" s="29" t="s">
        <v>328</v>
      </c>
      <c r="C10139" s="29" t="s">
        <v>68</v>
      </c>
      <c r="D10139" s="28">
        <v>128</v>
      </c>
      <c r="E10139" s="27">
        <v>2958101</v>
      </c>
      <c r="H10139" s="66"/>
      <c r="I10139" s="66"/>
    </row>
    <row r="10140" spans="1:9" ht="13.5" thickBot="1">
      <c r="A10140" s="27">
        <v>45865</v>
      </c>
      <c r="B10140" s="29" t="s">
        <v>329</v>
      </c>
      <c r="C10140" s="29" t="s">
        <v>68</v>
      </c>
      <c r="D10140" s="28">
        <v>134</v>
      </c>
      <c r="E10140" s="27">
        <v>2958101</v>
      </c>
      <c r="H10140" s="66"/>
      <c r="I10140" s="66"/>
    </row>
    <row r="10141" spans="1:9" ht="13.5" thickBot="1">
      <c r="A10141" s="27">
        <v>45865</v>
      </c>
      <c r="B10141" s="29" t="s">
        <v>330</v>
      </c>
      <c r="C10141" s="29" t="s">
        <v>68</v>
      </c>
      <c r="D10141" s="28">
        <v>150</v>
      </c>
      <c r="E10141" s="27">
        <v>2958101</v>
      </c>
      <c r="H10141" s="66"/>
      <c r="I10141" s="66"/>
    </row>
    <row r="10142" spans="1:9" ht="13.5" thickBot="1">
      <c r="A10142" s="27">
        <v>45865</v>
      </c>
      <c r="B10142" s="29" t="s">
        <v>331</v>
      </c>
      <c r="C10142" s="29" t="s">
        <v>68</v>
      </c>
      <c r="D10142" s="28">
        <v>150</v>
      </c>
      <c r="E10142" s="27">
        <v>2958101</v>
      </c>
      <c r="H10142" s="66"/>
      <c r="I10142" s="66"/>
    </row>
    <row r="10143" spans="1:9" ht="13.5" thickBot="1">
      <c r="A10143" s="27">
        <v>45865</v>
      </c>
      <c r="B10143" s="29" t="s">
        <v>332</v>
      </c>
      <c r="C10143" s="29" t="s">
        <v>68</v>
      </c>
      <c r="D10143" s="28">
        <v>90</v>
      </c>
      <c r="E10143" s="27">
        <v>2958101</v>
      </c>
      <c r="H10143" s="66"/>
      <c r="I10143" s="66"/>
    </row>
    <row r="10144" spans="1:9" ht="13.5" thickBot="1">
      <c r="A10144" s="27">
        <v>45865</v>
      </c>
      <c r="B10144" s="29" t="s">
        <v>333</v>
      </c>
      <c r="C10144" s="29" t="s">
        <v>71</v>
      </c>
      <c r="D10144" s="28">
        <v>100</v>
      </c>
      <c r="E10144" s="27">
        <v>2958101</v>
      </c>
      <c r="H10144" s="66"/>
      <c r="I10144" s="66"/>
    </row>
    <row r="10145" spans="1:9" ht="13.5" thickBot="1">
      <c r="A10145" s="27">
        <v>45865</v>
      </c>
      <c r="B10145" s="29" t="s">
        <v>334</v>
      </c>
      <c r="C10145" s="29" t="s">
        <v>71</v>
      </c>
      <c r="D10145" s="28">
        <v>104</v>
      </c>
      <c r="E10145" s="27">
        <v>2958101</v>
      </c>
      <c r="H10145" s="66"/>
      <c r="I10145" s="66"/>
    </row>
    <row r="10146" spans="1:9" ht="13.5" thickBot="1">
      <c r="A10146" s="27">
        <v>45865</v>
      </c>
      <c r="B10146" s="29" t="s">
        <v>335</v>
      </c>
      <c r="C10146" s="29" t="s">
        <v>77</v>
      </c>
      <c r="D10146" s="28">
        <v>55</v>
      </c>
      <c r="E10146" s="27">
        <v>2958101</v>
      </c>
      <c r="H10146" s="66"/>
      <c r="I10146" s="66"/>
    </row>
    <row r="10147" spans="1:9" ht="13.5" thickBot="1">
      <c r="A10147" s="27">
        <v>45865</v>
      </c>
      <c r="B10147" s="29" t="s">
        <v>336</v>
      </c>
      <c r="C10147" s="29" t="s">
        <v>77</v>
      </c>
      <c r="D10147" s="28">
        <v>48</v>
      </c>
      <c r="E10147" s="27">
        <v>2958101</v>
      </c>
      <c r="H10147" s="66"/>
      <c r="I10147" s="66"/>
    </row>
    <row r="10148" spans="1:9" ht="13.5" thickBot="1">
      <c r="A10148" s="27">
        <v>45865</v>
      </c>
      <c r="B10148" s="29" t="s">
        <v>337</v>
      </c>
      <c r="C10148" s="29" t="s">
        <v>77</v>
      </c>
      <c r="D10148" s="28">
        <v>83</v>
      </c>
      <c r="E10148" s="27">
        <v>2958101</v>
      </c>
      <c r="H10148" s="66"/>
      <c r="I10148" s="66"/>
    </row>
    <row r="10149" spans="1:9" ht="13.5" thickBot="1">
      <c r="A10149" s="27">
        <v>45865</v>
      </c>
      <c r="B10149" s="29" t="s">
        <v>338</v>
      </c>
      <c r="C10149" s="29" t="s">
        <v>77</v>
      </c>
      <c r="D10149" s="28">
        <v>23</v>
      </c>
      <c r="E10149" s="27">
        <v>2958101</v>
      </c>
      <c r="H10149" s="66"/>
      <c r="I10149" s="66"/>
    </row>
    <row r="10150" spans="1:9" ht="13.5" thickBot="1">
      <c r="A10150" s="27">
        <v>45865</v>
      </c>
      <c r="B10150" s="29" t="s">
        <v>339</v>
      </c>
      <c r="C10150" s="29" t="s">
        <v>97</v>
      </c>
      <c r="D10150" s="28">
        <v>150</v>
      </c>
      <c r="E10150" s="27">
        <v>2958101</v>
      </c>
      <c r="H10150" s="66"/>
      <c r="I10150" s="66"/>
    </row>
    <row r="10151" spans="1:9" ht="13.5" thickBot="1">
      <c r="A10151" s="27">
        <v>45865</v>
      </c>
      <c r="B10151" s="29" t="s">
        <v>340</v>
      </c>
      <c r="C10151" s="29" t="s">
        <v>66</v>
      </c>
      <c r="D10151" s="28">
        <v>99</v>
      </c>
      <c r="E10151" s="27">
        <v>2958101</v>
      </c>
      <c r="H10151" s="66"/>
      <c r="I10151" s="66"/>
    </row>
    <row r="10152" spans="1:9" ht="13.5" thickBot="1">
      <c r="A10152" s="27">
        <v>45865</v>
      </c>
      <c r="B10152" s="29" t="s">
        <v>341</v>
      </c>
      <c r="C10152" s="29" t="s">
        <v>66</v>
      </c>
      <c r="D10152" s="28">
        <v>28</v>
      </c>
      <c r="E10152" s="27">
        <v>2958101</v>
      </c>
      <c r="H10152" s="66"/>
      <c r="I10152" s="66"/>
    </row>
    <row r="10153" spans="1:9" ht="13.5" thickBot="1">
      <c r="A10153" s="27">
        <v>45865</v>
      </c>
      <c r="B10153" s="29" t="s">
        <v>342</v>
      </c>
      <c r="C10153" s="29" t="s">
        <v>66</v>
      </c>
      <c r="D10153" s="28">
        <v>127</v>
      </c>
      <c r="E10153" s="27">
        <v>2958101</v>
      </c>
      <c r="H10153" s="66"/>
      <c r="I10153" s="66"/>
    </row>
    <row r="10154" spans="1:9" ht="13.5" thickBot="1">
      <c r="A10154" s="27">
        <v>45865</v>
      </c>
      <c r="B10154" s="29" t="s">
        <v>343</v>
      </c>
      <c r="C10154" s="29" t="s">
        <v>68</v>
      </c>
      <c r="D10154" s="28">
        <v>105</v>
      </c>
      <c r="E10154" s="27">
        <v>2958101</v>
      </c>
      <c r="H10154" s="66"/>
      <c r="I10154" s="66"/>
    </row>
    <row r="10155" spans="1:9" ht="13.5" thickBot="1">
      <c r="A10155" s="27">
        <v>45865</v>
      </c>
      <c r="B10155" s="29" t="s">
        <v>344</v>
      </c>
      <c r="C10155" s="29" t="s">
        <v>68</v>
      </c>
      <c r="D10155" s="28">
        <v>103</v>
      </c>
      <c r="E10155" s="27">
        <v>2958101</v>
      </c>
      <c r="H10155" s="66"/>
      <c r="I10155" s="66"/>
    </row>
    <row r="10156" spans="1:9" ht="13.5" thickBot="1">
      <c r="A10156" s="27">
        <v>45865</v>
      </c>
      <c r="B10156" s="29" t="s">
        <v>345</v>
      </c>
      <c r="C10156" s="29" t="s">
        <v>77</v>
      </c>
      <c r="D10156" s="28">
        <v>90</v>
      </c>
      <c r="E10156" s="27">
        <v>2958101</v>
      </c>
      <c r="H10156" s="66"/>
      <c r="I10156" s="66"/>
    </row>
    <row r="10157" spans="1:9" ht="13.5" thickBot="1">
      <c r="A10157" s="27">
        <v>45865</v>
      </c>
      <c r="B10157" s="29" t="s">
        <v>346</v>
      </c>
      <c r="C10157" s="29" t="s">
        <v>77</v>
      </c>
      <c r="D10157" s="28">
        <v>90</v>
      </c>
      <c r="E10157" s="27">
        <v>2958101</v>
      </c>
      <c r="H10157" s="66"/>
      <c r="I10157" s="66"/>
    </row>
    <row r="10158" spans="1:9" ht="13.5" thickBot="1">
      <c r="A10158" s="27">
        <v>45865</v>
      </c>
      <c r="B10158" s="29" t="s">
        <v>347</v>
      </c>
      <c r="C10158" s="29" t="s">
        <v>77</v>
      </c>
      <c r="D10158" s="28">
        <v>160</v>
      </c>
      <c r="E10158" s="27">
        <v>2958101</v>
      </c>
      <c r="H10158" s="66"/>
      <c r="I10158" s="66"/>
    </row>
    <row r="10159" spans="1:9" ht="13.5" thickBot="1">
      <c r="A10159" s="27">
        <v>45865</v>
      </c>
      <c r="B10159" s="29" t="s">
        <v>348</v>
      </c>
      <c r="C10159" s="29" t="s">
        <v>68</v>
      </c>
      <c r="D10159" s="28">
        <v>169</v>
      </c>
      <c r="E10159" s="27">
        <v>2958101</v>
      </c>
      <c r="H10159" s="66"/>
      <c r="I10159" s="66"/>
    </row>
    <row r="10160" spans="1:9" ht="13.5" thickBot="1">
      <c r="A10160" s="27">
        <v>45865</v>
      </c>
      <c r="B10160" s="29" t="s">
        <v>349</v>
      </c>
      <c r="C10160" s="29" t="s">
        <v>68</v>
      </c>
      <c r="D10160" s="28">
        <v>169</v>
      </c>
      <c r="E10160" s="27">
        <v>2958101</v>
      </c>
      <c r="H10160" s="66"/>
      <c r="I10160" s="66"/>
    </row>
    <row r="10161" spans="1:9" ht="13.5" thickBot="1">
      <c r="A10161" s="27">
        <v>45865</v>
      </c>
      <c r="B10161" s="29" t="s">
        <v>350</v>
      </c>
      <c r="C10161" s="29" t="s">
        <v>97</v>
      </c>
      <c r="D10161" s="28">
        <v>64</v>
      </c>
      <c r="E10161" s="27">
        <v>2958101</v>
      </c>
      <c r="H10161" s="66"/>
      <c r="I10161" s="66"/>
    </row>
    <row r="10162" spans="1:9" ht="13.5" thickBot="1">
      <c r="A10162" s="27">
        <v>45865</v>
      </c>
      <c r="B10162" s="29" t="s">
        <v>351</v>
      </c>
      <c r="C10162" s="29" t="s">
        <v>97</v>
      </c>
      <c r="D10162" s="28">
        <v>110</v>
      </c>
      <c r="E10162" s="27">
        <v>2958101</v>
      </c>
      <c r="H10162" s="66"/>
      <c r="I10162" s="66"/>
    </row>
    <row r="10163" spans="1:9" ht="13.5" thickBot="1">
      <c r="A10163" s="27">
        <v>45865</v>
      </c>
      <c r="B10163" s="29" t="s">
        <v>352</v>
      </c>
      <c r="C10163" s="29" t="s">
        <v>68</v>
      </c>
      <c r="D10163" s="28">
        <v>125</v>
      </c>
      <c r="E10163" s="27">
        <v>2958101</v>
      </c>
      <c r="H10163" s="66"/>
      <c r="I10163" s="66"/>
    </row>
    <row r="10164" spans="1:9" ht="13.5" thickBot="1">
      <c r="A10164" s="27">
        <v>45865</v>
      </c>
      <c r="B10164" s="29" t="s">
        <v>353</v>
      </c>
      <c r="C10164" s="29" t="s">
        <v>68</v>
      </c>
      <c r="D10164" s="28">
        <v>125</v>
      </c>
      <c r="E10164" s="27">
        <v>2958101</v>
      </c>
      <c r="H10164" s="66"/>
      <c r="I10164" s="66"/>
    </row>
    <row r="10165" spans="1:9" ht="13.5" thickBot="1">
      <c r="A10165" s="27">
        <v>45865</v>
      </c>
      <c r="B10165" s="29" t="s">
        <v>354</v>
      </c>
      <c r="C10165" s="29" t="s">
        <v>71</v>
      </c>
      <c r="D10165" s="28">
        <v>95</v>
      </c>
      <c r="E10165" s="27">
        <v>2958101</v>
      </c>
      <c r="H10165" s="66"/>
      <c r="I10165" s="66"/>
    </row>
    <row r="10166" spans="1:9" ht="13.5" thickBot="1">
      <c r="A10166" s="27">
        <v>45865</v>
      </c>
      <c r="B10166" s="29" t="s">
        <v>355</v>
      </c>
      <c r="C10166" s="29" t="s">
        <v>71</v>
      </c>
      <c r="D10166" s="28">
        <v>151</v>
      </c>
      <c r="E10166" s="27">
        <v>2958101</v>
      </c>
      <c r="H10166" s="66"/>
      <c r="I10166" s="66"/>
    </row>
    <row r="10167" spans="1:9" ht="13.5" thickBot="1">
      <c r="A10167" s="27">
        <v>45865</v>
      </c>
      <c r="B10167" s="29" t="s">
        <v>356</v>
      </c>
      <c r="C10167" s="29" t="s">
        <v>71</v>
      </c>
      <c r="D10167" s="28">
        <v>98</v>
      </c>
      <c r="E10167" s="27">
        <v>2958101</v>
      </c>
      <c r="H10167" s="66"/>
      <c r="I10167" s="66"/>
    </row>
    <row r="10168" spans="1:9" ht="13.5" thickBot="1">
      <c r="A10168" s="27">
        <v>45865</v>
      </c>
      <c r="B10168" s="29" t="s">
        <v>357</v>
      </c>
      <c r="C10168" s="29" t="s">
        <v>66</v>
      </c>
      <c r="D10168" s="28">
        <v>150</v>
      </c>
      <c r="E10168" s="27">
        <v>2958101</v>
      </c>
      <c r="H10168" s="66"/>
      <c r="I10168" s="66"/>
    </row>
    <row r="10169" spans="1:9" ht="13.5" thickBot="1">
      <c r="A10169" s="27">
        <v>45865</v>
      </c>
      <c r="B10169" s="29" t="s">
        <v>358</v>
      </c>
      <c r="C10169" s="29" t="s">
        <v>68</v>
      </c>
      <c r="D10169" s="28">
        <v>28</v>
      </c>
      <c r="E10169" s="27">
        <v>2958101</v>
      </c>
      <c r="H10169" s="66"/>
      <c r="I10169" s="66"/>
    </row>
    <row r="10170" spans="1:9" ht="13.5" thickBot="1">
      <c r="A10170" s="27">
        <v>45865</v>
      </c>
      <c r="B10170" s="29" t="s">
        <v>359</v>
      </c>
      <c r="C10170" s="29" t="s">
        <v>71</v>
      </c>
      <c r="D10170" s="28">
        <v>226</v>
      </c>
      <c r="E10170" s="27">
        <v>2958101</v>
      </c>
      <c r="H10170" s="66"/>
      <c r="I10170" s="66"/>
    </row>
    <row r="10171" spans="1:9" ht="13.5" thickBot="1">
      <c r="A10171" s="27">
        <v>45865</v>
      </c>
      <c r="B10171" s="29" t="s">
        <v>360</v>
      </c>
      <c r="C10171" s="29" t="s">
        <v>68</v>
      </c>
      <c r="D10171" s="28">
        <v>203</v>
      </c>
      <c r="E10171" s="27">
        <v>2958101</v>
      </c>
      <c r="H10171" s="66"/>
      <c r="I10171" s="66"/>
    </row>
    <row r="10172" spans="1:9" ht="13.5" thickBot="1">
      <c r="A10172" s="27">
        <v>45865</v>
      </c>
      <c r="B10172" s="29" t="s">
        <v>361</v>
      </c>
      <c r="C10172" s="29" t="s">
        <v>68</v>
      </c>
      <c r="D10172" s="28">
        <v>21</v>
      </c>
      <c r="E10172" s="27">
        <v>2958101</v>
      </c>
      <c r="H10172" s="66"/>
      <c r="I10172" s="66"/>
    </row>
    <row r="10173" spans="1:9" ht="13.5" thickBot="1">
      <c r="A10173" s="27">
        <v>45865</v>
      </c>
      <c r="B10173" s="29" t="s">
        <v>362</v>
      </c>
      <c r="C10173" s="29" t="s">
        <v>68</v>
      </c>
      <c r="D10173" s="28">
        <v>204</v>
      </c>
      <c r="E10173" s="27">
        <v>2958101</v>
      </c>
      <c r="H10173" s="66"/>
      <c r="I10173" s="66"/>
    </row>
    <row r="10174" spans="1:9" ht="13.5" thickBot="1">
      <c r="A10174" s="27">
        <v>45865</v>
      </c>
      <c r="B10174" s="29" t="s">
        <v>363</v>
      </c>
      <c r="C10174" s="29" t="s">
        <v>66</v>
      </c>
      <c r="D10174" s="28">
        <v>150</v>
      </c>
      <c r="E10174" s="27">
        <v>2958101</v>
      </c>
      <c r="H10174" s="66"/>
      <c r="I10174" s="66"/>
    </row>
    <row r="10175" spans="1:9" ht="13.5" thickBot="1">
      <c r="A10175" s="27">
        <v>45865</v>
      </c>
      <c r="B10175" s="29" t="s">
        <v>364</v>
      </c>
      <c r="C10175" s="29" t="s">
        <v>97</v>
      </c>
      <c r="D10175" s="28">
        <v>102</v>
      </c>
      <c r="E10175" s="27">
        <v>2958101</v>
      </c>
      <c r="H10175" s="66"/>
      <c r="I10175" s="66"/>
    </row>
    <row r="10176" spans="1:9" ht="13.5" thickBot="1">
      <c r="A10176" s="27">
        <v>45865</v>
      </c>
      <c r="B10176" s="29" t="s">
        <v>365</v>
      </c>
      <c r="C10176" s="29" t="s">
        <v>97</v>
      </c>
      <c r="D10176" s="28">
        <v>98</v>
      </c>
      <c r="E10176" s="27">
        <v>2958101</v>
      </c>
      <c r="H10176" s="66"/>
      <c r="I10176" s="66"/>
    </row>
    <row r="10177" spans="1:9" ht="13.5" thickBot="1">
      <c r="A10177" s="27">
        <v>45865</v>
      </c>
      <c r="B10177" s="29" t="s">
        <v>366</v>
      </c>
      <c r="C10177" s="29" t="s">
        <v>97</v>
      </c>
      <c r="D10177" s="28">
        <v>149</v>
      </c>
      <c r="E10177" s="27">
        <v>2958101</v>
      </c>
      <c r="H10177" s="66"/>
      <c r="I10177" s="66"/>
    </row>
    <row r="10178" spans="1:9" ht="13.5" thickBot="1">
      <c r="A10178" s="27">
        <v>45865</v>
      </c>
      <c r="B10178" s="29" t="s">
        <v>367</v>
      </c>
      <c r="C10178" s="29" t="s">
        <v>97</v>
      </c>
      <c r="D10178" s="28">
        <v>152</v>
      </c>
      <c r="E10178" s="27">
        <v>2958101</v>
      </c>
      <c r="H10178" s="66"/>
      <c r="I10178" s="66"/>
    </row>
    <row r="10179" spans="1:9" ht="13.5" thickBot="1">
      <c r="A10179" s="27">
        <v>45865</v>
      </c>
      <c r="B10179" s="29" t="s">
        <v>368</v>
      </c>
      <c r="C10179" s="29" t="s">
        <v>68</v>
      </c>
      <c r="D10179" s="28">
        <v>165</v>
      </c>
      <c r="E10179" s="27">
        <v>2958101</v>
      </c>
      <c r="H10179" s="66"/>
      <c r="I10179" s="66"/>
    </row>
    <row r="10180" spans="1:9" ht="13.5" thickBot="1">
      <c r="A10180" s="27">
        <v>45865</v>
      </c>
      <c r="B10180" s="29" t="s">
        <v>369</v>
      </c>
      <c r="C10180" s="29" t="s">
        <v>68</v>
      </c>
      <c r="D10180" s="28">
        <v>211</v>
      </c>
      <c r="E10180" s="27">
        <v>2958101</v>
      </c>
      <c r="H10180" s="66"/>
      <c r="I10180" s="66"/>
    </row>
    <row r="10181" spans="1:9" ht="13.5" thickBot="1">
      <c r="A10181" s="27">
        <v>45865</v>
      </c>
      <c r="B10181" s="29" t="s">
        <v>370</v>
      </c>
      <c r="C10181" s="29" t="s">
        <v>97</v>
      </c>
      <c r="D10181" s="28">
        <v>96</v>
      </c>
      <c r="E10181" s="27">
        <v>2958101</v>
      </c>
      <c r="H10181" s="66"/>
      <c r="I10181" s="66"/>
    </row>
    <row r="10182" spans="1:9" ht="13.5" thickBot="1">
      <c r="A10182" s="27">
        <v>45865</v>
      </c>
      <c r="B10182" s="29" t="s">
        <v>371</v>
      </c>
      <c r="C10182" s="29" t="s">
        <v>97</v>
      </c>
      <c r="D10182" s="28">
        <v>98</v>
      </c>
      <c r="E10182" s="27">
        <v>2958101</v>
      </c>
      <c r="H10182" s="66"/>
      <c r="I10182" s="66"/>
    </row>
    <row r="10183" spans="1:9" ht="13.5" thickBot="1">
      <c r="A10183" s="27">
        <v>45865</v>
      </c>
      <c r="B10183" s="29" t="s">
        <v>372</v>
      </c>
      <c r="C10183" s="29" t="s">
        <v>97</v>
      </c>
      <c r="D10183" s="28">
        <v>161</v>
      </c>
      <c r="E10183" s="27">
        <v>2958101</v>
      </c>
      <c r="H10183" s="66"/>
      <c r="I10183" s="66"/>
    </row>
    <row r="10184" spans="1:9" ht="13.5" thickBot="1">
      <c r="A10184" s="27">
        <v>45865</v>
      </c>
      <c r="B10184" s="29" t="s">
        <v>373</v>
      </c>
      <c r="C10184" s="29" t="s">
        <v>71</v>
      </c>
      <c r="D10184" s="28">
        <v>201</v>
      </c>
      <c r="E10184" s="27">
        <v>2958101</v>
      </c>
      <c r="H10184" s="66"/>
      <c r="I10184" s="66"/>
    </row>
    <row r="10185" spans="1:9" ht="13.5" thickBot="1">
      <c r="A10185" s="27">
        <v>45865</v>
      </c>
      <c r="B10185" s="29" t="s">
        <v>374</v>
      </c>
      <c r="C10185" s="29" t="s">
        <v>68</v>
      </c>
      <c r="D10185" s="28">
        <v>98</v>
      </c>
      <c r="E10185" s="27">
        <v>2958101</v>
      </c>
      <c r="H10185" s="66"/>
      <c r="I10185" s="66"/>
    </row>
    <row r="10186" spans="1:9" ht="13.5" thickBot="1">
      <c r="A10186" s="27">
        <v>45865</v>
      </c>
      <c r="B10186" s="29" t="s">
        <v>375</v>
      </c>
      <c r="C10186" s="29" t="s">
        <v>68</v>
      </c>
      <c r="D10186" s="28">
        <v>120</v>
      </c>
      <c r="E10186" s="27">
        <v>2958101</v>
      </c>
      <c r="H10186" s="66"/>
      <c r="I10186" s="66"/>
    </row>
    <row r="10187" spans="1:9" ht="13.5" thickBot="1">
      <c r="A10187" s="27">
        <v>45865</v>
      </c>
      <c r="B10187" s="29" t="s">
        <v>376</v>
      </c>
      <c r="C10187" s="29" t="s">
        <v>68</v>
      </c>
      <c r="D10187" s="28">
        <v>111</v>
      </c>
      <c r="E10187" s="27">
        <v>2958101</v>
      </c>
      <c r="H10187" s="66"/>
      <c r="I10187" s="66"/>
    </row>
    <row r="10188" spans="1:9" ht="13.5" thickBot="1">
      <c r="A10188" s="27">
        <v>45865</v>
      </c>
      <c r="B10188" s="29" t="s">
        <v>377</v>
      </c>
      <c r="C10188" s="29" t="s">
        <v>68</v>
      </c>
      <c r="D10188" s="28">
        <v>17</v>
      </c>
      <c r="E10188" s="27">
        <v>2958101</v>
      </c>
      <c r="H10188" s="66"/>
      <c r="I10188" s="66"/>
    </row>
    <row r="10189" spans="1:9" ht="13.5" thickBot="1">
      <c r="A10189" s="27">
        <v>45865</v>
      </c>
      <c r="B10189" s="29" t="s">
        <v>378</v>
      </c>
      <c r="C10189" s="29" t="s">
        <v>68</v>
      </c>
      <c r="D10189" s="28">
        <v>34</v>
      </c>
      <c r="E10189" s="27">
        <v>2958101</v>
      </c>
      <c r="H10189" s="66"/>
      <c r="I10189" s="66"/>
    </row>
    <row r="10190" spans="1:9" ht="13.5" thickBot="1">
      <c r="A10190" s="27">
        <v>45865</v>
      </c>
      <c r="B10190" s="29" t="s">
        <v>379</v>
      </c>
      <c r="C10190" s="29" t="s">
        <v>68</v>
      </c>
      <c r="D10190" s="28">
        <v>119</v>
      </c>
      <c r="E10190" s="27">
        <v>2958101</v>
      </c>
      <c r="H10190" s="66"/>
      <c r="I10190" s="66"/>
    </row>
    <row r="10191" spans="1:9" ht="13.5" thickBot="1">
      <c r="A10191" s="27">
        <v>45865</v>
      </c>
      <c r="B10191" s="29" t="s">
        <v>380</v>
      </c>
      <c r="C10191" s="29" t="s">
        <v>68</v>
      </c>
      <c r="D10191" s="28">
        <v>125</v>
      </c>
      <c r="E10191" s="27">
        <v>2958101</v>
      </c>
      <c r="H10191" s="66"/>
      <c r="I10191" s="66"/>
    </row>
    <row r="10192" spans="1:9" ht="13.5" thickBot="1">
      <c r="A10192" s="27">
        <v>45865</v>
      </c>
      <c r="B10192" s="29" t="s">
        <v>381</v>
      </c>
      <c r="C10192" s="29" t="s">
        <v>68</v>
      </c>
      <c r="D10192" s="28">
        <v>112</v>
      </c>
      <c r="E10192" s="27">
        <v>2958101</v>
      </c>
      <c r="H10192" s="66"/>
      <c r="I10192" s="66"/>
    </row>
    <row r="10193" spans="1:9" ht="13.5" thickBot="1">
      <c r="A10193" s="27">
        <v>45865</v>
      </c>
      <c r="B10193" s="29" t="s">
        <v>382</v>
      </c>
      <c r="C10193" s="29" t="s">
        <v>68</v>
      </c>
      <c r="D10193" s="28">
        <v>85</v>
      </c>
      <c r="E10193" s="27">
        <v>2958101</v>
      </c>
      <c r="H10193" s="66"/>
      <c r="I10193" s="66"/>
    </row>
    <row r="10194" spans="1:9" ht="13.5" thickBot="1">
      <c r="A10194" s="27">
        <v>45865</v>
      </c>
      <c r="B10194" s="29" t="s">
        <v>383</v>
      </c>
      <c r="C10194" s="29" t="s">
        <v>68</v>
      </c>
      <c r="D10194" s="28">
        <v>43</v>
      </c>
      <c r="E10194" s="27">
        <v>2958101</v>
      </c>
      <c r="H10194" s="66"/>
      <c r="I10194" s="66"/>
    </row>
    <row r="10195" spans="1:9" ht="13.5" thickBot="1">
      <c r="A10195" s="27">
        <v>45865</v>
      </c>
      <c r="B10195" s="29" t="s">
        <v>384</v>
      </c>
      <c r="C10195" s="29" t="s">
        <v>68</v>
      </c>
      <c r="D10195" s="28">
        <v>30</v>
      </c>
      <c r="E10195" s="27">
        <v>2958101</v>
      </c>
      <c r="H10195" s="66"/>
      <c r="I10195" s="66"/>
    </row>
    <row r="10196" spans="1:9" ht="13.5" thickBot="1">
      <c r="A10196" s="27">
        <v>45865</v>
      </c>
      <c r="B10196" s="29" t="s">
        <v>385</v>
      </c>
      <c r="C10196" s="29" t="s">
        <v>68</v>
      </c>
      <c r="D10196" s="28">
        <v>150</v>
      </c>
      <c r="E10196" s="27">
        <v>2958101</v>
      </c>
      <c r="H10196" s="66"/>
      <c r="I10196" s="66"/>
    </row>
    <row r="10197" spans="1:9" ht="13.5" thickBot="1">
      <c r="A10197" s="27">
        <v>45865</v>
      </c>
      <c r="B10197" s="29" t="s">
        <v>386</v>
      </c>
      <c r="C10197" s="29" t="s">
        <v>68</v>
      </c>
      <c r="D10197" s="28">
        <v>150</v>
      </c>
      <c r="E10197" s="27">
        <v>2958101</v>
      </c>
      <c r="H10197" s="66"/>
      <c r="I10197" s="66"/>
    </row>
    <row r="10198" spans="1:9" ht="13.5" thickBot="1">
      <c r="A10198" s="27">
        <v>45865</v>
      </c>
      <c r="B10198" s="29" t="s">
        <v>387</v>
      </c>
      <c r="C10198" s="29" t="s">
        <v>71</v>
      </c>
      <c r="D10198" s="28">
        <v>142</v>
      </c>
      <c r="E10198" s="27">
        <v>2958101</v>
      </c>
      <c r="H10198" s="66"/>
      <c r="I10198" s="66"/>
    </row>
    <row r="10199" spans="1:9" ht="13.5" thickBot="1">
      <c r="A10199" s="27">
        <v>45865</v>
      </c>
      <c r="B10199" s="29" t="s">
        <v>388</v>
      </c>
      <c r="C10199" s="29" t="s">
        <v>71</v>
      </c>
      <c r="D10199" s="28">
        <v>142</v>
      </c>
      <c r="E10199" s="27">
        <v>2958101</v>
      </c>
      <c r="H10199" s="66"/>
      <c r="I10199" s="66"/>
    </row>
    <row r="10200" spans="1:9" ht="13.5" thickBot="1">
      <c r="A10200" s="27">
        <v>45865</v>
      </c>
      <c r="B10200" s="29" t="s">
        <v>389</v>
      </c>
      <c r="C10200" s="29" t="s">
        <v>68</v>
      </c>
      <c r="D10200" s="28">
        <v>114</v>
      </c>
      <c r="E10200" s="27">
        <v>2958101</v>
      </c>
      <c r="H10200" s="66"/>
      <c r="I10200" s="66"/>
    </row>
    <row r="10201" spans="1:9" ht="13.5" thickBot="1">
      <c r="A10201" s="27">
        <v>45865</v>
      </c>
      <c r="B10201" s="29" t="s">
        <v>390</v>
      </c>
      <c r="C10201" s="29" t="s">
        <v>68</v>
      </c>
      <c r="D10201" s="28">
        <v>95</v>
      </c>
      <c r="E10201" s="27">
        <v>2958101</v>
      </c>
      <c r="H10201" s="66"/>
      <c r="I10201" s="66"/>
    </row>
    <row r="10202" spans="1:9" ht="13.5" thickBot="1">
      <c r="A10202" s="27">
        <v>45865</v>
      </c>
      <c r="B10202" s="29" t="s">
        <v>391</v>
      </c>
      <c r="C10202" s="29" t="s">
        <v>77</v>
      </c>
      <c r="D10202" s="28">
        <v>150</v>
      </c>
      <c r="E10202" s="27">
        <v>2958101</v>
      </c>
      <c r="H10202" s="66"/>
      <c r="I10202" s="66"/>
    </row>
    <row r="10203" spans="1:9" ht="13.5" thickBot="1">
      <c r="A10203" s="27">
        <v>45865</v>
      </c>
      <c r="B10203" s="29" t="s">
        <v>392</v>
      </c>
      <c r="C10203" s="29" t="s">
        <v>77</v>
      </c>
      <c r="D10203" s="28">
        <v>23</v>
      </c>
      <c r="E10203" s="27">
        <v>2958101</v>
      </c>
      <c r="H10203" s="66"/>
      <c r="I10203" s="66"/>
    </row>
    <row r="10204" spans="1:9" ht="13.5" thickBot="1">
      <c r="A10204" s="27">
        <v>45865</v>
      </c>
      <c r="B10204" s="29" t="s">
        <v>393</v>
      </c>
      <c r="C10204" s="29" t="s">
        <v>77</v>
      </c>
      <c r="D10204" s="28">
        <v>128</v>
      </c>
      <c r="E10204" s="27">
        <v>2958101</v>
      </c>
      <c r="H10204" s="66"/>
      <c r="I10204" s="66"/>
    </row>
    <row r="10205" spans="1:9" ht="13.5" thickBot="1">
      <c r="A10205" s="27">
        <v>45865</v>
      </c>
      <c r="B10205" s="29" t="s">
        <v>394</v>
      </c>
      <c r="C10205" s="29" t="s">
        <v>68</v>
      </c>
      <c r="D10205" s="28">
        <v>38</v>
      </c>
      <c r="E10205" s="27">
        <v>2958101</v>
      </c>
      <c r="H10205" s="66"/>
      <c r="I10205" s="66"/>
    </row>
    <row r="10206" spans="1:9" ht="13.5" thickBot="1">
      <c r="A10206" s="27">
        <v>45865</v>
      </c>
      <c r="B10206" s="29" t="s">
        <v>395</v>
      </c>
      <c r="C10206" s="29" t="s">
        <v>68</v>
      </c>
      <c r="D10206" s="28">
        <v>16</v>
      </c>
      <c r="E10206" s="27">
        <v>2958101</v>
      </c>
      <c r="H10206" s="66"/>
      <c r="I10206" s="66"/>
    </row>
    <row r="10207" spans="1:9" ht="13.5" thickBot="1">
      <c r="A10207" s="27">
        <v>45865</v>
      </c>
      <c r="B10207" s="29" t="s">
        <v>396</v>
      </c>
      <c r="C10207" s="29" t="s">
        <v>68</v>
      </c>
      <c r="D10207" s="28">
        <v>50</v>
      </c>
      <c r="E10207" s="27">
        <v>2958101</v>
      </c>
      <c r="H10207" s="66"/>
      <c r="I10207" s="66"/>
    </row>
    <row r="10208" spans="1:9" ht="13.5" thickBot="1">
      <c r="A10208" s="27">
        <v>45865</v>
      </c>
      <c r="B10208" s="29" t="s">
        <v>397</v>
      </c>
      <c r="C10208" s="29" t="s">
        <v>68</v>
      </c>
      <c r="D10208" s="28">
        <v>38</v>
      </c>
      <c r="E10208" s="27">
        <v>2958101</v>
      </c>
      <c r="H10208" s="66"/>
      <c r="I10208" s="66"/>
    </row>
    <row r="10209" spans="1:9" ht="13.5" thickBot="1">
      <c r="A10209" s="27">
        <v>45865</v>
      </c>
      <c r="B10209" s="29" t="s">
        <v>398</v>
      </c>
      <c r="C10209" s="29" t="s">
        <v>68</v>
      </c>
      <c r="D10209" s="28">
        <v>14</v>
      </c>
      <c r="E10209" s="27">
        <v>2958101</v>
      </c>
      <c r="H10209" s="66"/>
      <c r="I10209" s="66"/>
    </row>
    <row r="10210" spans="1:9" ht="13.5" thickBot="1">
      <c r="A10210" s="27">
        <v>45865</v>
      </c>
      <c r="B10210" s="29" t="s">
        <v>399</v>
      </c>
      <c r="C10210" s="29" t="s">
        <v>68</v>
      </c>
      <c r="D10210" s="28">
        <v>103</v>
      </c>
      <c r="E10210" s="27">
        <v>2958101</v>
      </c>
      <c r="H10210" s="66"/>
      <c r="I10210" s="66"/>
    </row>
    <row r="10211" spans="1:9" ht="13.5" thickBot="1">
      <c r="A10211" s="27">
        <v>45865</v>
      </c>
      <c r="B10211" s="29" t="s">
        <v>400</v>
      </c>
      <c r="C10211" s="29" t="s">
        <v>68</v>
      </c>
      <c r="D10211" s="28">
        <v>95</v>
      </c>
      <c r="E10211" s="27">
        <v>2958101</v>
      </c>
      <c r="H10211" s="66"/>
      <c r="I10211" s="66"/>
    </row>
    <row r="10212" spans="1:9" ht="13.5" thickBot="1">
      <c r="A10212" s="27">
        <v>45865</v>
      </c>
      <c r="B10212" s="29" t="s">
        <v>401</v>
      </c>
      <c r="C10212" s="29" t="s">
        <v>71</v>
      </c>
      <c r="D10212" s="28">
        <v>117</v>
      </c>
      <c r="E10212" s="27">
        <v>2958101</v>
      </c>
      <c r="H10212" s="66"/>
      <c r="I10212" s="66"/>
    </row>
    <row r="10213" spans="1:9" ht="13.5" thickBot="1">
      <c r="A10213" s="27">
        <v>45865</v>
      </c>
      <c r="B10213" s="29" t="s">
        <v>402</v>
      </c>
      <c r="C10213" s="29" t="s">
        <v>71</v>
      </c>
      <c r="D10213" s="28">
        <v>123</v>
      </c>
      <c r="E10213" s="27">
        <v>2958101</v>
      </c>
      <c r="H10213" s="66"/>
      <c r="I10213" s="66"/>
    </row>
    <row r="10214" spans="1:9" ht="13.5" thickBot="1">
      <c r="A10214" s="27">
        <v>45865</v>
      </c>
      <c r="B10214" s="29" t="s">
        <v>403</v>
      </c>
      <c r="C10214" s="29" t="s">
        <v>68</v>
      </c>
      <c r="D10214" s="28">
        <v>42</v>
      </c>
      <c r="E10214" s="27">
        <v>2958101</v>
      </c>
      <c r="H10214" s="66"/>
      <c r="I10214" s="66"/>
    </row>
    <row r="10215" spans="1:9" ht="13.5" thickBot="1">
      <c r="A10215" s="27">
        <v>45865</v>
      </c>
      <c r="B10215" s="29" t="s">
        <v>404</v>
      </c>
      <c r="C10215" s="29" t="s">
        <v>68</v>
      </c>
      <c r="D10215" s="28">
        <v>45</v>
      </c>
      <c r="E10215" s="27">
        <v>2958101</v>
      </c>
      <c r="H10215" s="66"/>
      <c r="I10215" s="66"/>
    </row>
    <row r="10216" spans="1:9" ht="13.5" thickBot="1">
      <c r="A10216" s="27">
        <v>45865</v>
      </c>
      <c r="B10216" s="29" t="s">
        <v>405</v>
      </c>
      <c r="C10216" s="29" t="s">
        <v>68</v>
      </c>
      <c r="D10216" s="28">
        <v>42</v>
      </c>
      <c r="E10216" s="27">
        <v>2958101</v>
      </c>
      <c r="H10216" s="66"/>
      <c r="I10216" s="66"/>
    </row>
    <row r="10217" spans="1:9" ht="13.5" thickBot="1">
      <c r="A10217" s="27">
        <v>45865</v>
      </c>
      <c r="B10217" s="29" t="s">
        <v>406</v>
      </c>
      <c r="C10217" s="29" t="s">
        <v>68</v>
      </c>
      <c r="D10217" s="28">
        <v>207</v>
      </c>
      <c r="E10217" s="27">
        <v>2958101</v>
      </c>
      <c r="H10217" s="66"/>
      <c r="I10217" s="66"/>
    </row>
    <row r="10218" spans="1:9" ht="13.5" thickBot="1">
      <c r="A10218" s="27">
        <v>45865</v>
      </c>
      <c r="B10218" s="29" t="s">
        <v>407</v>
      </c>
      <c r="C10218" s="29" t="s">
        <v>68</v>
      </c>
      <c r="D10218" s="28">
        <v>170</v>
      </c>
      <c r="E10218" s="27">
        <v>2958101</v>
      </c>
      <c r="H10218" s="66"/>
      <c r="I10218" s="66"/>
    </row>
    <row r="10219" spans="1:9" ht="13.5" thickBot="1">
      <c r="A10219" s="27">
        <v>45865</v>
      </c>
      <c r="B10219" s="29" t="s">
        <v>408</v>
      </c>
      <c r="C10219" s="29" t="s">
        <v>66</v>
      </c>
      <c r="D10219" s="28">
        <v>126</v>
      </c>
      <c r="E10219" s="27">
        <v>2958101</v>
      </c>
      <c r="H10219" s="66"/>
      <c r="I10219" s="66"/>
    </row>
    <row r="10220" spans="1:9" ht="13.5" thickBot="1">
      <c r="A10220" s="27">
        <v>45865</v>
      </c>
      <c r="B10220" s="29" t="s">
        <v>409</v>
      </c>
      <c r="C10220" s="29" t="s">
        <v>77</v>
      </c>
      <c r="D10220" s="28">
        <v>105</v>
      </c>
      <c r="E10220" s="27">
        <v>2958101</v>
      </c>
      <c r="H10220" s="66"/>
      <c r="I10220" s="66"/>
    </row>
    <row r="10221" spans="1:9" ht="13.5" thickBot="1">
      <c r="A10221" s="27">
        <v>45865</v>
      </c>
      <c r="B10221" s="29" t="s">
        <v>410</v>
      </c>
      <c r="C10221" s="29" t="s">
        <v>77</v>
      </c>
      <c r="D10221" s="28">
        <v>97</v>
      </c>
      <c r="E10221" s="27">
        <v>2958101</v>
      </c>
      <c r="H10221" s="66"/>
      <c r="I10221" s="66"/>
    </row>
    <row r="10222" spans="1:9" ht="13.5" thickBot="1">
      <c r="A10222" s="27">
        <v>45865</v>
      </c>
      <c r="B10222" s="29" t="s">
        <v>411</v>
      </c>
      <c r="C10222" s="29" t="s">
        <v>68</v>
      </c>
      <c r="D10222" s="28">
        <v>12</v>
      </c>
      <c r="E10222" s="27">
        <v>2958101</v>
      </c>
      <c r="H10222" s="66"/>
      <c r="I10222" s="66"/>
    </row>
    <row r="10223" spans="1:9" ht="13.5" thickBot="1">
      <c r="A10223" s="27">
        <v>45865</v>
      </c>
      <c r="B10223" s="29" t="s">
        <v>412</v>
      </c>
      <c r="C10223" s="29" t="s">
        <v>68</v>
      </c>
      <c r="D10223" s="28">
        <v>7</v>
      </c>
      <c r="E10223" s="27">
        <v>2958101</v>
      </c>
      <c r="H10223" s="66"/>
      <c r="I10223" s="66"/>
    </row>
    <row r="10224" spans="1:9" ht="13.5" thickBot="1">
      <c r="A10224" s="27">
        <v>45865</v>
      </c>
      <c r="B10224" s="29" t="s">
        <v>413</v>
      </c>
      <c r="C10224" s="29" t="s">
        <v>68</v>
      </c>
      <c r="D10224" s="28">
        <v>101</v>
      </c>
      <c r="E10224" s="27">
        <v>2958101</v>
      </c>
      <c r="H10224" s="66"/>
      <c r="I10224" s="66"/>
    </row>
    <row r="10225" spans="1:9" ht="13.5" thickBot="1">
      <c r="A10225" s="27">
        <v>45865</v>
      </c>
      <c r="B10225" s="29" t="s">
        <v>414</v>
      </c>
      <c r="C10225" s="29" t="s">
        <v>68</v>
      </c>
      <c r="D10225" s="28">
        <v>22</v>
      </c>
      <c r="E10225" s="27">
        <v>2958101</v>
      </c>
      <c r="H10225" s="66"/>
      <c r="I10225" s="66"/>
    </row>
    <row r="10226" spans="1:9" ht="13.5" thickBot="1">
      <c r="A10226" s="27">
        <v>45865</v>
      </c>
      <c r="B10226" s="29" t="s">
        <v>415</v>
      </c>
      <c r="C10226" s="29" t="s">
        <v>68</v>
      </c>
      <c r="D10226" s="28">
        <v>101</v>
      </c>
      <c r="E10226" s="27">
        <v>2958101</v>
      </c>
      <c r="H10226" s="66"/>
      <c r="I10226" s="66"/>
    </row>
    <row r="10227" spans="1:9" ht="13.5" thickBot="1">
      <c r="A10227" s="27">
        <v>45865</v>
      </c>
      <c r="B10227" s="29" t="s">
        <v>416</v>
      </c>
      <c r="C10227" s="29" t="s">
        <v>68</v>
      </c>
      <c r="D10227" s="28">
        <v>150</v>
      </c>
      <c r="E10227" s="27">
        <v>2958101</v>
      </c>
      <c r="H10227" s="66"/>
      <c r="I10227" s="66"/>
    </row>
    <row r="10228" spans="1:9" ht="13.5" thickBot="1">
      <c r="A10228" s="27">
        <v>45865</v>
      </c>
      <c r="B10228" s="29" t="s">
        <v>417</v>
      </c>
      <c r="C10228" s="29" t="s">
        <v>68</v>
      </c>
      <c r="D10228" s="28">
        <v>154</v>
      </c>
      <c r="E10228" s="27">
        <v>2958101</v>
      </c>
      <c r="H10228" s="66"/>
      <c r="I10228" s="66"/>
    </row>
    <row r="10229" spans="1:9" ht="13.5" thickBot="1">
      <c r="A10229" s="27">
        <v>45865</v>
      </c>
      <c r="B10229" s="29" t="s">
        <v>418</v>
      </c>
      <c r="C10229" s="29" t="s">
        <v>68</v>
      </c>
      <c r="D10229" s="28">
        <v>24</v>
      </c>
      <c r="E10229" s="27">
        <v>2958101</v>
      </c>
      <c r="H10229" s="66"/>
      <c r="I10229" s="66"/>
    </row>
    <row r="10230" spans="1:9" ht="13.5" thickBot="1">
      <c r="A10230" s="27">
        <v>45865</v>
      </c>
      <c r="B10230" s="29" t="s">
        <v>419</v>
      </c>
      <c r="C10230" s="29" t="s">
        <v>68</v>
      </c>
      <c r="D10230" s="28">
        <v>158</v>
      </c>
      <c r="E10230" s="27">
        <v>2958101</v>
      </c>
      <c r="H10230" s="66"/>
      <c r="I10230" s="66"/>
    </row>
    <row r="10231" spans="1:9" ht="13.5" thickBot="1">
      <c r="A10231" s="27">
        <v>45865</v>
      </c>
      <c r="B10231" s="29" t="s">
        <v>420</v>
      </c>
      <c r="C10231" s="29" t="s">
        <v>68</v>
      </c>
      <c r="D10231" s="28">
        <v>14</v>
      </c>
      <c r="E10231" s="27">
        <v>2958101</v>
      </c>
      <c r="H10231" s="66"/>
      <c r="I10231" s="66"/>
    </row>
    <row r="10232" spans="1:9" ht="13.5" thickBot="1">
      <c r="A10232" s="27">
        <v>45865</v>
      </c>
      <c r="B10232" s="29" t="s">
        <v>421</v>
      </c>
      <c r="C10232" s="29" t="s">
        <v>97</v>
      </c>
      <c r="D10232" s="28">
        <v>115</v>
      </c>
      <c r="E10232" s="27">
        <v>2958101</v>
      </c>
      <c r="H10232" s="66"/>
      <c r="I10232" s="66"/>
    </row>
    <row r="10233" spans="1:9" ht="13.5" thickBot="1">
      <c r="A10233" s="27">
        <v>45865</v>
      </c>
      <c r="B10233" s="29" t="s">
        <v>422</v>
      </c>
      <c r="C10233" s="29" t="s">
        <v>97</v>
      </c>
      <c r="D10233" s="28">
        <v>142</v>
      </c>
      <c r="E10233" s="27">
        <v>2958101</v>
      </c>
      <c r="H10233" s="66"/>
      <c r="I10233" s="66"/>
    </row>
    <row r="10234" spans="1:9" ht="13.5" thickBot="1">
      <c r="A10234" s="27">
        <v>45865</v>
      </c>
      <c r="B10234" s="29" t="s">
        <v>423</v>
      </c>
      <c r="C10234" s="29" t="s">
        <v>97</v>
      </c>
      <c r="D10234" s="28">
        <v>57</v>
      </c>
      <c r="E10234" s="27">
        <v>2958101</v>
      </c>
      <c r="H10234" s="66"/>
      <c r="I10234" s="66"/>
    </row>
    <row r="10235" spans="1:9" ht="13.5" thickBot="1">
      <c r="A10235" s="27">
        <v>45865</v>
      </c>
      <c r="B10235" s="29" t="s">
        <v>424</v>
      </c>
      <c r="C10235" s="29" t="s">
        <v>68</v>
      </c>
      <c r="D10235" s="28">
        <v>152</v>
      </c>
      <c r="E10235" s="27">
        <v>2958101</v>
      </c>
      <c r="H10235" s="66"/>
      <c r="I10235" s="66"/>
    </row>
    <row r="10236" spans="1:9" ht="13.5" thickBot="1">
      <c r="A10236" s="27">
        <v>45865</v>
      </c>
      <c r="B10236" s="29" t="s">
        <v>425</v>
      </c>
      <c r="C10236" s="29" t="s">
        <v>68</v>
      </c>
      <c r="D10236" s="28">
        <v>14</v>
      </c>
      <c r="E10236" s="27">
        <v>2958101</v>
      </c>
      <c r="H10236" s="66"/>
      <c r="I10236" s="66"/>
    </row>
    <row r="10237" spans="1:9" ht="13.5" thickBot="1">
      <c r="A10237" s="27">
        <v>45865</v>
      </c>
      <c r="B10237" s="29" t="s">
        <v>426</v>
      </c>
      <c r="C10237" s="29" t="s">
        <v>68</v>
      </c>
      <c r="D10237" s="28">
        <v>183</v>
      </c>
      <c r="E10237" s="27">
        <v>2958101</v>
      </c>
      <c r="H10237" s="66"/>
      <c r="I10237" s="66"/>
    </row>
    <row r="10238" spans="1:9" ht="13.5" thickBot="1">
      <c r="A10238" s="27">
        <v>45865</v>
      </c>
      <c r="B10238" s="29" t="s">
        <v>427</v>
      </c>
      <c r="C10238" s="29" t="s">
        <v>68</v>
      </c>
      <c r="D10238" s="28">
        <v>19</v>
      </c>
      <c r="E10238" s="27">
        <v>2958101</v>
      </c>
      <c r="H10238" s="66"/>
      <c r="I10238" s="66"/>
    </row>
    <row r="10239" spans="1:9" ht="13.5" thickBot="1">
      <c r="A10239" s="27">
        <v>45865</v>
      </c>
      <c r="B10239" s="29" t="s">
        <v>428</v>
      </c>
      <c r="C10239" s="29" t="s">
        <v>68</v>
      </c>
      <c r="D10239" s="28">
        <v>133</v>
      </c>
      <c r="E10239" s="27">
        <v>2958101</v>
      </c>
      <c r="H10239" s="66"/>
      <c r="I10239" s="66"/>
    </row>
    <row r="10240" spans="1:9" ht="13.5" thickBot="1">
      <c r="A10240" s="27">
        <v>45865</v>
      </c>
      <c r="B10240" s="29" t="s">
        <v>429</v>
      </c>
      <c r="C10240" s="29" t="s">
        <v>66</v>
      </c>
      <c r="D10240" s="28">
        <v>122</v>
      </c>
      <c r="E10240" s="27">
        <v>2958101</v>
      </c>
      <c r="H10240" s="66"/>
      <c r="I10240" s="66"/>
    </row>
    <row r="10241" spans="1:9" ht="13.5" thickBot="1">
      <c r="A10241" s="27">
        <v>45865</v>
      </c>
      <c r="B10241" s="29" t="s">
        <v>430</v>
      </c>
      <c r="C10241" s="29" t="s">
        <v>68</v>
      </c>
      <c r="D10241" s="28">
        <v>209</v>
      </c>
      <c r="E10241" s="27">
        <v>2958101</v>
      </c>
      <c r="H10241" s="66"/>
      <c r="I10241" s="66"/>
    </row>
    <row r="10242" spans="1:9" ht="13.5" thickBot="1">
      <c r="A10242" s="27">
        <v>45865</v>
      </c>
      <c r="B10242" s="29" t="s">
        <v>431</v>
      </c>
      <c r="C10242" s="29" t="s">
        <v>68</v>
      </c>
      <c r="D10242" s="28">
        <v>210</v>
      </c>
      <c r="E10242" s="27">
        <v>2958101</v>
      </c>
      <c r="H10242" s="66"/>
      <c r="I10242" s="66"/>
    </row>
    <row r="10243" spans="1:9" ht="13.5" thickBot="1">
      <c r="A10243" s="27">
        <v>45865</v>
      </c>
      <c r="B10243" s="29" t="s">
        <v>432</v>
      </c>
      <c r="C10243" s="29" t="s">
        <v>66</v>
      </c>
      <c r="D10243" s="28">
        <v>18</v>
      </c>
      <c r="E10243" s="27">
        <v>2958101</v>
      </c>
      <c r="H10243" s="66"/>
      <c r="I10243" s="66"/>
    </row>
    <row r="10244" spans="1:9" ht="13.5" thickBot="1">
      <c r="A10244" s="27">
        <v>45865</v>
      </c>
      <c r="B10244" s="29" t="s">
        <v>433</v>
      </c>
      <c r="C10244" s="29" t="s">
        <v>66</v>
      </c>
      <c r="D10244" s="28">
        <v>48</v>
      </c>
      <c r="E10244" s="27">
        <v>2958101</v>
      </c>
      <c r="H10244" s="66"/>
      <c r="I10244" s="66"/>
    </row>
    <row r="10245" spans="1:9" ht="13.5" thickBot="1">
      <c r="A10245" s="27">
        <v>45865</v>
      </c>
      <c r="B10245" s="29" t="s">
        <v>434</v>
      </c>
      <c r="C10245" s="29" t="s">
        <v>66</v>
      </c>
      <c r="D10245" s="28">
        <v>6</v>
      </c>
      <c r="E10245" s="27">
        <v>2958101</v>
      </c>
      <c r="H10245" s="66"/>
      <c r="I10245" s="66"/>
    </row>
    <row r="10246" spans="1:9" ht="13.5" thickBot="1">
      <c r="A10246" s="27">
        <v>45865</v>
      </c>
      <c r="B10246" s="29" t="s">
        <v>435</v>
      </c>
      <c r="C10246" s="29" t="s">
        <v>66</v>
      </c>
      <c r="D10246" s="28">
        <v>55</v>
      </c>
      <c r="E10246" s="27">
        <v>2958101</v>
      </c>
      <c r="H10246" s="66"/>
      <c r="I10246" s="66"/>
    </row>
    <row r="10247" spans="1:9" ht="13.5" thickBot="1">
      <c r="A10247" s="27">
        <v>45865</v>
      </c>
      <c r="B10247" s="29" t="s">
        <v>436</v>
      </c>
      <c r="C10247" s="29" t="s">
        <v>66</v>
      </c>
      <c r="D10247" s="28">
        <v>53</v>
      </c>
      <c r="E10247" s="27">
        <v>2958101</v>
      </c>
      <c r="H10247" s="66"/>
      <c r="I10247" s="66"/>
    </row>
    <row r="10248" spans="1:9" ht="13.5" thickBot="1">
      <c r="A10248" s="27">
        <v>45865</v>
      </c>
      <c r="B10248" s="29" t="s">
        <v>437</v>
      </c>
      <c r="C10248" s="29" t="s">
        <v>68</v>
      </c>
      <c r="D10248" s="28">
        <v>200</v>
      </c>
      <c r="E10248" s="27">
        <v>2958101</v>
      </c>
      <c r="H10248" s="66"/>
      <c r="I10248" s="66"/>
    </row>
    <row r="10249" spans="1:9" ht="13.5" thickBot="1">
      <c r="A10249" s="27">
        <v>45865</v>
      </c>
      <c r="B10249" s="29" t="s">
        <v>438</v>
      </c>
      <c r="C10249" s="29" t="s">
        <v>68</v>
      </c>
      <c r="D10249" s="28">
        <v>68</v>
      </c>
      <c r="E10249" s="27">
        <v>2958101</v>
      </c>
      <c r="H10249" s="66"/>
      <c r="I10249" s="66"/>
    </row>
    <row r="10250" spans="1:9" ht="13.5" thickBot="1">
      <c r="A10250" s="27">
        <v>45865</v>
      </c>
      <c r="B10250" s="29" t="s">
        <v>439</v>
      </c>
      <c r="C10250" s="29" t="s">
        <v>68</v>
      </c>
      <c r="D10250" s="28">
        <v>92</v>
      </c>
      <c r="E10250" s="27">
        <v>2958101</v>
      </c>
      <c r="H10250" s="66"/>
      <c r="I10250" s="66"/>
    </row>
    <row r="10251" spans="1:9" ht="13.5" thickBot="1">
      <c r="A10251" s="27">
        <v>45865</v>
      </c>
      <c r="B10251" s="29" t="s">
        <v>440</v>
      </c>
      <c r="C10251" s="29" t="s">
        <v>68</v>
      </c>
      <c r="D10251" s="28">
        <v>86</v>
      </c>
      <c r="E10251" s="27">
        <v>2958101</v>
      </c>
      <c r="H10251" s="66"/>
      <c r="I10251" s="66"/>
    </row>
    <row r="10252" spans="1:9" ht="13.5" thickBot="1">
      <c r="A10252" s="27">
        <v>45865</v>
      </c>
      <c r="B10252" s="29" t="s">
        <v>441</v>
      </c>
      <c r="C10252" s="29" t="s">
        <v>68</v>
      </c>
      <c r="D10252" s="28">
        <v>197</v>
      </c>
      <c r="E10252" s="27">
        <v>2958101</v>
      </c>
      <c r="H10252" s="66"/>
      <c r="I10252" s="66"/>
    </row>
    <row r="10253" spans="1:9" ht="13.5" thickBot="1">
      <c r="A10253" s="27">
        <v>45865</v>
      </c>
      <c r="B10253" s="29" t="s">
        <v>442</v>
      </c>
      <c r="C10253" s="29" t="s">
        <v>68</v>
      </c>
      <c r="D10253" s="28">
        <v>152</v>
      </c>
      <c r="E10253" s="27">
        <v>2958101</v>
      </c>
      <c r="H10253" s="66"/>
      <c r="I10253" s="66"/>
    </row>
    <row r="10254" spans="1:9" ht="13.5" thickBot="1">
      <c r="A10254" s="27">
        <v>45865</v>
      </c>
      <c r="B10254" s="29" t="s">
        <v>443</v>
      </c>
      <c r="C10254" s="29" t="s">
        <v>68</v>
      </c>
      <c r="D10254" s="28">
        <v>149</v>
      </c>
      <c r="E10254" s="27">
        <v>2958101</v>
      </c>
      <c r="H10254" s="66"/>
      <c r="I10254" s="66"/>
    </row>
    <row r="10255" spans="1:9" ht="13.5" thickBot="1">
      <c r="A10255" s="27">
        <v>45866</v>
      </c>
      <c r="B10255" s="29" t="s">
        <v>65</v>
      </c>
      <c r="C10255" s="29" t="s">
        <v>66</v>
      </c>
      <c r="D10255" s="28">
        <v>193</v>
      </c>
      <c r="E10255" s="27">
        <v>2958101</v>
      </c>
      <c r="H10255" s="66"/>
      <c r="I10255" s="66"/>
    </row>
    <row r="10256" spans="1:9" ht="13.5" thickBot="1">
      <c r="A10256" s="27">
        <v>45866</v>
      </c>
      <c r="B10256" s="29" t="s">
        <v>67</v>
      </c>
      <c r="C10256" s="29" t="s">
        <v>68</v>
      </c>
      <c r="D10256" s="28">
        <v>226</v>
      </c>
      <c r="E10256" s="27">
        <v>2958101</v>
      </c>
      <c r="H10256" s="66"/>
      <c r="I10256" s="66"/>
    </row>
    <row r="10257" spans="1:9" ht="13.5" thickBot="1">
      <c r="A10257" s="27">
        <v>45866</v>
      </c>
      <c r="B10257" s="29" t="s">
        <v>69</v>
      </c>
      <c r="C10257" s="29" t="s">
        <v>68</v>
      </c>
      <c r="D10257" s="28">
        <v>141</v>
      </c>
      <c r="E10257" s="27">
        <v>2958101</v>
      </c>
      <c r="H10257" s="66"/>
      <c r="I10257" s="66"/>
    </row>
    <row r="10258" spans="1:9" ht="13.5" thickBot="1">
      <c r="A10258" s="27">
        <v>45866</v>
      </c>
      <c r="B10258" s="29" t="s">
        <v>70</v>
      </c>
      <c r="C10258" s="29" t="s">
        <v>71</v>
      </c>
      <c r="D10258" s="28">
        <v>172</v>
      </c>
      <c r="E10258" s="27">
        <v>2958101</v>
      </c>
      <c r="H10258" s="66"/>
      <c r="I10258" s="66"/>
    </row>
    <row r="10259" spans="1:9" ht="13.5" thickBot="1">
      <c r="A10259" s="27">
        <v>45866</v>
      </c>
      <c r="B10259" s="29" t="s">
        <v>72</v>
      </c>
      <c r="C10259" s="29" t="s">
        <v>71</v>
      </c>
      <c r="D10259" s="28">
        <v>29</v>
      </c>
      <c r="E10259" s="27">
        <v>2958101</v>
      </c>
      <c r="H10259" s="66"/>
      <c r="I10259" s="66"/>
    </row>
    <row r="10260" spans="1:9" ht="13.5" thickBot="1">
      <c r="A10260" s="27">
        <v>45866</v>
      </c>
      <c r="B10260" s="29" t="s">
        <v>73</v>
      </c>
      <c r="C10260" s="29" t="s">
        <v>68</v>
      </c>
      <c r="D10260" s="28">
        <v>37</v>
      </c>
      <c r="E10260" s="27">
        <v>2958101</v>
      </c>
      <c r="H10260" s="66"/>
      <c r="I10260" s="66"/>
    </row>
    <row r="10261" spans="1:9" ht="13.5" thickBot="1">
      <c r="A10261" s="27">
        <v>45866</v>
      </c>
      <c r="B10261" s="29" t="s">
        <v>74</v>
      </c>
      <c r="C10261" s="29" t="s">
        <v>68</v>
      </c>
      <c r="D10261" s="28">
        <v>36</v>
      </c>
      <c r="E10261" s="27">
        <v>2958101</v>
      </c>
      <c r="H10261" s="66"/>
      <c r="I10261" s="66"/>
    </row>
    <row r="10262" spans="1:9" ht="13.5" thickBot="1">
      <c r="A10262" s="27">
        <v>45866</v>
      </c>
      <c r="B10262" s="29" t="s">
        <v>75</v>
      </c>
      <c r="C10262" s="29" t="s">
        <v>68</v>
      </c>
      <c r="D10262" s="28">
        <v>178</v>
      </c>
      <c r="E10262" s="27">
        <v>2958101</v>
      </c>
      <c r="H10262" s="66"/>
      <c r="I10262" s="66"/>
    </row>
    <row r="10263" spans="1:9" ht="13.5" thickBot="1">
      <c r="A10263" s="27">
        <v>45866</v>
      </c>
      <c r="B10263" s="29" t="s">
        <v>76</v>
      </c>
      <c r="C10263" s="29" t="s">
        <v>77</v>
      </c>
      <c r="D10263" s="28">
        <v>100</v>
      </c>
      <c r="E10263" s="27">
        <v>2958101</v>
      </c>
      <c r="H10263" s="66"/>
      <c r="I10263" s="66"/>
    </row>
    <row r="10264" spans="1:9" ht="13.5" thickBot="1">
      <c r="A10264" s="27">
        <v>45866</v>
      </c>
      <c r="B10264" s="29" t="s">
        <v>78</v>
      </c>
      <c r="C10264" s="29" t="s">
        <v>68</v>
      </c>
      <c r="D10264" s="28">
        <v>16</v>
      </c>
      <c r="E10264" s="27">
        <v>2958101</v>
      </c>
      <c r="H10264" s="66"/>
      <c r="I10264" s="66"/>
    </row>
    <row r="10265" spans="1:9" ht="13.5" thickBot="1">
      <c r="A10265" s="27">
        <v>45866</v>
      </c>
      <c r="B10265" s="29" t="s">
        <v>79</v>
      </c>
      <c r="C10265" s="29" t="s">
        <v>68</v>
      </c>
      <c r="D10265" s="28">
        <v>99</v>
      </c>
      <c r="E10265" s="27">
        <v>2958101</v>
      </c>
      <c r="H10265" s="66"/>
      <c r="I10265" s="66"/>
    </row>
    <row r="10266" spans="1:9" ht="13.5" thickBot="1">
      <c r="A10266" s="27">
        <v>45866</v>
      </c>
      <c r="B10266" s="29" t="s">
        <v>80</v>
      </c>
      <c r="C10266" s="29" t="s">
        <v>68</v>
      </c>
      <c r="D10266" s="28">
        <v>90</v>
      </c>
      <c r="E10266" s="27">
        <v>2958101</v>
      </c>
      <c r="H10266" s="66"/>
      <c r="I10266" s="66"/>
    </row>
    <row r="10267" spans="1:9" ht="13.5" thickBot="1">
      <c r="A10267" s="27">
        <v>45866</v>
      </c>
      <c r="B10267" s="29" t="s">
        <v>81</v>
      </c>
      <c r="C10267" s="29" t="s">
        <v>68</v>
      </c>
      <c r="D10267" s="28">
        <v>39</v>
      </c>
      <c r="E10267" s="27">
        <v>2958101</v>
      </c>
      <c r="H10267" s="66"/>
      <c r="I10267" s="66"/>
    </row>
    <row r="10268" spans="1:9" ht="13.5" thickBot="1">
      <c r="A10268" s="27">
        <v>45866</v>
      </c>
      <c r="B10268" s="29" t="s">
        <v>82</v>
      </c>
      <c r="C10268" s="29" t="s">
        <v>68</v>
      </c>
      <c r="D10268" s="28">
        <v>19</v>
      </c>
      <c r="E10268" s="27">
        <v>2958101</v>
      </c>
      <c r="H10268" s="66"/>
      <c r="I10268" s="66"/>
    </row>
    <row r="10269" spans="1:9" ht="13.5" thickBot="1">
      <c r="A10269" s="27">
        <v>45866</v>
      </c>
      <c r="B10269" s="29" t="s">
        <v>83</v>
      </c>
      <c r="C10269" s="29" t="s">
        <v>68</v>
      </c>
      <c r="D10269" s="28">
        <v>25</v>
      </c>
      <c r="E10269" s="27">
        <v>2958101</v>
      </c>
      <c r="H10269" s="66"/>
      <c r="I10269" s="66"/>
    </row>
    <row r="10270" spans="1:9" ht="13.5" thickBot="1">
      <c r="A10270" s="27">
        <v>45866</v>
      </c>
      <c r="B10270" s="29" t="s">
        <v>84</v>
      </c>
      <c r="C10270" s="29" t="s">
        <v>68</v>
      </c>
      <c r="D10270" s="28">
        <v>14</v>
      </c>
      <c r="E10270" s="27">
        <v>2958101</v>
      </c>
      <c r="H10270" s="66"/>
      <c r="I10270" s="66"/>
    </row>
    <row r="10271" spans="1:9" ht="13.5" thickBot="1">
      <c r="A10271" s="27">
        <v>45866</v>
      </c>
      <c r="B10271" s="29" t="s">
        <v>85</v>
      </c>
      <c r="C10271" s="29" t="s">
        <v>68</v>
      </c>
      <c r="D10271" s="28">
        <v>30</v>
      </c>
      <c r="E10271" s="27">
        <v>2958101</v>
      </c>
      <c r="H10271" s="66"/>
      <c r="I10271" s="66"/>
    </row>
    <row r="10272" spans="1:9" ht="13.5" thickBot="1">
      <c r="A10272" s="27">
        <v>45866</v>
      </c>
      <c r="B10272" s="29" t="s">
        <v>86</v>
      </c>
      <c r="C10272" s="29" t="s">
        <v>68</v>
      </c>
      <c r="D10272" s="28">
        <v>115</v>
      </c>
      <c r="E10272" s="27">
        <v>2958101</v>
      </c>
      <c r="H10272" s="66"/>
      <c r="I10272" s="66"/>
    </row>
    <row r="10273" spans="1:9" ht="13.5" thickBot="1">
      <c r="A10273" s="27">
        <v>45866</v>
      </c>
      <c r="B10273" s="29" t="s">
        <v>87</v>
      </c>
      <c r="C10273" s="29" t="s">
        <v>68</v>
      </c>
      <c r="D10273" s="28">
        <v>110</v>
      </c>
      <c r="E10273" s="27">
        <v>2958101</v>
      </c>
      <c r="H10273" s="66"/>
      <c r="I10273" s="66"/>
    </row>
    <row r="10274" spans="1:9" ht="13.5" thickBot="1">
      <c r="A10274" s="27">
        <v>45866</v>
      </c>
      <c r="B10274" s="29" t="s">
        <v>88</v>
      </c>
      <c r="C10274" s="29" t="s">
        <v>68</v>
      </c>
      <c r="D10274" s="28">
        <v>24</v>
      </c>
      <c r="E10274" s="27">
        <v>2958101</v>
      </c>
      <c r="H10274" s="66"/>
      <c r="I10274" s="66"/>
    </row>
    <row r="10275" spans="1:9" ht="13.5" thickBot="1">
      <c r="A10275" s="27">
        <v>45866</v>
      </c>
      <c r="B10275" s="29" t="s">
        <v>89</v>
      </c>
      <c r="C10275" s="29" t="s">
        <v>68</v>
      </c>
      <c r="D10275" s="28">
        <v>75</v>
      </c>
      <c r="E10275" s="27">
        <v>2958101</v>
      </c>
      <c r="H10275" s="66"/>
      <c r="I10275" s="66"/>
    </row>
    <row r="10276" spans="1:9" ht="13.5" thickBot="1">
      <c r="A10276" s="27">
        <v>45866</v>
      </c>
      <c r="B10276" s="29" t="s">
        <v>90</v>
      </c>
      <c r="C10276" s="29" t="s">
        <v>68</v>
      </c>
      <c r="D10276" s="28">
        <v>158</v>
      </c>
      <c r="E10276" s="27">
        <v>2958101</v>
      </c>
      <c r="H10276" s="66"/>
      <c r="I10276" s="66"/>
    </row>
    <row r="10277" spans="1:9" ht="13.5" thickBot="1">
      <c r="A10277" s="27">
        <v>45866</v>
      </c>
      <c r="B10277" s="29" t="s">
        <v>91</v>
      </c>
      <c r="C10277" s="29" t="s">
        <v>68</v>
      </c>
      <c r="D10277" s="28">
        <v>14</v>
      </c>
      <c r="E10277" s="27">
        <v>2958101</v>
      </c>
      <c r="H10277" s="66"/>
      <c r="I10277" s="66"/>
    </row>
    <row r="10278" spans="1:9" ht="13.5" thickBot="1">
      <c r="A10278" s="27">
        <v>45866</v>
      </c>
      <c r="B10278" s="29" t="s">
        <v>92</v>
      </c>
      <c r="C10278" s="29" t="s">
        <v>66</v>
      </c>
      <c r="D10278" s="28">
        <v>14</v>
      </c>
      <c r="E10278" s="27">
        <v>2958101</v>
      </c>
      <c r="H10278" s="66"/>
      <c r="I10278" s="66"/>
    </row>
    <row r="10279" spans="1:9" ht="13.5" thickBot="1">
      <c r="A10279" s="27">
        <v>45866</v>
      </c>
      <c r="B10279" s="29" t="s">
        <v>93</v>
      </c>
      <c r="C10279" s="29" t="s">
        <v>66</v>
      </c>
      <c r="D10279" s="28">
        <v>135</v>
      </c>
      <c r="E10279" s="27">
        <v>2958101</v>
      </c>
      <c r="H10279" s="66"/>
      <c r="I10279" s="66"/>
    </row>
    <row r="10280" spans="1:9" ht="13.5" thickBot="1">
      <c r="A10280" s="27">
        <v>45866</v>
      </c>
      <c r="B10280" s="29" t="s">
        <v>94</v>
      </c>
      <c r="C10280" s="29" t="s">
        <v>66</v>
      </c>
      <c r="D10280" s="28">
        <v>7</v>
      </c>
      <c r="E10280" s="27">
        <v>2958101</v>
      </c>
      <c r="H10280" s="66"/>
      <c r="I10280" s="66"/>
    </row>
    <row r="10281" spans="1:9" ht="13.5" thickBot="1">
      <c r="A10281" s="27">
        <v>45866</v>
      </c>
      <c r="B10281" s="29" t="s">
        <v>95</v>
      </c>
      <c r="C10281" s="29" t="s">
        <v>66</v>
      </c>
      <c r="D10281" s="28">
        <v>144</v>
      </c>
      <c r="E10281" s="27">
        <v>2958101</v>
      </c>
      <c r="H10281" s="66"/>
      <c r="I10281" s="66"/>
    </row>
    <row r="10282" spans="1:9" ht="13.5" thickBot="1">
      <c r="A10282" s="27">
        <v>45866</v>
      </c>
      <c r="B10282" s="29" t="s">
        <v>96</v>
      </c>
      <c r="C10282" s="29" t="s">
        <v>97</v>
      </c>
      <c r="D10282" s="28">
        <v>163</v>
      </c>
      <c r="E10282" s="27">
        <v>2958101</v>
      </c>
      <c r="H10282" s="66"/>
      <c r="I10282" s="66"/>
    </row>
    <row r="10283" spans="1:9" ht="13.5" thickBot="1">
      <c r="A10283" s="27">
        <v>45866</v>
      </c>
      <c r="B10283" s="29" t="s">
        <v>98</v>
      </c>
      <c r="C10283" s="29" t="s">
        <v>68</v>
      </c>
      <c r="D10283" s="28">
        <v>180</v>
      </c>
      <c r="E10283" s="27">
        <v>2958101</v>
      </c>
      <c r="H10283" s="66"/>
      <c r="I10283" s="66"/>
    </row>
    <row r="10284" spans="1:9" ht="13.5" thickBot="1">
      <c r="A10284" s="27">
        <v>45866</v>
      </c>
      <c r="B10284" s="29" t="s">
        <v>99</v>
      </c>
      <c r="C10284" s="29" t="s">
        <v>68</v>
      </c>
      <c r="D10284" s="28">
        <v>146</v>
      </c>
      <c r="E10284" s="27">
        <v>2958101</v>
      </c>
      <c r="H10284" s="66"/>
      <c r="I10284" s="66"/>
    </row>
    <row r="10285" spans="1:9" ht="13.5" thickBot="1">
      <c r="A10285" s="27">
        <v>45866</v>
      </c>
      <c r="B10285" s="29" t="s">
        <v>100</v>
      </c>
      <c r="C10285" s="29" t="s">
        <v>71</v>
      </c>
      <c r="D10285" s="28">
        <v>100</v>
      </c>
      <c r="E10285" s="27">
        <v>2958101</v>
      </c>
      <c r="H10285" s="66"/>
      <c r="I10285" s="66"/>
    </row>
    <row r="10286" spans="1:9" ht="13.5" thickBot="1">
      <c r="A10286" s="27">
        <v>45866</v>
      </c>
      <c r="B10286" s="29" t="s">
        <v>101</v>
      </c>
      <c r="C10286" s="29" t="s">
        <v>71</v>
      </c>
      <c r="D10286" s="28">
        <v>102</v>
      </c>
      <c r="E10286" s="27">
        <v>2958101</v>
      </c>
      <c r="H10286" s="66"/>
      <c r="I10286" s="66"/>
    </row>
    <row r="10287" spans="1:9" ht="13.5" thickBot="1">
      <c r="A10287" s="27">
        <v>45866</v>
      </c>
      <c r="B10287" s="29" t="s">
        <v>102</v>
      </c>
      <c r="C10287" s="29" t="s">
        <v>68</v>
      </c>
      <c r="D10287" s="28">
        <v>195</v>
      </c>
      <c r="E10287" s="27">
        <v>2958101</v>
      </c>
      <c r="H10287" s="66"/>
      <c r="I10287" s="66"/>
    </row>
    <row r="10288" spans="1:9" ht="13.5" thickBot="1">
      <c r="A10288" s="27">
        <v>45866</v>
      </c>
      <c r="B10288" s="29" t="s">
        <v>103</v>
      </c>
      <c r="C10288" s="29" t="s">
        <v>68</v>
      </c>
      <c r="D10288" s="28">
        <v>145</v>
      </c>
      <c r="E10288" s="27">
        <v>2958101</v>
      </c>
      <c r="H10288" s="66"/>
      <c r="I10288" s="66"/>
    </row>
    <row r="10289" spans="1:9" ht="13.5" thickBot="1">
      <c r="A10289" s="27">
        <v>45866</v>
      </c>
      <c r="B10289" s="29" t="s">
        <v>104</v>
      </c>
      <c r="C10289" s="29" t="s">
        <v>68</v>
      </c>
      <c r="D10289" s="28">
        <v>90</v>
      </c>
      <c r="E10289" s="27">
        <v>2958101</v>
      </c>
      <c r="H10289" s="66"/>
      <c r="I10289" s="66"/>
    </row>
    <row r="10290" spans="1:9" ht="13.5" thickBot="1">
      <c r="A10290" s="27">
        <v>45866</v>
      </c>
      <c r="B10290" s="29" t="s">
        <v>105</v>
      </c>
      <c r="C10290" s="29" t="s">
        <v>68</v>
      </c>
      <c r="D10290" s="28">
        <v>71</v>
      </c>
      <c r="E10290" s="27">
        <v>2958101</v>
      </c>
      <c r="H10290" s="66"/>
      <c r="I10290" s="66"/>
    </row>
    <row r="10291" spans="1:9" ht="13.5" thickBot="1">
      <c r="A10291" s="27">
        <v>45866</v>
      </c>
      <c r="B10291" s="29" t="s">
        <v>106</v>
      </c>
      <c r="C10291" s="29" t="s">
        <v>71</v>
      </c>
      <c r="D10291" s="28">
        <v>120</v>
      </c>
      <c r="E10291" s="27">
        <v>2958101</v>
      </c>
      <c r="H10291" s="66"/>
      <c r="I10291" s="66"/>
    </row>
    <row r="10292" spans="1:9" ht="13.5" thickBot="1">
      <c r="A10292" s="27">
        <v>45866</v>
      </c>
      <c r="B10292" s="29" t="s">
        <v>107</v>
      </c>
      <c r="C10292" s="29" t="s">
        <v>71</v>
      </c>
      <c r="D10292" s="28">
        <v>108</v>
      </c>
      <c r="E10292" s="27">
        <v>2958101</v>
      </c>
      <c r="H10292" s="66"/>
      <c r="I10292" s="66"/>
    </row>
    <row r="10293" spans="1:9" ht="13.5" thickBot="1">
      <c r="A10293" s="27">
        <v>45866</v>
      </c>
      <c r="B10293" s="29" t="s">
        <v>108</v>
      </c>
      <c r="C10293" s="29" t="s">
        <v>68</v>
      </c>
      <c r="D10293" s="28">
        <v>162</v>
      </c>
      <c r="E10293" s="27">
        <v>2958101</v>
      </c>
      <c r="H10293" s="66"/>
      <c r="I10293" s="66"/>
    </row>
    <row r="10294" spans="1:9" ht="13.5" thickBot="1">
      <c r="A10294" s="27">
        <v>45866</v>
      </c>
      <c r="B10294" s="29" t="s">
        <v>52</v>
      </c>
      <c r="C10294" s="29" t="s">
        <v>68</v>
      </c>
      <c r="D10294" s="28">
        <v>133</v>
      </c>
      <c r="E10294" s="27">
        <v>2958101</v>
      </c>
      <c r="H10294" s="66"/>
      <c r="I10294" s="66"/>
    </row>
    <row r="10295" spans="1:9" ht="13.5" thickBot="1">
      <c r="A10295" s="27">
        <v>45866</v>
      </c>
      <c r="B10295" s="29" t="s">
        <v>53</v>
      </c>
      <c r="C10295" s="29" t="s">
        <v>68</v>
      </c>
      <c r="D10295" s="28">
        <v>133</v>
      </c>
      <c r="E10295" s="27">
        <v>2958101</v>
      </c>
      <c r="H10295" s="66"/>
      <c r="I10295" s="66"/>
    </row>
    <row r="10296" spans="1:9" ht="13.5" thickBot="1">
      <c r="A10296" s="27">
        <v>45866</v>
      </c>
      <c r="B10296" s="29" t="s">
        <v>109</v>
      </c>
      <c r="C10296" s="29" t="s">
        <v>77</v>
      </c>
      <c r="D10296" s="28">
        <v>120</v>
      </c>
      <c r="E10296" s="27">
        <v>2958101</v>
      </c>
      <c r="H10296" s="66"/>
      <c r="I10296" s="66"/>
    </row>
    <row r="10297" spans="1:9" ht="13.5" thickBot="1">
      <c r="A10297" s="27">
        <v>45866</v>
      </c>
      <c r="B10297" s="29" t="s">
        <v>110</v>
      </c>
      <c r="C10297" s="29" t="s">
        <v>77</v>
      </c>
      <c r="D10297" s="28">
        <v>120</v>
      </c>
      <c r="E10297" s="27">
        <v>2958101</v>
      </c>
      <c r="H10297" s="66"/>
      <c r="I10297" s="66"/>
    </row>
    <row r="10298" spans="1:9" ht="13.5" thickBot="1">
      <c r="A10298" s="27">
        <v>45866</v>
      </c>
      <c r="B10298" s="29" t="s">
        <v>111</v>
      </c>
      <c r="C10298" s="29" t="s">
        <v>68</v>
      </c>
      <c r="D10298" s="28">
        <v>13</v>
      </c>
      <c r="E10298" s="27">
        <v>2958101</v>
      </c>
      <c r="H10298" s="66"/>
      <c r="I10298" s="66"/>
    </row>
    <row r="10299" spans="1:9" ht="13.5" thickBot="1">
      <c r="A10299" s="27">
        <v>45866</v>
      </c>
      <c r="B10299" s="29" t="s">
        <v>112</v>
      </c>
      <c r="C10299" s="29" t="s">
        <v>68</v>
      </c>
      <c r="D10299" s="28">
        <v>182</v>
      </c>
      <c r="E10299" s="27">
        <v>2958101</v>
      </c>
      <c r="H10299" s="66"/>
      <c r="I10299" s="66"/>
    </row>
    <row r="10300" spans="1:9" ht="13.5" thickBot="1">
      <c r="A10300" s="27">
        <v>45866</v>
      </c>
      <c r="B10300" s="29" t="s">
        <v>113</v>
      </c>
      <c r="C10300" s="29" t="s">
        <v>68</v>
      </c>
      <c r="D10300" s="28">
        <v>133</v>
      </c>
      <c r="E10300" s="27">
        <v>2958101</v>
      </c>
      <c r="H10300" s="66"/>
      <c r="I10300" s="66"/>
    </row>
    <row r="10301" spans="1:9" ht="13.5" thickBot="1">
      <c r="A10301" s="27">
        <v>45866</v>
      </c>
      <c r="B10301" s="29" t="s">
        <v>114</v>
      </c>
      <c r="C10301" s="29" t="s">
        <v>68</v>
      </c>
      <c r="D10301" s="28">
        <v>7</v>
      </c>
      <c r="E10301" s="27">
        <v>2958101</v>
      </c>
      <c r="H10301" s="66"/>
      <c r="I10301" s="66"/>
    </row>
    <row r="10302" spans="1:9" ht="13.5" thickBot="1">
      <c r="A10302" s="27">
        <v>45866</v>
      </c>
      <c r="B10302" s="29" t="s">
        <v>115</v>
      </c>
      <c r="C10302" s="29" t="s">
        <v>68</v>
      </c>
      <c r="D10302" s="28">
        <v>7</v>
      </c>
      <c r="E10302" s="27">
        <v>2958101</v>
      </c>
      <c r="H10302" s="66"/>
      <c r="I10302" s="66"/>
    </row>
    <row r="10303" spans="1:9" ht="13.5" thickBot="1">
      <c r="A10303" s="27">
        <v>45866</v>
      </c>
      <c r="B10303" s="29" t="s">
        <v>116</v>
      </c>
      <c r="C10303" s="29" t="s">
        <v>68</v>
      </c>
      <c r="D10303" s="28">
        <v>93</v>
      </c>
      <c r="E10303" s="27">
        <v>2958101</v>
      </c>
      <c r="H10303" s="66"/>
      <c r="I10303" s="66"/>
    </row>
    <row r="10304" spans="1:9" ht="13.5" thickBot="1">
      <c r="A10304" s="27">
        <v>45866</v>
      </c>
      <c r="B10304" s="29" t="s">
        <v>117</v>
      </c>
      <c r="C10304" s="29" t="s">
        <v>66</v>
      </c>
      <c r="D10304" s="28">
        <v>109</v>
      </c>
      <c r="E10304" s="27">
        <v>2958101</v>
      </c>
      <c r="H10304" s="66"/>
      <c r="I10304" s="66"/>
    </row>
    <row r="10305" spans="1:9" ht="13.5" thickBot="1">
      <c r="A10305" s="27">
        <v>45866</v>
      </c>
      <c r="B10305" s="29" t="s">
        <v>118</v>
      </c>
      <c r="C10305" s="29" t="s">
        <v>66</v>
      </c>
      <c r="D10305" s="28">
        <v>190</v>
      </c>
      <c r="E10305" s="27">
        <v>2958101</v>
      </c>
      <c r="H10305" s="66"/>
      <c r="I10305" s="66"/>
    </row>
    <row r="10306" spans="1:9" ht="13.5" thickBot="1">
      <c r="A10306" s="27">
        <v>45866</v>
      </c>
      <c r="B10306" s="29" t="s">
        <v>119</v>
      </c>
      <c r="C10306" s="29" t="s">
        <v>77</v>
      </c>
      <c r="D10306" s="28">
        <v>96</v>
      </c>
      <c r="E10306" s="27">
        <v>2958101</v>
      </c>
      <c r="H10306" s="66"/>
      <c r="I10306" s="66"/>
    </row>
    <row r="10307" spans="1:9" ht="13.5" thickBot="1">
      <c r="A10307" s="27">
        <v>45866</v>
      </c>
      <c r="B10307" s="29" t="s">
        <v>120</v>
      </c>
      <c r="C10307" s="29" t="s">
        <v>77</v>
      </c>
      <c r="D10307" s="28">
        <v>74</v>
      </c>
      <c r="E10307" s="27">
        <v>2958101</v>
      </c>
      <c r="H10307" s="66"/>
      <c r="I10307" s="66"/>
    </row>
    <row r="10308" spans="1:9" ht="13.5" thickBot="1">
      <c r="A10308" s="27">
        <v>45866</v>
      </c>
      <c r="B10308" s="29" t="s">
        <v>121</v>
      </c>
      <c r="C10308" s="29" t="s">
        <v>77</v>
      </c>
      <c r="D10308" s="28">
        <v>30</v>
      </c>
      <c r="E10308" s="27">
        <v>2958101</v>
      </c>
      <c r="H10308" s="66"/>
      <c r="I10308" s="66"/>
    </row>
    <row r="10309" spans="1:9" ht="13.5" thickBot="1">
      <c r="A10309" s="27">
        <v>45866</v>
      </c>
      <c r="B10309" s="29" t="s">
        <v>122</v>
      </c>
      <c r="C10309" s="29" t="s">
        <v>77</v>
      </c>
      <c r="D10309" s="28">
        <v>20</v>
      </c>
      <c r="E10309" s="27">
        <v>2958101</v>
      </c>
      <c r="H10309" s="66"/>
      <c r="I10309" s="66"/>
    </row>
    <row r="10310" spans="1:9" ht="13.5" thickBot="1">
      <c r="A10310" s="27">
        <v>45866</v>
      </c>
      <c r="B10310" s="29" t="s">
        <v>123</v>
      </c>
      <c r="C10310" s="29" t="s">
        <v>77</v>
      </c>
      <c r="D10310" s="28">
        <v>230</v>
      </c>
      <c r="E10310" s="27">
        <v>2958101</v>
      </c>
      <c r="H10310" s="66"/>
      <c r="I10310" s="66"/>
    </row>
    <row r="10311" spans="1:9" ht="13.5" thickBot="1">
      <c r="A10311" s="27">
        <v>45866</v>
      </c>
      <c r="B10311" s="29" t="s">
        <v>124</v>
      </c>
      <c r="C10311" s="29" t="s">
        <v>68</v>
      </c>
      <c r="D10311" s="28">
        <v>120</v>
      </c>
      <c r="E10311" s="27">
        <v>2958101</v>
      </c>
      <c r="H10311" s="66"/>
      <c r="I10311" s="66"/>
    </row>
    <row r="10312" spans="1:9" ht="13.5" thickBot="1">
      <c r="A10312" s="27">
        <v>45866</v>
      </c>
      <c r="B10312" s="29" t="s">
        <v>125</v>
      </c>
      <c r="C10312" s="29" t="s">
        <v>68</v>
      </c>
      <c r="D10312" s="28">
        <v>62</v>
      </c>
      <c r="E10312" s="27">
        <v>2958101</v>
      </c>
      <c r="H10312" s="66"/>
      <c r="I10312" s="66"/>
    </row>
    <row r="10313" spans="1:9" ht="13.5" thickBot="1">
      <c r="A10313" s="27">
        <v>45866</v>
      </c>
      <c r="B10313" s="29" t="s">
        <v>126</v>
      </c>
      <c r="C10313" s="29" t="s">
        <v>97</v>
      </c>
      <c r="D10313" s="28">
        <v>150</v>
      </c>
      <c r="E10313" s="27">
        <v>2958101</v>
      </c>
      <c r="H10313" s="66"/>
      <c r="I10313" s="66"/>
    </row>
    <row r="10314" spans="1:9" ht="13.5" thickBot="1">
      <c r="A10314" s="27">
        <v>45866</v>
      </c>
      <c r="B10314" s="29" t="s">
        <v>127</v>
      </c>
      <c r="C10314" s="29" t="s">
        <v>66</v>
      </c>
      <c r="D10314" s="28">
        <v>120</v>
      </c>
      <c r="E10314" s="27">
        <v>2958101</v>
      </c>
      <c r="H10314" s="66"/>
      <c r="I10314" s="66"/>
    </row>
    <row r="10315" spans="1:9" ht="13.5" thickBot="1">
      <c r="A10315" s="27">
        <v>45866</v>
      </c>
      <c r="B10315" s="29" t="s">
        <v>128</v>
      </c>
      <c r="C10315" s="29" t="s">
        <v>66</v>
      </c>
      <c r="D10315" s="28">
        <v>45</v>
      </c>
      <c r="E10315" s="27">
        <v>2958101</v>
      </c>
      <c r="H10315" s="66"/>
      <c r="I10315" s="66"/>
    </row>
    <row r="10316" spans="1:9" ht="13.5" thickBot="1">
      <c r="A10316" s="27">
        <v>45866</v>
      </c>
      <c r="B10316" s="29" t="s">
        <v>129</v>
      </c>
      <c r="C10316" s="29" t="s">
        <v>66</v>
      </c>
      <c r="D10316" s="28">
        <v>56</v>
      </c>
      <c r="E10316" s="27">
        <v>2958101</v>
      </c>
      <c r="H10316" s="66"/>
      <c r="I10316" s="66"/>
    </row>
    <row r="10317" spans="1:9" ht="13.5" thickBot="1">
      <c r="A10317" s="27">
        <v>45866</v>
      </c>
      <c r="B10317" s="29" t="s">
        <v>130</v>
      </c>
      <c r="C10317" s="29" t="s">
        <v>68</v>
      </c>
      <c r="D10317" s="28">
        <v>121</v>
      </c>
      <c r="E10317" s="27">
        <v>2958101</v>
      </c>
      <c r="H10317" s="66"/>
      <c r="I10317" s="66"/>
    </row>
    <row r="10318" spans="1:9" ht="13.5" thickBot="1">
      <c r="A10318" s="27">
        <v>45866</v>
      </c>
      <c r="B10318" s="29" t="s">
        <v>131</v>
      </c>
      <c r="C10318" s="29" t="s">
        <v>68</v>
      </c>
      <c r="D10318" s="28">
        <v>116</v>
      </c>
      <c r="E10318" s="27">
        <v>2958101</v>
      </c>
      <c r="H10318" s="66"/>
      <c r="I10318" s="66"/>
    </row>
    <row r="10319" spans="1:9" ht="13.5" thickBot="1">
      <c r="A10319" s="27">
        <v>45866</v>
      </c>
      <c r="B10319" s="29" t="s">
        <v>132</v>
      </c>
      <c r="C10319" s="29" t="s">
        <v>68</v>
      </c>
      <c r="D10319" s="28">
        <v>117</v>
      </c>
      <c r="E10319" s="27">
        <v>2958101</v>
      </c>
      <c r="H10319" s="66"/>
      <c r="I10319" s="66"/>
    </row>
    <row r="10320" spans="1:9" ht="13.5" thickBot="1">
      <c r="A10320" s="27">
        <v>45866</v>
      </c>
      <c r="B10320" s="29" t="s">
        <v>133</v>
      </c>
      <c r="C10320" s="29" t="s">
        <v>68</v>
      </c>
      <c r="D10320" s="28">
        <v>170</v>
      </c>
      <c r="E10320" s="27">
        <v>2958101</v>
      </c>
      <c r="H10320" s="66"/>
      <c r="I10320" s="66"/>
    </row>
    <row r="10321" spans="1:9" ht="13.5" thickBot="1">
      <c r="A10321" s="27">
        <v>45866</v>
      </c>
      <c r="B10321" s="29" t="s">
        <v>134</v>
      </c>
      <c r="C10321" s="29" t="s">
        <v>68</v>
      </c>
      <c r="D10321" s="28">
        <v>88</v>
      </c>
      <c r="E10321" s="27">
        <v>2958101</v>
      </c>
      <c r="H10321" s="66"/>
      <c r="I10321" s="66"/>
    </row>
    <row r="10322" spans="1:9" ht="13.5" thickBot="1">
      <c r="A10322" s="27">
        <v>45866</v>
      </c>
      <c r="B10322" s="29" t="s">
        <v>135</v>
      </c>
      <c r="C10322" s="29" t="s">
        <v>68</v>
      </c>
      <c r="D10322" s="28">
        <v>90</v>
      </c>
      <c r="E10322" s="27">
        <v>2958101</v>
      </c>
      <c r="H10322" s="66"/>
      <c r="I10322" s="66"/>
    </row>
    <row r="10323" spans="1:9" ht="13.5" thickBot="1">
      <c r="A10323" s="27">
        <v>45866</v>
      </c>
      <c r="B10323" s="29" t="s">
        <v>136</v>
      </c>
      <c r="C10323" s="29" t="s">
        <v>77</v>
      </c>
      <c r="D10323" s="28">
        <v>115</v>
      </c>
      <c r="E10323" s="27">
        <v>2958101</v>
      </c>
      <c r="H10323" s="66"/>
      <c r="I10323" s="66"/>
    </row>
    <row r="10324" spans="1:9" ht="13.5" thickBot="1">
      <c r="A10324" s="27">
        <v>45866</v>
      </c>
      <c r="B10324" s="29" t="s">
        <v>137</v>
      </c>
      <c r="C10324" s="29" t="s">
        <v>77</v>
      </c>
      <c r="D10324" s="28">
        <v>122</v>
      </c>
      <c r="E10324" s="27">
        <v>2958101</v>
      </c>
      <c r="H10324" s="66"/>
      <c r="I10324" s="66"/>
    </row>
    <row r="10325" spans="1:9" ht="13.5" thickBot="1">
      <c r="A10325" s="27">
        <v>45866</v>
      </c>
      <c r="B10325" s="29" t="s">
        <v>138</v>
      </c>
      <c r="C10325" s="29" t="s">
        <v>71</v>
      </c>
      <c r="D10325" s="28">
        <v>165</v>
      </c>
      <c r="E10325" s="27">
        <v>2958101</v>
      </c>
      <c r="H10325" s="66"/>
      <c r="I10325" s="66"/>
    </row>
    <row r="10326" spans="1:9" ht="13.5" thickBot="1">
      <c r="A10326" s="27">
        <v>45866</v>
      </c>
      <c r="B10326" s="29" t="s">
        <v>139</v>
      </c>
      <c r="C10326" s="29" t="s">
        <v>68</v>
      </c>
      <c r="D10326" s="28">
        <v>144</v>
      </c>
      <c r="E10326" s="27">
        <v>2958101</v>
      </c>
      <c r="H10326" s="66"/>
      <c r="I10326" s="66"/>
    </row>
    <row r="10327" spans="1:9" ht="13.5" thickBot="1">
      <c r="A10327" s="27">
        <v>45866</v>
      </c>
      <c r="B10327" s="29" t="s">
        <v>140</v>
      </c>
      <c r="C10327" s="29" t="s">
        <v>68</v>
      </c>
      <c r="D10327" s="28">
        <v>2</v>
      </c>
      <c r="E10327" s="27">
        <v>2958101</v>
      </c>
      <c r="H10327" s="66"/>
      <c r="I10327" s="66"/>
    </row>
    <row r="10328" spans="1:9" ht="13.5" thickBot="1">
      <c r="A10328" s="27">
        <v>45866</v>
      </c>
      <c r="B10328" s="29" t="s">
        <v>141</v>
      </c>
      <c r="C10328" s="29" t="s">
        <v>68</v>
      </c>
      <c r="D10328" s="28">
        <v>58</v>
      </c>
      <c r="E10328" s="27">
        <v>2958101</v>
      </c>
      <c r="H10328" s="66"/>
      <c r="I10328" s="66"/>
    </row>
    <row r="10329" spans="1:9" ht="13.5" thickBot="1">
      <c r="A10329" s="27">
        <v>45866</v>
      </c>
      <c r="B10329" s="29" t="s">
        <v>142</v>
      </c>
      <c r="C10329" s="29" t="s">
        <v>68</v>
      </c>
      <c r="D10329" s="28">
        <v>20</v>
      </c>
      <c r="E10329" s="27">
        <v>2958101</v>
      </c>
      <c r="H10329" s="66"/>
      <c r="I10329" s="66"/>
    </row>
    <row r="10330" spans="1:9" ht="13.5" thickBot="1">
      <c r="A10330" s="27">
        <v>45866</v>
      </c>
      <c r="B10330" s="29" t="s">
        <v>143</v>
      </c>
      <c r="C10330" s="29" t="s">
        <v>68</v>
      </c>
      <c r="D10330" s="28">
        <v>66</v>
      </c>
      <c r="E10330" s="27">
        <v>2958101</v>
      </c>
      <c r="H10330" s="66"/>
      <c r="I10330" s="66"/>
    </row>
    <row r="10331" spans="1:9" ht="13.5" thickBot="1">
      <c r="A10331" s="27">
        <v>45866</v>
      </c>
      <c r="B10331" s="29" t="s">
        <v>144</v>
      </c>
      <c r="C10331" s="29" t="s">
        <v>68</v>
      </c>
      <c r="D10331" s="28">
        <v>12</v>
      </c>
      <c r="E10331" s="27">
        <v>2958101</v>
      </c>
      <c r="H10331" s="66"/>
      <c r="I10331" s="66"/>
    </row>
    <row r="10332" spans="1:9" ht="13.5" thickBot="1">
      <c r="A10332" s="27">
        <v>45866</v>
      </c>
      <c r="B10332" s="29" t="s">
        <v>145</v>
      </c>
      <c r="C10332" s="29" t="s">
        <v>68</v>
      </c>
      <c r="D10332" s="28">
        <v>122</v>
      </c>
      <c r="E10332" s="27">
        <v>2958101</v>
      </c>
      <c r="H10332" s="66"/>
      <c r="I10332" s="66"/>
    </row>
    <row r="10333" spans="1:9" ht="13.5" thickBot="1">
      <c r="A10333" s="27">
        <v>45866</v>
      </c>
      <c r="B10333" s="29" t="s">
        <v>146</v>
      </c>
      <c r="C10333" s="29" t="s">
        <v>68</v>
      </c>
      <c r="D10333" s="28">
        <v>232</v>
      </c>
      <c r="E10333" s="27">
        <v>2958101</v>
      </c>
      <c r="H10333" s="66"/>
      <c r="I10333" s="66"/>
    </row>
    <row r="10334" spans="1:9" ht="13.5" thickBot="1">
      <c r="A10334" s="27">
        <v>45866</v>
      </c>
      <c r="B10334" s="29" t="s">
        <v>147</v>
      </c>
      <c r="C10334" s="29" t="s">
        <v>68</v>
      </c>
      <c r="D10334" s="28">
        <v>150</v>
      </c>
      <c r="E10334" s="27">
        <v>2958101</v>
      </c>
      <c r="H10334" s="66"/>
      <c r="I10334" s="66"/>
    </row>
    <row r="10335" spans="1:9" ht="13.5" thickBot="1">
      <c r="A10335" s="27">
        <v>45866</v>
      </c>
      <c r="B10335" s="29" t="s">
        <v>148</v>
      </c>
      <c r="C10335" s="29" t="s">
        <v>68</v>
      </c>
      <c r="D10335" s="28">
        <v>201</v>
      </c>
      <c r="E10335" s="27">
        <v>2958101</v>
      </c>
      <c r="H10335" s="66"/>
      <c r="I10335" s="66"/>
    </row>
    <row r="10336" spans="1:9" ht="13.5" thickBot="1">
      <c r="A10336" s="27">
        <v>45866</v>
      </c>
      <c r="B10336" s="29" t="s">
        <v>149</v>
      </c>
      <c r="C10336" s="29" t="s">
        <v>77</v>
      </c>
      <c r="D10336" s="28">
        <v>78</v>
      </c>
      <c r="E10336" s="27">
        <v>2958101</v>
      </c>
      <c r="H10336" s="66"/>
      <c r="I10336" s="66"/>
    </row>
    <row r="10337" spans="1:9" ht="13.5" thickBot="1">
      <c r="A10337" s="27">
        <v>45866</v>
      </c>
      <c r="B10337" s="29" t="s">
        <v>150</v>
      </c>
      <c r="C10337" s="29" t="s">
        <v>77</v>
      </c>
      <c r="D10337" s="28">
        <v>76</v>
      </c>
      <c r="E10337" s="27">
        <v>2958101</v>
      </c>
      <c r="H10337" s="66"/>
      <c r="I10337" s="66"/>
    </row>
    <row r="10338" spans="1:9" ht="13.5" thickBot="1">
      <c r="A10338" s="27">
        <v>45866</v>
      </c>
      <c r="B10338" s="29" t="s">
        <v>151</v>
      </c>
      <c r="C10338" s="29" t="s">
        <v>68</v>
      </c>
      <c r="D10338" s="28">
        <v>148</v>
      </c>
      <c r="E10338" s="27">
        <v>2958101</v>
      </c>
      <c r="H10338" s="66"/>
      <c r="I10338" s="66"/>
    </row>
    <row r="10339" spans="1:9" ht="13.5" thickBot="1">
      <c r="A10339" s="27">
        <v>45866</v>
      </c>
      <c r="B10339" s="29" t="s">
        <v>152</v>
      </c>
      <c r="C10339" s="29" t="s">
        <v>71</v>
      </c>
      <c r="D10339" s="28">
        <v>173</v>
      </c>
      <c r="E10339" s="27">
        <v>2958101</v>
      </c>
      <c r="H10339" s="66"/>
      <c r="I10339" s="66"/>
    </row>
    <row r="10340" spans="1:9" ht="13.5" thickBot="1">
      <c r="A10340" s="27">
        <v>45866</v>
      </c>
      <c r="B10340" s="29" t="s">
        <v>153</v>
      </c>
      <c r="C10340" s="29" t="s">
        <v>71</v>
      </c>
      <c r="D10340" s="28">
        <v>25</v>
      </c>
      <c r="E10340" s="27">
        <v>2958101</v>
      </c>
      <c r="H10340" s="66"/>
      <c r="I10340" s="66"/>
    </row>
    <row r="10341" spans="1:9" ht="13.5" thickBot="1">
      <c r="A10341" s="27">
        <v>45866</v>
      </c>
      <c r="B10341" s="29" t="s">
        <v>154</v>
      </c>
      <c r="C10341" s="29" t="s">
        <v>68</v>
      </c>
      <c r="D10341" s="28">
        <v>95</v>
      </c>
      <c r="E10341" s="27">
        <v>2958101</v>
      </c>
      <c r="H10341" s="66"/>
      <c r="I10341" s="66"/>
    </row>
    <row r="10342" spans="1:9" ht="13.5" thickBot="1">
      <c r="A10342" s="27">
        <v>45866</v>
      </c>
      <c r="B10342" s="29" t="s">
        <v>155</v>
      </c>
      <c r="C10342" s="29" t="s">
        <v>68</v>
      </c>
      <c r="D10342" s="28">
        <v>18</v>
      </c>
      <c r="E10342" s="27">
        <v>2958101</v>
      </c>
      <c r="H10342" s="66"/>
      <c r="I10342" s="66"/>
    </row>
    <row r="10343" spans="1:9" ht="13.5" thickBot="1">
      <c r="A10343" s="27">
        <v>45866</v>
      </c>
      <c r="B10343" s="29" t="s">
        <v>156</v>
      </c>
      <c r="C10343" s="29" t="s">
        <v>68</v>
      </c>
      <c r="D10343" s="28">
        <v>9</v>
      </c>
      <c r="E10343" s="27">
        <v>2958101</v>
      </c>
      <c r="H10343" s="66"/>
      <c r="I10343" s="66"/>
    </row>
    <row r="10344" spans="1:9" ht="13.5" thickBot="1">
      <c r="A10344" s="27">
        <v>45866</v>
      </c>
      <c r="B10344" s="29" t="s">
        <v>157</v>
      </c>
      <c r="C10344" s="29" t="s">
        <v>97</v>
      </c>
      <c r="D10344" s="28">
        <v>210</v>
      </c>
      <c r="E10344" s="27">
        <v>2958101</v>
      </c>
      <c r="H10344" s="66"/>
      <c r="I10344" s="66"/>
    </row>
    <row r="10345" spans="1:9" ht="13.5" thickBot="1">
      <c r="A10345" s="27">
        <v>45866</v>
      </c>
      <c r="B10345" s="29" t="s">
        <v>158</v>
      </c>
      <c r="C10345" s="29" t="s">
        <v>97</v>
      </c>
      <c r="D10345" s="28">
        <v>50</v>
      </c>
      <c r="E10345" s="27">
        <v>2958101</v>
      </c>
      <c r="H10345" s="66"/>
      <c r="I10345" s="66"/>
    </row>
    <row r="10346" spans="1:9" ht="13.5" thickBot="1">
      <c r="A10346" s="27">
        <v>45866</v>
      </c>
      <c r="B10346" s="29" t="s">
        <v>159</v>
      </c>
      <c r="C10346" s="29" t="s">
        <v>97</v>
      </c>
      <c r="D10346" s="28">
        <v>151</v>
      </c>
      <c r="E10346" s="27">
        <v>2958101</v>
      </c>
      <c r="H10346" s="66"/>
      <c r="I10346" s="66"/>
    </row>
    <row r="10347" spans="1:9" ht="13.5" thickBot="1">
      <c r="A10347" s="27">
        <v>45866</v>
      </c>
      <c r="B10347" s="29" t="s">
        <v>160</v>
      </c>
      <c r="C10347" s="29" t="s">
        <v>71</v>
      </c>
      <c r="D10347" s="28">
        <v>200</v>
      </c>
      <c r="E10347" s="27">
        <v>2958101</v>
      </c>
      <c r="H10347" s="66"/>
      <c r="I10347" s="66"/>
    </row>
    <row r="10348" spans="1:9" ht="13.5" thickBot="1">
      <c r="A10348" s="27">
        <v>45866</v>
      </c>
      <c r="B10348" s="29" t="s">
        <v>161</v>
      </c>
      <c r="C10348" s="29" t="s">
        <v>68</v>
      </c>
      <c r="D10348" s="28">
        <v>90</v>
      </c>
      <c r="E10348" s="27">
        <v>2958101</v>
      </c>
      <c r="H10348" s="66"/>
      <c r="I10348" s="66"/>
    </row>
    <row r="10349" spans="1:9" ht="13.5" thickBot="1">
      <c r="A10349" s="27">
        <v>45866</v>
      </c>
      <c r="B10349" s="29" t="s">
        <v>162</v>
      </c>
      <c r="C10349" s="29" t="s">
        <v>68</v>
      </c>
      <c r="D10349" s="28">
        <v>27</v>
      </c>
      <c r="E10349" s="27">
        <v>2958101</v>
      </c>
      <c r="H10349" s="66"/>
      <c r="I10349" s="66"/>
    </row>
    <row r="10350" spans="1:9" ht="13.5" thickBot="1">
      <c r="A10350" s="27">
        <v>45866</v>
      </c>
      <c r="B10350" s="29" t="s">
        <v>163</v>
      </c>
      <c r="C10350" s="29" t="s">
        <v>68</v>
      </c>
      <c r="D10350" s="28">
        <v>126</v>
      </c>
      <c r="E10350" s="27">
        <v>2958101</v>
      </c>
      <c r="H10350" s="66"/>
      <c r="I10350" s="66"/>
    </row>
    <row r="10351" spans="1:9" ht="13.5" thickBot="1">
      <c r="A10351" s="27">
        <v>45866</v>
      </c>
      <c r="B10351" s="29" t="s">
        <v>164</v>
      </c>
      <c r="C10351" s="29" t="s">
        <v>71</v>
      </c>
      <c r="D10351" s="28">
        <v>220</v>
      </c>
      <c r="E10351" s="27">
        <v>2958101</v>
      </c>
      <c r="H10351" s="66"/>
      <c r="I10351" s="66"/>
    </row>
    <row r="10352" spans="1:9" ht="13.5" thickBot="1">
      <c r="A10352" s="27">
        <v>45866</v>
      </c>
      <c r="B10352" s="29" t="s">
        <v>165</v>
      </c>
      <c r="C10352" s="29" t="s">
        <v>77</v>
      </c>
      <c r="D10352" s="28">
        <v>159</v>
      </c>
      <c r="E10352" s="27">
        <v>2958101</v>
      </c>
      <c r="H10352" s="66"/>
      <c r="I10352" s="66"/>
    </row>
    <row r="10353" spans="1:9" ht="13.5" thickBot="1">
      <c r="A10353" s="27">
        <v>45866</v>
      </c>
      <c r="B10353" s="29" t="s">
        <v>166</v>
      </c>
      <c r="C10353" s="29" t="s">
        <v>68</v>
      </c>
      <c r="D10353" s="28">
        <v>131</v>
      </c>
      <c r="E10353" s="27">
        <v>2958101</v>
      </c>
      <c r="H10353" s="66"/>
      <c r="I10353" s="66"/>
    </row>
    <row r="10354" spans="1:9" ht="13.5" thickBot="1">
      <c r="A10354" s="27">
        <v>45866</v>
      </c>
      <c r="B10354" s="29" t="s">
        <v>167</v>
      </c>
      <c r="C10354" s="29" t="s">
        <v>68</v>
      </c>
      <c r="D10354" s="28">
        <v>120</v>
      </c>
      <c r="E10354" s="27">
        <v>2958101</v>
      </c>
      <c r="H10354" s="66"/>
      <c r="I10354" s="66"/>
    </row>
    <row r="10355" spans="1:9" ht="13.5" thickBot="1">
      <c r="A10355" s="27">
        <v>45866</v>
      </c>
      <c r="B10355" s="29" t="s">
        <v>168</v>
      </c>
      <c r="C10355" s="29" t="s">
        <v>68</v>
      </c>
      <c r="D10355" s="28">
        <v>127</v>
      </c>
      <c r="E10355" s="27">
        <v>2958101</v>
      </c>
      <c r="H10355" s="66"/>
      <c r="I10355" s="66"/>
    </row>
    <row r="10356" spans="1:9" ht="13.5" thickBot="1">
      <c r="A10356" s="27">
        <v>45866</v>
      </c>
      <c r="B10356" s="29" t="s">
        <v>169</v>
      </c>
      <c r="C10356" s="29" t="s">
        <v>68</v>
      </c>
      <c r="D10356" s="28">
        <v>127</v>
      </c>
      <c r="E10356" s="27">
        <v>2958101</v>
      </c>
      <c r="H10356" s="66"/>
      <c r="I10356" s="66"/>
    </row>
    <row r="10357" spans="1:9" ht="13.5" thickBot="1">
      <c r="A10357" s="27">
        <v>45866</v>
      </c>
      <c r="B10357" s="29" t="s">
        <v>170</v>
      </c>
      <c r="C10357" s="29" t="s">
        <v>68</v>
      </c>
      <c r="D10357" s="28">
        <v>199</v>
      </c>
      <c r="E10357" s="27">
        <v>2958101</v>
      </c>
      <c r="H10357" s="66"/>
      <c r="I10357" s="66"/>
    </row>
    <row r="10358" spans="1:9" ht="13.5" thickBot="1">
      <c r="A10358" s="27">
        <v>45866</v>
      </c>
      <c r="B10358" s="29" t="s">
        <v>171</v>
      </c>
      <c r="C10358" s="29" t="s">
        <v>68</v>
      </c>
      <c r="D10358" s="28">
        <v>99</v>
      </c>
      <c r="E10358" s="27">
        <v>2958101</v>
      </c>
      <c r="H10358" s="66"/>
      <c r="I10358" s="66"/>
    </row>
    <row r="10359" spans="1:9" ht="13.5" thickBot="1">
      <c r="A10359" s="27">
        <v>45866</v>
      </c>
      <c r="B10359" s="29" t="s">
        <v>172</v>
      </c>
      <c r="C10359" s="29" t="s">
        <v>68</v>
      </c>
      <c r="D10359" s="28">
        <v>131</v>
      </c>
      <c r="E10359" s="27">
        <v>2958101</v>
      </c>
      <c r="H10359" s="66"/>
      <c r="I10359" s="66"/>
    </row>
    <row r="10360" spans="1:9" ht="13.5" thickBot="1">
      <c r="A10360" s="27">
        <v>45866</v>
      </c>
      <c r="B10360" s="29" t="s">
        <v>173</v>
      </c>
      <c r="C10360" s="29" t="s">
        <v>68</v>
      </c>
      <c r="D10360" s="28">
        <v>53</v>
      </c>
      <c r="E10360" s="27">
        <v>2958101</v>
      </c>
      <c r="H10360" s="66"/>
      <c r="I10360" s="66"/>
    </row>
    <row r="10361" spans="1:9" ht="13.5" thickBot="1">
      <c r="A10361" s="27">
        <v>45866</v>
      </c>
      <c r="B10361" s="29" t="s">
        <v>174</v>
      </c>
      <c r="C10361" s="29" t="s">
        <v>68</v>
      </c>
      <c r="D10361" s="28">
        <v>19</v>
      </c>
      <c r="E10361" s="27">
        <v>2958101</v>
      </c>
      <c r="H10361" s="66"/>
      <c r="I10361" s="66"/>
    </row>
    <row r="10362" spans="1:9" ht="13.5" thickBot="1">
      <c r="A10362" s="27">
        <v>45866</v>
      </c>
      <c r="B10362" s="29" t="s">
        <v>175</v>
      </c>
      <c r="C10362" s="29" t="s">
        <v>68</v>
      </c>
      <c r="D10362" s="28">
        <v>50</v>
      </c>
      <c r="E10362" s="27">
        <v>2958101</v>
      </c>
      <c r="H10362" s="66"/>
      <c r="I10362" s="66"/>
    </row>
    <row r="10363" spans="1:9" ht="13.5" thickBot="1">
      <c r="A10363" s="27">
        <v>45866</v>
      </c>
      <c r="B10363" s="29" t="s">
        <v>176</v>
      </c>
      <c r="C10363" s="29" t="s">
        <v>68</v>
      </c>
      <c r="D10363" s="28">
        <v>8</v>
      </c>
      <c r="E10363" s="27">
        <v>2958101</v>
      </c>
      <c r="H10363" s="66"/>
      <c r="I10363" s="66"/>
    </row>
    <row r="10364" spans="1:9" ht="13.5" thickBot="1">
      <c r="A10364" s="27">
        <v>45866</v>
      </c>
      <c r="B10364" s="29" t="s">
        <v>177</v>
      </c>
      <c r="C10364" s="29" t="s">
        <v>68</v>
      </c>
      <c r="D10364" s="28">
        <v>122</v>
      </c>
      <c r="E10364" s="27">
        <v>2958101</v>
      </c>
      <c r="H10364" s="66"/>
      <c r="I10364" s="66"/>
    </row>
    <row r="10365" spans="1:9" ht="13.5" thickBot="1">
      <c r="A10365" s="27">
        <v>45866</v>
      </c>
      <c r="B10365" s="29" t="s">
        <v>178</v>
      </c>
      <c r="C10365" s="29" t="s">
        <v>71</v>
      </c>
      <c r="D10365" s="28">
        <v>153</v>
      </c>
      <c r="E10365" s="27">
        <v>2958101</v>
      </c>
      <c r="H10365" s="66"/>
      <c r="I10365" s="66"/>
    </row>
    <row r="10366" spans="1:9" ht="13.5" thickBot="1">
      <c r="A10366" s="27">
        <v>45866</v>
      </c>
      <c r="B10366" s="29" t="s">
        <v>179</v>
      </c>
      <c r="C10366" s="29" t="s">
        <v>71</v>
      </c>
      <c r="D10366" s="28">
        <v>149</v>
      </c>
      <c r="E10366" s="27">
        <v>2958101</v>
      </c>
      <c r="H10366" s="66"/>
      <c r="I10366" s="66"/>
    </row>
    <row r="10367" spans="1:9" ht="13.5" thickBot="1">
      <c r="A10367" s="27">
        <v>45866</v>
      </c>
      <c r="B10367" s="29" t="s">
        <v>180</v>
      </c>
      <c r="C10367" s="29" t="s">
        <v>71</v>
      </c>
      <c r="D10367" s="28">
        <v>98</v>
      </c>
      <c r="E10367" s="27">
        <v>2958101</v>
      </c>
      <c r="H10367" s="66"/>
      <c r="I10367" s="66"/>
    </row>
    <row r="10368" spans="1:9" ht="13.5" thickBot="1">
      <c r="A10368" s="27">
        <v>45866</v>
      </c>
      <c r="B10368" s="29" t="s">
        <v>181</v>
      </c>
      <c r="C10368" s="29" t="s">
        <v>71</v>
      </c>
      <c r="D10368" s="28">
        <v>96</v>
      </c>
      <c r="E10368" s="27">
        <v>2958101</v>
      </c>
      <c r="H10368" s="66"/>
      <c r="I10368" s="66"/>
    </row>
    <row r="10369" spans="1:9" ht="13.5" thickBot="1">
      <c r="A10369" s="27">
        <v>45866</v>
      </c>
      <c r="B10369" s="29" t="s">
        <v>182</v>
      </c>
      <c r="C10369" s="29" t="s">
        <v>77</v>
      </c>
      <c r="D10369" s="28">
        <v>78</v>
      </c>
      <c r="E10369" s="27">
        <v>2958101</v>
      </c>
      <c r="H10369" s="66"/>
      <c r="I10369" s="66"/>
    </row>
    <row r="10370" spans="1:9" ht="13.5" thickBot="1">
      <c r="A10370" s="27">
        <v>45866</v>
      </c>
      <c r="B10370" s="29" t="s">
        <v>183</v>
      </c>
      <c r="C10370" s="29" t="s">
        <v>77</v>
      </c>
      <c r="D10370" s="28">
        <v>92</v>
      </c>
      <c r="E10370" s="27">
        <v>2958101</v>
      </c>
      <c r="H10370" s="66"/>
      <c r="I10370" s="66"/>
    </row>
    <row r="10371" spans="1:9" ht="13.5" thickBot="1">
      <c r="A10371" s="27">
        <v>45866</v>
      </c>
      <c r="B10371" s="29" t="s">
        <v>184</v>
      </c>
      <c r="C10371" s="29" t="s">
        <v>68</v>
      </c>
      <c r="D10371" s="28">
        <v>122</v>
      </c>
      <c r="E10371" s="27">
        <v>2958101</v>
      </c>
      <c r="H10371" s="66"/>
      <c r="I10371" s="66"/>
    </row>
    <row r="10372" spans="1:9" ht="13.5" thickBot="1">
      <c r="A10372" s="27">
        <v>45866</v>
      </c>
      <c r="B10372" s="29" t="s">
        <v>185</v>
      </c>
      <c r="C10372" s="29" t="s">
        <v>68</v>
      </c>
      <c r="D10372" s="28">
        <v>27</v>
      </c>
      <c r="E10372" s="27">
        <v>2958101</v>
      </c>
      <c r="H10372" s="66"/>
      <c r="I10372" s="66"/>
    </row>
    <row r="10373" spans="1:9" ht="13.5" thickBot="1">
      <c r="A10373" s="27">
        <v>45866</v>
      </c>
      <c r="B10373" s="29" t="s">
        <v>186</v>
      </c>
      <c r="C10373" s="29" t="s">
        <v>66</v>
      </c>
      <c r="D10373" s="28">
        <v>53</v>
      </c>
      <c r="E10373" s="27">
        <v>2958101</v>
      </c>
      <c r="H10373" s="66"/>
      <c r="I10373" s="66"/>
    </row>
    <row r="10374" spans="1:9" ht="13.5" thickBot="1">
      <c r="A10374" s="27">
        <v>45866</v>
      </c>
      <c r="B10374" s="29" t="s">
        <v>187</v>
      </c>
      <c r="C10374" s="29" t="s">
        <v>68</v>
      </c>
      <c r="D10374" s="28">
        <v>80</v>
      </c>
      <c r="E10374" s="27">
        <v>2958101</v>
      </c>
      <c r="H10374" s="66"/>
      <c r="I10374" s="66"/>
    </row>
    <row r="10375" spans="1:9" ht="13.5" thickBot="1">
      <c r="A10375" s="27">
        <v>45866</v>
      </c>
      <c r="B10375" s="29" t="s">
        <v>188</v>
      </c>
      <c r="C10375" s="29" t="s">
        <v>68</v>
      </c>
      <c r="D10375" s="28">
        <v>76</v>
      </c>
      <c r="E10375" s="27">
        <v>2958101</v>
      </c>
      <c r="H10375" s="66"/>
      <c r="I10375" s="66"/>
    </row>
    <row r="10376" spans="1:9" ht="13.5" thickBot="1">
      <c r="A10376" s="27">
        <v>45866</v>
      </c>
      <c r="B10376" s="29" t="s">
        <v>189</v>
      </c>
      <c r="C10376" s="29" t="s">
        <v>68</v>
      </c>
      <c r="D10376" s="28">
        <v>186</v>
      </c>
      <c r="E10376" s="27">
        <v>2958101</v>
      </c>
      <c r="H10376" s="66"/>
      <c r="I10376" s="66"/>
    </row>
    <row r="10377" spans="1:9" ht="13.5" thickBot="1">
      <c r="A10377" s="27">
        <v>45866</v>
      </c>
      <c r="B10377" s="29" t="s">
        <v>190</v>
      </c>
      <c r="C10377" s="29" t="s">
        <v>68</v>
      </c>
      <c r="D10377" s="28">
        <v>164</v>
      </c>
      <c r="E10377" s="27">
        <v>2958101</v>
      </c>
      <c r="H10377" s="66"/>
      <c r="I10377" s="66"/>
    </row>
    <row r="10378" spans="1:9" ht="13.5" thickBot="1">
      <c r="A10378" s="27">
        <v>45866</v>
      </c>
      <c r="B10378" s="29" t="s">
        <v>191</v>
      </c>
      <c r="C10378" s="29" t="s">
        <v>77</v>
      </c>
      <c r="D10378" s="28">
        <v>112</v>
      </c>
      <c r="E10378" s="27">
        <v>2958101</v>
      </c>
      <c r="H10378" s="66"/>
      <c r="I10378" s="66"/>
    </row>
    <row r="10379" spans="1:9" ht="13.5" thickBot="1">
      <c r="A10379" s="27">
        <v>45866</v>
      </c>
      <c r="B10379" s="29" t="s">
        <v>192</v>
      </c>
      <c r="C10379" s="29" t="s">
        <v>77</v>
      </c>
      <c r="D10379" s="28">
        <v>72</v>
      </c>
      <c r="E10379" s="27">
        <v>2958101</v>
      </c>
      <c r="H10379" s="66"/>
      <c r="I10379" s="66"/>
    </row>
    <row r="10380" spans="1:9" ht="13.5" thickBot="1">
      <c r="A10380" s="27">
        <v>45866</v>
      </c>
      <c r="B10380" s="29" t="s">
        <v>193</v>
      </c>
      <c r="C10380" s="29" t="s">
        <v>77</v>
      </c>
      <c r="D10380" s="28">
        <v>48</v>
      </c>
      <c r="E10380" s="27">
        <v>2958101</v>
      </c>
      <c r="H10380" s="66"/>
      <c r="I10380" s="66"/>
    </row>
    <row r="10381" spans="1:9" ht="13.5" thickBot="1">
      <c r="A10381" s="27">
        <v>45866</v>
      </c>
      <c r="B10381" s="29" t="s">
        <v>194</v>
      </c>
      <c r="C10381" s="29" t="s">
        <v>66</v>
      </c>
      <c r="D10381" s="28">
        <v>200</v>
      </c>
      <c r="E10381" s="27">
        <v>2958101</v>
      </c>
      <c r="H10381" s="66"/>
      <c r="I10381" s="66"/>
    </row>
    <row r="10382" spans="1:9" ht="13.5" thickBot="1">
      <c r="A10382" s="27">
        <v>45866</v>
      </c>
      <c r="B10382" s="29" t="s">
        <v>195</v>
      </c>
      <c r="C10382" s="29" t="s">
        <v>68</v>
      </c>
      <c r="D10382" s="28">
        <v>70</v>
      </c>
      <c r="E10382" s="27">
        <v>2958101</v>
      </c>
      <c r="H10382" s="66"/>
      <c r="I10382" s="66"/>
    </row>
    <row r="10383" spans="1:9" ht="13.5" thickBot="1">
      <c r="A10383" s="27">
        <v>45866</v>
      </c>
      <c r="B10383" s="29" t="s">
        <v>196</v>
      </c>
      <c r="C10383" s="29" t="s">
        <v>68</v>
      </c>
      <c r="D10383" s="28">
        <v>80</v>
      </c>
      <c r="E10383" s="27">
        <v>2958101</v>
      </c>
      <c r="H10383" s="66"/>
      <c r="I10383" s="66"/>
    </row>
    <row r="10384" spans="1:9" ht="13.5" thickBot="1">
      <c r="A10384" s="27">
        <v>45866</v>
      </c>
      <c r="B10384" s="29" t="s">
        <v>197</v>
      </c>
      <c r="C10384" s="29" t="s">
        <v>97</v>
      </c>
      <c r="D10384" s="28">
        <v>121</v>
      </c>
      <c r="E10384" s="27">
        <v>2958101</v>
      </c>
      <c r="H10384" s="66"/>
      <c r="I10384" s="66"/>
    </row>
    <row r="10385" spans="1:9" ht="13.5" thickBot="1">
      <c r="A10385" s="27">
        <v>45866</v>
      </c>
      <c r="B10385" s="29" t="s">
        <v>198</v>
      </c>
      <c r="C10385" s="29" t="s">
        <v>97</v>
      </c>
      <c r="D10385" s="28">
        <v>137</v>
      </c>
      <c r="E10385" s="27">
        <v>2958101</v>
      </c>
      <c r="H10385" s="66"/>
      <c r="I10385" s="66"/>
    </row>
    <row r="10386" spans="1:9" ht="13.5" thickBot="1">
      <c r="A10386" s="27">
        <v>45866</v>
      </c>
      <c r="B10386" s="29" t="s">
        <v>199</v>
      </c>
      <c r="C10386" s="29" t="s">
        <v>68</v>
      </c>
      <c r="D10386" s="28">
        <v>82</v>
      </c>
      <c r="E10386" s="27">
        <v>2958101</v>
      </c>
      <c r="H10386" s="66"/>
      <c r="I10386" s="66"/>
    </row>
    <row r="10387" spans="1:9" ht="13.5" thickBot="1">
      <c r="A10387" s="27">
        <v>45866</v>
      </c>
      <c r="B10387" s="29" t="s">
        <v>200</v>
      </c>
      <c r="C10387" s="29" t="s">
        <v>68</v>
      </c>
      <c r="D10387" s="28">
        <v>76</v>
      </c>
      <c r="E10387" s="27">
        <v>2958101</v>
      </c>
      <c r="H10387" s="66"/>
      <c r="I10387" s="66"/>
    </row>
    <row r="10388" spans="1:9" ht="13.5" thickBot="1">
      <c r="A10388" s="27">
        <v>45866</v>
      </c>
      <c r="B10388" s="29" t="s">
        <v>201</v>
      </c>
      <c r="C10388" s="29" t="s">
        <v>68</v>
      </c>
      <c r="D10388" s="28">
        <v>150</v>
      </c>
      <c r="E10388" s="27">
        <v>2958101</v>
      </c>
      <c r="H10388" s="66"/>
      <c r="I10388" s="66"/>
    </row>
    <row r="10389" spans="1:9" ht="13.5" thickBot="1">
      <c r="A10389" s="27">
        <v>45866</v>
      </c>
      <c r="B10389" s="29" t="s">
        <v>202</v>
      </c>
      <c r="C10389" s="29" t="s">
        <v>97</v>
      </c>
      <c r="D10389" s="28">
        <v>100</v>
      </c>
      <c r="E10389" s="27">
        <v>2958101</v>
      </c>
      <c r="H10389" s="66"/>
      <c r="I10389" s="66"/>
    </row>
    <row r="10390" spans="1:9" ht="13.5" thickBot="1">
      <c r="A10390" s="27">
        <v>45866</v>
      </c>
      <c r="B10390" s="29" t="s">
        <v>203</v>
      </c>
      <c r="C10390" s="29" t="s">
        <v>97</v>
      </c>
      <c r="D10390" s="28">
        <v>100</v>
      </c>
      <c r="E10390" s="27">
        <v>2958101</v>
      </c>
      <c r="H10390" s="66"/>
      <c r="I10390" s="66"/>
    </row>
    <row r="10391" spans="1:9" ht="13.5" thickBot="1">
      <c r="A10391" s="27">
        <v>45866</v>
      </c>
      <c r="B10391" s="29" t="s">
        <v>204</v>
      </c>
      <c r="C10391" s="29" t="s">
        <v>97</v>
      </c>
      <c r="D10391" s="28">
        <v>107</v>
      </c>
      <c r="E10391" s="27">
        <v>2958101</v>
      </c>
      <c r="H10391" s="66"/>
      <c r="I10391" s="66"/>
    </row>
    <row r="10392" spans="1:9" ht="13.5" thickBot="1">
      <c r="A10392" s="27">
        <v>45866</v>
      </c>
      <c r="B10392" s="29" t="s">
        <v>205</v>
      </c>
      <c r="C10392" s="29" t="s">
        <v>97</v>
      </c>
      <c r="D10392" s="28">
        <v>104</v>
      </c>
      <c r="E10392" s="27">
        <v>2958101</v>
      </c>
      <c r="H10392" s="66"/>
      <c r="I10392" s="66"/>
    </row>
    <row r="10393" spans="1:9" ht="13.5" thickBot="1">
      <c r="A10393" s="27">
        <v>45866</v>
      </c>
      <c r="B10393" s="29" t="s">
        <v>206</v>
      </c>
      <c r="C10393" s="29" t="s">
        <v>68</v>
      </c>
      <c r="D10393" s="28">
        <v>99</v>
      </c>
      <c r="E10393" s="27">
        <v>2958101</v>
      </c>
      <c r="H10393" s="66"/>
      <c r="I10393" s="66"/>
    </row>
    <row r="10394" spans="1:9" ht="13.5" thickBot="1">
      <c r="A10394" s="27">
        <v>45866</v>
      </c>
      <c r="B10394" s="29" t="s">
        <v>207</v>
      </c>
      <c r="C10394" s="29" t="s">
        <v>68</v>
      </c>
      <c r="D10394" s="28">
        <v>127</v>
      </c>
      <c r="E10394" s="27">
        <v>2958101</v>
      </c>
      <c r="H10394" s="66"/>
      <c r="I10394" s="66"/>
    </row>
    <row r="10395" spans="1:9" ht="13.5" thickBot="1">
      <c r="A10395" s="27">
        <v>45866</v>
      </c>
      <c r="B10395" s="29" t="s">
        <v>208</v>
      </c>
      <c r="C10395" s="29" t="s">
        <v>68</v>
      </c>
      <c r="D10395" s="28">
        <v>120</v>
      </c>
      <c r="E10395" s="27">
        <v>2958101</v>
      </c>
      <c r="H10395" s="66"/>
      <c r="I10395" s="66"/>
    </row>
    <row r="10396" spans="1:9" ht="13.5" thickBot="1">
      <c r="A10396" s="27">
        <v>45866</v>
      </c>
      <c r="B10396" s="29" t="s">
        <v>209</v>
      </c>
      <c r="C10396" s="29" t="s">
        <v>66</v>
      </c>
      <c r="D10396" s="28">
        <v>149</v>
      </c>
      <c r="E10396" s="27">
        <v>2958101</v>
      </c>
      <c r="H10396" s="66"/>
      <c r="I10396" s="66"/>
    </row>
    <row r="10397" spans="1:9" ht="13.5" thickBot="1">
      <c r="A10397" s="27">
        <v>45866</v>
      </c>
      <c r="B10397" s="29" t="s">
        <v>210</v>
      </c>
      <c r="C10397" s="29" t="s">
        <v>68</v>
      </c>
      <c r="D10397" s="28">
        <v>162</v>
      </c>
      <c r="E10397" s="27">
        <v>2958101</v>
      </c>
      <c r="H10397" s="66"/>
      <c r="I10397" s="66"/>
    </row>
    <row r="10398" spans="1:9" ht="13.5" thickBot="1">
      <c r="A10398" s="27">
        <v>45866</v>
      </c>
      <c r="B10398" s="29" t="s">
        <v>470</v>
      </c>
      <c r="C10398" s="29" t="s">
        <v>97</v>
      </c>
      <c r="D10398" s="28">
        <v>163</v>
      </c>
      <c r="E10398" s="27">
        <v>2958101</v>
      </c>
      <c r="H10398" s="66"/>
      <c r="I10398" s="66"/>
    </row>
    <row r="10399" spans="1:9" ht="13.5" thickBot="1">
      <c r="A10399" s="27">
        <v>45866</v>
      </c>
      <c r="B10399" s="29" t="s">
        <v>211</v>
      </c>
      <c r="C10399" s="29" t="s">
        <v>68</v>
      </c>
      <c r="D10399" s="28">
        <v>114</v>
      </c>
      <c r="E10399" s="27">
        <v>2958101</v>
      </c>
      <c r="H10399" s="66"/>
      <c r="I10399" s="66"/>
    </row>
    <row r="10400" spans="1:9" ht="13.5" thickBot="1">
      <c r="A10400" s="27">
        <v>45866</v>
      </c>
      <c r="B10400" s="29" t="s">
        <v>212</v>
      </c>
      <c r="C10400" s="29" t="s">
        <v>68</v>
      </c>
      <c r="D10400" s="28">
        <v>213</v>
      </c>
      <c r="E10400" s="27">
        <v>2958101</v>
      </c>
      <c r="H10400" s="66"/>
      <c r="I10400" s="66"/>
    </row>
    <row r="10401" spans="1:9" ht="13.5" thickBot="1">
      <c r="A10401" s="27">
        <v>45866</v>
      </c>
      <c r="B10401" s="29" t="s">
        <v>213</v>
      </c>
      <c r="C10401" s="29" t="s">
        <v>68</v>
      </c>
      <c r="D10401" s="28">
        <v>224</v>
      </c>
      <c r="E10401" s="27">
        <v>2958101</v>
      </c>
      <c r="H10401" s="66"/>
      <c r="I10401" s="66"/>
    </row>
    <row r="10402" spans="1:9" ht="13.5" thickBot="1">
      <c r="A10402" s="27">
        <v>45866</v>
      </c>
      <c r="B10402" s="29" t="s">
        <v>214</v>
      </c>
      <c r="C10402" s="29" t="s">
        <v>68</v>
      </c>
      <c r="D10402" s="28">
        <v>115</v>
      </c>
      <c r="E10402" s="27">
        <v>2958101</v>
      </c>
      <c r="H10402" s="66"/>
      <c r="I10402" s="66"/>
    </row>
    <row r="10403" spans="1:9" ht="13.5" thickBot="1">
      <c r="A10403" s="27">
        <v>45866</v>
      </c>
      <c r="B10403" s="29" t="s">
        <v>444</v>
      </c>
      <c r="C10403" s="29" t="s">
        <v>68</v>
      </c>
      <c r="D10403" s="28">
        <v>184</v>
      </c>
      <c r="E10403" s="27">
        <v>2958101</v>
      </c>
      <c r="H10403" s="66"/>
      <c r="I10403" s="66"/>
    </row>
    <row r="10404" spans="1:9" ht="13.5" thickBot="1">
      <c r="A10404" s="27">
        <v>45866</v>
      </c>
      <c r="B10404" s="29" t="s">
        <v>215</v>
      </c>
      <c r="C10404" s="29" t="s">
        <v>68</v>
      </c>
      <c r="D10404" s="28">
        <v>153</v>
      </c>
      <c r="E10404" s="27">
        <v>2958101</v>
      </c>
      <c r="H10404" s="66"/>
      <c r="I10404" s="66"/>
    </row>
    <row r="10405" spans="1:9" ht="13.5" thickBot="1">
      <c r="A10405" s="27">
        <v>45866</v>
      </c>
      <c r="B10405" s="29" t="s">
        <v>216</v>
      </c>
      <c r="C10405" s="29" t="s">
        <v>68</v>
      </c>
      <c r="D10405" s="28">
        <v>148</v>
      </c>
      <c r="E10405" s="27">
        <v>2958101</v>
      </c>
      <c r="H10405" s="66"/>
      <c r="I10405" s="66"/>
    </row>
    <row r="10406" spans="1:9" ht="13.5" thickBot="1">
      <c r="A10406" s="27">
        <v>45866</v>
      </c>
      <c r="B10406" s="29" t="s">
        <v>217</v>
      </c>
      <c r="C10406" s="29" t="s">
        <v>68</v>
      </c>
      <c r="D10406" s="28">
        <v>46</v>
      </c>
      <c r="E10406" s="27">
        <v>2958101</v>
      </c>
      <c r="H10406" s="66"/>
      <c r="I10406" s="66"/>
    </row>
    <row r="10407" spans="1:9" ht="13.5" thickBot="1">
      <c r="A10407" s="27">
        <v>45866</v>
      </c>
      <c r="B10407" s="29" t="s">
        <v>218</v>
      </c>
      <c r="C10407" s="29" t="s">
        <v>68</v>
      </c>
      <c r="D10407" s="28">
        <v>52</v>
      </c>
      <c r="E10407" s="27">
        <v>2958101</v>
      </c>
      <c r="H10407" s="66"/>
      <c r="I10407" s="66"/>
    </row>
    <row r="10408" spans="1:9" ht="13.5" thickBot="1">
      <c r="A10408" s="27">
        <v>45866</v>
      </c>
      <c r="B10408" s="29" t="s">
        <v>219</v>
      </c>
      <c r="C10408" s="29" t="s">
        <v>68</v>
      </c>
      <c r="D10408" s="28">
        <v>25</v>
      </c>
      <c r="E10408" s="27">
        <v>2958101</v>
      </c>
      <c r="H10408" s="66"/>
      <c r="I10408" s="66"/>
    </row>
    <row r="10409" spans="1:9" ht="13.5" thickBot="1">
      <c r="A10409" s="27">
        <v>45866</v>
      </c>
      <c r="B10409" s="29" t="s">
        <v>220</v>
      </c>
      <c r="C10409" s="29" t="s">
        <v>68</v>
      </c>
      <c r="D10409" s="28">
        <v>123</v>
      </c>
      <c r="E10409" s="27">
        <v>2958101</v>
      </c>
      <c r="H10409" s="66"/>
      <c r="I10409" s="66"/>
    </row>
    <row r="10410" spans="1:9" ht="13.5" thickBot="1">
      <c r="A10410" s="27">
        <v>45866</v>
      </c>
      <c r="B10410" s="29" t="s">
        <v>221</v>
      </c>
      <c r="C10410" s="29" t="s">
        <v>68</v>
      </c>
      <c r="D10410" s="28">
        <v>25</v>
      </c>
      <c r="E10410" s="27">
        <v>2958101</v>
      </c>
      <c r="H10410" s="66"/>
      <c r="I10410" s="66"/>
    </row>
    <row r="10411" spans="1:9" ht="13.5" thickBot="1">
      <c r="A10411" s="27">
        <v>45866</v>
      </c>
      <c r="B10411" s="29" t="s">
        <v>222</v>
      </c>
      <c r="C10411" s="29" t="s">
        <v>68</v>
      </c>
      <c r="D10411" s="28">
        <v>128</v>
      </c>
      <c r="E10411" s="27">
        <v>2958101</v>
      </c>
      <c r="H10411" s="66"/>
      <c r="I10411" s="66"/>
    </row>
    <row r="10412" spans="1:9" ht="13.5" thickBot="1">
      <c r="A10412" s="27">
        <v>45866</v>
      </c>
      <c r="B10412" s="29" t="s">
        <v>223</v>
      </c>
      <c r="C10412" s="29" t="s">
        <v>68</v>
      </c>
      <c r="D10412" s="28">
        <v>102</v>
      </c>
      <c r="E10412" s="27">
        <v>2958101</v>
      </c>
      <c r="H10412" s="66"/>
      <c r="I10412" s="66"/>
    </row>
    <row r="10413" spans="1:9" ht="13.5" thickBot="1">
      <c r="A10413" s="27">
        <v>45866</v>
      </c>
      <c r="B10413" s="29" t="s">
        <v>224</v>
      </c>
      <c r="C10413" s="29" t="s">
        <v>68</v>
      </c>
      <c r="D10413" s="28">
        <v>131</v>
      </c>
      <c r="E10413" s="27">
        <v>2958101</v>
      </c>
      <c r="H10413" s="66"/>
      <c r="I10413" s="66"/>
    </row>
    <row r="10414" spans="1:9" ht="13.5" thickBot="1">
      <c r="A10414" s="27">
        <v>45866</v>
      </c>
      <c r="B10414" s="29" t="s">
        <v>225</v>
      </c>
      <c r="C10414" s="29" t="s">
        <v>68</v>
      </c>
      <c r="D10414" s="28">
        <v>99</v>
      </c>
      <c r="E10414" s="27">
        <v>2958101</v>
      </c>
      <c r="H10414" s="66"/>
      <c r="I10414" s="66"/>
    </row>
    <row r="10415" spans="1:9" ht="13.5" thickBot="1">
      <c r="A10415" s="27">
        <v>45866</v>
      </c>
      <c r="B10415" s="29" t="s">
        <v>226</v>
      </c>
      <c r="C10415" s="29" t="s">
        <v>97</v>
      </c>
      <c r="D10415" s="28">
        <v>146</v>
      </c>
      <c r="E10415" s="27">
        <v>2958101</v>
      </c>
      <c r="H10415" s="66"/>
      <c r="I10415" s="66"/>
    </row>
    <row r="10416" spans="1:9" ht="13.5" thickBot="1">
      <c r="A10416" s="27">
        <v>45866</v>
      </c>
      <c r="B10416" s="29" t="s">
        <v>227</v>
      </c>
      <c r="C10416" s="29" t="s">
        <v>97</v>
      </c>
      <c r="D10416" s="28">
        <v>154</v>
      </c>
      <c r="E10416" s="27">
        <v>2958101</v>
      </c>
      <c r="H10416" s="66"/>
      <c r="I10416" s="66"/>
    </row>
    <row r="10417" spans="1:9" ht="13.5" thickBot="1">
      <c r="A10417" s="27">
        <v>45866</v>
      </c>
      <c r="B10417" s="29" t="s">
        <v>228</v>
      </c>
      <c r="C10417" s="29" t="s">
        <v>97</v>
      </c>
      <c r="D10417" s="28">
        <v>100</v>
      </c>
      <c r="E10417" s="27">
        <v>2958101</v>
      </c>
      <c r="H10417" s="66"/>
      <c r="I10417" s="66"/>
    </row>
    <row r="10418" spans="1:9" ht="13.5" thickBot="1">
      <c r="A10418" s="27">
        <v>45866</v>
      </c>
      <c r="B10418" s="29" t="s">
        <v>229</v>
      </c>
      <c r="C10418" s="29" t="s">
        <v>97</v>
      </c>
      <c r="D10418" s="28">
        <v>100</v>
      </c>
      <c r="E10418" s="27">
        <v>2958101</v>
      </c>
      <c r="H10418" s="66"/>
      <c r="I10418" s="66"/>
    </row>
    <row r="10419" spans="1:9" ht="13.5" thickBot="1">
      <c r="A10419" s="27">
        <v>45866</v>
      </c>
      <c r="B10419" s="29" t="s">
        <v>230</v>
      </c>
      <c r="C10419" s="29" t="s">
        <v>68</v>
      </c>
      <c r="D10419" s="28">
        <v>164</v>
      </c>
      <c r="E10419" s="27">
        <v>2958101</v>
      </c>
      <c r="H10419" s="66"/>
      <c r="I10419" s="66"/>
    </row>
    <row r="10420" spans="1:9" ht="13.5" thickBot="1">
      <c r="A10420" s="27">
        <v>45866</v>
      </c>
      <c r="B10420" s="29" t="s">
        <v>231</v>
      </c>
      <c r="C10420" s="29" t="s">
        <v>68</v>
      </c>
      <c r="D10420" s="28">
        <v>95</v>
      </c>
      <c r="E10420" s="27">
        <v>2958101</v>
      </c>
      <c r="H10420" s="66"/>
      <c r="I10420" s="66"/>
    </row>
    <row r="10421" spans="1:9" ht="13.5" thickBot="1">
      <c r="A10421" s="27">
        <v>45866</v>
      </c>
      <c r="B10421" s="29" t="s">
        <v>232</v>
      </c>
      <c r="C10421" s="29" t="s">
        <v>68</v>
      </c>
      <c r="D10421" s="28">
        <v>102</v>
      </c>
      <c r="E10421" s="27">
        <v>2958101</v>
      </c>
      <c r="H10421" s="66"/>
      <c r="I10421" s="66"/>
    </row>
    <row r="10422" spans="1:9" ht="13.5" thickBot="1">
      <c r="A10422" s="27">
        <v>45866</v>
      </c>
      <c r="B10422" s="29" t="s">
        <v>233</v>
      </c>
      <c r="C10422" s="29" t="s">
        <v>68</v>
      </c>
      <c r="D10422" s="28">
        <v>92</v>
      </c>
      <c r="E10422" s="27">
        <v>2958101</v>
      </c>
      <c r="H10422" s="66"/>
      <c r="I10422" s="66"/>
    </row>
    <row r="10423" spans="1:9" ht="13.5" thickBot="1">
      <c r="A10423" s="27">
        <v>45866</v>
      </c>
      <c r="B10423" s="29" t="s">
        <v>234</v>
      </c>
      <c r="C10423" s="29" t="s">
        <v>68</v>
      </c>
      <c r="D10423" s="28">
        <v>68</v>
      </c>
      <c r="E10423" s="27">
        <v>2958101</v>
      </c>
      <c r="H10423" s="66"/>
      <c r="I10423" s="66"/>
    </row>
    <row r="10424" spans="1:9" ht="13.5" thickBot="1">
      <c r="A10424" s="27">
        <v>45866</v>
      </c>
      <c r="B10424" s="29" t="s">
        <v>235</v>
      </c>
      <c r="C10424" s="29" t="s">
        <v>68</v>
      </c>
      <c r="D10424" s="28">
        <v>28</v>
      </c>
      <c r="E10424" s="27">
        <v>2958101</v>
      </c>
      <c r="H10424" s="66"/>
      <c r="I10424" s="66"/>
    </row>
    <row r="10425" spans="1:9" ht="13.5" thickBot="1">
      <c r="A10425" s="27">
        <v>45866</v>
      </c>
      <c r="B10425" s="29" t="s">
        <v>236</v>
      </c>
      <c r="C10425" s="29" t="s">
        <v>68</v>
      </c>
      <c r="D10425" s="28">
        <v>206</v>
      </c>
      <c r="E10425" s="27">
        <v>2958101</v>
      </c>
      <c r="H10425" s="66"/>
      <c r="I10425" s="66"/>
    </row>
    <row r="10426" spans="1:9" ht="13.5" thickBot="1">
      <c r="A10426" s="27">
        <v>45866</v>
      </c>
      <c r="B10426" s="29" t="s">
        <v>237</v>
      </c>
      <c r="C10426" s="29" t="s">
        <v>71</v>
      </c>
      <c r="D10426" s="28">
        <v>103</v>
      </c>
      <c r="E10426" s="27">
        <v>2958101</v>
      </c>
      <c r="H10426" s="66"/>
      <c r="I10426" s="66"/>
    </row>
    <row r="10427" spans="1:9" ht="13.5" thickBot="1">
      <c r="A10427" s="27">
        <v>45866</v>
      </c>
      <c r="B10427" s="29" t="s">
        <v>238</v>
      </c>
      <c r="C10427" s="29" t="s">
        <v>71</v>
      </c>
      <c r="D10427" s="28">
        <v>103</v>
      </c>
      <c r="E10427" s="27">
        <v>2958101</v>
      </c>
      <c r="H10427" s="66"/>
      <c r="I10427" s="66"/>
    </row>
    <row r="10428" spans="1:9" ht="13.5" thickBot="1">
      <c r="A10428" s="27">
        <v>45866</v>
      </c>
      <c r="B10428" s="29" t="s">
        <v>239</v>
      </c>
      <c r="C10428" s="29" t="s">
        <v>71</v>
      </c>
      <c r="D10428" s="28">
        <v>100</v>
      </c>
      <c r="E10428" s="27">
        <v>2958101</v>
      </c>
      <c r="H10428" s="66"/>
      <c r="I10428" s="66"/>
    </row>
    <row r="10429" spans="1:9" ht="13.5" thickBot="1">
      <c r="A10429" s="27">
        <v>45866</v>
      </c>
      <c r="B10429" s="29" t="s">
        <v>240</v>
      </c>
      <c r="C10429" s="29" t="s">
        <v>66</v>
      </c>
      <c r="D10429" s="28">
        <v>110</v>
      </c>
      <c r="E10429" s="27">
        <v>2958101</v>
      </c>
      <c r="H10429" s="66"/>
      <c r="I10429" s="66"/>
    </row>
    <row r="10430" spans="1:9" ht="13.5" thickBot="1">
      <c r="A10430" s="27">
        <v>45866</v>
      </c>
      <c r="B10430" s="29" t="s">
        <v>241</v>
      </c>
      <c r="C10430" s="29" t="s">
        <v>68</v>
      </c>
      <c r="D10430" s="28">
        <v>132</v>
      </c>
      <c r="E10430" s="27">
        <v>2958101</v>
      </c>
      <c r="H10430" s="66"/>
      <c r="I10430" s="66"/>
    </row>
    <row r="10431" spans="1:9" ht="13.5" thickBot="1">
      <c r="A10431" s="27">
        <v>45866</v>
      </c>
      <c r="B10431" s="29" t="s">
        <v>242</v>
      </c>
      <c r="C10431" s="29" t="s">
        <v>68</v>
      </c>
      <c r="D10431" s="28">
        <v>80</v>
      </c>
      <c r="E10431" s="27">
        <v>2958101</v>
      </c>
      <c r="H10431" s="66"/>
      <c r="I10431" s="66"/>
    </row>
    <row r="10432" spans="1:9" ht="13.5" thickBot="1">
      <c r="A10432" s="27">
        <v>45866</v>
      </c>
      <c r="B10432" s="29" t="s">
        <v>243</v>
      </c>
      <c r="C10432" s="29" t="s">
        <v>68</v>
      </c>
      <c r="D10432" s="28">
        <v>80</v>
      </c>
      <c r="E10432" s="27">
        <v>2958101</v>
      </c>
      <c r="H10432" s="66"/>
      <c r="I10432" s="66"/>
    </row>
    <row r="10433" spans="1:9" ht="13.5" thickBot="1">
      <c r="A10433" s="27">
        <v>45866</v>
      </c>
      <c r="B10433" s="29" t="s">
        <v>244</v>
      </c>
      <c r="C10433" s="29" t="s">
        <v>68</v>
      </c>
      <c r="D10433" s="28">
        <v>41</v>
      </c>
      <c r="E10433" s="27">
        <v>2958101</v>
      </c>
      <c r="H10433" s="66"/>
      <c r="I10433" s="66"/>
    </row>
    <row r="10434" spans="1:9" ht="13.5" thickBot="1">
      <c r="A10434" s="27">
        <v>45866</v>
      </c>
      <c r="B10434" s="29" t="s">
        <v>245</v>
      </c>
      <c r="C10434" s="29" t="s">
        <v>68</v>
      </c>
      <c r="D10434" s="28">
        <v>80</v>
      </c>
      <c r="E10434" s="27">
        <v>2958101</v>
      </c>
      <c r="H10434" s="66"/>
      <c r="I10434" s="66"/>
    </row>
    <row r="10435" spans="1:9" ht="13.5" thickBot="1">
      <c r="A10435" s="27">
        <v>45866</v>
      </c>
      <c r="B10435" s="29" t="s">
        <v>246</v>
      </c>
      <c r="C10435" s="29" t="s">
        <v>68</v>
      </c>
      <c r="D10435" s="28">
        <v>135</v>
      </c>
      <c r="E10435" s="27">
        <v>2958101</v>
      </c>
      <c r="H10435" s="66"/>
      <c r="I10435" s="66"/>
    </row>
    <row r="10436" spans="1:9" ht="13.5" thickBot="1">
      <c r="A10436" s="27">
        <v>45866</v>
      </c>
      <c r="B10436" s="29" t="s">
        <v>247</v>
      </c>
      <c r="C10436" s="29" t="s">
        <v>68</v>
      </c>
      <c r="D10436" s="28">
        <v>15</v>
      </c>
      <c r="E10436" s="27">
        <v>2958101</v>
      </c>
      <c r="H10436" s="66"/>
      <c r="I10436" s="66"/>
    </row>
    <row r="10437" spans="1:9" ht="13.5" thickBot="1">
      <c r="A10437" s="27">
        <v>45866</v>
      </c>
      <c r="B10437" s="29" t="s">
        <v>248</v>
      </c>
      <c r="C10437" s="29" t="s">
        <v>68</v>
      </c>
      <c r="D10437" s="28">
        <v>138</v>
      </c>
      <c r="E10437" s="27">
        <v>2958101</v>
      </c>
      <c r="H10437" s="66"/>
      <c r="I10437" s="66"/>
    </row>
    <row r="10438" spans="1:9" ht="13.5" thickBot="1">
      <c r="A10438" s="27">
        <v>45866</v>
      </c>
      <c r="B10438" s="29" t="s">
        <v>249</v>
      </c>
      <c r="C10438" s="29" t="s">
        <v>68</v>
      </c>
      <c r="D10438" s="28">
        <v>10</v>
      </c>
      <c r="E10438" s="27">
        <v>2958101</v>
      </c>
      <c r="H10438" s="66"/>
      <c r="I10438" s="66"/>
    </row>
    <row r="10439" spans="1:9" ht="13.5" thickBot="1">
      <c r="A10439" s="27">
        <v>45866</v>
      </c>
      <c r="B10439" s="29" t="s">
        <v>250</v>
      </c>
      <c r="C10439" s="29" t="s">
        <v>68</v>
      </c>
      <c r="D10439" s="28">
        <v>160</v>
      </c>
      <c r="E10439" s="27">
        <v>2958101</v>
      </c>
      <c r="H10439" s="66"/>
      <c r="I10439" s="66"/>
    </row>
    <row r="10440" spans="1:9" ht="13.5" thickBot="1">
      <c r="A10440" s="27">
        <v>45866</v>
      </c>
      <c r="B10440" s="29" t="s">
        <v>251</v>
      </c>
      <c r="C10440" s="29" t="s">
        <v>66</v>
      </c>
      <c r="D10440" s="28">
        <v>106</v>
      </c>
      <c r="E10440" s="27">
        <v>2958101</v>
      </c>
      <c r="H10440" s="66"/>
      <c r="I10440" s="66"/>
    </row>
    <row r="10441" spans="1:9" ht="13.5" thickBot="1">
      <c r="A10441" s="27">
        <v>45866</v>
      </c>
      <c r="B10441" s="29" t="s">
        <v>252</v>
      </c>
      <c r="C10441" s="29" t="s">
        <v>66</v>
      </c>
      <c r="D10441" s="28">
        <v>104</v>
      </c>
      <c r="E10441" s="27">
        <v>2958101</v>
      </c>
      <c r="H10441" s="66"/>
      <c r="I10441" s="66"/>
    </row>
    <row r="10442" spans="1:9" ht="13.5" thickBot="1">
      <c r="A10442" s="27">
        <v>45866</v>
      </c>
      <c r="B10442" s="29" t="s">
        <v>253</v>
      </c>
      <c r="C10442" s="29" t="s">
        <v>97</v>
      </c>
      <c r="D10442" s="28">
        <v>100</v>
      </c>
      <c r="E10442" s="27">
        <v>2958101</v>
      </c>
      <c r="H10442" s="66"/>
      <c r="I10442" s="66"/>
    </row>
    <row r="10443" spans="1:9" ht="13.5" thickBot="1">
      <c r="A10443" s="27">
        <v>45866</v>
      </c>
      <c r="B10443" s="29" t="s">
        <v>254</v>
      </c>
      <c r="C10443" s="29" t="s">
        <v>97</v>
      </c>
      <c r="D10443" s="28">
        <v>100</v>
      </c>
      <c r="E10443" s="27">
        <v>2958101</v>
      </c>
      <c r="H10443" s="66"/>
      <c r="I10443" s="66"/>
    </row>
    <row r="10444" spans="1:9" ht="13.5" thickBot="1">
      <c r="A10444" s="27">
        <v>45866</v>
      </c>
      <c r="B10444" s="29" t="s">
        <v>255</v>
      </c>
      <c r="C10444" s="29" t="s">
        <v>71</v>
      </c>
      <c r="D10444" s="28">
        <v>110</v>
      </c>
      <c r="E10444" s="27">
        <v>2958101</v>
      </c>
      <c r="H10444" s="66"/>
      <c r="I10444" s="66"/>
    </row>
    <row r="10445" spans="1:9" ht="13.5" thickBot="1">
      <c r="A10445" s="27">
        <v>45866</v>
      </c>
      <c r="B10445" s="29" t="s">
        <v>256</v>
      </c>
      <c r="C10445" s="29" t="s">
        <v>71</v>
      </c>
      <c r="D10445" s="28">
        <v>24</v>
      </c>
      <c r="E10445" s="27">
        <v>2958101</v>
      </c>
      <c r="H10445" s="66"/>
      <c r="I10445" s="66"/>
    </row>
    <row r="10446" spans="1:9" ht="13.5" thickBot="1">
      <c r="A10446" s="27">
        <v>45866</v>
      </c>
      <c r="B10446" s="29" t="s">
        <v>257</v>
      </c>
      <c r="C10446" s="29" t="s">
        <v>71</v>
      </c>
      <c r="D10446" s="28">
        <v>139</v>
      </c>
      <c r="E10446" s="27">
        <v>2958101</v>
      </c>
      <c r="H10446" s="66"/>
      <c r="I10446" s="66"/>
    </row>
    <row r="10447" spans="1:9" ht="13.5" thickBot="1">
      <c r="A10447" s="27">
        <v>45866</v>
      </c>
      <c r="B10447" s="29" t="s">
        <v>258</v>
      </c>
      <c r="C10447" s="29" t="s">
        <v>68</v>
      </c>
      <c r="D10447" s="28">
        <v>98</v>
      </c>
      <c r="E10447" s="27">
        <v>2958101</v>
      </c>
      <c r="H10447" s="66"/>
      <c r="I10447" s="66"/>
    </row>
    <row r="10448" spans="1:9" ht="13.5" thickBot="1">
      <c r="A10448" s="27">
        <v>45866</v>
      </c>
      <c r="B10448" s="29" t="s">
        <v>259</v>
      </c>
      <c r="C10448" s="29" t="s">
        <v>68</v>
      </c>
      <c r="D10448" s="28">
        <v>100</v>
      </c>
      <c r="E10448" s="27">
        <v>2958101</v>
      </c>
      <c r="H10448" s="66"/>
      <c r="I10448" s="66"/>
    </row>
    <row r="10449" spans="1:9" ht="13.5" thickBot="1">
      <c r="A10449" s="27">
        <v>45866</v>
      </c>
      <c r="B10449" s="29" t="s">
        <v>260</v>
      </c>
      <c r="C10449" s="29" t="s">
        <v>68</v>
      </c>
      <c r="D10449" s="28">
        <v>194</v>
      </c>
      <c r="E10449" s="27">
        <v>2958101</v>
      </c>
      <c r="H10449" s="66"/>
      <c r="I10449" s="66"/>
    </row>
    <row r="10450" spans="1:9" ht="13.5" thickBot="1">
      <c r="A10450" s="27">
        <v>45866</v>
      </c>
      <c r="B10450" s="29" t="s">
        <v>261</v>
      </c>
      <c r="C10450" s="29" t="s">
        <v>68</v>
      </c>
      <c r="D10450" s="28">
        <v>184</v>
      </c>
      <c r="E10450" s="27">
        <v>2958101</v>
      </c>
      <c r="H10450" s="66"/>
      <c r="I10450" s="66"/>
    </row>
    <row r="10451" spans="1:9" ht="13.5" thickBot="1">
      <c r="A10451" s="27">
        <v>45866</v>
      </c>
      <c r="B10451" s="29" t="s">
        <v>262</v>
      </c>
      <c r="C10451" s="29" t="s">
        <v>68</v>
      </c>
      <c r="D10451" s="28">
        <v>48</v>
      </c>
      <c r="E10451" s="27">
        <v>2958101</v>
      </c>
      <c r="H10451" s="66"/>
      <c r="I10451" s="66"/>
    </row>
    <row r="10452" spans="1:9" ht="13.5" thickBot="1">
      <c r="A10452" s="27">
        <v>45866</v>
      </c>
      <c r="B10452" s="29" t="s">
        <v>263</v>
      </c>
      <c r="C10452" s="29" t="s">
        <v>68</v>
      </c>
      <c r="D10452" s="28">
        <v>51</v>
      </c>
      <c r="E10452" s="27">
        <v>2958101</v>
      </c>
      <c r="H10452" s="66"/>
      <c r="I10452" s="66"/>
    </row>
    <row r="10453" spans="1:9" ht="13.5" thickBot="1">
      <c r="A10453" s="27">
        <v>45866</v>
      </c>
      <c r="B10453" s="29" t="s">
        <v>264</v>
      </c>
      <c r="C10453" s="29" t="s">
        <v>68</v>
      </c>
      <c r="D10453" s="28">
        <v>26</v>
      </c>
      <c r="E10453" s="27">
        <v>2958101</v>
      </c>
      <c r="H10453" s="66"/>
      <c r="I10453" s="66"/>
    </row>
    <row r="10454" spans="1:9" ht="13.5" thickBot="1">
      <c r="A10454" s="27">
        <v>45866</v>
      </c>
      <c r="B10454" s="29" t="s">
        <v>265</v>
      </c>
      <c r="C10454" s="29" t="s">
        <v>68</v>
      </c>
      <c r="D10454" s="28">
        <v>24</v>
      </c>
      <c r="E10454" s="27">
        <v>2958101</v>
      </c>
      <c r="H10454" s="66"/>
      <c r="I10454" s="66"/>
    </row>
    <row r="10455" spans="1:9" ht="13.5" thickBot="1">
      <c r="A10455" s="27">
        <v>45866</v>
      </c>
      <c r="B10455" s="29" t="s">
        <v>266</v>
      </c>
      <c r="C10455" s="29" t="s">
        <v>71</v>
      </c>
      <c r="D10455" s="28">
        <v>200</v>
      </c>
      <c r="E10455" s="27">
        <v>2958101</v>
      </c>
      <c r="H10455" s="66"/>
      <c r="I10455" s="66"/>
    </row>
    <row r="10456" spans="1:9" ht="13.5" thickBot="1">
      <c r="A10456" s="27">
        <v>45866</v>
      </c>
      <c r="B10456" s="29" t="s">
        <v>267</v>
      </c>
      <c r="C10456" s="29" t="s">
        <v>71</v>
      </c>
      <c r="D10456" s="28">
        <v>202</v>
      </c>
      <c r="E10456" s="27">
        <v>2958101</v>
      </c>
      <c r="H10456" s="66"/>
      <c r="I10456" s="66"/>
    </row>
    <row r="10457" spans="1:9" ht="13.5" thickBot="1">
      <c r="A10457" s="27">
        <v>45866</v>
      </c>
      <c r="B10457" s="29" t="s">
        <v>268</v>
      </c>
      <c r="C10457" s="29" t="s">
        <v>77</v>
      </c>
      <c r="D10457" s="28">
        <v>200</v>
      </c>
      <c r="E10457" s="27">
        <v>2958101</v>
      </c>
      <c r="H10457" s="66"/>
      <c r="I10457" s="66"/>
    </row>
    <row r="10458" spans="1:9" ht="13.5" thickBot="1">
      <c r="A10458" s="27">
        <v>45866</v>
      </c>
      <c r="B10458" s="29" t="s">
        <v>269</v>
      </c>
      <c r="C10458" s="29" t="s">
        <v>77</v>
      </c>
      <c r="D10458" s="28">
        <v>200</v>
      </c>
      <c r="E10458" s="27">
        <v>2958101</v>
      </c>
      <c r="H10458" s="66"/>
      <c r="I10458" s="66"/>
    </row>
    <row r="10459" spans="1:9" ht="13.5" thickBot="1">
      <c r="A10459" s="27">
        <v>45866</v>
      </c>
      <c r="B10459" s="29" t="s">
        <v>270</v>
      </c>
      <c r="C10459" s="29" t="s">
        <v>77</v>
      </c>
      <c r="D10459" s="28">
        <v>110</v>
      </c>
      <c r="E10459" s="27">
        <v>2958101</v>
      </c>
      <c r="H10459" s="66"/>
      <c r="I10459" s="66"/>
    </row>
    <row r="10460" spans="1:9" ht="13.5" thickBot="1">
      <c r="A10460" s="27">
        <v>45866</v>
      </c>
      <c r="B10460" s="29" t="s">
        <v>271</v>
      </c>
      <c r="C10460" s="29" t="s">
        <v>97</v>
      </c>
      <c r="D10460" s="28">
        <v>115</v>
      </c>
      <c r="E10460" s="27">
        <v>2958101</v>
      </c>
      <c r="H10460" s="66"/>
      <c r="I10460" s="66"/>
    </row>
    <row r="10461" spans="1:9" ht="13.5" thickBot="1">
      <c r="A10461" s="27">
        <v>45866</v>
      </c>
      <c r="B10461" s="29" t="s">
        <v>272</v>
      </c>
      <c r="C10461" s="29" t="s">
        <v>97</v>
      </c>
      <c r="D10461" s="28">
        <v>115</v>
      </c>
      <c r="E10461" s="27">
        <v>2958101</v>
      </c>
      <c r="H10461" s="66"/>
      <c r="I10461" s="66"/>
    </row>
    <row r="10462" spans="1:9" ht="13.5" thickBot="1">
      <c r="A10462" s="27">
        <v>45866</v>
      </c>
      <c r="B10462" s="29" t="s">
        <v>273</v>
      </c>
      <c r="C10462" s="29" t="s">
        <v>68</v>
      </c>
      <c r="D10462" s="28">
        <v>182</v>
      </c>
      <c r="E10462" s="27">
        <v>2958101</v>
      </c>
      <c r="H10462" s="66"/>
      <c r="I10462" s="66"/>
    </row>
    <row r="10463" spans="1:9" ht="13.5" thickBot="1">
      <c r="A10463" s="27">
        <v>45866</v>
      </c>
      <c r="B10463" s="29" t="s">
        <v>274</v>
      </c>
      <c r="C10463" s="29" t="s">
        <v>68</v>
      </c>
      <c r="D10463" s="28">
        <v>71</v>
      </c>
      <c r="E10463" s="27">
        <v>2958101</v>
      </c>
      <c r="H10463" s="66"/>
      <c r="I10463" s="66"/>
    </row>
    <row r="10464" spans="1:9" ht="13.5" thickBot="1">
      <c r="A10464" s="27">
        <v>45866</v>
      </c>
      <c r="B10464" s="29" t="s">
        <v>275</v>
      </c>
      <c r="C10464" s="29" t="s">
        <v>68</v>
      </c>
      <c r="D10464" s="28">
        <v>33</v>
      </c>
      <c r="E10464" s="27">
        <v>2958101</v>
      </c>
      <c r="H10464" s="66"/>
      <c r="I10464" s="66"/>
    </row>
    <row r="10465" spans="1:9" ht="13.5" thickBot="1">
      <c r="A10465" s="27">
        <v>45866</v>
      </c>
      <c r="B10465" s="29" t="s">
        <v>276</v>
      </c>
      <c r="C10465" s="29" t="s">
        <v>68</v>
      </c>
      <c r="D10465" s="28">
        <v>22</v>
      </c>
      <c r="E10465" s="27">
        <v>2958101</v>
      </c>
      <c r="H10465" s="66"/>
      <c r="I10465" s="66"/>
    </row>
    <row r="10466" spans="1:9" ht="13.5" thickBot="1">
      <c r="A10466" s="27">
        <v>45866</v>
      </c>
      <c r="B10466" s="29" t="s">
        <v>277</v>
      </c>
      <c r="C10466" s="29" t="s">
        <v>68</v>
      </c>
      <c r="D10466" s="28">
        <v>20</v>
      </c>
      <c r="E10466" s="27">
        <v>2958101</v>
      </c>
      <c r="H10466" s="66"/>
      <c r="I10466" s="66"/>
    </row>
    <row r="10467" spans="1:9" ht="13.5" thickBot="1">
      <c r="A10467" s="27">
        <v>45866</v>
      </c>
      <c r="B10467" s="29" t="s">
        <v>278</v>
      </c>
      <c r="C10467" s="29" t="s">
        <v>68</v>
      </c>
      <c r="D10467" s="28">
        <v>77</v>
      </c>
      <c r="E10467" s="27">
        <v>2958101</v>
      </c>
      <c r="H10467" s="66"/>
      <c r="I10467" s="66"/>
    </row>
    <row r="10468" spans="1:9" ht="13.5" thickBot="1">
      <c r="A10468" s="27">
        <v>45866</v>
      </c>
      <c r="B10468" s="29" t="s">
        <v>279</v>
      </c>
      <c r="C10468" s="29" t="s">
        <v>68</v>
      </c>
      <c r="D10468" s="28">
        <v>202</v>
      </c>
      <c r="E10468" s="27">
        <v>2958101</v>
      </c>
      <c r="H10468" s="66"/>
      <c r="I10468" s="66"/>
    </row>
    <row r="10469" spans="1:9" ht="13.5" thickBot="1">
      <c r="A10469" s="27">
        <v>45866</v>
      </c>
      <c r="B10469" s="29" t="s">
        <v>280</v>
      </c>
      <c r="C10469" s="29" t="s">
        <v>68</v>
      </c>
      <c r="D10469" s="28">
        <v>11</v>
      </c>
      <c r="E10469" s="27">
        <v>2958101</v>
      </c>
      <c r="H10469" s="66"/>
      <c r="I10469" s="66"/>
    </row>
    <row r="10470" spans="1:9" ht="13.5" thickBot="1">
      <c r="A10470" s="27">
        <v>45866</v>
      </c>
      <c r="B10470" s="29" t="s">
        <v>281</v>
      </c>
      <c r="C10470" s="29" t="s">
        <v>68</v>
      </c>
      <c r="D10470" s="28">
        <v>34</v>
      </c>
      <c r="E10470" s="27">
        <v>2958101</v>
      </c>
      <c r="H10470" s="66"/>
      <c r="I10470" s="66"/>
    </row>
    <row r="10471" spans="1:9" ht="13.5" thickBot="1">
      <c r="A10471" s="27">
        <v>45866</v>
      </c>
      <c r="B10471" s="29" t="s">
        <v>282</v>
      </c>
      <c r="C10471" s="29" t="s">
        <v>68</v>
      </c>
      <c r="D10471" s="28">
        <v>22</v>
      </c>
      <c r="E10471" s="27">
        <v>2958101</v>
      </c>
      <c r="H10471" s="66"/>
      <c r="I10471" s="66"/>
    </row>
    <row r="10472" spans="1:9" ht="13.5" thickBot="1">
      <c r="A10472" s="27">
        <v>45866</v>
      </c>
      <c r="B10472" s="29" t="s">
        <v>283</v>
      </c>
      <c r="C10472" s="29" t="s">
        <v>68</v>
      </c>
      <c r="D10472" s="28">
        <v>123</v>
      </c>
      <c r="E10472" s="27">
        <v>2958101</v>
      </c>
      <c r="H10472" s="66"/>
      <c r="I10472" s="66"/>
    </row>
    <row r="10473" spans="1:9" ht="13.5" thickBot="1">
      <c r="A10473" s="27">
        <v>45866</v>
      </c>
      <c r="B10473" s="29" t="s">
        <v>284</v>
      </c>
      <c r="C10473" s="29" t="s">
        <v>68</v>
      </c>
      <c r="D10473" s="28">
        <v>71</v>
      </c>
      <c r="E10473" s="27">
        <v>2958101</v>
      </c>
      <c r="H10473" s="66"/>
      <c r="I10473" s="66"/>
    </row>
    <row r="10474" spans="1:9" ht="13.5" thickBot="1">
      <c r="A10474" s="27">
        <v>45866</v>
      </c>
      <c r="B10474" s="29" t="s">
        <v>285</v>
      </c>
      <c r="C10474" s="29" t="s">
        <v>68</v>
      </c>
      <c r="D10474" s="28">
        <v>14</v>
      </c>
      <c r="E10474" s="27">
        <v>2958101</v>
      </c>
      <c r="H10474" s="66"/>
      <c r="I10474" s="66"/>
    </row>
    <row r="10475" spans="1:9" ht="13.5" thickBot="1">
      <c r="A10475" s="27">
        <v>45866</v>
      </c>
      <c r="B10475" s="29" t="s">
        <v>286</v>
      </c>
      <c r="C10475" s="29" t="s">
        <v>68</v>
      </c>
      <c r="D10475" s="28">
        <v>4</v>
      </c>
      <c r="E10475" s="27">
        <v>2958101</v>
      </c>
      <c r="H10475" s="66"/>
      <c r="I10475" s="66"/>
    </row>
    <row r="10476" spans="1:9" ht="13.5" thickBot="1">
      <c r="A10476" s="27">
        <v>45866</v>
      </c>
      <c r="B10476" s="29" t="s">
        <v>287</v>
      </c>
      <c r="C10476" s="29" t="s">
        <v>68</v>
      </c>
      <c r="D10476" s="28">
        <v>106</v>
      </c>
      <c r="E10476" s="27">
        <v>2958101</v>
      </c>
      <c r="H10476" s="66"/>
      <c r="I10476" s="66"/>
    </row>
    <row r="10477" spans="1:9" ht="13.5" thickBot="1">
      <c r="A10477" s="27">
        <v>45866</v>
      </c>
      <c r="B10477" s="29" t="s">
        <v>288</v>
      </c>
      <c r="C10477" s="29" t="s">
        <v>68</v>
      </c>
      <c r="D10477" s="28">
        <v>106</v>
      </c>
      <c r="E10477" s="27">
        <v>2958101</v>
      </c>
      <c r="H10477" s="66"/>
      <c r="I10477" s="66"/>
    </row>
    <row r="10478" spans="1:9" ht="13.5" thickBot="1">
      <c r="A10478" s="27">
        <v>45866</v>
      </c>
      <c r="B10478" s="29" t="s">
        <v>289</v>
      </c>
      <c r="C10478" s="29" t="s">
        <v>77</v>
      </c>
      <c r="D10478" s="28">
        <v>202</v>
      </c>
      <c r="E10478" s="27">
        <v>2958101</v>
      </c>
      <c r="H10478" s="66"/>
      <c r="I10478" s="66"/>
    </row>
    <row r="10479" spans="1:9" ht="13.5" thickBot="1">
      <c r="A10479" s="27">
        <v>45866</v>
      </c>
      <c r="B10479" s="29" t="s">
        <v>290</v>
      </c>
      <c r="C10479" s="29" t="s">
        <v>97</v>
      </c>
      <c r="D10479" s="28">
        <v>144</v>
      </c>
      <c r="E10479" s="27">
        <v>2958101</v>
      </c>
      <c r="H10479" s="66"/>
      <c r="I10479" s="66"/>
    </row>
    <row r="10480" spans="1:9" ht="13.5" thickBot="1">
      <c r="A10480" s="27">
        <v>45866</v>
      </c>
      <c r="B10480" s="29" t="s">
        <v>291</v>
      </c>
      <c r="C10480" s="29" t="s">
        <v>97</v>
      </c>
      <c r="D10480" s="28">
        <v>144</v>
      </c>
      <c r="E10480" s="27">
        <v>2958101</v>
      </c>
      <c r="H10480" s="66"/>
      <c r="I10480" s="66"/>
    </row>
    <row r="10481" spans="1:9" ht="13.5" thickBot="1">
      <c r="A10481" s="27">
        <v>45866</v>
      </c>
      <c r="B10481" s="29" t="s">
        <v>292</v>
      </c>
      <c r="C10481" s="29" t="s">
        <v>71</v>
      </c>
      <c r="D10481" s="28">
        <v>163</v>
      </c>
      <c r="E10481" s="27">
        <v>2958101</v>
      </c>
      <c r="H10481" s="66"/>
      <c r="I10481" s="66"/>
    </row>
    <row r="10482" spans="1:9" ht="13.5" thickBot="1">
      <c r="A10482" s="27">
        <v>45866</v>
      </c>
      <c r="B10482" s="29" t="s">
        <v>293</v>
      </c>
      <c r="C10482" s="29" t="s">
        <v>77</v>
      </c>
      <c r="D10482" s="28">
        <v>52</v>
      </c>
      <c r="E10482" s="27">
        <v>2958101</v>
      </c>
      <c r="H10482" s="66"/>
      <c r="I10482" s="66"/>
    </row>
    <row r="10483" spans="1:9" ht="13.5" thickBot="1">
      <c r="A10483" s="27">
        <v>45866</v>
      </c>
      <c r="B10483" s="29" t="s">
        <v>294</v>
      </c>
      <c r="C10483" s="29" t="s">
        <v>77</v>
      </c>
      <c r="D10483" s="28">
        <v>98</v>
      </c>
      <c r="E10483" s="27">
        <v>2958101</v>
      </c>
      <c r="H10483" s="66"/>
      <c r="I10483" s="66"/>
    </row>
    <row r="10484" spans="1:9" ht="13.5" thickBot="1">
      <c r="A10484" s="27">
        <v>45866</v>
      </c>
      <c r="B10484" s="29" t="s">
        <v>295</v>
      </c>
      <c r="C10484" s="29" t="s">
        <v>77</v>
      </c>
      <c r="D10484" s="28">
        <v>50</v>
      </c>
      <c r="E10484" s="27">
        <v>2958101</v>
      </c>
      <c r="H10484" s="66"/>
      <c r="I10484" s="66"/>
    </row>
    <row r="10485" spans="1:9" ht="13.5" thickBot="1">
      <c r="A10485" s="27">
        <v>45866</v>
      </c>
      <c r="B10485" s="29" t="s">
        <v>296</v>
      </c>
      <c r="C10485" s="29" t="s">
        <v>77</v>
      </c>
      <c r="D10485" s="28">
        <v>100</v>
      </c>
      <c r="E10485" s="27">
        <v>2958101</v>
      </c>
      <c r="H10485" s="66"/>
      <c r="I10485" s="66"/>
    </row>
    <row r="10486" spans="1:9" ht="13.5" thickBot="1">
      <c r="A10486" s="27">
        <v>45866</v>
      </c>
      <c r="B10486" s="29" t="s">
        <v>59</v>
      </c>
      <c r="C10486" s="29" t="s">
        <v>77</v>
      </c>
      <c r="D10486" s="28">
        <v>235</v>
      </c>
      <c r="E10486" s="27">
        <v>2958101</v>
      </c>
      <c r="H10486" s="66"/>
      <c r="I10486" s="66"/>
    </row>
    <row r="10487" spans="1:9" ht="13.5" thickBot="1">
      <c r="A10487" s="27">
        <v>45866</v>
      </c>
      <c r="B10487" s="29" t="s">
        <v>297</v>
      </c>
      <c r="C10487" s="29" t="s">
        <v>68</v>
      </c>
      <c r="D10487" s="28">
        <v>106</v>
      </c>
      <c r="E10487" s="27">
        <v>2958101</v>
      </c>
      <c r="H10487" s="66"/>
      <c r="I10487" s="66"/>
    </row>
    <row r="10488" spans="1:9" ht="13.5" thickBot="1">
      <c r="A10488" s="27">
        <v>45866</v>
      </c>
      <c r="B10488" s="29" t="s">
        <v>298</v>
      </c>
      <c r="C10488" s="29" t="s">
        <v>68</v>
      </c>
      <c r="D10488" s="28">
        <v>93</v>
      </c>
      <c r="E10488" s="27">
        <v>2958101</v>
      </c>
      <c r="H10488" s="66"/>
      <c r="I10488" s="66"/>
    </row>
    <row r="10489" spans="1:9" ht="13.5" thickBot="1">
      <c r="A10489" s="27">
        <v>45866</v>
      </c>
      <c r="B10489" s="29" t="s">
        <v>299</v>
      </c>
      <c r="C10489" s="29" t="s">
        <v>68</v>
      </c>
      <c r="D10489" s="28">
        <v>30</v>
      </c>
      <c r="E10489" s="27">
        <v>2958101</v>
      </c>
      <c r="H10489" s="66"/>
      <c r="I10489" s="66"/>
    </row>
    <row r="10490" spans="1:9" ht="13.5" thickBot="1">
      <c r="A10490" s="27">
        <v>45866</v>
      </c>
      <c r="B10490" s="29" t="s">
        <v>300</v>
      </c>
      <c r="C10490" s="29" t="s">
        <v>97</v>
      </c>
      <c r="D10490" s="28">
        <v>150</v>
      </c>
      <c r="E10490" s="27">
        <v>2958101</v>
      </c>
      <c r="H10490" s="66"/>
      <c r="I10490" s="66"/>
    </row>
    <row r="10491" spans="1:9" ht="13.5" thickBot="1">
      <c r="A10491" s="27">
        <v>45866</v>
      </c>
      <c r="B10491" s="29" t="s">
        <v>301</v>
      </c>
      <c r="C10491" s="29" t="s">
        <v>68</v>
      </c>
      <c r="D10491" s="28">
        <v>197</v>
      </c>
      <c r="E10491" s="27">
        <v>2958101</v>
      </c>
      <c r="H10491" s="66"/>
      <c r="I10491" s="66"/>
    </row>
    <row r="10492" spans="1:9" ht="13.5" thickBot="1">
      <c r="A10492" s="27">
        <v>45866</v>
      </c>
      <c r="B10492" s="29" t="s">
        <v>302</v>
      </c>
      <c r="C10492" s="29" t="s">
        <v>68</v>
      </c>
      <c r="D10492" s="28">
        <v>93</v>
      </c>
      <c r="E10492" s="27">
        <v>2958101</v>
      </c>
      <c r="H10492" s="66"/>
      <c r="I10492" s="66"/>
    </row>
    <row r="10493" spans="1:9" ht="13.5" thickBot="1">
      <c r="A10493" s="27">
        <v>45866</v>
      </c>
      <c r="B10493" s="29" t="s">
        <v>303</v>
      </c>
      <c r="C10493" s="29" t="s">
        <v>68</v>
      </c>
      <c r="D10493" s="28">
        <v>60</v>
      </c>
      <c r="E10493" s="27">
        <v>2958101</v>
      </c>
      <c r="H10493" s="66"/>
      <c r="I10493" s="66"/>
    </row>
    <row r="10494" spans="1:9" ht="13.5" thickBot="1">
      <c r="A10494" s="27">
        <v>45866</v>
      </c>
      <c r="B10494" s="29" t="s">
        <v>304</v>
      </c>
      <c r="C10494" s="29" t="s">
        <v>68</v>
      </c>
      <c r="D10494" s="28">
        <v>151</v>
      </c>
      <c r="E10494" s="27">
        <v>2958101</v>
      </c>
      <c r="H10494" s="66"/>
      <c r="I10494" s="66"/>
    </row>
    <row r="10495" spans="1:9" ht="13.5" thickBot="1">
      <c r="A10495" s="27">
        <v>45866</v>
      </c>
      <c r="B10495" s="29" t="s">
        <v>305</v>
      </c>
      <c r="C10495" s="29" t="s">
        <v>68</v>
      </c>
      <c r="D10495" s="28">
        <v>151</v>
      </c>
      <c r="E10495" s="27">
        <v>2958101</v>
      </c>
      <c r="H10495" s="66"/>
      <c r="I10495" s="66"/>
    </row>
    <row r="10496" spans="1:9" ht="13.5" thickBot="1">
      <c r="A10496" s="27">
        <v>45866</v>
      </c>
      <c r="B10496" s="29" t="s">
        <v>306</v>
      </c>
      <c r="C10496" s="29" t="s">
        <v>68</v>
      </c>
      <c r="D10496" s="28">
        <v>55</v>
      </c>
      <c r="E10496" s="27">
        <v>2958101</v>
      </c>
      <c r="H10496" s="66"/>
      <c r="I10496" s="66"/>
    </row>
    <row r="10497" spans="1:9" ht="13.5" thickBot="1">
      <c r="A10497" s="27">
        <v>45866</v>
      </c>
      <c r="B10497" s="29" t="s">
        <v>307</v>
      </c>
      <c r="C10497" s="29" t="s">
        <v>71</v>
      </c>
      <c r="D10497" s="28">
        <v>145</v>
      </c>
      <c r="E10497" s="27">
        <v>2958101</v>
      </c>
      <c r="H10497" s="66"/>
      <c r="I10497" s="66"/>
    </row>
    <row r="10498" spans="1:9" ht="13.5" thickBot="1">
      <c r="A10498" s="27">
        <v>45866</v>
      </c>
      <c r="B10498" s="29" t="s">
        <v>308</v>
      </c>
      <c r="C10498" s="29" t="s">
        <v>71</v>
      </c>
      <c r="D10498" s="28">
        <v>180</v>
      </c>
      <c r="E10498" s="27">
        <v>2958101</v>
      </c>
      <c r="H10498" s="66"/>
      <c r="I10498" s="66"/>
    </row>
    <row r="10499" spans="1:9" ht="13.5" thickBot="1">
      <c r="A10499" s="27">
        <v>45866</v>
      </c>
      <c r="B10499" s="29" t="s">
        <v>309</v>
      </c>
      <c r="C10499" s="29" t="s">
        <v>71</v>
      </c>
      <c r="D10499" s="28">
        <v>234</v>
      </c>
      <c r="E10499" s="27">
        <v>2958101</v>
      </c>
      <c r="H10499" s="66"/>
      <c r="I10499" s="66"/>
    </row>
    <row r="10500" spans="1:9" ht="13.5" thickBot="1">
      <c r="A10500" s="27">
        <v>45866</v>
      </c>
      <c r="B10500" s="29" t="s">
        <v>310</v>
      </c>
      <c r="C10500" s="29" t="s">
        <v>68</v>
      </c>
      <c r="D10500" s="28">
        <v>149</v>
      </c>
      <c r="E10500" s="27">
        <v>2958101</v>
      </c>
      <c r="H10500" s="66"/>
      <c r="I10500" s="66"/>
    </row>
    <row r="10501" spans="1:9" ht="13.5" thickBot="1">
      <c r="A10501" s="27">
        <v>45866</v>
      </c>
      <c r="B10501" s="29" t="s">
        <v>311</v>
      </c>
      <c r="C10501" s="29" t="s">
        <v>68</v>
      </c>
      <c r="D10501" s="28">
        <v>107</v>
      </c>
      <c r="E10501" s="27">
        <v>2958101</v>
      </c>
      <c r="H10501" s="66"/>
      <c r="I10501" s="66"/>
    </row>
    <row r="10502" spans="1:9" ht="13.5" thickBot="1">
      <c r="A10502" s="27">
        <v>45866</v>
      </c>
      <c r="B10502" s="29" t="s">
        <v>312</v>
      </c>
      <c r="C10502" s="29" t="s">
        <v>68</v>
      </c>
      <c r="D10502" s="28">
        <v>109</v>
      </c>
      <c r="E10502" s="27">
        <v>2958101</v>
      </c>
      <c r="H10502" s="66"/>
      <c r="I10502" s="66"/>
    </row>
    <row r="10503" spans="1:9" ht="13.5" thickBot="1">
      <c r="A10503" s="27">
        <v>45866</v>
      </c>
      <c r="B10503" s="29" t="s">
        <v>313</v>
      </c>
      <c r="C10503" s="29" t="s">
        <v>68</v>
      </c>
      <c r="D10503" s="28">
        <v>122</v>
      </c>
      <c r="E10503" s="27">
        <v>2958101</v>
      </c>
      <c r="H10503" s="66"/>
      <c r="I10503" s="66"/>
    </row>
    <row r="10504" spans="1:9" ht="13.5" thickBot="1">
      <c r="A10504" s="27">
        <v>45866</v>
      </c>
      <c r="B10504" s="29" t="s">
        <v>314</v>
      </c>
      <c r="C10504" s="29" t="s">
        <v>71</v>
      </c>
      <c r="D10504" s="28">
        <v>101</v>
      </c>
      <c r="E10504" s="27">
        <v>2958101</v>
      </c>
      <c r="H10504" s="66"/>
      <c r="I10504" s="66"/>
    </row>
    <row r="10505" spans="1:9" ht="13.5" thickBot="1">
      <c r="A10505" s="27">
        <v>45866</v>
      </c>
      <c r="B10505" s="29" t="s">
        <v>315</v>
      </c>
      <c r="C10505" s="29" t="s">
        <v>71</v>
      </c>
      <c r="D10505" s="28">
        <v>161</v>
      </c>
      <c r="E10505" s="27">
        <v>2958101</v>
      </c>
      <c r="H10505" s="66"/>
      <c r="I10505" s="66"/>
    </row>
    <row r="10506" spans="1:9" ht="13.5" thickBot="1">
      <c r="A10506" s="27">
        <v>45866</v>
      </c>
      <c r="B10506" s="29" t="s">
        <v>316</v>
      </c>
      <c r="C10506" s="29" t="s">
        <v>71</v>
      </c>
      <c r="D10506" s="28">
        <v>142</v>
      </c>
      <c r="E10506" s="27">
        <v>2958101</v>
      </c>
      <c r="H10506" s="66"/>
      <c r="I10506" s="66"/>
    </row>
    <row r="10507" spans="1:9" ht="13.5" thickBot="1">
      <c r="A10507" s="27">
        <v>45866</v>
      </c>
      <c r="B10507" s="29" t="s">
        <v>317</v>
      </c>
      <c r="C10507" s="29" t="s">
        <v>71</v>
      </c>
      <c r="D10507" s="28">
        <v>151</v>
      </c>
      <c r="E10507" s="27">
        <v>2958101</v>
      </c>
      <c r="H10507" s="66"/>
      <c r="I10507" s="66"/>
    </row>
    <row r="10508" spans="1:9" ht="13.5" thickBot="1">
      <c r="A10508" s="27">
        <v>45866</v>
      </c>
      <c r="B10508" s="29" t="s">
        <v>318</v>
      </c>
      <c r="C10508" s="29" t="s">
        <v>97</v>
      </c>
      <c r="D10508" s="28">
        <v>109</v>
      </c>
      <c r="E10508" s="27">
        <v>2958101</v>
      </c>
      <c r="H10508" s="66"/>
      <c r="I10508" s="66"/>
    </row>
    <row r="10509" spans="1:9" ht="13.5" thickBot="1">
      <c r="A10509" s="27">
        <v>45866</v>
      </c>
      <c r="B10509" s="29" t="s">
        <v>319</v>
      </c>
      <c r="C10509" s="29" t="s">
        <v>97</v>
      </c>
      <c r="D10509" s="28">
        <v>109</v>
      </c>
      <c r="E10509" s="27">
        <v>2958101</v>
      </c>
      <c r="H10509" s="66"/>
      <c r="I10509" s="66"/>
    </row>
    <row r="10510" spans="1:9" ht="13.5" thickBot="1">
      <c r="A10510" s="27">
        <v>45866</v>
      </c>
      <c r="B10510" s="29" t="s">
        <v>320</v>
      </c>
      <c r="C10510" s="29" t="s">
        <v>97</v>
      </c>
      <c r="D10510" s="28">
        <v>94</v>
      </c>
      <c r="E10510" s="27">
        <v>2958101</v>
      </c>
      <c r="H10510" s="66"/>
      <c r="I10510" s="66"/>
    </row>
    <row r="10511" spans="1:9" ht="13.5" thickBot="1">
      <c r="A10511" s="27">
        <v>45866</v>
      </c>
      <c r="B10511" s="29" t="s">
        <v>321</v>
      </c>
      <c r="C10511" s="29" t="s">
        <v>97</v>
      </c>
      <c r="D10511" s="28">
        <v>97</v>
      </c>
      <c r="E10511" s="27">
        <v>2958101</v>
      </c>
      <c r="H10511" s="66"/>
      <c r="I10511" s="66"/>
    </row>
    <row r="10512" spans="1:9" ht="13.5" thickBot="1">
      <c r="A10512" s="27">
        <v>45866</v>
      </c>
      <c r="B10512" s="29" t="s">
        <v>322</v>
      </c>
      <c r="C10512" s="29" t="s">
        <v>66</v>
      </c>
      <c r="D10512" s="28">
        <v>153</v>
      </c>
      <c r="E10512" s="27">
        <v>2958101</v>
      </c>
      <c r="H10512" s="66"/>
      <c r="I10512" s="66"/>
    </row>
    <row r="10513" spans="1:9" ht="13.5" thickBot="1">
      <c r="A10513" s="27">
        <v>45866</v>
      </c>
      <c r="B10513" s="29" t="s">
        <v>323</v>
      </c>
      <c r="C10513" s="29" t="s">
        <v>66</v>
      </c>
      <c r="D10513" s="28">
        <v>147</v>
      </c>
      <c r="E10513" s="27">
        <v>2958101</v>
      </c>
      <c r="H10513" s="66"/>
      <c r="I10513" s="66"/>
    </row>
    <row r="10514" spans="1:9" ht="13.5" thickBot="1">
      <c r="A10514" s="27">
        <v>45866</v>
      </c>
      <c r="B10514" s="29" t="s">
        <v>324</v>
      </c>
      <c r="C10514" s="29" t="s">
        <v>68</v>
      </c>
      <c r="D10514" s="28">
        <v>124</v>
      </c>
      <c r="E10514" s="27">
        <v>2958101</v>
      </c>
      <c r="H10514" s="66"/>
      <c r="I10514" s="66"/>
    </row>
    <row r="10515" spans="1:9" ht="13.5" thickBot="1">
      <c r="A10515" s="27">
        <v>45866</v>
      </c>
      <c r="B10515" s="29" t="s">
        <v>325</v>
      </c>
      <c r="C10515" s="29" t="s">
        <v>68</v>
      </c>
      <c r="D10515" s="28">
        <v>16</v>
      </c>
      <c r="E10515" s="27">
        <v>2958101</v>
      </c>
      <c r="H10515" s="66"/>
      <c r="I10515" s="66"/>
    </row>
    <row r="10516" spans="1:9" ht="13.5" thickBot="1">
      <c r="A10516" s="27">
        <v>45866</v>
      </c>
      <c r="B10516" s="29" t="s">
        <v>326</v>
      </c>
      <c r="C10516" s="29" t="s">
        <v>66</v>
      </c>
      <c r="D10516" s="28">
        <v>187</v>
      </c>
      <c r="E10516" s="27">
        <v>2958101</v>
      </c>
      <c r="H10516" s="66"/>
      <c r="I10516" s="66"/>
    </row>
    <row r="10517" spans="1:9" ht="13.5" thickBot="1">
      <c r="A10517" s="27">
        <v>45866</v>
      </c>
      <c r="B10517" s="29" t="s">
        <v>327</v>
      </c>
      <c r="C10517" s="29" t="s">
        <v>66</v>
      </c>
      <c r="D10517" s="28">
        <v>115</v>
      </c>
      <c r="E10517" s="27">
        <v>2958101</v>
      </c>
      <c r="H10517" s="66"/>
      <c r="I10517" s="66"/>
    </row>
    <row r="10518" spans="1:9" ht="13.5" thickBot="1">
      <c r="A10518" s="27">
        <v>45866</v>
      </c>
      <c r="B10518" s="29" t="s">
        <v>328</v>
      </c>
      <c r="C10518" s="29" t="s">
        <v>68</v>
      </c>
      <c r="D10518" s="28">
        <v>128</v>
      </c>
      <c r="E10518" s="27">
        <v>2958101</v>
      </c>
      <c r="H10518" s="66"/>
      <c r="I10518" s="66"/>
    </row>
    <row r="10519" spans="1:9" ht="13.5" thickBot="1">
      <c r="A10519" s="27">
        <v>45866</v>
      </c>
      <c r="B10519" s="29" t="s">
        <v>329</v>
      </c>
      <c r="C10519" s="29" t="s">
        <v>68</v>
      </c>
      <c r="D10519" s="28">
        <v>134</v>
      </c>
      <c r="E10519" s="27">
        <v>2958101</v>
      </c>
      <c r="H10519" s="66"/>
      <c r="I10519" s="66"/>
    </row>
    <row r="10520" spans="1:9" ht="13.5" thickBot="1">
      <c r="A10520" s="27">
        <v>45866</v>
      </c>
      <c r="B10520" s="29" t="s">
        <v>330</v>
      </c>
      <c r="C10520" s="29" t="s">
        <v>68</v>
      </c>
      <c r="D10520" s="28">
        <v>150</v>
      </c>
      <c r="E10520" s="27">
        <v>2958101</v>
      </c>
      <c r="H10520" s="66"/>
      <c r="I10520" s="66"/>
    </row>
    <row r="10521" spans="1:9" ht="13.5" thickBot="1">
      <c r="A10521" s="27">
        <v>45866</v>
      </c>
      <c r="B10521" s="29" t="s">
        <v>331</v>
      </c>
      <c r="C10521" s="29" t="s">
        <v>68</v>
      </c>
      <c r="D10521" s="28">
        <v>150</v>
      </c>
      <c r="E10521" s="27">
        <v>2958101</v>
      </c>
      <c r="H10521" s="66"/>
      <c r="I10521" s="66"/>
    </row>
    <row r="10522" spans="1:9" ht="13.5" thickBot="1">
      <c r="A10522" s="27">
        <v>45866</v>
      </c>
      <c r="B10522" s="29" t="s">
        <v>332</v>
      </c>
      <c r="C10522" s="29" t="s">
        <v>68</v>
      </c>
      <c r="D10522" s="28">
        <v>90</v>
      </c>
      <c r="E10522" s="27">
        <v>2958101</v>
      </c>
      <c r="H10522" s="66"/>
      <c r="I10522" s="66"/>
    </row>
    <row r="10523" spans="1:9" ht="13.5" thickBot="1">
      <c r="A10523" s="27">
        <v>45866</v>
      </c>
      <c r="B10523" s="29" t="s">
        <v>333</v>
      </c>
      <c r="C10523" s="29" t="s">
        <v>71</v>
      </c>
      <c r="D10523" s="28">
        <v>100</v>
      </c>
      <c r="E10523" s="27">
        <v>2958101</v>
      </c>
      <c r="H10523" s="66"/>
      <c r="I10523" s="66"/>
    </row>
    <row r="10524" spans="1:9" ht="13.5" thickBot="1">
      <c r="A10524" s="27">
        <v>45866</v>
      </c>
      <c r="B10524" s="29" t="s">
        <v>334</v>
      </c>
      <c r="C10524" s="29" t="s">
        <v>71</v>
      </c>
      <c r="D10524" s="28">
        <v>104</v>
      </c>
      <c r="E10524" s="27">
        <v>2958101</v>
      </c>
      <c r="H10524" s="66"/>
      <c r="I10524" s="66"/>
    </row>
    <row r="10525" spans="1:9" ht="13.5" thickBot="1">
      <c r="A10525" s="27">
        <v>45866</v>
      </c>
      <c r="B10525" s="29" t="s">
        <v>335</v>
      </c>
      <c r="C10525" s="29" t="s">
        <v>77</v>
      </c>
      <c r="D10525" s="28">
        <v>55</v>
      </c>
      <c r="E10525" s="27">
        <v>2958101</v>
      </c>
      <c r="H10525" s="66"/>
      <c r="I10525" s="66"/>
    </row>
    <row r="10526" spans="1:9" ht="13.5" thickBot="1">
      <c r="A10526" s="27">
        <v>45866</v>
      </c>
      <c r="B10526" s="29" t="s">
        <v>336</v>
      </c>
      <c r="C10526" s="29" t="s">
        <v>77</v>
      </c>
      <c r="D10526" s="28">
        <v>48</v>
      </c>
      <c r="E10526" s="27">
        <v>2958101</v>
      </c>
      <c r="H10526" s="66"/>
      <c r="I10526" s="66"/>
    </row>
    <row r="10527" spans="1:9" ht="13.5" thickBot="1">
      <c r="A10527" s="27">
        <v>45866</v>
      </c>
      <c r="B10527" s="29" t="s">
        <v>337</v>
      </c>
      <c r="C10527" s="29" t="s">
        <v>77</v>
      </c>
      <c r="D10527" s="28">
        <v>83</v>
      </c>
      <c r="E10527" s="27">
        <v>2958101</v>
      </c>
      <c r="H10527" s="66"/>
      <c r="I10527" s="66"/>
    </row>
    <row r="10528" spans="1:9" ht="13.5" thickBot="1">
      <c r="A10528" s="27">
        <v>45866</v>
      </c>
      <c r="B10528" s="29" t="s">
        <v>338</v>
      </c>
      <c r="C10528" s="29" t="s">
        <v>77</v>
      </c>
      <c r="D10528" s="28">
        <v>23</v>
      </c>
      <c r="E10528" s="27">
        <v>2958101</v>
      </c>
      <c r="H10528" s="66"/>
      <c r="I10528" s="66"/>
    </row>
    <row r="10529" spans="1:9" ht="13.5" thickBot="1">
      <c r="A10529" s="27">
        <v>45866</v>
      </c>
      <c r="B10529" s="29" t="s">
        <v>339</v>
      </c>
      <c r="C10529" s="29" t="s">
        <v>97</v>
      </c>
      <c r="D10529" s="28">
        <v>150</v>
      </c>
      <c r="E10529" s="27">
        <v>2958101</v>
      </c>
      <c r="H10529" s="66"/>
      <c r="I10529" s="66"/>
    </row>
    <row r="10530" spans="1:9" ht="13.5" thickBot="1">
      <c r="A10530" s="27">
        <v>45866</v>
      </c>
      <c r="B10530" s="29" t="s">
        <v>340</v>
      </c>
      <c r="C10530" s="29" t="s">
        <v>66</v>
      </c>
      <c r="D10530" s="28">
        <v>99</v>
      </c>
      <c r="E10530" s="27">
        <v>2958101</v>
      </c>
      <c r="H10530" s="66"/>
      <c r="I10530" s="66"/>
    </row>
    <row r="10531" spans="1:9" ht="13.5" thickBot="1">
      <c r="A10531" s="27">
        <v>45866</v>
      </c>
      <c r="B10531" s="29" t="s">
        <v>341</v>
      </c>
      <c r="C10531" s="29" t="s">
        <v>66</v>
      </c>
      <c r="D10531" s="28">
        <v>28</v>
      </c>
      <c r="E10531" s="27">
        <v>2958101</v>
      </c>
      <c r="H10531" s="66"/>
      <c r="I10531" s="66"/>
    </row>
    <row r="10532" spans="1:9" ht="13.5" thickBot="1">
      <c r="A10532" s="27">
        <v>45866</v>
      </c>
      <c r="B10532" s="29" t="s">
        <v>342</v>
      </c>
      <c r="C10532" s="29" t="s">
        <v>66</v>
      </c>
      <c r="D10532" s="28">
        <v>127</v>
      </c>
      <c r="E10532" s="27">
        <v>2958101</v>
      </c>
      <c r="H10532" s="66"/>
      <c r="I10532" s="66"/>
    </row>
    <row r="10533" spans="1:9" ht="13.5" thickBot="1">
      <c r="A10533" s="27">
        <v>45866</v>
      </c>
      <c r="B10533" s="29" t="s">
        <v>343</v>
      </c>
      <c r="C10533" s="29" t="s">
        <v>68</v>
      </c>
      <c r="D10533" s="28">
        <v>105</v>
      </c>
      <c r="E10533" s="27">
        <v>2958101</v>
      </c>
      <c r="H10533" s="66"/>
      <c r="I10533" s="66"/>
    </row>
    <row r="10534" spans="1:9" ht="13.5" thickBot="1">
      <c r="A10534" s="27">
        <v>45866</v>
      </c>
      <c r="B10534" s="29" t="s">
        <v>344</v>
      </c>
      <c r="C10534" s="29" t="s">
        <v>68</v>
      </c>
      <c r="D10534" s="28">
        <v>103</v>
      </c>
      <c r="E10534" s="27">
        <v>2958101</v>
      </c>
      <c r="H10534" s="66"/>
      <c r="I10534" s="66"/>
    </row>
    <row r="10535" spans="1:9" ht="13.5" thickBot="1">
      <c r="A10535" s="27">
        <v>45866</v>
      </c>
      <c r="B10535" s="29" t="s">
        <v>345</v>
      </c>
      <c r="C10535" s="29" t="s">
        <v>77</v>
      </c>
      <c r="D10535" s="28">
        <v>90</v>
      </c>
      <c r="E10535" s="27">
        <v>2958101</v>
      </c>
      <c r="H10535" s="66"/>
      <c r="I10535" s="66"/>
    </row>
    <row r="10536" spans="1:9" ht="13.5" thickBot="1">
      <c r="A10536" s="27">
        <v>45866</v>
      </c>
      <c r="B10536" s="29" t="s">
        <v>346</v>
      </c>
      <c r="C10536" s="29" t="s">
        <v>77</v>
      </c>
      <c r="D10536" s="28">
        <v>90</v>
      </c>
      <c r="E10536" s="27">
        <v>2958101</v>
      </c>
      <c r="H10536" s="66"/>
      <c r="I10536" s="66"/>
    </row>
    <row r="10537" spans="1:9" ht="13.5" thickBot="1">
      <c r="A10537" s="27">
        <v>45866</v>
      </c>
      <c r="B10537" s="29" t="s">
        <v>347</v>
      </c>
      <c r="C10537" s="29" t="s">
        <v>77</v>
      </c>
      <c r="D10537" s="28">
        <v>160</v>
      </c>
      <c r="E10537" s="27">
        <v>2958101</v>
      </c>
      <c r="H10537" s="66"/>
      <c r="I10537" s="66"/>
    </row>
    <row r="10538" spans="1:9" ht="13.5" thickBot="1">
      <c r="A10538" s="27">
        <v>45866</v>
      </c>
      <c r="B10538" s="29" t="s">
        <v>348</v>
      </c>
      <c r="C10538" s="29" t="s">
        <v>68</v>
      </c>
      <c r="D10538" s="28">
        <v>169</v>
      </c>
      <c r="E10538" s="27">
        <v>2958101</v>
      </c>
      <c r="H10538" s="66"/>
      <c r="I10538" s="66"/>
    </row>
    <row r="10539" spans="1:9" ht="13.5" thickBot="1">
      <c r="A10539" s="27">
        <v>45866</v>
      </c>
      <c r="B10539" s="29" t="s">
        <v>349</v>
      </c>
      <c r="C10539" s="29" t="s">
        <v>68</v>
      </c>
      <c r="D10539" s="28">
        <v>169</v>
      </c>
      <c r="E10539" s="27">
        <v>2958101</v>
      </c>
      <c r="H10539" s="66"/>
      <c r="I10539" s="66"/>
    </row>
    <row r="10540" spans="1:9" ht="13.5" thickBot="1">
      <c r="A10540" s="27">
        <v>45866</v>
      </c>
      <c r="B10540" s="29" t="s">
        <v>350</v>
      </c>
      <c r="C10540" s="29" t="s">
        <v>97</v>
      </c>
      <c r="D10540" s="28">
        <v>64</v>
      </c>
      <c r="E10540" s="27">
        <v>2958101</v>
      </c>
      <c r="H10540" s="66"/>
      <c r="I10540" s="66"/>
    </row>
    <row r="10541" spans="1:9" ht="13.5" thickBot="1">
      <c r="A10541" s="27">
        <v>45866</v>
      </c>
      <c r="B10541" s="29" t="s">
        <v>351</v>
      </c>
      <c r="C10541" s="29" t="s">
        <v>97</v>
      </c>
      <c r="D10541" s="28">
        <v>110</v>
      </c>
      <c r="E10541" s="27">
        <v>2958101</v>
      </c>
      <c r="H10541" s="66"/>
      <c r="I10541" s="66"/>
    </row>
    <row r="10542" spans="1:9" ht="13.5" thickBot="1">
      <c r="A10542" s="27">
        <v>45866</v>
      </c>
      <c r="B10542" s="29" t="s">
        <v>352</v>
      </c>
      <c r="C10542" s="29" t="s">
        <v>68</v>
      </c>
      <c r="D10542" s="28">
        <v>125</v>
      </c>
      <c r="E10542" s="27">
        <v>2958101</v>
      </c>
      <c r="H10542" s="66"/>
      <c r="I10542" s="66"/>
    </row>
    <row r="10543" spans="1:9" ht="13.5" thickBot="1">
      <c r="A10543" s="27">
        <v>45866</v>
      </c>
      <c r="B10543" s="29" t="s">
        <v>353</v>
      </c>
      <c r="C10543" s="29" t="s">
        <v>68</v>
      </c>
      <c r="D10543" s="28">
        <v>125</v>
      </c>
      <c r="E10543" s="27">
        <v>2958101</v>
      </c>
      <c r="H10543" s="66"/>
      <c r="I10543" s="66"/>
    </row>
    <row r="10544" spans="1:9" ht="13.5" thickBot="1">
      <c r="A10544" s="27">
        <v>45866</v>
      </c>
      <c r="B10544" s="29" t="s">
        <v>354</v>
      </c>
      <c r="C10544" s="29" t="s">
        <v>71</v>
      </c>
      <c r="D10544" s="28">
        <v>95</v>
      </c>
      <c r="E10544" s="27">
        <v>2958101</v>
      </c>
      <c r="H10544" s="66"/>
      <c r="I10544" s="66"/>
    </row>
    <row r="10545" spans="1:9" ht="13.5" thickBot="1">
      <c r="A10545" s="27">
        <v>45866</v>
      </c>
      <c r="B10545" s="29" t="s">
        <v>355</v>
      </c>
      <c r="C10545" s="29" t="s">
        <v>71</v>
      </c>
      <c r="D10545" s="28">
        <v>151</v>
      </c>
      <c r="E10545" s="27">
        <v>2958101</v>
      </c>
      <c r="H10545" s="66"/>
      <c r="I10545" s="66"/>
    </row>
    <row r="10546" spans="1:9" ht="13.5" thickBot="1">
      <c r="A10546" s="27">
        <v>45866</v>
      </c>
      <c r="B10546" s="29" t="s">
        <v>356</v>
      </c>
      <c r="C10546" s="29" t="s">
        <v>71</v>
      </c>
      <c r="D10546" s="28">
        <v>98</v>
      </c>
      <c r="E10546" s="27">
        <v>2958101</v>
      </c>
      <c r="H10546" s="66"/>
      <c r="I10546" s="66"/>
    </row>
    <row r="10547" spans="1:9" ht="13.5" thickBot="1">
      <c r="A10547" s="27">
        <v>45866</v>
      </c>
      <c r="B10547" s="29" t="s">
        <v>357</v>
      </c>
      <c r="C10547" s="29" t="s">
        <v>66</v>
      </c>
      <c r="D10547" s="28">
        <v>150</v>
      </c>
      <c r="E10547" s="27">
        <v>2958101</v>
      </c>
      <c r="H10547" s="66"/>
      <c r="I10547" s="66"/>
    </row>
    <row r="10548" spans="1:9" ht="13.5" thickBot="1">
      <c r="A10548" s="27">
        <v>45866</v>
      </c>
      <c r="B10548" s="29" t="s">
        <v>358</v>
      </c>
      <c r="C10548" s="29" t="s">
        <v>68</v>
      </c>
      <c r="D10548" s="28">
        <v>28</v>
      </c>
      <c r="E10548" s="27">
        <v>2958101</v>
      </c>
      <c r="H10548" s="66"/>
      <c r="I10548" s="66"/>
    </row>
    <row r="10549" spans="1:9" ht="13.5" thickBot="1">
      <c r="A10549" s="27">
        <v>45866</v>
      </c>
      <c r="B10549" s="29" t="s">
        <v>359</v>
      </c>
      <c r="C10549" s="29" t="s">
        <v>71</v>
      </c>
      <c r="D10549" s="28">
        <v>226</v>
      </c>
      <c r="E10549" s="27">
        <v>2958101</v>
      </c>
      <c r="H10549" s="66"/>
      <c r="I10549" s="66"/>
    </row>
    <row r="10550" spans="1:9" ht="13.5" thickBot="1">
      <c r="A10550" s="27">
        <v>45866</v>
      </c>
      <c r="B10550" s="29" t="s">
        <v>360</v>
      </c>
      <c r="C10550" s="29" t="s">
        <v>68</v>
      </c>
      <c r="D10550" s="28">
        <v>203</v>
      </c>
      <c r="E10550" s="27">
        <v>2958101</v>
      </c>
      <c r="H10550" s="66"/>
      <c r="I10550" s="66"/>
    </row>
    <row r="10551" spans="1:9" ht="13.5" thickBot="1">
      <c r="A10551" s="27">
        <v>45866</v>
      </c>
      <c r="B10551" s="29" t="s">
        <v>361</v>
      </c>
      <c r="C10551" s="29" t="s">
        <v>68</v>
      </c>
      <c r="D10551" s="28">
        <v>21</v>
      </c>
      <c r="E10551" s="27">
        <v>2958101</v>
      </c>
      <c r="H10551" s="66"/>
      <c r="I10551" s="66"/>
    </row>
    <row r="10552" spans="1:9" ht="13.5" thickBot="1">
      <c r="A10552" s="27">
        <v>45866</v>
      </c>
      <c r="B10552" s="29" t="s">
        <v>362</v>
      </c>
      <c r="C10552" s="29" t="s">
        <v>68</v>
      </c>
      <c r="D10552" s="28">
        <v>204</v>
      </c>
      <c r="E10552" s="27">
        <v>2958101</v>
      </c>
      <c r="H10552" s="66"/>
      <c r="I10552" s="66"/>
    </row>
    <row r="10553" spans="1:9" ht="13.5" thickBot="1">
      <c r="A10553" s="27">
        <v>45866</v>
      </c>
      <c r="B10553" s="29" t="s">
        <v>363</v>
      </c>
      <c r="C10553" s="29" t="s">
        <v>66</v>
      </c>
      <c r="D10553" s="28">
        <v>150</v>
      </c>
      <c r="E10553" s="27">
        <v>2958101</v>
      </c>
      <c r="H10553" s="66"/>
      <c r="I10553" s="66"/>
    </row>
    <row r="10554" spans="1:9" ht="13.5" thickBot="1">
      <c r="A10554" s="27">
        <v>45866</v>
      </c>
      <c r="B10554" s="29" t="s">
        <v>364</v>
      </c>
      <c r="C10554" s="29" t="s">
        <v>97</v>
      </c>
      <c r="D10554" s="28">
        <v>102</v>
      </c>
      <c r="E10554" s="27">
        <v>2958101</v>
      </c>
      <c r="H10554" s="66"/>
      <c r="I10554" s="66"/>
    </row>
    <row r="10555" spans="1:9" ht="13.5" thickBot="1">
      <c r="A10555" s="27">
        <v>45866</v>
      </c>
      <c r="B10555" s="29" t="s">
        <v>365</v>
      </c>
      <c r="C10555" s="29" t="s">
        <v>97</v>
      </c>
      <c r="D10555" s="28">
        <v>98</v>
      </c>
      <c r="E10555" s="27">
        <v>2958101</v>
      </c>
      <c r="H10555" s="66"/>
      <c r="I10555" s="66"/>
    </row>
    <row r="10556" spans="1:9" ht="13.5" thickBot="1">
      <c r="A10556" s="27">
        <v>45866</v>
      </c>
      <c r="B10556" s="29" t="s">
        <v>366</v>
      </c>
      <c r="C10556" s="29" t="s">
        <v>97</v>
      </c>
      <c r="D10556" s="28">
        <v>149</v>
      </c>
      <c r="E10556" s="27">
        <v>2958101</v>
      </c>
      <c r="H10556" s="66"/>
      <c r="I10556" s="66"/>
    </row>
    <row r="10557" spans="1:9" ht="13.5" thickBot="1">
      <c r="A10557" s="27">
        <v>45866</v>
      </c>
      <c r="B10557" s="29" t="s">
        <v>367</v>
      </c>
      <c r="C10557" s="29" t="s">
        <v>97</v>
      </c>
      <c r="D10557" s="28">
        <v>152</v>
      </c>
      <c r="E10557" s="27">
        <v>2958101</v>
      </c>
      <c r="H10557" s="66"/>
      <c r="I10557" s="66"/>
    </row>
    <row r="10558" spans="1:9" ht="13.5" thickBot="1">
      <c r="A10558" s="27">
        <v>45866</v>
      </c>
      <c r="B10558" s="29" t="s">
        <v>368</v>
      </c>
      <c r="C10558" s="29" t="s">
        <v>68</v>
      </c>
      <c r="D10558" s="28">
        <v>165</v>
      </c>
      <c r="E10558" s="27">
        <v>2958101</v>
      </c>
      <c r="H10558" s="66"/>
      <c r="I10558" s="66"/>
    </row>
    <row r="10559" spans="1:9" ht="13.5" thickBot="1">
      <c r="A10559" s="27">
        <v>45866</v>
      </c>
      <c r="B10559" s="29" t="s">
        <v>369</v>
      </c>
      <c r="C10559" s="29" t="s">
        <v>68</v>
      </c>
      <c r="D10559" s="28">
        <v>211</v>
      </c>
      <c r="E10559" s="27">
        <v>2958101</v>
      </c>
      <c r="H10559" s="66"/>
      <c r="I10559" s="66"/>
    </row>
    <row r="10560" spans="1:9" ht="13.5" thickBot="1">
      <c r="A10560" s="27">
        <v>45866</v>
      </c>
      <c r="B10560" s="29" t="s">
        <v>370</v>
      </c>
      <c r="C10560" s="29" t="s">
        <v>97</v>
      </c>
      <c r="D10560" s="28">
        <v>96</v>
      </c>
      <c r="E10560" s="27">
        <v>2958101</v>
      </c>
      <c r="H10560" s="66"/>
      <c r="I10560" s="66"/>
    </row>
    <row r="10561" spans="1:9" ht="13.5" thickBot="1">
      <c r="A10561" s="27">
        <v>45866</v>
      </c>
      <c r="B10561" s="29" t="s">
        <v>371</v>
      </c>
      <c r="C10561" s="29" t="s">
        <v>97</v>
      </c>
      <c r="D10561" s="28">
        <v>98</v>
      </c>
      <c r="E10561" s="27">
        <v>2958101</v>
      </c>
      <c r="H10561" s="66"/>
      <c r="I10561" s="66"/>
    </row>
    <row r="10562" spans="1:9" ht="13.5" thickBot="1">
      <c r="A10562" s="27">
        <v>45866</v>
      </c>
      <c r="B10562" s="29" t="s">
        <v>372</v>
      </c>
      <c r="C10562" s="29" t="s">
        <v>97</v>
      </c>
      <c r="D10562" s="28">
        <v>161</v>
      </c>
      <c r="E10562" s="27">
        <v>2958101</v>
      </c>
      <c r="H10562" s="66"/>
      <c r="I10562" s="66"/>
    </row>
    <row r="10563" spans="1:9" ht="13.5" thickBot="1">
      <c r="A10563" s="27">
        <v>45866</v>
      </c>
      <c r="B10563" s="29" t="s">
        <v>373</v>
      </c>
      <c r="C10563" s="29" t="s">
        <v>71</v>
      </c>
      <c r="D10563" s="28">
        <v>201</v>
      </c>
      <c r="E10563" s="27">
        <v>2958101</v>
      </c>
      <c r="H10563" s="66"/>
      <c r="I10563" s="66"/>
    </row>
    <row r="10564" spans="1:9" ht="13.5" thickBot="1">
      <c r="A10564" s="27">
        <v>45866</v>
      </c>
      <c r="B10564" s="29" t="s">
        <v>374</v>
      </c>
      <c r="C10564" s="29" t="s">
        <v>68</v>
      </c>
      <c r="D10564" s="28">
        <v>98</v>
      </c>
      <c r="E10564" s="27">
        <v>2958101</v>
      </c>
      <c r="H10564" s="66"/>
      <c r="I10564" s="66"/>
    </row>
    <row r="10565" spans="1:9" ht="13.5" thickBot="1">
      <c r="A10565" s="27">
        <v>45866</v>
      </c>
      <c r="B10565" s="29" t="s">
        <v>375</v>
      </c>
      <c r="C10565" s="29" t="s">
        <v>68</v>
      </c>
      <c r="D10565" s="28">
        <v>120</v>
      </c>
      <c r="E10565" s="27">
        <v>2958101</v>
      </c>
      <c r="H10565" s="66"/>
      <c r="I10565" s="66"/>
    </row>
    <row r="10566" spans="1:9" ht="13.5" thickBot="1">
      <c r="A10566" s="27">
        <v>45866</v>
      </c>
      <c r="B10566" s="29" t="s">
        <v>376</v>
      </c>
      <c r="C10566" s="29" t="s">
        <v>68</v>
      </c>
      <c r="D10566" s="28">
        <v>111</v>
      </c>
      <c r="E10566" s="27">
        <v>2958101</v>
      </c>
      <c r="H10566" s="66"/>
      <c r="I10566" s="66"/>
    </row>
    <row r="10567" spans="1:9" ht="13.5" thickBot="1">
      <c r="A10567" s="27">
        <v>45866</v>
      </c>
      <c r="B10567" s="29" t="s">
        <v>377</v>
      </c>
      <c r="C10567" s="29" t="s">
        <v>68</v>
      </c>
      <c r="D10567" s="28">
        <v>17</v>
      </c>
      <c r="E10567" s="27">
        <v>2958101</v>
      </c>
      <c r="H10567" s="66"/>
      <c r="I10567" s="66"/>
    </row>
    <row r="10568" spans="1:9" ht="13.5" thickBot="1">
      <c r="A10568" s="27">
        <v>45866</v>
      </c>
      <c r="B10568" s="29" t="s">
        <v>378</v>
      </c>
      <c r="C10568" s="29" t="s">
        <v>68</v>
      </c>
      <c r="D10568" s="28">
        <v>34</v>
      </c>
      <c r="E10568" s="27">
        <v>2958101</v>
      </c>
      <c r="H10568" s="66"/>
      <c r="I10568" s="66"/>
    </row>
    <row r="10569" spans="1:9" ht="13.5" thickBot="1">
      <c r="A10569" s="27">
        <v>45866</v>
      </c>
      <c r="B10569" s="29" t="s">
        <v>379</v>
      </c>
      <c r="C10569" s="29" t="s">
        <v>68</v>
      </c>
      <c r="D10569" s="28">
        <v>119</v>
      </c>
      <c r="E10569" s="27">
        <v>2958101</v>
      </c>
      <c r="H10569" s="66"/>
      <c r="I10569" s="66"/>
    </row>
    <row r="10570" spans="1:9" ht="13.5" thickBot="1">
      <c r="A10570" s="27">
        <v>45866</v>
      </c>
      <c r="B10570" s="29" t="s">
        <v>380</v>
      </c>
      <c r="C10570" s="29" t="s">
        <v>68</v>
      </c>
      <c r="D10570" s="28">
        <v>125</v>
      </c>
      <c r="E10570" s="27">
        <v>2958101</v>
      </c>
      <c r="H10570" s="66"/>
      <c r="I10570" s="66"/>
    </row>
    <row r="10571" spans="1:9" ht="13.5" thickBot="1">
      <c r="A10571" s="27">
        <v>45866</v>
      </c>
      <c r="B10571" s="29" t="s">
        <v>381</v>
      </c>
      <c r="C10571" s="29" t="s">
        <v>68</v>
      </c>
      <c r="D10571" s="28">
        <v>112</v>
      </c>
      <c r="E10571" s="27">
        <v>2958101</v>
      </c>
      <c r="H10571" s="66"/>
      <c r="I10571" s="66"/>
    </row>
    <row r="10572" spans="1:9" ht="13.5" thickBot="1">
      <c r="A10572" s="27">
        <v>45866</v>
      </c>
      <c r="B10572" s="29" t="s">
        <v>382</v>
      </c>
      <c r="C10572" s="29" t="s">
        <v>68</v>
      </c>
      <c r="D10572" s="28">
        <v>85</v>
      </c>
      <c r="E10572" s="27">
        <v>2958101</v>
      </c>
      <c r="H10572" s="66"/>
      <c r="I10572" s="66"/>
    </row>
    <row r="10573" spans="1:9" ht="13.5" thickBot="1">
      <c r="A10573" s="27">
        <v>45866</v>
      </c>
      <c r="B10573" s="29" t="s">
        <v>383</v>
      </c>
      <c r="C10573" s="29" t="s">
        <v>68</v>
      </c>
      <c r="D10573" s="28">
        <v>43</v>
      </c>
      <c r="E10573" s="27">
        <v>2958101</v>
      </c>
      <c r="H10573" s="66"/>
      <c r="I10573" s="66"/>
    </row>
    <row r="10574" spans="1:9" ht="13.5" thickBot="1">
      <c r="A10574" s="27">
        <v>45866</v>
      </c>
      <c r="B10574" s="29" t="s">
        <v>384</v>
      </c>
      <c r="C10574" s="29" t="s">
        <v>68</v>
      </c>
      <c r="D10574" s="28">
        <v>30</v>
      </c>
      <c r="E10574" s="27">
        <v>2958101</v>
      </c>
      <c r="H10574" s="66"/>
      <c r="I10574" s="66"/>
    </row>
    <row r="10575" spans="1:9" ht="13.5" thickBot="1">
      <c r="A10575" s="27">
        <v>45866</v>
      </c>
      <c r="B10575" s="29" t="s">
        <v>385</v>
      </c>
      <c r="C10575" s="29" t="s">
        <v>68</v>
      </c>
      <c r="D10575" s="28">
        <v>150</v>
      </c>
      <c r="E10575" s="27">
        <v>2958101</v>
      </c>
      <c r="H10575" s="66"/>
      <c r="I10575" s="66"/>
    </row>
    <row r="10576" spans="1:9" ht="13.5" thickBot="1">
      <c r="A10576" s="27">
        <v>45866</v>
      </c>
      <c r="B10576" s="29" t="s">
        <v>386</v>
      </c>
      <c r="C10576" s="29" t="s">
        <v>68</v>
      </c>
      <c r="D10576" s="28">
        <v>150</v>
      </c>
      <c r="E10576" s="27">
        <v>2958101</v>
      </c>
      <c r="H10576" s="66"/>
      <c r="I10576" s="66"/>
    </row>
    <row r="10577" spans="1:9" ht="13.5" thickBot="1">
      <c r="A10577" s="27">
        <v>45866</v>
      </c>
      <c r="B10577" s="29" t="s">
        <v>387</v>
      </c>
      <c r="C10577" s="29" t="s">
        <v>71</v>
      </c>
      <c r="D10577" s="28">
        <v>142</v>
      </c>
      <c r="E10577" s="27">
        <v>2958101</v>
      </c>
      <c r="H10577" s="66"/>
      <c r="I10577" s="66"/>
    </row>
    <row r="10578" spans="1:9" ht="13.5" thickBot="1">
      <c r="A10578" s="27">
        <v>45866</v>
      </c>
      <c r="B10578" s="29" t="s">
        <v>388</v>
      </c>
      <c r="C10578" s="29" t="s">
        <v>71</v>
      </c>
      <c r="D10578" s="28">
        <v>142</v>
      </c>
      <c r="E10578" s="27">
        <v>2958101</v>
      </c>
      <c r="H10578" s="66"/>
      <c r="I10578" s="66"/>
    </row>
    <row r="10579" spans="1:9" ht="13.5" thickBot="1">
      <c r="A10579" s="27">
        <v>45866</v>
      </c>
      <c r="B10579" s="29" t="s">
        <v>389</v>
      </c>
      <c r="C10579" s="29" t="s">
        <v>68</v>
      </c>
      <c r="D10579" s="28">
        <v>114</v>
      </c>
      <c r="E10579" s="27">
        <v>2958101</v>
      </c>
      <c r="H10579" s="66"/>
      <c r="I10579" s="66"/>
    </row>
    <row r="10580" spans="1:9" ht="13.5" thickBot="1">
      <c r="A10580" s="27">
        <v>45866</v>
      </c>
      <c r="B10580" s="29" t="s">
        <v>390</v>
      </c>
      <c r="C10580" s="29" t="s">
        <v>68</v>
      </c>
      <c r="D10580" s="28">
        <v>95</v>
      </c>
      <c r="E10580" s="27">
        <v>2958101</v>
      </c>
      <c r="H10580" s="66"/>
      <c r="I10580" s="66"/>
    </row>
    <row r="10581" spans="1:9" ht="13.5" thickBot="1">
      <c r="A10581" s="27">
        <v>45866</v>
      </c>
      <c r="B10581" s="29" t="s">
        <v>391</v>
      </c>
      <c r="C10581" s="29" t="s">
        <v>77</v>
      </c>
      <c r="D10581" s="28">
        <v>150</v>
      </c>
      <c r="E10581" s="27">
        <v>2958101</v>
      </c>
      <c r="H10581" s="66"/>
      <c r="I10581" s="66"/>
    </row>
    <row r="10582" spans="1:9" ht="13.5" thickBot="1">
      <c r="A10582" s="27">
        <v>45866</v>
      </c>
      <c r="B10582" s="29" t="s">
        <v>392</v>
      </c>
      <c r="C10582" s="29" t="s">
        <v>77</v>
      </c>
      <c r="D10582" s="28">
        <v>23</v>
      </c>
      <c r="E10582" s="27">
        <v>2958101</v>
      </c>
      <c r="H10582" s="66"/>
      <c r="I10582" s="66"/>
    </row>
    <row r="10583" spans="1:9" ht="13.5" thickBot="1">
      <c r="A10583" s="27">
        <v>45866</v>
      </c>
      <c r="B10583" s="29" t="s">
        <v>393</v>
      </c>
      <c r="C10583" s="29" t="s">
        <v>77</v>
      </c>
      <c r="D10583" s="28">
        <v>128</v>
      </c>
      <c r="E10583" s="27">
        <v>2958101</v>
      </c>
      <c r="H10583" s="66"/>
      <c r="I10583" s="66"/>
    </row>
    <row r="10584" spans="1:9" ht="13.5" thickBot="1">
      <c r="A10584" s="27">
        <v>45866</v>
      </c>
      <c r="B10584" s="29" t="s">
        <v>394</v>
      </c>
      <c r="C10584" s="29" t="s">
        <v>68</v>
      </c>
      <c r="D10584" s="28">
        <v>38</v>
      </c>
      <c r="E10584" s="27">
        <v>2958101</v>
      </c>
      <c r="H10584" s="66"/>
      <c r="I10584" s="66"/>
    </row>
    <row r="10585" spans="1:9" ht="13.5" thickBot="1">
      <c r="A10585" s="27">
        <v>45866</v>
      </c>
      <c r="B10585" s="29" t="s">
        <v>395</v>
      </c>
      <c r="C10585" s="29" t="s">
        <v>68</v>
      </c>
      <c r="D10585" s="28">
        <v>16</v>
      </c>
      <c r="E10585" s="27">
        <v>2958101</v>
      </c>
      <c r="H10585" s="66"/>
      <c r="I10585" s="66"/>
    </row>
    <row r="10586" spans="1:9" ht="13.5" thickBot="1">
      <c r="A10586" s="27">
        <v>45866</v>
      </c>
      <c r="B10586" s="29" t="s">
        <v>396</v>
      </c>
      <c r="C10586" s="29" t="s">
        <v>68</v>
      </c>
      <c r="D10586" s="28">
        <v>50</v>
      </c>
      <c r="E10586" s="27">
        <v>2958101</v>
      </c>
      <c r="H10586" s="66"/>
      <c r="I10586" s="66"/>
    </row>
    <row r="10587" spans="1:9" ht="13.5" thickBot="1">
      <c r="A10587" s="27">
        <v>45866</v>
      </c>
      <c r="B10587" s="29" t="s">
        <v>397</v>
      </c>
      <c r="C10587" s="29" t="s">
        <v>68</v>
      </c>
      <c r="D10587" s="28">
        <v>38</v>
      </c>
      <c r="E10587" s="27">
        <v>2958101</v>
      </c>
      <c r="H10587" s="66"/>
      <c r="I10587" s="66"/>
    </row>
    <row r="10588" spans="1:9" ht="13.5" thickBot="1">
      <c r="A10588" s="27">
        <v>45866</v>
      </c>
      <c r="B10588" s="29" t="s">
        <v>398</v>
      </c>
      <c r="C10588" s="29" t="s">
        <v>68</v>
      </c>
      <c r="D10588" s="28">
        <v>14</v>
      </c>
      <c r="E10588" s="27">
        <v>2958101</v>
      </c>
      <c r="H10588" s="66"/>
      <c r="I10588" s="66"/>
    </row>
    <row r="10589" spans="1:9" ht="13.5" thickBot="1">
      <c r="A10589" s="27">
        <v>45866</v>
      </c>
      <c r="B10589" s="29" t="s">
        <v>399</v>
      </c>
      <c r="C10589" s="29" t="s">
        <v>68</v>
      </c>
      <c r="D10589" s="28">
        <v>103</v>
      </c>
      <c r="E10589" s="27">
        <v>2958101</v>
      </c>
      <c r="H10589" s="66"/>
      <c r="I10589" s="66"/>
    </row>
    <row r="10590" spans="1:9" ht="13.5" thickBot="1">
      <c r="A10590" s="27">
        <v>45866</v>
      </c>
      <c r="B10590" s="29" t="s">
        <v>400</v>
      </c>
      <c r="C10590" s="29" t="s">
        <v>68</v>
      </c>
      <c r="D10590" s="28">
        <v>95</v>
      </c>
      <c r="E10590" s="27">
        <v>2958101</v>
      </c>
      <c r="H10590" s="66"/>
      <c r="I10590" s="66"/>
    </row>
    <row r="10591" spans="1:9" ht="13.5" thickBot="1">
      <c r="A10591" s="27">
        <v>45866</v>
      </c>
      <c r="B10591" s="29" t="s">
        <v>401</v>
      </c>
      <c r="C10591" s="29" t="s">
        <v>71</v>
      </c>
      <c r="D10591" s="28">
        <v>117</v>
      </c>
      <c r="E10591" s="27">
        <v>2958101</v>
      </c>
      <c r="H10591" s="66"/>
      <c r="I10591" s="66"/>
    </row>
    <row r="10592" spans="1:9" ht="13.5" thickBot="1">
      <c r="A10592" s="27">
        <v>45866</v>
      </c>
      <c r="B10592" s="29" t="s">
        <v>402</v>
      </c>
      <c r="C10592" s="29" t="s">
        <v>71</v>
      </c>
      <c r="D10592" s="28">
        <v>123</v>
      </c>
      <c r="E10592" s="27">
        <v>2958101</v>
      </c>
      <c r="H10592" s="66"/>
      <c r="I10592" s="66"/>
    </row>
    <row r="10593" spans="1:9" ht="13.5" thickBot="1">
      <c r="A10593" s="27">
        <v>45866</v>
      </c>
      <c r="B10593" s="29" t="s">
        <v>403</v>
      </c>
      <c r="C10593" s="29" t="s">
        <v>68</v>
      </c>
      <c r="D10593" s="28">
        <v>42</v>
      </c>
      <c r="E10593" s="27">
        <v>2958101</v>
      </c>
      <c r="H10593" s="66"/>
      <c r="I10593" s="66"/>
    </row>
    <row r="10594" spans="1:9" ht="13.5" thickBot="1">
      <c r="A10594" s="27">
        <v>45866</v>
      </c>
      <c r="B10594" s="29" t="s">
        <v>404</v>
      </c>
      <c r="C10594" s="29" t="s">
        <v>68</v>
      </c>
      <c r="D10594" s="28">
        <v>45</v>
      </c>
      <c r="E10594" s="27">
        <v>2958101</v>
      </c>
      <c r="H10594" s="66"/>
      <c r="I10594" s="66"/>
    </row>
    <row r="10595" spans="1:9" ht="13.5" thickBot="1">
      <c r="A10595" s="27">
        <v>45866</v>
      </c>
      <c r="B10595" s="29" t="s">
        <v>405</v>
      </c>
      <c r="C10595" s="29" t="s">
        <v>68</v>
      </c>
      <c r="D10595" s="28">
        <v>42</v>
      </c>
      <c r="E10595" s="27">
        <v>2958101</v>
      </c>
      <c r="H10595" s="66"/>
      <c r="I10595" s="66"/>
    </row>
    <row r="10596" spans="1:9" ht="13.5" thickBot="1">
      <c r="A10596" s="27">
        <v>45866</v>
      </c>
      <c r="B10596" s="29" t="s">
        <v>406</v>
      </c>
      <c r="C10596" s="29" t="s">
        <v>68</v>
      </c>
      <c r="D10596" s="28">
        <v>207</v>
      </c>
      <c r="E10596" s="27">
        <v>2958101</v>
      </c>
      <c r="H10596" s="66"/>
      <c r="I10596" s="66"/>
    </row>
    <row r="10597" spans="1:9" ht="13.5" thickBot="1">
      <c r="A10597" s="27">
        <v>45866</v>
      </c>
      <c r="B10597" s="29" t="s">
        <v>407</v>
      </c>
      <c r="C10597" s="29" t="s">
        <v>68</v>
      </c>
      <c r="D10597" s="28">
        <v>170</v>
      </c>
      <c r="E10597" s="27">
        <v>2958101</v>
      </c>
      <c r="H10597" s="66"/>
      <c r="I10597" s="66"/>
    </row>
    <row r="10598" spans="1:9" ht="13.5" thickBot="1">
      <c r="A10598" s="27">
        <v>45866</v>
      </c>
      <c r="B10598" s="29" t="s">
        <v>408</v>
      </c>
      <c r="C10598" s="29" t="s">
        <v>66</v>
      </c>
      <c r="D10598" s="28">
        <v>126</v>
      </c>
      <c r="E10598" s="27">
        <v>2958101</v>
      </c>
      <c r="H10598" s="66"/>
      <c r="I10598" s="66"/>
    </row>
    <row r="10599" spans="1:9" ht="13.5" thickBot="1">
      <c r="A10599" s="27">
        <v>45866</v>
      </c>
      <c r="B10599" s="29" t="s">
        <v>409</v>
      </c>
      <c r="C10599" s="29" t="s">
        <v>77</v>
      </c>
      <c r="D10599" s="28">
        <v>105</v>
      </c>
      <c r="E10599" s="27">
        <v>2958101</v>
      </c>
      <c r="H10599" s="66"/>
      <c r="I10599" s="66"/>
    </row>
    <row r="10600" spans="1:9" ht="13.5" thickBot="1">
      <c r="A10600" s="27">
        <v>45866</v>
      </c>
      <c r="B10600" s="29" t="s">
        <v>410</v>
      </c>
      <c r="C10600" s="29" t="s">
        <v>77</v>
      </c>
      <c r="D10600" s="28">
        <v>97</v>
      </c>
      <c r="E10600" s="27">
        <v>2958101</v>
      </c>
      <c r="H10600" s="66"/>
      <c r="I10600" s="66"/>
    </row>
    <row r="10601" spans="1:9" ht="13.5" thickBot="1">
      <c r="A10601" s="27">
        <v>45866</v>
      </c>
      <c r="B10601" s="29" t="s">
        <v>411</v>
      </c>
      <c r="C10601" s="29" t="s">
        <v>68</v>
      </c>
      <c r="D10601" s="28">
        <v>12</v>
      </c>
      <c r="E10601" s="27">
        <v>2958101</v>
      </c>
      <c r="H10601" s="66"/>
      <c r="I10601" s="66"/>
    </row>
    <row r="10602" spans="1:9" ht="13.5" thickBot="1">
      <c r="A10602" s="27">
        <v>45866</v>
      </c>
      <c r="B10602" s="29" t="s">
        <v>412</v>
      </c>
      <c r="C10602" s="29" t="s">
        <v>68</v>
      </c>
      <c r="D10602" s="28">
        <v>7</v>
      </c>
      <c r="E10602" s="27">
        <v>2958101</v>
      </c>
      <c r="H10602" s="66"/>
      <c r="I10602" s="66"/>
    </row>
    <row r="10603" spans="1:9" ht="13.5" thickBot="1">
      <c r="A10603" s="27">
        <v>45866</v>
      </c>
      <c r="B10603" s="29" t="s">
        <v>413</v>
      </c>
      <c r="C10603" s="29" t="s">
        <v>68</v>
      </c>
      <c r="D10603" s="28">
        <v>101</v>
      </c>
      <c r="E10603" s="27">
        <v>2958101</v>
      </c>
      <c r="H10603" s="66"/>
      <c r="I10603" s="66"/>
    </row>
    <row r="10604" spans="1:9" ht="13.5" thickBot="1">
      <c r="A10604" s="27">
        <v>45866</v>
      </c>
      <c r="B10604" s="29" t="s">
        <v>414</v>
      </c>
      <c r="C10604" s="29" t="s">
        <v>68</v>
      </c>
      <c r="D10604" s="28">
        <v>22</v>
      </c>
      <c r="E10604" s="27">
        <v>2958101</v>
      </c>
      <c r="H10604" s="66"/>
      <c r="I10604" s="66"/>
    </row>
    <row r="10605" spans="1:9" ht="13.5" thickBot="1">
      <c r="A10605" s="27">
        <v>45866</v>
      </c>
      <c r="B10605" s="29" t="s">
        <v>415</v>
      </c>
      <c r="C10605" s="29" t="s">
        <v>68</v>
      </c>
      <c r="D10605" s="28">
        <v>101</v>
      </c>
      <c r="E10605" s="27">
        <v>2958101</v>
      </c>
      <c r="H10605" s="66"/>
      <c r="I10605" s="66"/>
    </row>
    <row r="10606" spans="1:9" ht="13.5" thickBot="1">
      <c r="A10606" s="27">
        <v>45866</v>
      </c>
      <c r="B10606" s="29" t="s">
        <v>416</v>
      </c>
      <c r="C10606" s="29" t="s">
        <v>68</v>
      </c>
      <c r="D10606" s="28">
        <v>150</v>
      </c>
      <c r="E10606" s="27">
        <v>2958101</v>
      </c>
      <c r="H10606" s="66"/>
      <c r="I10606" s="66"/>
    </row>
    <row r="10607" spans="1:9" ht="13.5" thickBot="1">
      <c r="A10607" s="27">
        <v>45866</v>
      </c>
      <c r="B10607" s="29" t="s">
        <v>417</v>
      </c>
      <c r="C10607" s="29" t="s">
        <v>68</v>
      </c>
      <c r="D10607" s="28">
        <v>154</v>
      </c>
      <c r="E10607" s="27">
        <v>2958101</v>
      </c>
      <c r="H10607" s="66"/>
      <c r="I10607" s="66"/>
    </row>
    <row r="10608" spans="1:9" ht="13.5" thickBot="1">
      <c r="A10608" s="27">
        <v>45866</v>
      </c>
      <c r="B10608" s="29" t="s">
        <v>418</v>
      </c>
      <c r="C10608" s="29" t="s">
        <v>68</v>
      </c>
      <c r="D10608" s="28">
        <v>24</v>
      </c>
      <c r="E10608" s="27">
        <v>2958101</v>
      </c>
      <c r="H10608" s="66"/>
      <c r="I10608" s="66"/>
    </row>
    <row r="10609" spans="1:9" ht="13.5" thickBot="1">
      <c r="A10609" s="27">
        <v>45866</v>
      </c>
      <c r="B10609" s="29" t="s">
        <v>419</v>
      </c>
      <c r="C10609" s="29" t="s">
        <v>68</v>
      </c>
      <c r="D10609" s="28">
        <v>158</v>
      </c>
      <c r="E10609" s="27">
        <v>2958101</v>
      </c>
      <c r="H10609" s="66"/>
      <c r="I10609" s="66"/>
    </row>
    <row r="10610" spans="1:9" ht="13.5" thickBot="1">
      <c r="A10610" s="27">
        <v>45866</v>
      </c>
      <c r="B10610" s="29" t="s">
        <v>420</v>
      </c>
      <c r="C10610" s="29" t="s">
        <v>68</v>
      </c>
      <c r="D10610" s="28">
        <v>14</v>
      </c>
      <c r="E10610" s="27">
        <v>2958101</v>
      </c>
      <c r="H10610" s="66"/>
      <c r="I10610" s="66"/>
    </row>
    <row r="10611" spans="1:9" ht="13.5" thickBot="1">
      <c r="A10611" s="27">
        <v>45866</v>
      </c>
      <c r="B10611" s="29" t="s">
        <v>421</v>
      </c>
      <c r="C10611" s="29" t="s">
        <v>97</v>
      </c>
      <c r="D10611" s="28">
        <v>115</v>
      </c>
      <c r="E10611" s="27">
        <v>2958101</v>
      </c>
      <c r="H10611" s="66"/>
      <c r="I10611" s="66"/>
    </row>
    <row r="10612" spans="1:9" ht="13.5" thickBot="1">
      <c r="A10612" s="27">
        <v>45866</v>
      </c>
      <c r="B10612" s="29" t="s">
        <v>422</v>
      </c>
      <c r="C10612" s="29" t="s">
        <v>97</v>
      </c>
      <c r="D10612" s="28">
        <v>142</v>
      </c>
      <c r="E10612" s="27">
        <v>2958101</v>
      </c>
      <c r="H10612" s="66"/>
      <c r="I10612" s="66"/>
    </row>
    <row r="10613" spans="1:9" ht="13.5" thickBot="1">
      <c r="A10613" s="27">
        <v>45866</v>
      </c>
      <c r="B10613" s="29" t="s">
        <v>423</v>
      </c>
      <c r="C10613" s="29" t="s">
        <v>97</v>
      </c>
      <c r="D10613" s="28">
        <v>57</v>
      </c>
      <c r="E10613" s="27">
        <v>2958101</v>
      </c>
      <c r="H10613" s="66"/>
      <c r="I10613" s="66"/>
    </row>
    <row r="10614" spans="1:9" ht="13.5" thickBot="1">
      <c r="A10614" s="27">
        <v>45866</v>
      </c>
      <c r="B10614" s="29" t="s">
        <v>424</v>
      </c>
      <c r="C10614" s="29" t="s">
        <v>68</v>
      </c>
      <c r="D10614" s="28">
        <v>152</v>
      </c>
      <c r="E10614" s="27">
        <v>2958101</v>
      </c>
      <c r="H10614" s="66"/>
      <c r="I10614" s="66"/>
    </row>
    <row r="10615" spans="1:9" ht="13.5" thickBot="1">
      <c r="A10615" s="27">
        <v>45866</v>
      </c>
      <c r="B10615" s="29" t="s">
        <v>425</v>
      </c>
      <c r="C10615" s="29" t="s">
        <v>68</v>
      </c>
      <c r="D10615" s="28">
        <v>14</v>
      </c>
      <c r="E10615" s="27">
        <v>2958101</v>
      </c>
      <c r="H10615" s="66"/>
      <c r="I10615" s="66"/>
    </row>
    <row r="10616" spans="1:9" ht="13.5" thickBot="1">
      <c r="A10616" s="27">
        <v>45866</v>
      </c>
      <c r="B10616" s="29" t="s">
        <v>426</v>
      </c>
      <c r="C10616" s="29" t="s">
        <v>68</v>
      </c>
      <c r="D10616" s="28">
        <v>183</v>
      </c>
      <c r="E10616" s="27">
        <v>2958101</v>
      </c>
      <c r="H10616" s="66"/>
      <c r="I10616" s="66"/>
    </row>
    <row r="10617" spans="1:9" ht="13.5" thickBot="1">
      <c r="A10617" s="27">
        <v>45866</v>
      </c>
      <c r="B10617" s="29" t="s">
        <v>427</v>
      </c>
      <c r="C10617" s="29" t="s">
        <v>68</v>
      </c>
      <c r="D10617" s="28">
        <v>19</v>
      </c>
      <c r="E10617" s="27">
        <v>2958101</v>
      </c>
      <c r="H10617" s="66"/>
      <c r="I10617" s="66"/>
    </row>
    <row r="10618" spans="1:9" ht="13.5" thickBot="1">
      <c r="A10618" s="27">
        <v>45866</v>
      </c>
      <c r="B10618" s="29" t="s">
        <v>428</v>
      </c>
      <c r="C10618" s="29" t="s">
        <v>68</v>
      </c>
      <c r="D10618" s="28">
        <v>133</v>
      </c>
      <c r="E10618" s="27">
        <v>2958101</v>
      </c>
      <c r="H10618" s="66"/>
      <c r="I10618" s="66"/>
    </row>
    <row r="10619" spans="1:9" ht="13.5" thickBot="1">
      <c r="A10619" s="27">
        <v>45866</v>
      </c>
      <c r="B10619" s="29" t="s">
        <v>429</v>
      </c>
      <c r="C10619" s="29" t="s">
        <v>66</v>
      </c>
      <c r="D10619" s="28">
        <v>122</v>
      </c>
      <c r="E10619" s="27">
        <v>2958101</v>
      </c>
      <c r="H10619" s="66"/>
      <c r="I10619" s="66"/>
    </row>
    <row r="10620" spans="1:9" ht="13.5" thickBot="1">
      <c r="A10620" s="27">
        <v>45866</v>
      </c>
      <c r="B10620" s="29" t="s">
        <v>430</v>
      </c>
      <c r="C10620" s="29" t="s">
        <v>68</v>
      </c>
      <c r="D10620" s="28">
        <v>209</v>
      </c>
      <c r="E10620" s="27">
        <v>2958101</v>
      </c>
      <c r="H10620" s="66"/>
      <c r="I10620" s="66"/>
    </row>
    <row r="10621" spans="1:9" ht="13.5" thickBot="1">
      <c r="A10621" s="27">
        <v>45866</v>
      </c>
      <c r="B10621" s="29" t="s">
        <v>431</v>
      </c>
      <c r="C10621" s="29" t="s">
        <v>68</v>
      </c>
      <c r="D10621" s="28">
        <v>210</v>
      </c>
      <c r="E10621" s="27">
        <v>2958101</v>
      </c>
      <c r="H10621" s="66"/>
      <c r="I10621" s="66"/>
    </row>
    <row r="10622" spans="1:9" ht="13.5" thickBot="1">
      <c r="A10622" s="27">
        <v>45866</v>
      </c>
      <c r="B10622" s="29" t="s">
        <v>432</v>
      </c>
      <c r="C10622" s="29" t="s">
        <v>66</v>
      </c>
      <c r="D10622" s="28">
        <v>18</v>
      </c>
      <c r="E10622" s="27">
        <v>2958101</v>
      </c>
      <c r="H10622" s="66"/>
      <c r="I10622" s="66"/>
    </row>
    <row r="10623" spans="1:9" ht="13.5" thickBot="1">
      <c r="A10623" s="27">
        <v>45866</v>
      </c>
      <c r="B10623" s="29" t="s">
        <v>433</v>
      </c>
      <c r="C10623" s="29" t="s">
        <v>66</v>
      </c>
      <c r="D10623" s="28">
        <v>48</v>
      </c>
      <c r="E10623" s="27">
        <v>2958101</v>
      </c>
      <c r="H10623" s="66"/>
      <c r="I10623" s="66"/>
    </row>
    <row r="10624" spans="1:9" ht="13.5" thickBot="1">
      <c r="A10624" s="27">
        <v>45866</v>
      </c>
      <c r="B10624" s="29" t="s">
        <v>434</v>
      </c>
      <c r="C10624" s="29" t="s">
        <v>66</v>
      </c>
      <c r="D10624" s="28">
        <v>6</v>
      </c>
      <c r="E10624" s="27">
        <v>2958101</v>
      </c>
      <c r="H10624" s="66"/>
      <c r="I10624" s="66"/>
    </row>
    <row r="10625" spans="1:9" ht="13.5" thickBot="1">
      <c r="A10625" s="27">
        <v>45866</v>
      </c>
      <c r="B10625" s="29" t="s">
        <v>435</v>
      </c>
      <c r="C10625" s="29" t="s">
        <v>66</v>
      </c>
      <c r="D10625" s="28">
        <v>55</v>
      </c>
      <c r="E10625" s="27">
        <v>2958101</v>
      </c>
      <c r="H10625" s="66"/>
      <c r="I10625" s="66"/>
    </row>
    <row r="10626" spans="1:9" ht="13.5" thickBot="1">
      <c r="A10626" s="27">
        <v>45866</v>
      </c>
      <c r="B10626" s="29" t="s">
        <v>436</v>
      </c>
      <c r="C10626" s="29" t="s">
        <v>66</v>
      </c>
      <c r="D10626" s="28">
        <v>53</v>
      </c>
      <c r="E10626" s="27">
        <v>2958101</v>
      </c>
      <c r="H10626" s="66"/>
      <c r="I10626" s="66"/>
    </row>
    <row r="10627" spans="1:9" ht="13.5" thickBot="1">
      <c r="A10627" s="27">
        <v>45866</v>
      </c>
      <c r="B10627" s="29" t="s">
        <v>437</v>
      </c>
      <c r="C10627" s="29" t="s">
        <v>68</v>
      </c>
      <c r="D10627" s="28">
        <v>200</v>
      </c>
      <c r="E10627" s="27">
        <v>2958101</v>
      </c>
      <c r="H10627" s="66"/>
      <c r="I10627" s="66"/>
    </row>
    <row r="10628" spans="1:9" ht="13.5" thickBot="1">
      <c r="A10628" s="27">
        <v>45866</v>
      </c>
      <c r="B10628" s="29" t="s">
        <v>438</v>
      </c>
      <c r="C10628" s="29" t="s">
        <v>68</v>
      </c>
      <c r="D10628" s="28">
        <v>68</v>
      </c>
      <c r="E10628" s="27">
        <v>2958101</v>
      </c>
      <c r="H10628" s="66"/>
      <c r="I10628" s="66"/>
    </row>
    <row r="10629" spans="1:9" ht="13.5" thickBot="1">
      <c r="A10629" s="27">
        <v>45866</v>
      </c>
      <c r="B10629" s="29" t="s">
        <v>439</v>
      </c>
      <c r="C10629" s="29" t="s">
        <v>68</v>
      </c>
      <c r="D10629" s="28">
        <v>92</v>
      </c>
      <c r="E10629" s="27">
        <v>2958101</v>
      </c>
      <c r="H10629" s="66"/>
      <c r="I10629" s="66"/>
    </row>
    <row r="10630" spans="1:9" ht="13.5" thickBot="1">
      <c r="A10630" s="27">
        <v>45866</v>
      </c>
      <c r="B10630" s="29" t="s">
        <v>440</v>
      </c>
      <c r="C10630" s="29" t="s">
        <v>68</v>
      </c>
      <c r="D10630" s="28">
        <v>86</v>
      </c>
      <c r="E10630" s="27">
        <v>2958101</v>
      </c>
      <c r="H10630" s="66"/>
      <c r="I10630" s="66"/>
    </row>
    <row r="10631" spans="1:9" ht="13.5" thickBot="1">
      <c r="A10631" s="27">
        <v>45866</v>
      </c>
      <c r="B10631" s="29" t="s">
        <v>441</v>
      </c>
      <c r="C10631" s="29" t="s">
        <v>68</v>
      </c>
      <c r="D10631" s="28">
        <v>197</v>
      </c>
      <c r="E10631" s="27">
        <v>2958101</v>
      </c>
      <c r="H10631" s="66"/>
      <c r="I10631" s="66"/>
    </row>
    <row r="10632" spans="1:9" ht="13.5" thickBot="1">
      <c r="A10632" s="27">
        <v>45866</v>
      </c>
      <c r="B10632" s="29" t="s">
        <v>442</v>
      </c>
      <c r="C10632" s="29" t="s">
        <v>68</v>
      </c>
      <c r="D10632" s="28">
        <v>152</v>
      </c>
      <c r="E10632" s="27">
        <v>2958101</v>
      </c>
      <c r="H10632" s="66"/>
      <c r="I10632" s="66"/>
    </row>
    <row r="10633" spans="1:9" ht="13.5" thickBot="1">
      <c r="A10633" s="27">
        <v>45866</v>
      </c>
      <c r="B10633" s="29" t="s">
        <v>443</v>
      </c>
      <c r="C10633" s="29" t="s">
        <v>68</v>
      </c>
      <c r="D10633" s="28">
        <v>149</v>
      </c>
      <c r="E10633" s="27">
        <v>2958101</v>
      </c>
      <c r="H10633" s="66"/>
      <c r="I10633" s="66"/>
    </row>
    <row r="10634" spans="1:9" ht="13.5" thickBot="1">
      <c r="A10634" s="27">
        <v>45867</v>
      </c>
      <c r="B10634" s="29" t="s">
        <v>65</v>
      </c>
      <c r="C10634" s="29" t="s">
        <v>66</v>
      </c>
      <c r="D10634" s="28">
        <v>193</v>
      </c>
      <c r="E10634" s="27">
        <v>2958101</v>
      </c>
      <c r="H10634" s="66"/>
      <c r="I10634" s="66"/>
    </row>
    <row r="10635" spans="1:9" ht="13.5" thickBot="1">
      <c r="A10635" s="27">
        <v>45867</v>
      </c>
      <c r="B10635" s="29" t="s">
        <v>67</v>
      </c>
      <c r="C10635" s="29" t="s">
        <v>68</v>
      </c>
      <c r="D10635" s="28">
        <v>226</v>
      </c>
      <c r="E10635" s="27">
        <v>2958101</v>
      </c>
      <c r="H10635" s="66"/>
      <c r="I10635" s="66"/>
    </row>
    <row r="10636" spans="1:9" ht="13.5" thickBot="1">
      <c r="A10636" s="27">
        <v>45867</v>
      </c>
      <c r="B10636" s="29" t="s">
        <v>69</v>
      </c>
      <c r="C10636" s="29" t="s">
        <v>68</v>
      </c>
      <c r="D10636" s="28">
        <v>141</v>
      </c>
      <c r="E10636" s="27">
        <v>2958101</v>
      </c>
      <c r="H10636" s="66"/>
      <c r="I10636" s="66"/>
    </row>
    <row r="10637" spans="1:9" ht="13.5" thickBot="1">
      <c r="A10637" s="27">
        <v>45867</v>
      </c>
      <c r="B10637" s="29" t="s">
        <v>70</v>
      </c>
      <c r="C10637" s="29" t="s">
        <v>71</v>
      </c>
      <c r="D10637" s="28">
        <v>172</v>
      </c>
      <c r="E10637" s="27">
        <v>2958101</v>
      </c>
      <c r="H10637" s="66"/>
      <c r="I10637" s="66"/>
    </row>
    <row r="10638" spans="1:9" ht="13.5" thickBot="1">
      <c r="A10638" s="27">
        <v>45867</v>
      </c>
      <c r="B10638" s="29" t="s">
        <v>72</v>
      </c>
      <c r="C10638" s="29" t="s">
        <v>71</v>
      </c>
      <c r="D10638" s="28">
        <v>29</v>
      </c>
      <c r="E10638" s="27">
        <v>2958101</v>
      </c>
      <c r="H10638" s="66"/>
      <c r="I10638" s="66"/>
    </row>
    <row r="10639" spans="1:9" ht="13.5" thickBot="1">
      <c r="A10639" s="27">
        <v>45867</v>
      </c>
      <c r="B10639" s="29" t="s">
        <v>73</v>
      </c>
      <c r="C10639" s="29" t="s">
        <v>68</v>
      </c>
      <c r="D10639" s="28">
        <v>37</v>
      </c>
      <c r="E10639" s="27">
        <v>2958101</v>
      </c>
      <c r="H10639" s="66"/>
      <c r="I10639" s="66"/>
    </row>
    <row r="10640" spans="1:9" ht="13.5" thickBot="1">
      <c r="A10640" s="27">
        <v>45867</v>
      </c>
      <c r="B10640" s="29" t="s">
        <v>74</v>
      </c>
      <c r="C10640" s="29" t="s">
        <v>68</v>
      </c>
      <c r="D10640" s="28">
        <v>36</v>
      </c>
      <c r="E10640" s="27">
        <v>2958101</v>
      </c>
      <c r="H10640" s="66"/>
      <c r="I10640" s="66"/>
    </row>
    <row r="10641" spans="1:9" ht="13.5" thickBot="1">
      <c r="A10641" s="27">
        <v>45867</v>
      </c>
      <c r="B10641" s="29" t="s">
        <v>75</v>
      </c>
      <c r="C10641" s="29" t="s">
        <v>68</v>
      </c>
      <c r="D10641" s="28">
        <v>178</v>
      </c>
      <c r="E10641" s="27">
        <v>2958101</v>
      </c>
      <c r="H10641" s="66"/>
      <c r="I10641" s="66"/>
    </row>
    <row r="10642" spans="1:9" ht="13.5" thickBot="1">
      <c r="A10642" s="27">
        <v>45867</v>
      </c>
      <c r="B10642" s="29" t="s">
        <v>76</v>
      </c>
      <c r="C10642" s="29" t="s">
        <v>77</v>
      </c>
      <c r="D10642" s="28">
        <v>100</v>
      </c>
      <c r="E10642" s="27">
        <v>2958101</v>
      </c>
      <c r="H10642" s="66"/>
      <c r="I10642" s="66"/>
    </row>
    <row r="10643" spans="1:9" ht="13.5" thickBot="1">
      <c r="A10643" s="27">
        <v>45867</v>
      </c>
      <c r="B10643" s="29" t="s">
        <v>78</v>
      </c>
      <c r="C10643" s="29" t="s">
        <v>68</v>
      </c>
      <c r="D10643" s="28">
        <v>16</v>
      </c>
      <c r="E10643" s="27">
        <v>2958101</v>
      </c>
      <c r="H10643" s="66"/>
      <c r="I10643" s="66"/>
    </row>
    <row r="10644" spans="1:9" ht="13.5" thickBot="1">
      <c r="A10644" s="27">
        <v>45867</v>
      </c>
      <c r="B10644" s="29" t="s">
        <v>79</v>
      </c>
      <c r="C10644" s="29" t="s">
        <v>68</v>
      </c>
      <c r="D10644" s="28">
        <v>99</v>
      </c>
      <c r="E10644" s="27">
        <v>2958101</v>
      </c>
      <c r="H10644" s="66"/>
      <c r="I10644" s="66"/>
    </row>
    <row r="10645" spans="1:9" ht="13.5" thickBot="1">
      <c r="A10645" s="27">
        <v>45867</v>
      </c>
      <c r="B10645" s="29" t="s">
        <v>80</v>
      </c>
      <c r="C10645" s="29" t="s">
        <v>68</v>
      </c>
      <c r="D10645" s="28">
        <v>90</v>
      </c>
      <c r="E10645" s="27">
        <v>2958101</v>
      </c>
      <c r="H10645" s="66"/>
      <c r="I10645" s="66"/>
    </row>
    <row r="10646" spans="1:9" ht="13.5" thickBot="1">
      <c r="A10646" s="27">
        <v>45867</v>
      </c>
      <c r="B10646" s="29" t="s">
        <v>81</v>
      </c>
      <c r="C10646" s="29" t="s">
        <v>68</v>
      </c>
      <c r="D10646" s="28">
        <v>39</v>
      </c>
      <c r="E10646" s="27">
        <v>2958101</v>
      </c>
      <c r="H10646" s="66"/>
      <c r="I10646" s="66"/>
    </row>
    <row r="10647" spans="1:9" ht="13.5" thickBot="1">
      <c r="A10647" s="27">
        <v>45867</v>
      </c>
      <c r="B10647" s="29" t="s">
        <v>82</v>
      </c>
      <c r="C10647" s="29" t="s">
        <v>68</v>
      </c>
      <c r="D10647" s="28">
        <v>19</v>
      </c>
      <c r="E10647" s="27">
        <v>2958101</v>
      </c>
      <c r="H10647" s="66"/>
      <c r="I10647" s="66"/>
    </row>
    <row r="10648" spans="1:9" ht="13.5" thickBot="1">
      <c r="A10648" s="27">
        <v>45867</v>
      </c>
      <c r="B10648" s="29" t="s">
        <v>83</v>
      </c>
      <c r="C10648" s="29" t="s">
        <v>68</v>
      </c>
      <c r="D10648" s="28">
        <v>25</v>
      </c>
      <c r="E10648" s="27">
        <v>2958101</v>
      </c>
      <c r="H10648" s="66"/>
      <c r="I10648" s="66"/>
    </row>
    <row r="10649" spans="1:9" ht="13.5" thickBot="1">
      <c r="A10649" s="27">
        <v>45867</v>
      </c>
      <c r="B10649" s="29" t="s">
        <v>84</v>
      </c>
      <c r="C10649" s="29" t="s">
        <v>68</v>
      </c>
      <c r="D10649" s="28">
        <v>14</v>
      </c>
      <c r="E10649" s="27">
        <v>2958101</v>
      </c>
      <c r="H10649" s="66"/>
      <c r="I10649" s="66"/>
    </row>
    <row r="10650" spans="1:9" ht="13.5" thickBot="1">
      <c r="A10650" s="27">
        <v>45867</v>
      </c>
      <c r="B10650" s="29" t="s">
        <v>85</v>
      </c>
      <c r="C10650" s="29" t="s">
        <v>68</v>
      </c>
      <c r="D10650" s="28">
        <v>30</v>
      </c>
      <c r="E10650" s="27">
        <v>2958101</v>
      </c>
      <c r="H10650" s="66"/>
      <c r="I10650" s="66"/>
    </row>
    <row r="10651" spans="1:9" ht="13.5" thickBot="1">
      <c r="A10651" s="27">
        <v>45867</v>
      </c>
      <c r="B10651" s="29" t="s">
        <v>86</v>
      </c>
      <c r="C10651" s="29" t="s">
        <v>68</v>
      </c>
      <c r="D10651" s="28">
        <v>115</v>
      </c>
      <c r="E10651" s="27">
        <v>2958101</v>
      </c>
      <c r="H10651" s="66"/>
      <c r="I10651" s="66"/>
    </row>
    <row r="10652" spans="1:9" ht="13.5" thickBot="1">
      <c r="A10652" s="27">
        <v>45867</v>
      </c>
      <c r="B10652" s="29" t="s">
        <v>87</v>
      </c>
      <c r="C10652" s="29" t="s">
        <v>68</v>
      </c>
      <c r="D10652" s="28">
        <v>110</v>
      </c>
      <c r="E10652" s="27">
        <v>2958101</v>
      </c>
      <c r="H10652" s="66"/>
      <c r="I10652" s="66"/>
    </row>
    <row r="10653" spans="1:9" ht="13.5" thickBot="1">
      <c r="A10653" s="27">
        <v>45867</v>
      </c>
      <c r="B10653" s="29" t="s">
        <v>88</v>
      </c>
      <c r="C10653" s="29" t="s">
        <v>68</v>
      </c>
      <c r="D10653" s="28">
        <v>24</v>
      </c>
      <c r="E10653" s="27">
        <v>2958101</v>
      </c>
      <c r="H10653" s="66"/>
      <c r="I10653" s="66"/>
    </row>
    <row r="10654" spans="1:9" ht="13.5" thickBot="1">
      <c r="A10654" s="27">
        <v>45867</v>
      </c>
      <c r="B10654" s="29" t="s">
        <v>89</v>
      </c>
      <c r="C10654" s="29" t="s">
        <v>68</v>
      </c>
      <c r="D10654" s="28">
        <v>75</v>
      </c>
      <c r="E10654" s="27">
        <v>2958101</v>
      </c>
      <c r="H10654" s="66"/>
      <c r="I10654" s="66"/>
    </row>
    <row r="10655" spans="1:9" ht="13.5" thickBot="1">
      <c r="A10655" s="27">
        <v>45867</v>
      </c>
      <c r="B10655" s="29" t="s">
        <v>90</v>
      </c>
      <c r="C10655" s="29" t="s">
        <v>68</v>
      </c>
      <c r="D10655" s="28">
        <v>158</v>
      </c>
      <c r="E10655" s="27">
        <v>2958101</v>
      </c>
      <c r="H10655" s="66"/>
      <c r="I10655" s="66"/>
    </row>
    <row r="10656" spans="1:9" ht="13.5" thickBot="1">
      <c r="A10656" s="27">
        <v>45867</v>
      </c>
      <c r="B10656" s="29" t="s">
        <v>91</v>
      </c>
      <c r="C10656" s="29" t="s">
        <v>68</v>
      </c>
      <c r="D10656" s="28">
        <v>14</v>
      </c>
      <c r="E10656" s="27">
        <v>2958101</v>
      </c>
      <c r="H10656" s="66"/>
      <c r="I10656" s="66"/>
    </row>
    <row r="10657" spans="1:9" ht="13.5" thickBot="1">
      <c r="A10657" s="27">
        <v>45867</v>
      </c>
      <c r="B10657" s="29" t="s">
        <v>92</v>
      </c>
      <c r="C10657" s="29" t="s">
        <v>66</v>
      </c>
      <c r="D10657" s="28">
        <v>14</v>
      </c>
      <c r="E10657" s="27">
        <v>2958101</v>
      </c>
      <c r="H10657" s="66"/>
      <c r="I10657" s="66"/>
    </row>
    <row r="10658" spans="1:9" ht="13.5" thickBot="1">
      <c r="A10658" s="27">
        <v>45867</v>
      </c>
      <c r="B10658" s="29" t="s">
        <v>93</v>
      </c>
      <c r="C10658" s="29" t="s">
        <v>66</v>
      </c>
      <c r="D10658" s="28">
        <v>135</v>
      </c>
      <c r="E10658" s="27">
        <v>2958101</v>
      </c>
      <c r="H10658" s="66"/>
      <c r="I10658" s="66"/>
    </row>
    <row r="10659" spans="1:9" ht="13.5" thickBot="1">
      <c r="A10659" s="27">
        <v>45867</v>
      </c>
      <c r="B10659" s="29" t="s">
        <v>94</v>
      </c>
      <c r="C10659" s="29" t="s">
        <v>66</v>
      </c>
      <c r="D10659" s="28">
        <v>7</v>
      </c>
      <c r="E10659" s="27">
        <v>2958101</v>
      </c>
      <c r="H10659" s="66"/>
      <c r="I10659" s="66"/>
    </row>
    <row r="10660" spans="1:9" ht="13.5" thickBot="1">
      <c r="A10660" s="27">
        <v>45867</v>
      </c>
      <c r="B10660" s="29" t="s">
        <v>95</v>
      </c>
      <c r="C10660" s="29" t="s">
        <v>66</v>
      </c>
      <c r="D10660" s="28">
        <v>144</v>
      </c>
      <c r="E10660" s="27">
        <v>2958101</v>
      </c>
      <c r="H10660" s="66"/>
      <c r="I10660" s="66"/>
    </row>
    <row r="10661" spans="1:9" ht="13.5" thickBot="1">
      <c r="A10661" s="27">
        <v>45867</v>
      </c>
      <c r="B10661" s="29" t="s">
        <v>96</v>
      </c>
      <c r="C10661" s="29" t="s">
        <v>97</v>
      </c>
      <c r="D10661" s="28">
        <v>163</v>
      </c>
      <c r="E10661" s="27">
        <v>2958101</v>
      </c>
      <c r="H10661" s="66"/>
      <c r="I10661" s="66"/>
    </row>
    <row r="10662" spans="1:9" ht="13.5" thickBot="1">
      <c r="A10662" s="27">
        <v>45867</v>
      </c>
      <c r="B10662" s="29" t="s">
        <v>98</v>
      </c>
      <c r="C10662" s="29" t="s">
        <v>68</v>
      </c>
      <c r="D10662" s="28">
        <v>180</v>
      </c>
      <c r="E10662" s="27">
        <v>2958101</v>
      </c>
      <c r="H10662" s="66"/>
      <c r="I10662" s="66"/>
    </row>
    <row r="10663" spans="1:9" ht="13.5" thickBot="1">
      <c r="A10663" s="27">
        <v>45867</v>
      </c>
      <c r="B10663" s="29" t="s">
        <v>99</v>
      </c>
      <c r="C10663" s="29" t="s">
        <v>68</v>
      </c>
      <c r="D10663" s="28">
        <v>146</v>
      </c>
      <c r="E10663" s="27">
        <v>2958101</v>
      </c>
      <c r="H10663" s="66"/>
      <c r="I10663" s="66"/>
    </row>
    <row r="10664" spans="1:9" ht="13.5" thickBot="1">
      <c r="A10664" s="27">
        <v>45867</v>
      </c>
      <c r="B10664" s="29" t="s">
        <v>100</v>
      </c>
      <c r="C10664" s="29" t="s">
        <v>71</v>
      </c>
      <c r="D10664" s="28">
        <v>100</v>
      </c>
      <c r="E10664" s="27">
        <v>2958101</v>
      </c>
      <c r="H10664" s="66"/>
      <c r="I10664" s="66"/>
    </row>
    <row r="10665" spans="1:9" ht="13.5" thickBot="1">
      <c r="A10665" s="27">
        <v>45867</v>
      </c>
      <c r="B10665" s="29" t="s">
        <v>101</v>
      </c>
      <c r="C10665" s="29" t="s">
        <v>71</v>
      </c>
      <c r="D10665" s="28">
        <v>102</v>
      </c>
      <c r="E10665" s="27">
        <v>2958101</v>
      </c>
      <c r="H10665" s="66"/>
      <c r="I10665" s="66"/>
    </row>
    <row r="10666" spans="1:9" ht="13.5" thickBot="1">
      <c r="A10666" s="27">
        <v>45867</v>
      </c>
      <c r="B10666" s="29" t="s">
        <v>102</v>
      </c>
      <c r="C10666" s="29" t="s">
        <v>68</v>
      </c>
      <c r="D10666" s="28">
        <v>195</v>
      </c>
      <c r="E10666" s="27">
        <v>2958101</v>
      </c>
      <c r="H10666" s="66"/>
      <c r="I10666" s="66"/>
    </row>
    <row r="10667" spans="1:9" ht="13.5" thickBot="1">
      <c r="A10667" s="27">
        <v>45867</v>
      </c>
      <c r="B10667" s="29" t="s">
        <v>103</v>
      </c>
      <c r="C10667" s="29" t="s">
        <v>68</v>
      </c>
      <c r="D10667" s="28">
        <v>145</v>
      </c>
      <c r="E10667" s="27">
        <v>2958101</v>
      </c>
      <c r="H10667" s="66"/>
      <c r="I10667" s="66"/>
    </row>
    <row r="10668" spans="1:9" ht="13.5" thickBot="1">
      <c r="A10668" s="27">
        <v>45867</v>
      </c>
      <c r="B10668" s="29" t="s">
        <v>104</v>
      </c>
      <c r="C10668" s="29" t="s">
        <v>68</v>
      </c>
      <c r="D10668" s="28">
        <v>90</v>
      </c>
      <c r="E10668" s="27">
        <v>2958101</v>
      </c>
      <c r="H10668" s="66"/>
      <c r="I10668" s="66"/>
    </row>
    <row r="10669" spans="1:9" ht="13.5" thickBot="1">
      <c r="A10669" s="27">
        <v>45867</v>
      </c>
      <c r="B10669" s="29" t="s">
        <v>105</v>
      </c>
      <c r="C10669" s="29" t="s">
        <v>68</v>
      </c>
      <c r="D10669" s="28">
        <v>71</v>
      </c>
      <c r="E10669" s="27">
        <v>2958101</v>
      </c>
      <c r="H10669" s="66"/>
      <c r="I10669" s="66"/>
    </row>
    <row r="10670" spans="1:9" ht="13.5" thickBot="1">
      <c r="A10670" s="27">
        <v>45867</v>
      </c>
      <c r="B10670" s="29" t="s">
        <v>106</v>
      </c>
      <c r="C10670" s="29" t="s">
        <v>71</v>
      </c>
      <c r="D10670" s="28">
        <v>120</v>
      </c>
      <c r="E10670" s="27">
        <v>2958101</v>
      </c>
      <c r="H10670" s="66"/>
      <c r="I10670" s="66"/>
    </row>
    <row r="10671" spans="1:9" ht="13.5" thickBot="1">
      <c r="A10671" s="27">
        <v>45867</v>
      </c>
      <c r="B10671" s="29" t="s">
        <v>107</v>
      </c>
      <c r="C10671" s="29" t="s">
        <v>71</v>
      </c>
      <c r="D10671" s="28">
        <v>108</v>
      </c>
      <c r="E10671" s="27">
        <v>2958101</v>
      </c>
      <c r="H10671" s="66"/>
      <c r="I10671" s="66"/>
    </row>
    <row r="10672" spans="1:9" ht="13.5" thickBot="1">
      <c r="A10672" s="27">
        <v>45867</v>
      </c>
      <c r="B10672" s="29" t="s">
        <v>108</v>
      </c>
      <c r="C10672" s="29" t="s">
        <v>68</v>
      </c>
      <c r="D10672" s="28">
        <v>162</v>
      </c>
      <c r="E10672" s="27">
        <v>2958101</v>
      </c>
      <c r="H10672" s="66"/>
      <c r="I10672" s="66"/>
    </row>
    <row r="10673" spans="1:9" ht="13.5" thickBot="1">
      <c r="A10673" s="27">
        <v>45867</v>
      </c>
      <c r="B10673" s="29" t="s">
        <v>52</v>
      </c>
      <c r="C10673" s="29" t="s">
        <v>68</v>
      </c>
      <c r="D10673" s="28">
        <v>133</v>
      </c>
      <c r="E10673" s="27">
        <v>2958101</v>
      </c>
      <c r="H10673" s="66"/>
      <c r="I10673" s="66"/>
    </row>
    <row r="10674" spans="1:9" ht="13.5" thickBot="1">
      <c r="A10674" s="27">
        <v>45867</v>
      </c>
      <c r="B10674" s="29" t="s">
        <v>53</v>
      </c>
      <c r="C10674" s="29" t="s">
        <v>68</v>
      </c>
      <c r="D10674" s="28">
        <v>133</v>
      </c>
      <c r="E10674" s="27">
        <v>2958101</v>
      </c>
      <c r="H10674" s="66"/>
      <c r="I10674" s="66"/>
    </row>
    <row r="10675" spans="1:9" ht="13.5" thickBot="1">
      <c r="A10675" s="27">
        <v>45867</v>
      </c>
      <c r="B10675" s="29" t="s">
        <v>109</v>
      </c>
      <c r="C10675" s="29" t="s">
        <v>77</v>
      </c>
      <c r="D10675" s="28">
        <v>120</v>
      </c>
      <c r="E10675" s="27">
        <v>2958101</v>
      </c>
      <c r="H10675" s="66"/>
      <c r="I10675" s="66"/>
    </row>
    <row r="10676" spans="1:9" ht="13.5" thickBot="1">
      <c r="A10676" s="27">
        <v>45867</v>
      </c>
      <c r="B10676" s="29" t="s">
        <v>110</v>
      </c>
      <c r="C10676" s="29" t="s">
        <v>77</v>
      </c>
      <c r="D10676" s="28">
        <v>120</v>
      </c>
      <c r="E10676" s="27">
        <v>2958101</v>
      </c>
      <c r="H10676" s="66"/>
      <c r="I10676" s="66"/>
    </row>
    <row r="10677" spans="1:9" ht="13.5" thickBot="1">
      <c r="A10677" s="27">
        <v>45867</v>
      </c>
      <c r="B10677" s="29" t="s">
        <v>111</v>
      </c>
      <c r="C10677" s="29" t="s">
        <v>68</v>
      </c>
      <c r="D10677" s="28">
        <v>13</v>
      </c>
      <c r="E10677" s="27">
        <v>2958101</v>
      </c>
      <c r="H10677" s="66"/>
      <c r="I10677" s="66"/>
    </row>
    <row r="10678" spans="1:9" ht="13.5" thickBot="1">
      <c r="A10678" s="27">
        <v>45867</v>
      </c>
      <c r="B10678" s="29" t="s">
        <v>112</v>
      </c>
      <c r="C10678" s="29" t="s">
        <v>68</v>
      </c>
      <c r="D10678" s="28">
        <v>182</v>
      </c>
      <c r="E10678" s="27">
        <v>2958101</v>
      </c>
      <c r="H10678" s="66"/>
      <c r="I10678" s="66"/>
    </row>
    <row r="10679" spans="1:9" ht="13.5" thickBot="1">
      <c r="A10679" s="27">
        <v>45867</v>
      </c>
      <c r="B10679" s="29" t="s">
        <v>113</v>
      </c>
      <c r="C10679" s="29" t="s">
        <v>68</v>
      </c>
      <c r="D10679" s="28">
        <v>133</v>
      </c>
      <c r="E10679" s="27">
        <v>2958101</v>
      </c>
      <c r="H10679" s="66"/>
      <c r="I10679" s="66"/>
    </row>
    <row r="10680" spans="1:9" ht="13.5" thickBot="1">
      <c r="A10680" s="27">
        <v>45867</v>
      </c>
      <c r="B10680" s="29" t="s">
        <v>114</v>
      </c>
      <c r="C10680" s="29" t="s">
        <v>68</v>
      </c>
      <c r="D10680" s="28">
        <v>7</v>
      </c>
      <c r="E10680" s="27">
        <v>2958101</v>
      </c>
      <c r="H10680" s="66"/>
      <c r="I10680" s="66"/>
    </row>
    <row r="10681" spans="1:9" ht="13.5" thickBot="1">
      <c r="A10681" s="27">
        <v>45867</v>
      </c>
      <c r="B10681" s="29" t="s">
        <v>115</v>
      </c>
      <c r="C10681" s="29" t="s">
        <v>68</v>
      </c>
      <c r="D10681" s="28">
        <v>7</v>
      </c>
      <c r="E10681" s="27">
        <v>2958101</v>
      </c>
      <c r="H10681" s="66"/>
      <c r="I10681" s="66"/>
    </row>
    <row r="10682" spans="1:9" ht="13.5" thickBot="1">
      <c r="A10682" s="27">
        <v>45867</v>
      </c>
      <c r="B10682" s="29" t="s">
        <v>116</v>
      </c>
      <c r="C10682" s="29" t="s">
        <v>68</v>
      </c>
      <c r="D10682" s="28">
        <v>93</v>
      </c>
      <c r="E10682" s="27">
        <v>2958101</v>
      </c>
      <c r="H10682" s="66"/>
      <c r="I10682" s="66"/>
    </row>
    <row r="10683" spans="1:9" ht="13.5" thickBot="1">
      <c r="A10683" s="27">
        <v>45867</v>
      </c>
      <c r="B10683" s="29" t="s">
        <v>117</v>
      </c>
      <c r="C10683" s="29" t="s">
        <v>66</v>
      </c>
      <c r="D10683" s="28">
        <v>109</v>
      </c>
      <c r="E10683" s="27">
        <v>2958101</v>
      </c>
      <c r="H10683" s="66"/>
      <c r="I10683" s="66"/>
    </row>
    <row r="10684" spans="1:9" ht="13.5" thickBot="1">
      <c r="A10684" s="27">
        <v>45867</v>
      </c>
      <c r="B10684" s="29" t="s">
        <v>118</v>
      </c>
      <c r="C10684" s="29" t="s">
        <v>66</v>
      </c>
      <c r="D10684" s="28">
        <v>190</v>
      </c>
      <c r="E10684" s="27">
        <v>2958101</v>
      </c>
      <c r="H10684" s="66"/>
      <c r="I10684" s="66"/>
    </row>
    <row r="10685" spans="1:9" ht="13.5" thickBot="1">
      <c r="A10685" s="27">
        <v>45867</v>
      </c>
      <c r="B10685" s="29" t="s">
        <v>119</v>
      </c>
      <c r="C10685" s="29" t="s">
        <v>77</v>
      </c>
      <c r="D10685" s="28">
        <v>96</v>
      </c>
      <c r="E10685" s="27">
        <v>2958101</v>
      </c>
      <c r="H10685" s="66"/>
      <c r="I10685" s="66"/>
    </row>
    <row r="10686" spans="1:9" ht="13.5" thickBot="1">
      <c r="A10686" s="27">
        <v>45867</v>
      </c>
      <c r="B10686" s="29" t="s">
        <v>120</v>
      </c>
      <c r="C10686" s="29" t="s">
        <v>77</v>
      </c>
      <c r="D10686" s="28">
        <v>74</v>
      </c>
      <c r="E10686" s="27">
        <v>2958101</v>
      </c>
      <c r="H10686" s="66"/>
      <c r="I10686" s="66"/>
    </row>
    <row r="10687" spans="1:9" ht="13.5" thickBot="1">
      <c r="A10687" s="27">
        <v>45867</v>
      </c>
      <c r="B10687" s="29" t="s">
        <v>121</v>
      </c>
      <c r="C10687" s="29" t="s">
        <v>77</v>
      </c>
      <c r="D10687" s="28">
        <v>30</v>
      </c>
      <c r="E10687" s="27">
        <v>2958101</v>
      </c>
      <c r="H10687" s="66"/>
      <c r="I10687" s="66"/>
    </row>
    <row r="10688" spans="1:9" ht="13.5" thickBot="1">
      <c r="A10688" s="27">
        <v>45867</v>
      </c>
      <c r="B10688" s="29" t="s">
        <v>122</v>
      </c>
      <c r="C10688" s="29" t="s">
        <v>77</v>
      </c>
      <c r="D10688" s="28">
        <v>20</v>
      </c>
      <c r="E10688" s="27">
        <v>2958101</v>
      </c>
      <c r="H10688" s="66"/>
      <c r="I10688" s="66"/>
    </row>
    <row r="10689" spans="1:9" ht="13.5" thickBot="1">
      <c r="A10689" s="27">
        <v>45867</v>
      </c>
      <c r="B10689" s="29" t="s">
        <v>123</v>
      </c>
      <c r="C10689" s="29" t="s">
        <v>77</v>
      </c>
      <c r="D10689" s="28">
        <v>230</v>
      </c>
      <c r="E10689" s="27">
        <v>2958101</v>
      </c>
      <c r="H10689" s="66"/>
      <c r="I10689" s="66"/>
    </row>
    <row r="10690" spans="1:9" ht="13.5" thickBot="1">
      <c r="A10690" s="27">
        <v>45867</v>
      </c>
      <c r="B10690" s="29" t="s">
        <v>124</v>
      </c>
      <c r="C10690" s="29" t="s">
        <v>68</v>
      </c>
      <c r="D10690" s="28">
        <v>120</v>
      </c>
      <c r="E10690" s="27">
        <v>2958101</v>
      </c>
      <c r="H10690" s="66"/>
      <c r="I10690" s="66"/>
    </row>
    <row r="10691" spans="1:9" ht="13.5" thickBot="1">
      <c r="A10691" s="27">
        <v>45867</v>
      </c>
      <c r="B10691" s="29" t="s">
        <v>125</v>
      </c>
      <c r="C10691" s="29" t="s">
        <v>68</v>
      </c>
      <c r="D10691" s="28">
        <v>62</v>
      </c>
      <c r="E10691" s="27">
        <v>2958101</v>
      </c>
      <c r="H10691" s="66"/>
      <c r="I10691" s="66"/>
    </row>
    <row r="10692" spans="1:9" ht="13.5" thickBot="1">
      <c r="A10692" s="27">
        <v>45867</v>
      </c>
      <c r="B10692" s="29" t="s">
        <v>126</v>
      </c>
      <c r="C10692" s="29" t="s">
        <v>97</v>
      </c>
      <c r="D10692" s="28">
        <v>150</v>
      </c>
      <c r="E10692" s="27">
        <v>2958101</v>
      </c>
      <c r="H10692" s="66"/>
      <c r="I10692" s="66"/>
    </row>
    <row r="10693" spans="1:9" ht="13.5" thickBot="1">
      <c r="A10693" s="27">
        <v>45867</v>
      </c>
      <c r="B10693" s="29" t="s">
        <v>127</v>
      </c>
      <c r="C10693" s="29" t="s">
        <v>66</v>
      </c>
      <c r="D10693" s="28">
        <v>120</v>
      </c>
      <c r="E10693" s="27">
        <v>2958101</v>
      </c>
      <c r="H10693" s="66"/>
      <c r="I10693" s="66"/>
    </row>
    <row r="10694" spans="1:9" ht="13.5" thickBot="1">
      <c r="A10694" s="27">
        <v>45867</v>
      </c>
      <c r="B10694" s="29" t="s">
        <v>128</v>
      </c>
      <c r="C10694" s="29" t="s">
        <v>66</v>
      </c>
      <c r="D10694" s="28">
        <v>45</v>
      </c>
      <c r="E10694" s="27">
        <v>2958101</v>
      </c>
      <c r="H10694" s="66"/>
      <c r="I10694" s="66"/>
    </row>
    <row r="10695" spans="1:9" ht="13.5" thickBot="1">
      <c r="A10695" s="27">
        <v>45867</v>
      </c>
      <c r="B10695" s="29" t="s">
        <v>129</v>
      </c>
      <c r="C10695" s="29" t="s">
        <v>66</v>
      </c>
      <c r="D10695" s="28">
        <v>56</v>
      </c>
      <c r="E10695" s="27">
        <v>2958101</v>
      </c>
      <c r="H10695" s="66"/>
      <c r="I10695" s="66"/>
    </row>
    <row r="10696" spans="1:9" ht="13.5" thickBot="1">
      <c r="A10696" s="27">
        <v>45867</v>
      </c>
      <c r="B10696" s="29" t="s">
        <v>130</v>
      </c>
      <c r="C10696" s="29" t="s">
        <v>68</v>
      </c>
      <c r="D10696" s="28">
        <v>121</v>
      </c>
      <c r="E10696" s="27">
        <v>2958101</v>
      </c>
      <c r="H10696" s="66"/>
      <c r="I10696" s="66"/>
    </row>
    <row r="10697" spans="1:9" ht="13.5" thickBot="1">
      <c r="A10697" s="27">
        <v>45867</v>
      </c>
      <c r="B10697" s="29" t="s">
        <v>131</v>
      </c>
      <c r="C10697" s="29" t="s">
        <v>68</v>
      </c>
      <c r="D10697" s="28">
        <v>116</v>
      </c>
      <c r="E10697" s="27">
        <v>2958101</v>
      </c>
      <c r="H10697" s="66"/>
      <c r="I10697" s="66"/>
    </row>
    <row r="10698" spans="1:9" ht="13.5" thickBot="1">
      <c r="A10698" s="27">
        <v>45867</v>
      </c>
      <c r="B10698" s="29" t="s">
        <v>132</v>
      </c>
      <c r="C10698" s="29" t="s">
        <v>68</v>
      </c>
      <c r="D10698" s="28">
        <v>117</v>
      </c>
      <c r="E10698" s="27">
        <v>2958101</v>
      </c>
      <c r="H10698" s="66"/>
      <c r="I10698" s="66"/>
    </row>
    <row r="10699" spans="1:9" ht="13.5" thickBot="1">
      <c r="A10699" s="27">
        <v>45867</v>
      </c>
      <c r="B10699" s="29" t="s">
        <v>133</v>
      </c>
      <c r="C10699" s="29" t="s">
        <v>68</v>
      </c>
      <c r="D10699" s="28">
        <v>170</v>
      </c>
      <c r="E10699" s="27">
        <v>2958101</v>
      </c>
      <c r="H10699" s="66"/>
      <c r="I10699" s="66"/>
    </row>
    <row r="10700" spans="1:9" ht="13.5" thickBot="1">
      <c r="A10700" s="27">
        <v>45867</v>
      </c>
      <c r="B10700" s="29" t="s">
        <v>134</v>
      </c>
      <c r="C10700" s="29" t="s">
        <v>68</v>
      </c>
      <c r="D10700" s="28">
        <v>88</v>
      </c>
      <c r="E10700" s="27">
        <v>2958101</v>
      </c>
      <c r="H10700" s="66"/>
      <c r="I10700" s="66"/>
    </row>
    <row r="10701" spans="1:9" ht="13.5" thickBot="1">
      <c r="A10701" s="27">
        <v>45867</v>
      </c>
      <c r="B10701" s="29" t="s">
        <v>135</v>
      </c>
      <c r="C10701" s="29" t="s">
        <v>68</v>
      </c>
      <c r="D10701" s="28">
        <v>90</v>
      </c>
      <c r="E10701" s="27">
        <v>2958101</v>
      </c>
      <c r="H10701" s="66"/>
      <c r="I10701" s="66"/>
    </row>
    <row r="10702" spans="1:9" ht="13.5" thickBot="1">
      <c r="A10702" s="27">
        <v>45867</v>
      </c>
      <c r="B10702" s="29" t="s">
        <v>136</v>
      </c>
      <c r="C10702" s="29" t="s">
        <v>77</v>
      </c>
      <c r="D10702" s="28">
        <v>115</v>
      </c>
      <c r="E10702" s="27">
        <v>2958101</v>
      </c>
      <c r="H10702" s="66"/>
      <c r="I10702" s="66"/>
    </row>
    <row r="10703" spans="1:9" ht="13.5" thickBot="1">
      <c r="A10703" s="27">
        <v>45867</v>
      </c>
      <c r="B10703" s="29" t="s">
        <v>137</v>
      </c>
      <c r="C10703" s="29" t="s">
        <v>77</v>
      </c>
      <c r="D10703" s="28">
        <v>122</v>
      </c>
      <c r="E10703" s="27">
        <v>2958101</v>
      </c>
      <c r="H10703" s="66"/>
      <c r="I10703" s="66"/>
    </row>
    <row r="10704" spans="1:9" ht="13.5" thickBot="1">
      <c r="A10704" s="27">
        <v>45867</v>
      </c>
      <c r="B10704" s="29" t="s">
        <v>138</v>
      </c>
      <c r="C10704" s="29" t="s">
        <v>71</v>
      </c>
      <c r="D10704" s="28">
        <v>165</v>
      </c>
      <c r="E10704" s="27">
        <v>2958101</v>
      </c>
      <c r="H10704" s="66"/>
      <c r="I10704" s="66"/>
    </row>
    <row r="10705" spans="1:9" ht="13.5" thickBot="1">
      <c r="A10705" s="27">
        <v>45867</v>
      </c>
      <c r="B10705" s="29" t="s">
        <v>139</v>
      </c>
      <c r="C10705" s="29" t="s">
        <v>68</v>
      </c>
      <c r="D10705" s="28">
        <v>144</v>
      </c>
      <c r="E10705" s="27">
        <v>2958101</v>
      </c>
      <c r="H10705" s="66"/>
      <c r="I10705" s="66"/>
    </row>
    <row r="10706" spans="1:9" ht="13.5" thickBot="1">
      <c r="A10706" s="27">
        <v>45867</v>
      </c>
      <c r="B10706" s="29" t="s">
        <v>140</v>
      </c>
      <c r="C10706" s="29" t="s">
        <v>68</v>
      </c>
      <c r="D10706" s="28">
        <v>2</v>
      </c>
      <c r="E10706" s="27">
        <v>2958101</v>
      </c>
      <c r="H10706" s="66"/>
      <c r="I10706" s="66"/>
    </row>
    <row r="10707" spans="1:9" ht="13.5" thickBot="1">
      <c r="A10707" s="27">
        <v>45867</v>
      </c>
      <c r="B10707" s="29" t="s">
        <v>141</v>
      </c>
      <c r="C10707" s="29" t="s">
        <v>68</v>
      </c>
      <c r="D10707" s="28">
        <v>58</v>
      </c>
      <c r="E10707" s="27">
        <v>2958101</v>
      </c>
      <c r="H10707" s="66"/>
      <c r="I10707" s="66"/>
    </row>
    <row r="10708" spans="1:9" ht="13.5" thickBot="1">
      <c r="A10708" s="27">
        <v>45867</v>
      </c>
      <c r="B10708" s="29" t="s">
        <v>142</v>
      </c>
      <c r="C10708" s="29" t="s">
        <v>68</v>
      </c>
      <c r="D10708" s="28">
        <v>20</v>
      </c>
      <c r="E10708" s="27">
        <v>2958101</v>
      </c>
      <c r="H10708" s="66"/>
      <c r="I10708" s="66"/>
    </row>
    <row r="10709" spans="1:9" ht="13.5" thickBot="1">
      <c r="A10709" s="27">
        <v>45867</v>
      </c>
      <c r="B10709" s="29" t="s">
        <v>143</v>
      </c>
      <c r="C10709" s="29" t="s">
        <v>68</v>
      </c>
      <c r="D10709" s="28">
        <v>66</v>
      </c>
      <c r="E10709" s="27">
        <v>2958101</v>
      </c>
      <c r="H10709" s="66"/>
      <c r="I10709" s="66"/>
    </row>
    <row r="10710" spans="1:9" ht="13.5" thickBot="1">
      <c r="A10710" s="27">
        <v>45867</v>
      </c>
      <c r="B10710" s="29" t="s">
        <v>144</v>
      </c>
      <c r="C10710" s="29" t="s">
        <v>68</v>
      </c>
      <c r="D10710" s="28">
        <v>12</v>
      </c>
      <c r="E10710" s="27">
        <v>2958101</v>
      </c>
      <c r="H10710" s="66"/>
      <c r="I10710" s="66"/>
    </row>
    <row r="10711" spans="1:9" ht="13.5" thickBot="1">
      <c r="A10711" s="27">
        <v>45867</v>
      </c>
      <c r="B10711" s="29" t="s">
        <v>145</v>
      </c>
      <c r="C10711" s="29" t="s">
        <v>68</v>
      </c>
      <c r="D10711" s="28">
        <v>122</v>
      </c>
      <c r="E10711" s="27">
        <v>2958101</v>
      </c>
      <c r="H10711" s="66"/>
      <c r="I10711" s="66"/>
    </row>
    <row r="10712" spans="1:9" ht="13.5" thickBot="1">
      <c r="A10712" s="27">
        <v>45867</v>
      </c>
      <c r="B10712" s="29" t="s">
        <v>146</v>
      </c>
      <c r="C10712" s="29" t="s">
        <v>68</v>
      </c>
      <c r="D10712" s="28">
        <v>232</v>
      </c>
      <c r="E10712" s="27">
        <v>2958101</v>
      </c>
      <c r="H10712" s="66"/>
      <c r="I10712" s="66"/>
    </row>
    <row r="10713" spans="1:9" ht="13.5" thickBot="1">
      <c r="A10713" s="27">
        <v>45867</v>
      </c>
      <c r="B10713" s="29" t="s">
        <v>147</v>
      </c>
      <c r="C10713" s="29" t="s">
        <v>68</v>
      </c>
      <c r="D10713" s="28">
        <v>150</v>
      </c>
      <c r="E10713" s="27">
        <v>2958101</v>
      </c>
      <c r="H10713" s="66"/>
      <c r="I10713" s="66"/>
    </row>
    <row r="10714" spans="1:9" ht="13.5" thickBot="1">
      <c r="A10714" s="27">
        <v>45867</v>
      </c>
      <c r="B10714" s="29" t="s">
        <v>148</v>
      </c>
      <c r="C10714" s="29" t="s">
        <v>68</v>
      </c>
      <c r="D10714" s="28">
        <v>201</v>
      </c>
      <c r="E10714" s="27">
        <v>2958101</v>
      </c>
      <c r="H10714" s="66"/>
      <c r="I10714" s="66"/>
    </row>
    <row r="10715" spans="1:9" ht="13.5" thickBot="1">
      <c r="A10715" s="27">
        <v>45867</v>
      </c>
      <c r="B10715" s="29" t="s">
        <v>149</v>
      </c>
      <c r="C10715" s="29" t="s">
        <v>77</v>
      </c>
      <c r="D10715" s="28">
        <v>78</v>
      </c>
      <c r="E10715" s="27">
        <v>2958101</v>
      </c>
      <c r="H10715" s="66"/>
      <c r="I10715" s="66"/>
    </row>
    <row r="10716" spans="1:9" ht="13.5" thickBot="1">
      <c r="A10716" s="27">
        <v>45867</v>
      </c>
      <c r="B10716" s="29" t="s">
        <v>150</v>
      </c>
      <c r="C10716" s="29" t="s">
        <v>77</v>
      </c>
      <c r="D10716" s="28">
        <v>76</v>
      </c>
      <c r="E10716" s="27">
        <v>2958101</v>
      </c>
      <c r="H10716" s="66"/>
      <c r="I10716" s="66"/>
    </row>
    <row r="10717" spans="1:9" ht="13.5" thickBot="1">
      <c r="A10717" s="27">
        <v>45867</v>
      </c>
      <c r="B10717" s="29" t="s">
        <v>151</v>
      </c>
      <c r="C10717" s="29" t="s">
        <v>68</v>
      </c>
      <c r="D10717" s="28">
        <v>148</v>
      </c>
      <c r="E10717" s="27">
        <v>2958101</v>
      </c>
      <c r="H10717" s="66"/>
      <c r="I10717" s="66"/>
    </row>
    <row r="10718" spans="1:9" ht="13.5" thickBot="1">
      <c r="A10718" s="27">
        <v>45867</v>
      </c>
      <c r="B10718" s="29" t="s">
        <v>152</v>
      </c>
      <c r="C10718" s="29" t="s">
        <v>71</v>
      </c>
      <c r="D10718" s="28">
        <v>173</v>
      </c>
      <c r="E10718" s="27">
        <v>2958101</v>
      </c>
      <c r="H10718" s="66"/>
      <c r="I10718" s="66"/>
    </row>
    <row r="10719" spans="1:9" ht="13.5" thickBot="1">
      <c r="A10719" s="27">
        <v>45867</v>
      </c>
      <c r="B10719" s="29" t="s">
        <v>153</v>
      </c>
      <c r="C10719" s="29" t="s">
        <v>71</v>
      </c>
      <c r="D10719" s="28">
        <v>25</v>
      </c>
      <c r="E10719" s="27">
        <v>2958101</v>
      </c>
      <c r="H10719" s="66"/>
      <c r="I10719" s="66"/>
    </row>
    <row r="10720" spans="1:9" ht="13.5" thickBot="1">
      <c r="A10720" s="27">
        <v>45867</v>
      </c>
      <c r="B10720" s="29" t="s">
        <v>154</v>
      </c>
      <c r="C10720" s="29" t="s">
        <v>68</v>
      </c>
      <c r="D10720" s="28">
        <v>95</v>
      </c>
      <c r="E10720" s="27">
        <v>2958101</v>
      </c>
      <c r="H10720" s="66"/>
      <c r="I10720" s="66"/>
    </row>
    <row r="10721" spans="1:9" ht="13.5" thickBot="1">
      <c r="A10721" s="27">
        <v>45867</v>
      </c>
      <c r="B10721" s="29" t="s">
        <v>155</v>
      </c>
      <c r="C10721" s="29" t="s">
        <v>68</v>
      </c>
      <c r="D10721" s="28">
        <v>18</v>
      </c>
      <c r="E10721" s="27">
        <v>2958101</v>
      </c>
      <c r="H10721" s="66"/>
      <c r="I10721" s="66"/>
    </row>
    <row r="10722" spans="1:9" ht="13.5" thickBot="1">
      <c r="A10722" s="27">
        <v>45867</v>
      </c>
      <c r="B10722" s="29" t="s">
        <v>156</v>
      </c>
      <c r="C10722" s="29" t="s">
        <v>68</v>
      </c>
      <c r="D10722" s="28">
        <v>9</v>
      </c>
      <c r="E10722" s="27">
        <v>2958101</v>
      </c>
      <c r="H10722" s="66"/>
      <c r="I10722" s="66"/>
    </row>
    <row r="10723" spans="1:9" ht="13.5" thickBot="1">
      <c r="A10723" s="27">
        <v>45867</v>
      </c>
      <c r="B10723" s="29" t="s">
        <v>157</v>
      </c>
      <c r="C10723" s="29" t="s">
        <v>97</v>
      </c>
      <c r="D10723" s="28">
        <v>210</v>
      </c>
      <c r="E10723" s="27">
        <v>2958101</v>
      </c>
      <c r="H10723" s="66"/>
      <c r="I10723" s="66"/>
    </row>
    <row r="10724" spans="1:9" ht="13.5" thickBot="1">
      <c r="A10724" s="27">
        <v>45867</v>
      </c>
      <c r="B10724" s="29" t="s">
        <v>158</v>
      </c>
      <c r="C10724" s="29" t="s">
        <v>97</v>
      </c>
      <c r="D10724" s="28">
        <v>50</v>
      </c>
      <c r="E10724" s="27">
        <v>2958101</v>
      </c>
      <c r="H10724" s="66"/>
      <c r="I10724" s="66"/>
    </row>
    <row r="10725" spans="1:9" ht="13.5" thickBot="1">
      <c r="A10725" s="27">
        <v>45867</v>
      </c>
      <c r="B10725" s="29" t="s">
        <v>159</v>
      </c>
      <c r="C10725" s="29" t="s">
        <v>97</v>
      </c>
      <c r="D10725" s="28">
        <v>151</v>
      </c>
      <c r="E10725" s="27">
        <v>2958101</v>
      </c>
      <c r="H10725" s="66"/>
      <c r="I10725" s="66"/>
    </row>
    <row r="10726" spans="1:9" ht="13.5" thickBot="1">
      <c r="A10726" s="27">
        <v>45867</v>
      </c>
      <c r="B10726" s="29" t="s">
        <v>160</v>
      </c>
      <c r="C10726" s="29" t="s">
        <v>71</v>
      </c>
      <c r="D10726" s="28">
        <v>200</v>
      </c>
      <c r="E10726" s="27">
        <v>2958101</v>
      </c>
      <c r="H10726" s="66"/>
      <c r="I10726" s="66"/>
    </row>
    <row r="10727" spans="1:9" ht="13.5" thickBot="1">
      <c r="A10727" s="27">
        <v>45867</v>
      </c>
      <c r="B10727" s="29" t="s">
        <v>161</v>
      </c>
      <c r="C10727" s="29" t="s">
        <v>68</v>
      </c>
      <c r="D10727" s="28">
        <v>90</v>
      </c>
      <c r="E10727" s="27">
        <v>2958101</v>
      </c>
      <c r="H10727" s="66"/>
      <c r="I10727" s="66"/>
    </row>
    <row r="10728" spans="1:9" ht="13.5" thickBot="1">
      <c r="A10728" s="27">
        <v>45867</v>
      </c>
      <c r="B10728" s="29" t="s">
        <v>162</v>
      </c>
      <c r="C10728" s="29" t="s">
        <v>68</v>
      </c>
      <c r="D10728" s="28">
        <v>27</v>
      </c>
      <c r="E10728" s="27">
        <v>2958101</v>
      </c>
      <c r="H10728" s="66"/>
      <c r="I10728" s="66"/>
    </row>
    <row r="10729" spans="1:9" ht="13.5" thickBot="1">
      <c r="A10729" s="27">
        <v>45867</v>
      </c>
      <c r="B10729" s="29" t="s">
        <v>163</v>
      </c>
      <c r="C10729" s="29" t="s">
        <v>68</v>
      </c>
      <c r="D10729" s="28">
        <v>126</v>
      </c>
      <c r="E10729" s="27">
        <v>2958101</v>
      </c>
      <c r="H10729" s="66"/>
      <c r="I10729" s="66"/>
    </row>
    <row r="10730" spans="1:9" ht="13.5" thickBot="1">
      <c r="A10730" s="27">
        <v>45867</v>
      </c>
      <c r="B10730" s="29" t="s">
        <v>164</v>
      </c>
      <c r="C10730" s="29" t="s">
        <v>71</v>
      </c>
      <c r="D10730" s="28">
        <v>220</v>
      </c>
      <c r="E10730" s="27">
        <v>2958101</v>
      </c>
      <c r="H10730" s="66"/>
      <c r="I10730" s="66"/>
    </row>
    <row r="10731" spans="1:9" ht="13.5" thickBot="1">
      <c r="A10731" s="27">
        <v>45867</v>
      </c>
      <c r="B10731" s="29" t="s">
        <v>165</v>
      </c>
      <c r="C10731" s="29" t="s">
        <v>77</v>
      </c>
      <c r="D10731" s="28">
        <v>159</v>
      </c>
      <c r="E10731" s="27">
        <v>2958101</v>
      </c>
      <c r="H10731" s="66"/>
      <c r="I10731" s="66"/>
    </row>
    <row r="10732" spans="1:9" ht="13.5" thickBot="1">
      <c r="A10732" s="27">
        <v>45867</v>
      </c>
      <c r="B10732" s="29" t="s">
        <v>166</v>
      </c>
      <c r="C10732" s="29" t="s">
        <v>68</v>
      </c>
      <c r="D10732" s="28">
        <v>131</v>
      </c>
      <c r="E10732" s="27">
        <v>2958101</v>
      </c>
      <c r="H10732" s="66"/>
      <c r="I10732" s="66"/>
    </row>
    <row r="10733" spans="1:9" ht="13.5" thickBot="1">
      <c r="A10733" s="27">
        <v>45867</v>
      </c>
      <c r="B10733" s="29" t="s">
        <v>167</v>
      </c>
      <c r="C10733" s="29" t="s">
        <v>68</v>
      </c>
      <c r="D10733" s="28">
        <v>120</v>
      </c>
      <c r="E10733" s="27">
        <v>2958101</v>
      </c>
      <c r="H10733" s="66"/>
      <c r="I10733" s="66"/>
    </row>
    <row r="10734" spans="1:9" ht="13.5" thickBot="1">
      <c r="A10734" s="27">
        <v>45867</v>
      </c>
      <c r="B10734" s="29" t="s">
        <v>168</v>
      </c>
      <c r="C10734" s="29" t="s">
        <v>68</v>
      </c>
      <c r="D10734" s="28">
        <v>127</v>
      </c>
      <c r="E10734" s="27">
        <v>2958101</v>
      </c>
      <c r="H10734" s="66"/>
      <c r="I10734" s="66"/>
    </row>
    <row r="10735" spans="1:9" ht="13.5" thickBot="1">
      <c r="A10735" s="27">
        <v>45867</v>
      </c>
      <c r="B10735" s="29" t="s">
        <v>169</v>
      </c>
      <c r="C10735" s="29" t="s">
        <v>68</v>
      </c>
      <c r="D10735" s="28">
        <v>127</v>
      </c>
      <c r="E10735" s="27">
        <v>2958101</v>
      </c>
      <c r="H10735" s="66"/>
      <c r="I10735" s="66"/>
    </row>
    <row r="10736" spans="1:9" ht="13.5" thickBot="1">
      <c r="A10736" s="27">
        <v>45867</v>
      </c>
      <c r="B10736" s="29" t="s">
        <v>170</v>
      </c>
      <c r="C10736" s="29" t="s">
        <v>68</v>
      </c>
      <c r="D10736" s="28">
        <v>199</v>
      </c>
      <c r="E10736" s="27">
        <v>2958101</v>
      </c>
      <c r="H10736" s="66"/>
      <c r="I10736" s="66"/>
    </row>
    <row r="10737" spans="1:9" ht="13.5" thickBot="1">
      <c r="A10737" s="27">
        <v>45867</v>
      </c>
      <c r="B10737" s="29" t="s">
        <v>171</v>
      </c>
      <c r="C10737" s="29" t="s">
        <v>68</v>
      </c>
      <c r="D10737" s="28">
        <v>99</v>
      </c>
      <c r="E10737" s="27">
        <v>2958101</v>
      </c>
      <c r="H10737" s="66"/>
      <c r="I10737" s="66"/>
    </row>
    <row r="10738" spans="1:9" ht="13.5" thickBot="1">
      <c r="A10738" s="27">
        <v>45867</v>
      </c>
      <c r="B10738" s="29" t="s">
        <v>172</v>
      </c>
      <c r="C10738" s="29" t="s">
        <v>68</v>
      </c>
      <c r="D10738" s="28">
        <v>131</v>
      </c>
      <c r="E10738" s="27">
        <v>2958101</v>
      </c>
      <c r="H10738" s="66"/>
      <c r="I10738" s="66"/>
    </row>
    <row r="10739" spans="1:9" ht="13.5" thickBot="1">
      <c r="A10739" s="27">
        <v>45867</v>
      </c>
      <c r="B10739" s="29" t="s">
        <v>173</v>
      </c>
      <c r="C10739" s="29" t="s">
        <v>68</v>
      </c>
      <c r="D10739" s="28">
        <v>53</v>
      </c>
      <c r="E10739" s="27">
        <v>2958101</v>
      </c>
      <c r="H10739" s="66"/>
      <c r="I10739" s="66"/>
    </row>
    <row r="10740" spans="1:9" ht="13.5" thickBot="1">
      <c r="A10740" s="27">
        <v>45867</v>
      </c>
      <c r="B10740" s="29" t="s">
        <v>174</v>
      </c>
      <c r="C10740" s="29" t="s">
        <v>68</v>
      </c>
      <c r="D10740" s="28">
        <v>19</v>
      </c>
      <c r="E10740" s="27">
        <v>2958101</v>
      </c>
      <c r="H10740" s="66"/>
      <c r="I10740" s="66"/>
    </row>
    <row r="10741" spans="1:9" ht="13.5" thickBot="1">
      <c r="A10741" s="27">
        <v>45867</v>
      </c>
      <c r="B10741" s="29" t="s">
        <v>175</v>
      </c>
      <c r="C10741" s="29" t="s">
        <v>68</v>
      </c>
      <c r="D10741" s="28">
        <v>50</v>
      </c>
      <c r="E10741" s="27">
        <v>2958101</v>
      </c>
      <c r="H10741" s="66"/>
      <c r="I10741" s="66"/>
    </row>
    <row r="10742" spans="1:9" ht="13.5" thickBot="1">
      <c r="A10742" s="27">
        <v>45867</v>
      </c>
      <c r="B10742" s="29" t="s">
        <v>176</v>
      </c>
      <c r="C10742" s="29" t="s">
        <v>68</v>
      </c>
      <c r="D10742" s="28">
        <v>8</v>
      </c>
      <c r="E10742" s="27">
        <v>2958101</v>
      </c>
      <c r="H10742" s="66"/>
      <c r="I10742" s="66"/>
    </row>
    <row r="10743" spans="1:9" ht="13.5" thickBot="1">
      <c r="A10743" s="27">
        <v>45867</v>
      </c>
      <c r="B10743" s="29" t="s">
        <v>177</v>
      </c>
      <c r="C10743" s="29" t="s">
        <v>68</v>
      </c>
      <c r="D10743" s="28">
        <v>122</v>
      </c>
      <c r="E10743" s="27">
        <v>2958101</v>
      </c>
      <c r="H10743" s="66"/>
      <c r="I10743" s="66"/>
    </row>
    <row r="10744" spans="1:9" ht="13.5" thickBot="1">
      <c r="A10744" s="27">
        <v>45867</v>
      </c>
      <c r="B10744" s="29" t="s">
        <v>178</v>
      </c>
      <c r="C10744" s="29" t="s">
        <v>71</v>
      </c>
      <c r="D10744" s="28">
        <v>153</v>
      </c>
      <c r="E10744" s="27">
        <v>2958101</v>
      </c>
      <c r="H10744" s="66"/>
      <c r="I10744" s="66"/>
    </row>
    <row r="10745" spans="1:9" ht="13.5" thickBot="1">
      <c r="A10745" s="27">
        <v>45867</v>
      </c>
      <c r="B10745" s="29" t="s">
        <v>179</v>
      </c>
      <c r="C10745" s="29" t="s">
        <v>71</v>
      </c>
      <c r="D10745" s="28">
        <v>149</v>
      </c>
      <c r="E10745" s="27">
        <v>2958101</v>
      </c>
      <c r="H10745" s="66"/>
      <c r="I10745" s="66"/>
    </row>
    <row r="10746" spans="1:9" ht="13.5" thickBot="1">
      <c r="A10746" s="27">
        <v>45867</v>
      </c>
      <c r="B10746" s="29" t="s">
        <v>180</v>
      </c>
      <c r="C10746" s="29" t="s">
        <v>71</v>
      </c>
      <c r="D10746" s="28">
        <v>98</v>
      </c>
      <c r="E10746" s="27">
        <v>2958101</v>
      </c>
      <c r="H10746" s="66"/>
      <c r="I10746" s="66"/>
    </row>
    <row r="10747" spans="1:9" ht="13.5" thickBot="1">
      <c r="A10747" s="27">
        <v>45867</v>
      </c>
      <c r="B10747" s="29" t="s">
        <v>181</v>
      </c>
      <c r="C10747" s="29" t="s">
        <v>71</v>
      </c>
      <c r="D10747" s="28">
        <v>96</v>
      </c>
      <c r="E10747" s="27">
        <v>2958101</v>
      </c>
      <c r="H10747" s="66"/>
      <c r="I10747" s="66"/>
    </row>
    <row r="10748" spans="1:9" ht="13.5" thickBot="1">
      <c r="A10748" s="27">
        <v>45867</v>
      </c>
      <c r="B10748" s="29" t="s">
        <v>182</v>
      </c>
      <c r="C10748" s="29" t="s">
        <v>77</v>
      </c>
      <c r="D10748" s="28">
        <v>78</v>
      </c>
      <c r="E10748" s="27">
        <v>2958101</v>
      </c>
      <c r="H10748" s="66"/>
      <c r="I10748" s="66"/>
    </row>
    <row r="10749" spans="1:9" ht="13.5" thickBot="1">
      <c r="A10749" s="27">
        <v>45867</v>
      </c>
      <c r="B10749" s="29" t="s">
        <v>183</v>
      </c>
      <c r="C10749" s="29" t="s">
        <v>77</v>
      </c>
      <c r="D10749" s="28">
        <v>92</v>
      </c>
      <c r="E10749" s="27">
        <v>2958101</v>
      </c>
      <c r="H10749" s="66"/>
      <c r="I10749" s="66"/>
    </row>
    <row r="10750" spans="1:9" ht="13.5" thickBot="1">
      <c r="A10750" s="27">
        <v>45867</v>
      </c>
      <c r="B10750" s="29" t="s">
        <v>184</v>
      </c>
      <c r="C10750" s="29" t="s">
        <v>68</v>
      </c>
      <c r="D10750" s="28">
        <v>122</v>
      </c>
      <c r="E10750" s="27">
        <v>2958101</v>
      </c>
      <c r="H10750" s="66"/>
      <c r="I10750" s="66"/>
    </row>
    <row r="10751" spans="1:9" ht="13.5" thickBot="1">
      <c r="A10751" s="27">
        <v>45867</v>
      </c>
      <c r="B10751" s="29" t="s">
        <v>185</v>
      </c>
      <c r="C10751" s="29" t="s">
        <v>68</v>
      </c>
      <c r="D10751" s="28">
        <v>27</v>
      </c>
      <c r="E10751" s="27">
        <v>2958101</v>
      </c>
      <c r="H10751" s="66"/>
      <c r="I10751" s="66"/>
    </row>
    <row r="10752" spans="1:9" ht="13.5" thickBot="1">
      <c r="A10752" s="27">
        <v>45867</v>
      </c>
      <c r="B10752" s="29" t="s">
        <v>186</v>
      </c>
      <c r="C10752" s="29" t="s">
        <v>66</v>
      </c>
      <c r="D10752" s="28">
        <v>53</v>
      </c>
      <c r="E10752" s="27">
        <v>2958101</v>
      </c>
      <c r="H10752" s="66"/>
      <c r="I10752" s="66"/>
    </row>
    <row r="10753" spans="1:9" ht="13.5" thickBot="1">
      <c r="A10753" s="27">
        <v>45867</v>
      </c>
      <c r="B10753" s="29" t="s">
        <v>187</v>
      </c>
      <c r="C10753" s="29" t="s">
        <v>68</v>
      </c>
      <c r="D10753" s="28">
        <v>80</v>
      </c>
      <c r="E10753" s="27">
        <v>2958101</v>
      </c>
      <c r="H10753" s="66"/>
      <c r="I10753" s="66"/>
    </row>
    <row r="10754" spans="1:9" ht="13.5" thickBot="1">
      <c r="A10754" s="27">
        <v>45867</v>
      </c>
      <c r="B10754" s="29" t="s">
        <v>188</v>
      </c>
      <c r="C10754" s="29" t="s">
        <v>68</v>
      </c>
      <c r="D10754" s="28">
        <v>76</v>
      </c>
      <c r="E10754" s="27">
        <v>2958101</v>
      </c>
      <c r="H10754" s="66"/>
      <c r="I10754" s="66"/>
    </row>
    <row r="10755" spans="1:9" ht="13.5" thickBot="1">
      <c r="A10755" s="27">
        <v>45867</v>
      </c>
      <c r="B10755" s="29" t="s">
        <v>189</v>
      </c>
      <c r="C10755" s="29" t="s">
        <v>68</v>
      </c>
      <c r="D10755" s="28">
        <v>186</v>
      </c>
      <c r="E10755" s="27">
        <v>2958101</v>
      </c>
      <c r="H10755" s="66"/>
      <c r="I10755" s="66"/>
    </row>
    <row r="10756" spans="1:9" ht="13.5" thickBot="1">
      <c r="A10756" s="27">
        <v>45867</v>
      </c>
      <c r="B10756" s="29" t="s">
        <v>190</v>
      </c>
      <c r="C10756" s="29" t="s">
        <v>68</v>
      </c>
      <c r="D10756" s="28">
        <v>164</v>
      </c>
      <c r="E10756" s="27">
        <v>2958101</v>
      </c>
      <c r="H10756" s="66"/>
      <c r="I10756" s="66"/>
    </row>
    <row r="10757" spans="1:9" ht="13.5" thickBot="1">
      <c r="A10757" s="27">
        <v>45867</v>
      </c>
      <c r="B10757" s="29" t="s">
        <v>191</v>
      </c>
      <c r="C10757" s="29" t="s">
        <v>77</v>
      </c>
      <c r="D10757" s="28">
        <v>112</v>
      </c>
      <c r="E10757" s="27">
        <v>2958101</v>
      </c>
      <c r="H10757" s="66"/>
      <c r="I10757" s="66"/>
    </row>
    <row r="10758" spans="1:9" ht="13.5" thickBot="1">
      <c r="A10758" s="27">
        <v>45867</v>
      </c>
      <c r="B10758" s="29" t="s">
        <v>192</v>
      </c>
      <c r="C10758" s="29" t="s">
        <v>77</v>
      </c>
      <c r="D10758" s="28">
        <v>72</v>
      </c>
      <c r="E10758" s="27">
        <v>2958101</v>
      </c>
      <c r="H10758" s="66"/>
      <c r="I10758" s="66"/>
    </row>
    <row r="10759" spans="1:9" ht="13.5" thickBot="1">
      <c r="A10759" s="27">
        <v>45867</v>
      </c>
      <c r="B10759" s="29" t="s">
        <v>193</v>
      </c>
      <c r="C10759" s="29" t="s">
        <v>77</v>
      </c>
      <c r="D10759" s="28">
        <v>48</v>
      </c>
      <c r="E10759" s="27">
        <v>2958101</v>
      </c>
      <c r="H10759" s="66"/>
      <c r="I10759" s="66"/>
    </row>
    <row r="10760" spans="1:9" ht="13.5" thickBot="1">
      <c r="A10760" s="27">
        <v>45867</v>
      </c>
      <c r="B10760" s="29" t="s">
        <v>194</v>
      </c>
      <c r="C10760" s="29" t="s">
        <v>66</v>
      </c>
      <c r="D10760" s="28">
        <v>200</v>
      </c>
      <c r="E10760" s="27">
        <v>2958101</v>
      </c>
      <c r="H10760" s="66"/>
      <c r="I10760" s="66"/>
    </row>
    <row r="10761" spans="1:9" ht="13.5" thickBot="1">
      <c r="A10761" s="27">
        <v>45867</v>
      </c>
      <c r="B10761" s="29" t="s">
        <v>195</v>
      </c>
      <c r="C10761" s="29" t="s">
        <v>68</v>
      </c>
      <c r="D10761" s="28">
        <v>70</v>
      </c>
      <c r="E10761" s="27">
        <v>2958101</v>
      </c>
      <c r="H10761" s="66"/>
      <c r="I10761" s="66"/>
    </row>
    <row r="10762" spans="1:9" ht="13.5" thickBot="1">
      <c r="A10762" s="27">
        <v>45867</v>
      </c>
      <c r="B10762" s="29" t="s">
        <v>196</v>
      </c>
      <c r="C10762" s="29" t="s">
        <v>68</v>
      </c>
      <c r="D10762" s="28">
        <v>80</v>
      </c>
      <c r="E10762" s="27">
        <v>2958101</v>
      </c>
      <c r="H10762" s="66"/>
      <c r="I10762" s="66"/>
    </row>
    <row r="10763" spans="1:9" ht="13.5" thickBot="1">
      <c r="A10763" s="27">
        <v>45867</v>
      </c>
      <c r="B10763" s="29" t="s">
        <v>197</v>
      </c>
      <c r="C10763" s="29" t="s">
        <v>97</v>
      </c>
      <c r="D10763" s="28">
        <v>121</v>
      </c>
      <c r="E10763" s="27">
        <v>2958101</v>
      </c>
      <c r="H10763" s="66"/>
      <c r="I10763" s="66"/>
    </row>
    <row r="10764" spans="1:9" ht="13.5" thickBot="1">
      <c r="A10764" s="27">
        <v>45867</v>
      </c>
      <c r="B10764" s="29" t="s">
        <v>198</v>
      </c>
      <c r="C10764" s="29" t="s">
        <v>97</v>
      </c>
      <c r="D10764" s="28">
        <v>137</v>
      </c>
      <c r="E10764" s="27">
        <v>2958101</v>
      </c>
      <c r="H10764" s="66"/>
      <c r="I10764" s="66"/>
    </row>
    <row r="10765" spans="1:9" ht="13.5" thickBot="1">
      <c r="A10765" s="27">
        <v>45867</v>
      </c>
      <c r="B10765" s="29" t="s">
        <v>199</v>
      </c>
      <c r="C10765" s="29" t="s">
        <v>68</v>
      </c>
      <c r="D10765" s="28">
        <v>82</v>
      </c>
      <c r="E10765" s="27">
        <v>2958101</v>
      </c>
      <c r="H10765" s="66"/>
      <c r="I10765" s="66"/>
    </row>
    <row r="10766" spans="1:9" ht="13.5" thickBot="1">
      <c r="A10766" s="27">
        <v>45867</v>
      </c>
      <c r="B10766" s="29" t="s">
        <v>200</v>
      </c>
      <c r="C10766" s="29" t="s">
        <v>68</v>
      </c>
      <c r="D10766" s="28">
        <v>76</v>
      </c>
      <c r="E10766" s="27">
        <v>2958101</v>
      </c>
      <c r="H10766" s="66"/>
      <c r="I10766" s="66"/>
    </row>
    <row r="10767" spans="1:9" ht="13.5" thickBot="1">
      <c r="A10767" s="27">
        <v>45867</v>
      </c>
      <c r="B10767" s="29" t="s">
        <v>201</v>
      </c>
      <c r="C10767" s="29" t="s">
        <v>68</v>
      </c>
      <c r="D10767" s="28">
        <v>150</v>
      </c>
      <c r="E10767" s="27">
        <v>2958101</v>
      </c>
      <c r="H10767" s="66"/>
      <c r="I10767" s="66"/>
    </row>
    <row r="10768" spans="1:9" ht="13.5" thickBot="1">
      <c r="A10768" s="27">
        <v>45867</v>
      </c>
      <c r="B10768" s="29" t="s">
        <v>202</v>
      </c>
      <c r="C10768" s="29" t="s">
        <v>97</v>
      </c>
      <c r="D10768" s="28">
        <v>100</v>
      </c>
      <c r="E10768" s="27">
        <v>2958101</v>
      </c>
      <c r="H10768" s="66"/>
      <c r="I10768" s="66"/>
    </row>
    <row r="10769" spans="1:9" ht="13.5" thickBot="1">
      <c r="A10769" s="27">
        <v>45867</v>
      </c>
      <c r="B10769" s="29" t="s">
        <v>203</v>
      </c>
      <c r="C10769" s="29" t="s">
        <v>97</v>
      </c>
      <c r="D10769" s="28">
        <v>100</v>
      </c>
      <c r="E10769" s="27">
        <v>2958101</v>
      </c>
      <c r="H10769" s="66"/>
      <c r="I10769" s="66"/>
    </row>
    <row r="10770" spans="1:9" ht="13.5" thickBot="1">
      <c r="A10770" s="27">
        <v>45867</v>
      </c>
      <c r="B10770" s="29" t="s">
        <v>204</v>
      </c>
      <c r="C10770" s="29" t="s">
        <v>97</v>
      </c>
      <c r="D10770" s="28">
        <v>107</v>
      </c>
      <c r="E10770" s="27">
        <v>2958101</v>
      </c>
      <c r="H10770" s="66"/>
      <c r="I10770" s="66"/>
    </row>
    <row r="10771" spans="1:9" ht="13.5" thickBot="1">
      <c r="A10771" s="27">
        <v>45867</v>
      </c>
      <c r="B10771" s="29" t="s">
        <v>205</v>
      </c>
      <c r="C10771" s="29" t="s">
        <v>97</v>
      </c>
      <c r="D10771" s="28">
        <v>104</v>
      </c>
      <c r="E10771" s="27">
        <v>2958101</v>
      </c>
      <c r="H10771" s="66"/>
      <c r="I10771" s="66"/>
    </row>
    <row r="10772" spans="1:9" ht="13.5" thickBot="1">
      <c r="A10772" s="27">
        <v>45867</v>
      </c>
      <c r="B10772" s="29" t="s">
        <v>206</v>
      </c>
      <c r="C10772" s="29" t="s">
        <v>68</v>
      </c>
      <c r="D10772" s="28">
        <v>99</v>
      </c>
      <c r="E10772" s="27">
        <v>2958101</v>
      </c>
      <c r="H10772" s="66"/>
      <c r="I10772" s="66"/>
    </row>
    <row r="10773" spans="1:9" ht="13.5" thickBot="1">
      <c r="A10773" s="27">
        <v>45867</v>
      </c>
      <c r="B10773" s="29" t="s">
        <v>207</v>
      </c>
      <c r="C10773" s="29" t="s">
        <v>68</v>
      </c>
      <c r="D10773" s="28">
        <v>127</v>
      </c>
      <c r="E10773" s="27">
        <v>2958101</v>
      </c>
      <c r="H10773" s="66"/>
      <c r="I10773" s="66"/>
    </row>
    <row r="10774" spans="1:9" ht="13.5" thickBot="1">
      <c r="A10774" s="27">
        <v>45867</v>
      </c>
      <c r="B10774" s="29" t="s">
        <v>208</v>
      </c>
      <c r="C10774" s="29" t="s">
        <v>68</v>
      </c>
      <c r="D10774" s="28">
        <v>120</v>
      </c>
      <c r="E10774" s="27">
        <v>2958101</v>
      </c>
      <c r="H10774" s="66"/>
      <c r="I10774" s="66"/>
    </row>
    <row r="10775" spans="1:9" ht="13.5" thickBot="1">
      <c r="A10775" s="27">
        <v>45867</v>
      </c>
      <c r="B10775" s="29" t="s">
        <v>209</v>
      </c>
      <c r="C10775" s="29" t="s">
        <v>66</v>
      </c>
      <c r="D10775" s="28">
        <v>149</v>
      </c>
      <c r="E10775" s="27">
        <v>2958101</v>
      </c>
      <c r="H10775" s="66"/>
      <c r="I10775" s="66"/>
    </row>
    <row r="10776" spans="1:9" ht="13.5" thickBot="1">
      <c r="A10776" s="27">
        <v>45867</v>
      </c>
      <c r="B10776" s="29" t="s">
        <v>210</v>
      </c>
      <c r="C10776" s="29" t="s">
        <v>68</v>
      </c>
      <c r="D10776" s="28">
        <v>162</v>
      </c>
      <c r="E10776" s="27">
        <v>2958101</v>
      </c>
      <c r="H10776" s="66"/>
      <c r="I10776" s="66"/>
    </row>
    <row r="10777" spans="1:9" ht="13.5" thickBot="1">
      <c r="A10777" s="27">
        <v>45867</v>
      </c>
      <c r="B10777" s="29" t="s">
        <v>470</v>
      </c>
      <c r="C10777" s="29" t="s">
        <v>97</v>
      </c>
      <c r="D10777" s="28">
        <v>163</v>
      </c>
      <c r="E10777" s="27">
        <v>2958101</v>
      </c>
      <c r="H10777" s="66"/>
      <c r="I10777" s="66"/>
    </row>
    <row r="10778" spans="1:9" ht="13.5" thickBot="1">
      <c r="A10778" s="27">
        <v>45867</v>
      </c>
      <c r="B10778" s="29" t="s">
        <v>211</v>
      </c>
      <c r="C10778" s="29" t="s">
        <v>68</v>
      </c>
      <c r="D10778" s="28">
        <v>114</v>
      </c>
      <c r="E10778" s="27">
        <v>2958101</v>
      </c>
      <c r="H10778" s="66"/>
      <c r="I10778" s="66"/>
    </row>
    <row r="10779" spans="1:9" ht="13.5" thickBot="1">
      <c r="A10779" s="27">
        <v>45867</v>
      </c>
      <c r="B10779" s="29" t="s">
        <v>212</v>
      </c>
      <c r="C10779" s="29" t="s">
        <v>68</v>
      </c>
      <c r="D10779" s="28">
        <v>213</v>
      </c>
      <c r="E10779" s="27">
        <v>2958101</v>
      </c>
      <c r="H10779" s="66"/>
      <c r="I10779" s="66"/>
    </row>
    <row r="10780" spans="1:9" ht="13.5" thickBot="1">
      <c r="A10780" s="27">
        <v>45867</v>
      </c>
      <c r="B10780" s="29" t="s">
        <v>213</v>
      </c>
      <c r="C10780" s="29" t="s">
        <v>68</v>
      </c>
      <c r="D10780" s="28">
        <v>224</v>
      </c>
      <c r="E10780" s="27">
        <v>2958101</v>
      </c>
      <c r="H10780" s="66"/>
      <c r="I10780" s="66"/>
    </row>
    <row r="10781" spans="1:9" ht="13.5" thickBot="1">
      <c r="A10781" s="27">
        <v>45867</v>
      </c>
      <c r="B10781" s="29" t="s">
        <v>214</v>
      </c>
      <c r="C10781" s="29" t="s">
        <v>68</v>
      </c>
      <c r="D10781" s="28">
        <v>115</v>
      </c>
      <c r="E10781" s="27">
        <v>2958101</v>
      </c>
      <c r="H10781" s="66"/>
      <c r="I10781" s="66"/>
    </row>
    <row r="10782" spans="1:9" ht="13.5" thickBot="1">
      <c r="A10782" s="27">
        <v>45867</v>
      </c>
      <c r="B10782" s="29" t="s">
        <v>444</v>
      </c>
      <c r="C10782" s="29" t="s">
        <v>68</v>
      </c>
      <c r="D10782" s="28">
        <v>184</v>
      </c>
      <c r="E10782" s="27">
        <v>2958101</v>
      </c>
      <c r="H10782" s="66"/>
      <c r="I10782" s="66"/>
    </row>
    <row r="10783" spans="1:9" ht="13.5" thickBot="1">
      <c r="A10783" s="27">
        <v>45867</v>
      </c>
      <c r="B10783" s="29" t="s">
        <v>215</v>
      </c>
      <c r="C10783" s="29" t="s">
        <v>68</v>
      </c>
      <c r="D10783" s="28">
        <v>153</v>
      </c>
      <c r="E10783" s="27">
        <v>2958101</v>
      </c>
      <c r="H10783" s="66"/>
      <c r="I10783" s="66"/>
    </row>
    <row r="10784" spans="1:9" ht="13.5" thickBot="1">
      <c r="A10784" s="27">
        <v>45867</v>
      </c>
      <c r="B10784" s="29" t="s">
        <v>216</v>
      </c>
      <c r="C10784" s="29" t="s">
        <v>68</v>
      </c>
      <c r="D10784" s="28">
        <v>148</v>
      </c>
      <c r="E10784" s="27">
        <v>2958101</v>
      </c>
      <c r="H10784" s="66"/>
      <c r="I10784" s="66"/>
    </row>
    <row r="10785" spans="1:9" ht="13.5" thickBot="1">
      <c r="A10785" s="27">
        <v>45867</v>
      </c>
      <c r="B10785" s="29" t="s">
        <v>217</v>
      </c>
      <c r="C10785" s="29" t="s">
        <v>68</v>
      </c>
      <c r="D10785" s="28">
        <v>46</v>
      </c>
      <c r="E10785" s="27">
        <v>2958101</v>
      </c>
      <c r="H10785" s="66"/>
      <c r="I10785" s="66"/>
    </row>
    <row r="10786" spans="1:9" ht="13.5" thickBot="1">
      <c r="A10786" s="27">
        <v>45867</v>
      </c>
      <c r="B10786" s="29" t="s">
        <v>218</v>
      </c>
      <c r="C10786" s="29" t="s">
        <v>68</v>
      </c>
      <c r="D10786" s="28">
        <v>52</v>
      </c>
      <c r="E10786" s="27">
        <v>2958101</v>
      </c>
      <c r="H10786" s="66"/>
      <c r="I10786" s="66"/>
    </row>
    <row r="10787" spans="1:9" ht="13.5" thickBot="1">
      <c r="A10787" s="27">
        <v>45867</v>
      </c>
      <c r="B10787" s="29" t="s">
        <v>219</v>
      </c>
      <c r="C10787" s="29" t="s">
        <v>68</v>
      </c>
      <c r="D10787" s="28">
        <v>25</v>
      </c>
      <c r="E10787" s="27">
        <v>2958101</v>
      </c>
      <c r="H10787" s="66"/>
      <c r="I10787" s="66"/>
    </row>
    <row r="10788" spans="1:9" ht="13.5" thickBot="1">
      <c r="A10788" s="27">
        <v>45867</v>
      </c>
      <c r="B10788" s="29" t="s">
        <v>220</v>
      </c>
      <c r="C10788" s="29" t="s">
        <v>68</v>
      </c>
      <c r="D10788" s="28">
        <v>123</v>
      </c>
      <c r="E10788" s="27">
        <v>2958101</v>
      </c>
      <c r="H10788" s="66"/>
      <c r="I10788" s="66"/>
    </row>
    <row r="10789" spans="1:9" ht="13.5" thickBot="1">
      <c r="A10789" s="27">
        <v>45867</v>
      </c>
      <c r="B10789" s="29" t="s">
        <v>221</v>
      </c>
      <c r="C10789" s="29" t="s">
        <v>68</v>
      </c>
      <c r="D10789" s="28">
        <v>25</v>
      </c>
      <c r="E10789" s="27">
        <v>2958101</v>
      </c>
      <c r="H10789" s="66"/>
      <c r="I10789" s="66"/>
    </row>
    <row r="10790" spans="1:9" ht="13.5" thickBot="1">
      <c r="A10790" s="27">
        <v>45867</v>
      </c>
      <c r="B10790" s="29" t="s">
        <v>222</v>
      </c>
      <c r="C10790" s="29" t="s">
        <v>68</v>
      </c>
      <c r="D10790" s="28">
        <v>128</v>
      </c>
      <c r="E10790" s="27">
        <v>2958101</v>
      </c>
      <c r="H10790" s="66"/>
      <c r="I10790" s="66"/>
    </row>
    <row r="10791" spans="1:9" ht="13.5" thickBot="1">
      <c r="A10791" s="27">
        <v>45867</v>
      </c>
      <c r="B10791" s="29" t="s">
        <v>223</v>
      </c>
      <c r="C10791" s="29" t="s">
        <v>68</v>
      </c>
      <c r="D10791" s="28">
        <v>102</v>
      </c>
      <c r="E10791" s="27">
        <v>2958101</v>
      </c>
      <c r="H10791" s="66"/>
      <c r="I10791" s="66"/>
    </row>
    <row r="10792" spans="1:9" ht="13.5" thickBot="1">
      <c r="A10792" s="27">
        <v>45867</v>
      </c>
      <c r="B10792" s="29" t="s">
        <v>224</v>
      </c>
      <c r="C10792" s="29" t="s">
        <v>68</v>
      </c>
      <c r="D10792" s="28">
        <v>131</v>
      </c>
      <c r="E10792" s="27">
        <v>2958101</v>
      </c>
      <c r="H10792" s="66"/>
      <c r="I10792" s="66"/>
    </row>
    <row r="10793" spans="1:9" ht="13.5" thickBot="1">
      <c r="A10793" s="27">
        <v>45867</v>
      </c>
      <c r="B10793" s="29" t="s">
        <v>225</v>
      </c>
      <c r="C10793" s="29" t="s">
        <v>68</v>
      </c>
      <c r="D10793" s="28">
        <v>99</v>
      </c>
      <c r="E10793" s="27">
        <v>2958101</v>
      </c>
      <c r="H10793" s="66"/>
      <c r="I10793" s="66"/>
    </row>
    <row r="10794" spans="1:9" ht="13.5" thickBot="1">
      <c r="A10794" s="27">
        <v>45867</v>
      </c>
      <c r="B10794" s="29" t="s">
        <v>226</v>
      </c>
      <c r="C10794" s="29" t="s">
        <v>97</v>
      </c>
      <c r="D10794" s="28">
        <v>146</v>
      </c>
      <c r="E10794" s="27">
        <v>2958101</v>
      </c>
      <c r="H10794" s="66"/>
      <c r="I10794" s="66"/>
    </row>
    <row r="10795" spans="1:9" ht="13.5" thickBot="1">
      <c r="A10795" s="27">
        <v>45867</v>
      </c>
      <c r="B10795" s="29" t="s">
        <v>227</v>
      </c>
      <c r="C10795" s="29" t="s">
        <v>97</v>
      </c>
      <c r="D10795" s="28">
        <v>154</v>
      </c>
      <c r="E10795" s="27">
        <v>2958101</v>
      </c>
      <c r="H10795" s="66"/>
      <c r="I10795" s="66"/>
    </row>
    <row r="10796" spans="1:9" ht="13.5" thickBot="1">
      <c r="A10796" s="27">
        <v>45867</v>
      </c>
      <c r="B10796" s="29" t="s">
        <v>228</v>
      </c>
      <c r="C10796" s="29" t="s">
        <v>97</v>
      </c>
      <c r="D10796" s="28">
        <v>100</v>
      </c>
      <c r="E10796" s="27">
        <v>2958101</v>
      </c>
      <c r="H10796" s="66"/>
      <c r="I10796" s="66"/>
    </row>
    <row r="10797" spans="1:9" ht="13.5" thickBot="1">
      <c r="A10797" s="27">
        <v>45867</v>
      </c>
      <c r="B10797" s="29" t="s">
        <v>229</v>
      </c>
      <c r="C10797" s="29" t="s">
        <v>97</v>
      </c>
      <c r="D10797" s="28">
        <v>100</v>
      </c>
      <c r="E10797" s="27">
        <v>2958101</v>
      </c>
      <c r="H10797" s="66"/>
      <c r="I10797" s="66"/>
    </row>
    <row r="10798" spans="1:9" ht="13.5" thickBot="1">
      <c r="A10798" s="27">
        <v>45867</v>
      </c>
      <c r="B10798" s="29" t="s">
        <v>230</v>
      </c>
      <c r="C10798" s="29" t="s">
        <v>68</v>
      </c>
      <c r="D10798" s="28">
        <v>164</v>
      </c>
      <c r="E10798" s="27">
        <v>2958101</v>
      </c>
      <c r="H10798" s="66"/>
      <c r="I10798" s="66"/>
    </row>
    <row r="10799" spans="1:9" ht="13.5" thickBot="1">
      <c r="A10799" s="27">
        <v>45867</v>
      </c>
      <c r="B10799" s="29" t="s">
        <v>231</v>
      </c>
      <c r="C10799" s="29" t="s">
        <v>68</v>
      </c>
      <c r="D10799" s="28">
        <v>95</v>
      </c>
      <c r="E10799" s="27">
        <v>2958101</v>
      </c>
      <c r="H10799" s="66"/>
      <c r="I10799" s="66"/>
    </row>
    <row r="10800" spans="1:9" ht="13.5" thickBot="1">
      <c r="A10800" s="27">
        <v>45867</v>
      </c>
      <c r="B10800" s="29" t="s">
        <v>232</v>
      </c>
      <c r="C10800" s="29" t="s">
        <v>68</v>
      </c>
      <c r="D10800" s="28">
        <v>102</v>
      </c>
      <c r="E10800" s="27">
        <v>2958101</v>
      </c>
      <c r="H10800" s="66"/>
      <c r="I10800" s="66"/>
    </row>
    <row r="10801" spans="1:9" ht="13.5" thickBot="1">
      <c r="A10801" s="27">
        <v>45867</v>
      </c>
      <c r="B10801" s="29" t="s">
        <v>233</v>
      </c>
      <c r="C10801" s="29" t="s">
        <v>68</v>
      </c>
      <c r="D10801" s="28">
        <v>92</v>
      </c>
      <c r="E10801" s="27">
        <v>2958101</v>
      </c>
      <c r="H10801" s="66"/>
      <c r="I10801" s="66"/>
    </row>
    <row r="10802" spans="1:9" ht="13.5" thickBot="1">
      <c r="A10802" s="27">
        <v>45867</v>
      </c>
      <c r="B10802" s="29" t="s">
        <v>234</v>
      </c>
      <c r="C10802" s="29" t="s">
        <v>68</v>
      </c>
      <c r="D10802" s="28">
        <v>68</v>
      </c>
      <c r="E10802" s="27">
        <v>2958101</v>
      </c>
      <c r="H10802" s="66"/>
      <c r="I10802" s="66"/>
    </row>
    <row r="10803" spans="1:9" ht="13.5" thickBot="1">
      <c r="A10803" s="27">
        <v>45867</v>
      </c>
      <c r="B10803" s="29" t="s">
        <v>235</v>
      </c>
      <c r="C10803" s="29" t="s">
        <v>68</v>
      </c>
      <c r="D10803" s="28">
        <v>28</v>
      </c>
      <c r="E10803" s="27">
        <v>2958101</v>
      </c>
      <c r="H10803" s="66"/>
      <c r="I10803" s="66"/>
    </row>
    <row r="10804" spans="1:9" ht="13.5" thickBot="1">
      <c r="A10804" s="27">
        <v>45867</v>
      </c>
      <c r="B10804" s="29" t="s">
        <v>236</v>
      </c>
      <c r="C10804" s="29" t="s">
        <v>68</v>
      </c>
      <c r="D10804" s="28">
        <v>206</v>
      </c>
      <c r="E10804" s="27">
        <v>2958101</v>
      </c>
      <c r="H10804" s="66"/>
      <c r="I10804" s="66"/>
    </row>
    <row r="10805" spans="1:9" ht="13.5" thickBot="1">
      <c r="A10805" s="27">
        <v>45867</v>
      </c>
      <c r="B10805" s="29" t="s">
        <v>237</v>
      </c>
      <c r="C10805" s="29" t="s">
        <v>71</v>
      </c>
      <c r="D10805" s="28">
        <v>103</v>
      </c>
      <c r="E10805" s="27">
        <v>2958101</v>
      </c>
      <c r="H10805" s="66"/>
      <c r="I10805" s="66"/>
    </row>
    <row r="10806" spans="1:9" ht="13.5" thickBot="1">
      <c r="A10806" s="27">
        <v>45867</v>
      </c>
      <c r="B10806" s="29" t="s">
        <v>238</v>
      </c>
      <c r="C10806" s="29" t="s">
        <v>71</v>
      </c>
      <c r="D10806" s="28">
        <v>103</v>
      </c>
      <c r="E10806" s="27">
        <v>2958101</v>
      </c>
      <c r="H10806" s="66"/>
      <c r="I10806" s="66"/>
    </row>
    <row r="10807" spans="1:9" ht="13.5" thickBot="1">
      <c r="A10807" s="27">
        <v>45867</v>
      </c>
      <c r="B10807" s="29" t="s">
        <v>239</v>
      </c>
      <c r="C10807" s="29" t="s">
        <v>71</v>
      </c>
      <c r="D10807" s="28">
        <v>100</v>
      </c>
      <c r="E10807" s="27">
        <v>2958101</v>
      </c>
      <c r="H10807" s="66"/>
      <c r="I10807" s="66"/>
    </row>
    <row r="10808" spans="1:9" ht="13.5" thickBot="1">
      <c r="A10808" s="27">
        <v>45867</v>
      </c>
      <c r="B10808" s="29" t="s">
        <v>240</v>
      </c>
      <c r="C10808" s="29" t="s">
        <v>66</v>
      </c>
      <c r="D10808" s="28">
        <v>110</v>
      </c>
      <c r="E10808" s="27">
        <v>2958101</v>
      </c>
      <c r="H10808" s="66"/>
      <c r="I10808" s="66"/>
    </row>
    <row r="10809" spans="1:9" ht="13.5" thickBot="1">
      <c r="A10809" s="27">
        <v>45867</v>
      </c>
      <c r="B10809" s="29" t="s">
        <v>241</v>
      </c>
      <c r="C10809" s="29" t="s">
        <v>68</v>
      </c>
      <c r="D10809" s="28">
        <v>132</v>
      </c>
      <c r="E10809" s="27">
        <v>2958101</v>
      </c>
      <c r="H10809" s="66"/>
      <c r="I10809" s="66"/>
    </row>
    <row r="10810" spans="1:9" ht="13.5" thickBot="1">
      <c r="A10810" s="27">
        <v>45867</v>
      </c>
      <c r="B10810" s="29" t="s">
        <v>242</v>
      </c>
      <c r="C10810" s="29" t="s">
        <v>68</v>
      </c>
      <c r="D10810" s="28">
        <v>80</v>
      </c>
      <c r="E10810" s="27">
        <v>2958101</v>
      </c>
      <c r="H10810" s="66"/>
      <c r="I10810" s="66"/>
    </row>
    <row r="10811" spans="1:9" ht="13.5" thickBot="1">
      <c r="A10811" s="27">
        <v>45867</v>
      </c>
      <c r="B10811" s="29" t="s">
        <v>243</v>
      </c>
      <c r="C10811" s="29" t="s">
        <v>68</v>
      </c>
      <c r="D10811" s="28">
        <v>80</v>
      </c>
      <c r="E10811" s="27">
        <v>2958101</v>
      </c>
      <c r="H10811" s="66"/>
      <c r="I10811" s="66"/>
    </row>
    <row r="10812" spans="1:9" ht="13.5" thickBot="1">
      <c r="A10812" s="27">
        <v>45867</v>
      </c>
      <c r="B10812" s="29" t="s">
        <v>244</v>
      </c>
      <c r="C10812" s="29" t="s">
        <v>68</v>
      </c>
      <c r="D10812" s="28">
        <v>41</v>
      </c>
      <c r="E10812" s="27">
        <v>2958101</v>
      </c>
      <c r="H10812" s="66"/>
      <c r="I10812" s="66"/>
    </row>
    <row r="10813" spans="1:9" ht="13.5" thickBot="1">
      <c r="A10813" s="27">
        <v>45867</v>
      </c>
      <c r="B10813" s="29" t="s">
        <v>245</v>
      </c>
      <c r="C10813" s="29" t="s">
        <v>68</v>
      </c>
      <c r="D10813" s="28">
        <v>80</v>
      </c>
      <c r="E10813" s="27">
        <v>2958101</v>
      </c>
      <c r="H10813" s="66"/>
      <c r="I10813" s="66"/>
    </row>
    <row r="10814" spans="1:9" ht="13.5" thickBot="1">
      <c r="A10814" s="27">
        <v>45867</v>
      </c>
      <c r="B10814" s="29" t="s">
        <v>246</v>
      </c>
      <c r="C10814" s="29" t="s">
        <v>68</v>
      </c>
      <c r="D10814" s="28">
        <v>135</v>
      </c>
      <c r="E10814" s="27">
        <v>2958101</v>
      </c>
      <c r="H10814" s="66"/>
      <c r="I10814" s="66"/>
    </row>
    <row r="10815" spans="1:9" ht="13.5" thickBot="1">
      <c r="A10815" s="27">
        <v>45867</v>
      </c>
      <c r="B10815" s="29" t="s">
        <v>247</v>
      </c>
      <c r="C10815" s="29" t="s">
        <v>68</v>
      </c>
      <c r="D10815" s="28">
        <v>15</v>
      </c>
      <c r="E10815" s="27">
        <v>2958101</v>
      </c>
      <c r="H10815" s="66"/>
      <c r="I10815" s="66"/>
    </row>
    <row r="10816" spans="1:9" ht="13.5" thickBot="1">
      <c r="A10816" s="27">
        <v>45867</v>
      </c>
      <c r="B10816" s="29" t="s">
        <v>248</v>
      </c>
      <c r="C10816" s="29" t="s">
        <v>68</v>
      </c>
      <c r="D10816" s="28">
        <v>138</v>
      </c>
      <c r="E10816" s="27">
        <v>2958101</v>
      </c>
      <c r="H10816" s="66"/>
      <c r="I10816" s="66"/>
    </row>
    <row r="10817" spans="1:9" ht="13.5" thickBot="1">
      <c r="A10817" s="27">
        <v>45867</v>
      </c>
      <c r="B10817" s="29" t="s">
        <v>249</v>
      </c>
      <c r="C10817" s="29" t="s">
        <v>68</v>
      </c>
      <c r="D10817" s="28">
        <v>10</v>
      </c>
      <c r="E10817" s="27">
        <v>2958101</v>
      </c>
      <c r="H10817" s="66"/>
      <c r="I10817" s="66"/>
    </row>
    <row r="10818" spans="1:9" ht="13.5" thickBot="1">
      <c r="A10818" s="27">
        <v>45867</v>
      </c>
      <c r="B10818" s="29" t="s">
        <v>250</v>
      </c>
      <c r="C10818" s="29" t="s">
        <v>68</v>
      </c>
      <c r="D10818" s="28">
        <v>160</v>
      </c>
      <c r="E10818" s="27">
        <v>2958101</v>
      </c>
      <c r="H10818" s="66"/>
      <c r="I10818" s="66"/>
    </row>
    <row r="10819" spans="1:9" ht="13.5" thickBot="1">
      <c r="A10819" s="27">
        <v>45867</v>
      </c>
      <c r="B10819" s="29" t="s">
        <v>251</v>
      </c>
      <c r="C10819" s="29" t="s">
        <v>66</v>
      </c>
      <c r="D10819" s="28">
        <v>106</v>
      </c>
      <c r="E10819" s="27">
        <v>2958101</v>
      </c>
      <c r="H10819" s="66"/>
      <c r="I10819" s="66"/>
    </row>
    <row r="10820" spans="1:9" ht="13.5" thickBot="1">
      <c r="A10820" s="27">
        <v>45867</v>
      </c>
      <c r="B10820" s="29" t="s">
        <v>252</v>
      </c>
      <c r="C10820" s="29" t="s">
        <v>66</v>
      </c>
      <c r="D10820" s="28">
        <v>104</v>
      </c>
      <c r="E10820" s="27">
        <v>2958101</v>
      </c>
      <c r="H10820" s="66"/>
      <c r="I10820" s="66"/>
    </row>
    <row r="10821" spans="1:9" ht="13.5" thickBot="1">
      <c r="A10821" s="27">
        <v>45867</v>
      </c>
      <c r="B10821" s="29" t="s">
        <v>253</v>
      </c>
      <c r="C10821" s="29" t="s">
        <v>97</v>
      </c>
      <c r="D10821" s="28">
        <v>100</v>
      </c>
      <c r="E10821" s="27">
        <v>2958101</v>
      </c>
      <c r="H10821" s="66"/>
      <c r="I10821" s="66"/>
    </row>
    <row r="10822" spans="1:9" ht="13.5" thickBot="1">
      <c r="A10822" s="27">
        <v>45867</v>
      </c>
      <c r="B10822" s="29" t="s">
        <v>254</v>
      </c>
      <c r="C10822" s="29" t="s">
        <v>97</v>
      </c>
      <c r="D10822" s="28">
        <v>100</v>
      </c>
      <c r="E10822" s="27">
        <v>2958101</v>
      </c>
      <c r="H10822" s="66"/>
      <c r="I10822" s="66"/>
    </row>
    <row r="10823" spans="1:9" ht="13.5" thickBot="1">
      <c r="A10823" s="27">
        <v>45867</v>
      </c>
      <c r="B10823" s="29" t="s">
        <v>255</v>
      </c>
      <c r="C10823" s="29" t="s">
        <v>71</v>
      </c>
      <c r="D10823" s="28">
        <v>110</v>
      </c>
      <c r="E10823" s="27">
        <v>2958101</v>
      </c>
      <c r="H10823" s="66"/>
      <c r="I10823" s="66"/>
    </row>
    <row r="10824" spans="1:9" ht="13.5" thickBot="1">
      <c r="A10824" s="27">
        <v>45867</v>
      </c>
      <c r="B10824" s="29" t="s">
        <v>256</v>
      </c>
      <c r="C10824" s="29" t="s">
        <v>71</v>
      </c>
      <c r="D10824" s="28">
        <v>24</v>
      </c>
      <c r="E10824" s="27">
        <v>2958101</v>
      </c>
      <c r="H10824" s="66"/>
      <c r="I10824" s="66"/>
    </row>
    <row r="10825" spans="1:9" ht="13.5" thickBot="1">
      <c r="A10825" s="27">
        <v>45867</v>
      </c>
      <c r="B10825" s="29" t="s">
        <v>257</v>
      </c>
      <c r="C10825" s="29" t="s">
        <v>71</v>
      </c>
      <c r="D10825" s="28">
        <v>139</v>
      </c>
      <c r="E10825" s="27">
        <v>2958101</v>
      </c>
      <c r="H10825" s="66"/>
      <c r="I10825" s="66"/>
    </row>
    <row r="10826" spans="1:9" ht="13.5" thickBot="1">
      <c r="A10826" s="27">
        <v>45867</v>
      </c>
      <c r="B10826" s="29" t="s">
        <v>258</v>
      </c>
      <c r="C10826" s="29" t="s">
        <v>68</v>
      </c>
      <c r="D10826" s="28">
        <v>98</v>
      </c>
      <c r="E10826" s="27">
        <v>2958101</v>
      </c>
      <c r="H10826" s="66"/>
      <c r="I10826" s="66"/>
    </row>
    <row r="10827" spans="1:9" ht="13.5" thickBot="1">
      <c r="A10827" s="27">
        <v>45867</v>
      </c>
      <c r="B10827" s="29" t="s">
        <v>259</v>
      </c>
      <c r="C10827" s="29" t="s">
        <v>68</v>
      </c>
      <c r="D10827" s="28">
        <v>100</v>
      </c>
      <c r="E10827" s="27">
        <v>2958101</v>
      </c>
      <c r="H10827" s="66"/>
      <c r="I10827" s="66"/>
    </row>
    <row r="10828" spans="1:9" ht="13.5" thickBot="1">
      <c r="A10828" s="27">
        <v>45867</v>
      </c>
      <c r="B10828" s="29" t="s">
        <v>260</v>
      </c>
      <c r="C10828" s="29" t="s">
        <v>68</v>
      </c>
      <c r="D10828" s="28">
        <v>194</v>
      </c>
      <c r="E10828" s="27">
        <v>2958101</v>
      </c>
      <c r="H10828" s="66"/>
      <c r="I10828" s="66"/>
    </row>
    <row r="10829" spans="1:9" ht="13.5" thickBot="1">
      <c r="A10829" s="27">
        <v>45867</v>
      </c>
      <c r="B10829" s="29" t="s">
        <v>261</v>
      </c>
      <c r="C10829" s="29" t="s">
        <v>68</v>
      </c>
      <c r="D10829" s="28">
        <v>184</v>
      </c>
      <c r="E10829" s="27">
        <v>2958101</v>
      </c>
      <c r="H10829" s="66"/>
      <c r="I10829" s="66"/>
    </row>
    <row r="10830" spans="1:9" ht="13.5" thickBot="1">
      <c r="A10830" s="27">
        <v>45867</v>
      </c>
      <c r="B10830" s="29" t="s">
        <v>262</v>
      </c>
      <c r="C10830" s="29" t="s">
        <v>68</v>
      </c>
      <c r="D10830" s="28">
        <v>48</v>
      </c>
      <c r="E10830" s="27">
        <v>2958101</v>
      </c>
      <c r="H10830" s="66"/>
      <c r="I10830" s="66"/>
    </row>
    <row r="10831" spans="1:9" ht="13.5" thickBot="1">
      <c r="A10831" s="27">
        <v>45867</v>
      </c>
      <c r="B10831" s="29" t="s">
        <v>263</v>
      </c>
      <c r="C10831" s="29" t="s">
        <v>68</v>
      </c>
      <c r="D10831" s="28">
        <v>51</v>
      </c>
      <c r="E10831" s="27">
        <v>2958101</v>
      </c>
      <c r="H10831" s="66"/>
      <c r="I10831" s="66"/>
    </row>
    <row r="10832" spans="1:9" ht="13.5" thickBot="1">
      <c r="A10832" s="27">
        <v>45867</v>
      </c>
      <c r="B10832" s="29" t="s">
        <v>264</v>
      </c>
      <c r="C10832" s="29" t="s">
        <v>68</v>
      </c>
      <c r="D10832" s="28">
        <v>26</v>
      </c>
      <c r="E10832" s="27">
        <v>2958101</v>
      </c>
      <c r="H10832" s="66"/>
      <c r="I10832" s="66"/>
    </row>
    <row r="10833" spans="1:9" ht="13.5" thickBot="1">
      <c r="A10833" s="27">
        <v>45867</v>
      </c>
      <c r="B10833" s="29" t="s">
        <v>265</v>
      </c>
      <c r="C10833" s="29" t="s">
        <v>68</v>
      </c>
      <c r="D10833" s="28">
        <v>24</v>
      </c>
      <c r="E10833" s="27">
        <v>2958101</v>
      </c>
      <c r="H10833" s="66"/>
      <c r="I10833" s="66"/>
    </row>
    <row r="10834" spans="1:9" ht="13.5" thickBot="1">
      <c r="A10834" s="27">
        <v>45867</v>
      </c>
      <c r="B10834" s="29" t="s">
        <v>266</v>
      </c>
      <c r="C10834" s="29" t="s">
        <v>71</v>
      </c>
      <c r="D10834" s="28">
        <v>200</v>
      </c>
      <c r="E10834" s="27">
        <v>2958101</v>
      </c>
      <c r="H10834" s="66"/>
      <c r="I10834" s="66"/>
    </row>
    <row r="10835" spans="1:9" ht="13.5" thickBot="1">
      <c r="A10835" s="27">
        <v>45867</v>
      </c>
      <c r="B10835" s="29" t="s">
        <v>267</v>
      </c>
      <c r="C10835" s="29" t="s">
        <v>71</v>
      </c>
      <c r="D10835" s="28">
        <v>202</v>
      </c>
      <c r="E10835" s="27">
        <v>2958101</v>
      </c>
      <c r="H10835" s="66"/>
      <c r="I10835" s="66"/>
    </row>
    <row r="10836" spans="1:9" ht="13.5" thickBot="1">
      <c r="A10836" s="27">
        <v>45867</v>
      </c>
      <c r="B10836" s="29" t="s">
        <v>268</v>
      </c>
      <c r="C10836" s="29" t="s">
        <v>77</v>
      </c>
      <c r="D10836" s="28">
        <v>200</v>
      </c>
      <c r="E10836" s="27">
        <v>2958101</v>
      </c>
      <c r="H10836" s="66"/>
      <c r="I10836" s="66"/>
    </row>
    <row r="10837" spans="1:9" ht="13.5" thickBot="1">
      <c r="A10837" s="27">
        <v>45867</v>
      </c>
      <c r="B10837" s="29" t="s">
        <v>269</v>
      </c>
      <c r="C10837" s="29" t="s">
        <v>77</v>
      </c>
      <c r="D10837" s="28">
        <v>200</v>
      </c>
      <c r="E10837" s="27">
        <v>2958101</v>
      </c>
      <c r="H10837" s="66"/>
      <c r="I10837" s="66"/>
    </row>
    <row r="10838" spans="1:9" ht="13.5" thickBot="1">
      <c r="A10838" s="27">
        <v>45867</v>
      </c>
      <c r="B10838" s="29" t="s">
        <v>270</v>
      </c>
      <c r="C10838" s="29" t="s">
        <v>77</v>
      </c>
      <c r="D10838" s="28">
        <v>110</v>
      </c>
      <c r="E10838" s="27">
        <v>2958101</v>
      </c>
      <c r="H10838" s="66"/>
      <c r="I10838" s="66"/>
    </row>
    <row r="10839" spans="1:9" ht="13.5" thickBot="1">
      <c r="A10839" s="27">
        <v>45867</v>
      </c>
      <c r="B10839" s="29" t="s">
        <v>57</v>
      </c>
      <c r="C10839" s="29" t="s">
        <v>77</v>
      </c>
      <c r="D10839" s="28">
        <v>97</v>
      </c>
      <c r="E10839" s="27">
        <v>2958101</v>
      </c>
      <c r="H10839" s="66"/>
      <c r="I10839" s="66"/>
    </row>
    <row r="10840" spans="1:9" ht="13.5" thickBot="1">
      <c r="A10840" s="27">
        <v>45867</v>
      </c>
      <c r="B10840" s="29" t="s">
        <v>58</v>
      </c>
      <c r="C10840" s="29" t="s">
        <v>77</v>
      </c>
      <c r="D10840" s="28">
        <v>101</v>
      </c>
      <c r="E10840" s="27">
        <v>2958101</v>
      </c>
      <c r="H10840" s="66"/>
      <c r="I10840" s="66"/>
    </row>
    <row r="10841" spans="1:9" ht="13.5" thickBot="1">
      <c r="A10841" s="27">
        <v>45867</v>
      </c>
      <c r="B10841" s="29" t="s">
        <v>271</v>
      </c>
      <c r="C10841" s="29" t="s">
        <v>97</v>
      </c>
      <c r="D10841" s="28">
        <v>115</v>
      </c>
      <c r="E10841" s="27">
        <v>2958101</v>
      </c>
      <c r="H10841" s="66"/>
      <c r="I10841" s="66"/>
    </row>
    <row r="10842" spans="1:9" ht="13.5" thickBot="1">
      <c r="A10842" s="27">
        <v>45867</v>
      </c>
      <c r="B10842" s="29" t="s">
        <v>272</v>
      </c>
      <c r="C10842" s="29" t="s">
        <v>97</v>
      </c>
      <c r="D10842" s="28">
        <v>115</v>
      </c>
      <c r="E10842" s="27">
        <v>2958101</v>
      </c>
      <c r="H10842" s="66"/>
      <c r="I10842" s="66"/>
    </row>
    <row r="10843" spans="1:9" ht="13.5" thickBot="1">
      <c r="A10843" s="27">
        <v>45867</v>
      </c>
      <c r="B10843" s="29" t="s">
        <v>273</v>
      </c>
      <c r="C10843" s="29" t="s">
        <v>68</v>
      </c>
      <c r="D10843" s="28">
        <v>182</v>
      </c>
      <c r="E10843" s="27">
        <v>2958101</v>
      </c>
      <c r="H10843" s="66"/>
      <c r="I10843" s="66"/>
    </row>
    <row r="10844" spans="1:9" ht="13.5" thickBot="1">
      <c r="A10844" s="27">
        <v>45867</v>
      </c>
      <c r="B10844" s="29" t="s">
        <v>274</v>
      </c>
      <c r="C10844" s="29" t="s">
        <v>68</v>
      </c>
      <c r="D10844" s="28">
        <v>71</v>
      </c>
      <c r="E10844" s="27">
        <v>2958101</v>
      </c>
      <c r="H10844" s="66"/>
      <c r="I10844" s="66"/>
    </row>
    <row r="10845" spans="1:9" ht="13.5" thickBot="1">
      <c r="A10845" s="27">
        <v>45867</v>
      </c>
      <c r="B10845" s="29" t="s">
        <v>275</v>
      </c>
      <c r="C10845" s="29" t="s">
        <v>68</v>
      </c>
      <c r="D10845" s="28">
        <v>33</v>
      </c>
      <c r="E10845" s="27">
        <v>2958101</v>
      </c>
      <c r="H10845" s="66"/>
      <c r="I10845" s="66"/>
    </row>
    <row r="10846" spans="1:9" ht="13.5" thickBot="1">
      <c r="A10846" s="27">
        <v>45867</v>
      </c>
      <c r="B10846" s="29" t="s">
        <v>276</v>
      </c>
      <c r="C10846" s="29" t="s">
        <v>68</v>
      </c>
      <c r="D10846" s="28">
        <v>22</v>
      </c>
      <c r="E10846" s="27">
        <v>2958101</v>
      </c>
      <c r="H10846" s="66"/>
      <c r="I10846" s="66"/>
    </row>
    <row r="10847" spans="1:9" ht="13.5" thickBot="1">
      <c r="A10847" s="27">
        <v>45867</v>
      </c>
      <c r="B10847" s="29" t="s">
        <v>277</v>
      </c>
      <c r="C10847" s="29" t="s">
        <v>68</v>
      </c>
      <c r="D10847" s="28">
        <v>20</v>
      </c>
      <c r="E10847" s="27">
        <v>2958101</v>
      </c>
      <c r="H10847" s="66"/>
      <c r="I10847" s="66"/>
    </row>
    <row r="10848" spans="1:9" ht="13.5" thickBot="1">
      <c r="A10848" s="27">
        <v>45867</v>
      </c>
      <c r="B10848" s="29" t="s">
        <v>278</v>
      </c>
      <c r="C10848" s="29" t="s">
        <v>68</v>
      </c>
      <c r="D10848" s="28">
        <v>77</v>
      </c>
      <c r="E10848" s="27">
        <v>2958101</v>
      </c>
      <c r="H10848" s="66"/>
      <c r="I10848" s="66"/>
    </row>
    <row r="10849" spans="1:9" ht="13.5" thickBot="1">
      <c r="A10849" s="27">
        <v>45867</v>
      </c>
      <c r="B10849" s="29" t="s">
        <v>279</v>
      </c>
      <c r="C10849" s="29" t="s">
        <v>68</v>
      </c>
      <c r="D10849" s="28">
        <v>202</v>
      </c>
      <c r="E10849" s="27">
        <v>2958101</v>
      </c>
      <c r="H10849" s="66"/>
      <c r="I10849" s="66"/>
    </row>
    <row r="10850" spans="1:9" ht="13.5" thickBot="1">
      <c r="A10850" s="27">
        <v>45867</v>
      </c>
      <c r="B10850" s="29" t="s">
        <v>280</v>
      </c>
      <c r="C10850" s="29" t="s">
        <v>68</v>
      </c>
      <c r="D10850" s="28">
        <v>11</v>
      </c>
      <c r="E10850" s="27">
        <v>2958101</v>
      </c>
      <c r="H10850" s="66"/>
      <c r="I10850" s="66"/>
    </row>
    <row r="10851" spans="1:9" ht="13.5" thickBot="1">
      <c r="A10851" s="27">
        <v>45867</v>
      </c>
      <c r="B10851" s="29" t="s">
        <v>281</v>
      </c>
      <c r="C10851" s="29" t="s">
        <v>68</v>
      </c>
      <c r="D10851" s="28">
        <v>34</v>
      </c>
      <c r="E10851" s="27">
        <v>2958101</v>
      </c>
      <c r="H10851" s="66"/>
      <c r="I10851" s="66"/>
    </row>
    <row r="10852" spans="1:9" ht="13.5" thickBot="1">
      <c r="A10852" s="27">
        <v>45867</v>
      </c>
      <c r="B10852" s="29" t="s">
        <v>282</v>
      </c>
      <c r="C10852" s="29" t="s">
        <v>68</v>
      </c>
      <c r="D10852" s="28">
        <v>22</v>
      </c>
      <c r="E10852" s="27">
        <v>2958101</v>
      </c>
      <c r="H10852" s="66"/>
      <c r="I10852" s="66"/>
    </row>
    <row r="10853" spans="1:9" ht="13.5" thickBot="1">
      <c r="A10853" s="27">
        <v>45867</v>
      </c>
      <c r="B10853" s="29" t="s">
        <v>283</v>
      </c>
      <c r="C10853" s="29" t="s">
        <v>68</v>
      </c>
      <c r="D10853" s="28">
        <v>123</v>
      </c>
      <c r="E10853" s="27">
        <v>2958101</v>
      </c>
      <c r="H10853" s="66"/>
      <c r="I10853" s="66"/>
    </row>
    <row r="10854" spans="1:9" ht="13.5" thickBot="1">
      <c r="A10854" s="27">
        <v>45867</v>
      </c>
      <c r="B10854" s="29" t="s">
        <v>284</v>
      </c>
      <c r="C10854" s="29" t="s">
        <v>68</v>
      </c>
      <c r="D10854" s="28">
        <v>71</v>
      </c>
      <c r="E10854" s="27">
        <v>2958101</v>
      </c>
      <c r="H10854" s="66"/>
      <c r="I10854" s="66"/>
    </row>
    <row r="10855" spans="1:9" ht="13.5" thickBot="1">
      <c r="A10855" s="27">
        <v>45867</v>
      </c>
      <c r="B10855" s="29" t="s">
        <v>285</v>
      </c>
      <c r="C10855" s="29" t="s">
        <v>68</v>
      </c>
      <c r="D10855" s="28">
        <v>14</v>
      </c>
      <c r="E10855" s="27">
        <v>2958101</v>
      </c>
      <c r="H10855" s="66"/>
      <c r="I10855" s="66"/>
    </row>
    <row r="10856" spans="1:9" ht="13.5" thickBot="1">
      <c r="A10856" s="27">
        <v>45867</v>
      </c>
      <c r="B10856" s="29" t="s">
        <v>286</v>
      </c>
      <c r="C10856" s="29" t="s">
        <v>68</v>
      </c>
      <c r="D10856" s="28">
        <v>4</v>
      </c>
      <c r="E10856" s="27">
        <v>2958101</v>
      </c>
      <c r="H10856" s="66"/>
      <c r="I10856" s="66"/>
    </row>
    <row r="10857" spans="1:9" ht="13.5" thickBot="1">
      <c r="A10857" s="27">
        <v>45867</v>
      </c>
      <c r="B10857" s="29" t="s">
        <v>287</v>
      </c>
      <c r="C10857" s="29" t="s">
        <v>68</v>
      </c>
      <c r="D10857" s="28">
        <v>106</v>
      </c>
      <c r="E10857" s="27">
        <v>2958101</v>
      </c>
      <c r="H10857" s="66"/>
      <c r="I10857" s="66"/>
    </row>
    <row r="10858" spans="1:9" ht="13.5" thickBot="1">
      <c r="A10858" s="27">
        <v>45867</v>
      </c>
      <c r="B10858" s="29" t="s">
        <v>288</v>
      </c>
      <c r="C10858" s="29" t="s">
        <v>68</v>
      </c>
      <c r="D10858" s="28">
        <v>106</v>
      </c>
      <c r="E10858" s="27">
        <v>2958101</v>
      </c>
      <c r="H10858" s="66"/>
      <c r="I10858" s="66"/>
    </row>
    <row r="10859" spans="1:9" ht="13.5" thickBot="1">
      <c r="A10859" s="27">
        <v>45867</v>
      </c>
      <c r="B10859" s="29" t="s">
        <v>289</v>
      </c>
      <c r="C10859" s="29" t="s">
        <v>77</v>
      </c>
      <c r="D10859" s="28">
        <v>202</v>
      </c>
      <c r="E10859" s="27">
        <v>2958101</v>
      </c>
      <c r="H10859" s="66"/>
      <c r="I10859" s="66"/>
    </row>
    <row r="10860" spans="1:9" ht="13.5" thickBot="1">
      <c r="A10860" s="27">
        <v>45867</v>
      </c>
      <c r="B10860" s="29" t="s">
        <v>290</v>
      </c>
      <c r="C10860" s="29" t="s">
        <v>97</v>
      </c>
      <c r="D10860" s="28">
        <v>144</v>
      </c>
      <c r="E10860" s="27">
        <v>2958101</v>
      </c>
      <c r="H10860" s="66"/>
      <c r="I10860" s="66"/>
    </row>
    <row r="10861" spans="1:9" ht="13.5" thickBot="1">
      <c r="A10861" s="27">
        <v>45867</v>
      </c>
      <c r="B10861" s="29" t="s">
        <v>291</v>
      </c>
      <c r="C10861" s="29" t="s">
        <v>97</v>
      </c>
      <c r="D10861" s="28">
        <v>144</v>
      </c>
      <c r="E10861" s="27">
        <v>2958101</v>
      </c>
      <c r="H10861" s="66"/>
      <c r="I10861" s="66"/>
    </row>
    <row r="10862" spans="1:9" ht="13.5" thickBot="1">
      <c r="A10862" s="27">
        <v>45867</v>
      </c>
      <c r="B10862" s="29" t="s">
        <v>292</v>
      </c>
      <c r="C10862" s="29" t="s">
        <v>71</v>
      </c>
      <c r="D10862" s="28">
        <v>163</v>
      </c>
      <c r="E10862" s="27">
        <v>2958101</v>
      </c>
      <c r="H10862" s="66"/>
      <c r="I10862" s="66"/>
    </row>
    <row r="10863" spans="1:9" ht="13.5" thickBot="1">
      <c r="A10863" s="27">
        <v>45867</v>
      </c>
      <c r="B10863" s="29" t="s">
        <v>293</v>
      </c>
      <c r="C10863" s="29" t="s">
        <v>77</v>
      </c>
      <c r="D10863" s="28">
        <v>52</v>
      </c>
      <c r="E10863" s="27">
        <v>2958101</v>
      </c>
      <c r="H10863" s="66"/>
      <c r="I10863" s="66"/>
    </row>
    <row r="10864" spans="1:9" ht="13.5" thickBot="1">
      <c r="A10864" s="27">
        <v>45867</v>
      </c>
      <c r="B10864" s="29" t="s">
        <v>294</v>
      </c>
      <c r="C10864" s="29" t="s">
        <v>77</v>
      </c>
      <c r="D10864" s="28">
        <v>98</v>
      </c>
      <c r="E10864" s="27">
        <v>2958101</v>
      </c>
      <c r="H10864" s="66"/>
      <c r="I10864" s="66"/>
    </row>
    <row r="10865" spans="1:9" ht="13.5" thickBot="1">
      <c r="A10865" s="27">
        <v>45867</v>
      </c>
      <c r="B10865" s="29" t="s">
        <v>295</v>
      </c>
      <c r="C10865" s="29" t="s">
        <v>77</v>
      </c>
      <c r="D10865" s="28">
        <v>50</v>
      </c>
      <c r="E10865" s="27">
        <v>2958101</v>
      </c>
      <c r="H10865" s="66"/>
      <c r="I10865" s="66"/>
    </row>
    <row r="10866" spans="1:9" ht="13.5" thickBot="1">
      <c r="A10866" s="27">
        <v>45867</v>
      </c>
      <c r="B10866" s="29" t="s">
        <v>296</v>
      </c>
      <c r="C10866" s="29" t="s">
        <v>77</v>
      </c>
      <c r="D10866" s="28">
        <v>100</v>
      </c>
      <c r="E10866" s="27">
        <v>2958101</v>
      </c>
      <c r="H10866" s="66"/>
      <c r="I10866" s="66"/>
    </row>
    <row r="10867" spans="1:9" ht="13.5" thickBot="1">
      <c r="A10867" s="27">
        <v>45867</v>
      </c>
      <c r="B10867" s="29" t="s">
        <v>59</v>
      </c>
      <c r="C10867" s="29" t="s">
        <v>77</v>
      </c>
      <c r="D10867" s="28">
        <v>235</v>
      </c>
      <c r="E10867" s="27">
        <v>2958101</v>
      </c>
      <c r="H10867" s="66"/>
      <c r="I10867" s="66"/>
    </row>
    <row r="10868" spans="1:9" ht="13.5" thickBot="1">
      <c r="A10868" s="27">
        <v>45867</v>
      </c>
      <c r="B10868" s="29" t="s">
        <v>297</v>
      </c>
      <c r="C10868" s="29" t="s">
        <v>68</v>
      </c>
      <c r="D10868" s="28">
        <v>106</v>
      </c>
      <c r="E10868" s="27">
        <v>2958101</v>
      </c>
      <c r="H10868" s="66"/>
      <c r="I10868" s="66"/>
    </row>
    <row r="10869" spans="1:9" ht="13.5" thickBot="1">
      <c r="A10869" s="27">
        <v>45867</v>
      </c>
      <c r="B10869" s="29" t="s">
        <v>298</v>
      </c>
      <c r="C10869" s="29" t="s">
        <v>68</v>
      </c>
      <c r="D10869" s="28">
        <v>93</v>
      </c>
      <c r="E10869" s="27">
        <v>2958101</v>
      </c>
      <c r="H10869" s="66"/>
      <c r="I10869" s="66"/>
    </row>
    <row r="10870" spans="1:9" ht="13.5" thickBot="1">
      <c r="A10870" s="27">
        <v>45867</v>
      </c>
      <c r="B10870" s="29" t="s">
        <v>299</v>
      </c>
      <c r="C10870" s="29" t="s">
        <v>68</v>
      </c>
      <c r="D10870" s="28">
        <v>30</v>
      </c>
      <c r="E10870" s="27">
        <v>2958101</v>
      </c>
      <c r="H10870" s="66"/>
      <c r="I10870" s="66"/>
    </row>
    <row r="10871" spans="1:9" ht="13.5" thickBot="1">
      <c r="A10871" s="27">
        <v>45867</v>
      </c>
      <c r="B10871" s="29" t="s">
        <v>300</v>
      </c>
      <c r="C10871" s="29" t="s">
        <v>97</v>
      </c>
      <c r="D10871" s="28">
        <v>150</v>
      </c>
      <c r="E10871" s="27">
        <v>2958101</v>
      </c>
      <c r="H10871" s="66"/>
      <c r="I10871" s="66"/>
    </row>
    <row r="10872" spans="1:9" ht="13.5" thickBot="1">
      <c r="A10872" s="27">
        <v>45867</v>
      </c>
      <c r="B10872" s="29" t="s">
        <v>301</v>
      </c>
      <c r="C10872" s="29" t="s">
        <v>68</v>
      </c>
      <c r="D10872" s="28">
        <v>197</v>
      </c>
      <c r="E10872" s="27">
        <v>2958101</v>
      </c>
      <c r="H10872" s="66"/>
      <c r="I10872" s="66"/>
    </row>
    <row r="10873" spans="1:9" ht="13.5" thickBot="1">
      <c r="A10873" s="27">
        <v>45867</v>
      </c>
      <c r="B10873" s="29" t="s">
        <v>302</v>
      </c>
      <c r="C10873" s="29" t="s">
        <v>68</v>
      </c>
      <c r="D10873" s="28">
        <v>93</v>
      </c>
      <c r="E10873" s="27">
        <v>2958101</v>
      </c>
      <c r="H10873" s="66"/>
      <c r="I10873" s="66"/>
    </row>
    <row r="10874" spans="1:9" ht="13.5" thickBot="1">
      <c r="A10874" s="27">
        <v>45867</v>
      </c>
      <c r="B10874" s="29" t="s">
        <v>303</v>
      </c>
      <c r="C10874" s="29" t="s">
        <v>68</v>
      </c>
      <c r="D10874" s="28">
        <v>60</v>
      </c>
      <c r="E10874" s="27">
        <v>2958101</v>
      </c>
      <c r="H10874" s="66"/>
      <c r="I10874" s="66"/>
    </row>
    <row r="10875" spans="1:9" ht="13.5" thickBot="1">
      <c r="A10875" s="27">
        <v>45867</v>
      </c>
      <c r="B10875" s="29" t="s">
        <v>304</v>
      </c>
      <c r="C10875" s="29" t="s">
        <v>68</v>
      </c>
      <c r="D10875" s="28">
        <v>151</v>
      </c>
      <c r="E10875" s="27">
        <v>2958101</v>
      </c>
      <c r="H10875" s="66"/>
      <c r="I10875" s="66"/>
    </row>
    <row r="10876" spans="1:9" ht="13.5" thickBot="1">
      <c r="A10876" s="27">
        <v>45867</v>
      </c>
      <c r="B10876" s="29" t="s">
        <v>305</v>
      </c>
      <c r="C10876" s="29" t="s">
        <v>68</v>
      </c>
      <c r="D10876" s="28">
        <v>151</v>
      </c>
      <c r="E10876" s="27">
        <v>2958101</v>
      </c>
      <c r="H10876" s="66"/>
      <c r="I10876" s="66"/>
    </row>
    <row r="10877" spans="1:9" ht="13.5" thickBot="1">
      <c r="A10877" s="27">
        <v>45867</v>
      </c>
      <c r="B10877" s="29" t="s">
        <v>306</v>
      </c>
      <c r="C10877" s="29" t="s">
        <v>68</v>
      </c>
      <c r="D10877" s="28">
        <v>55</v>
      </c>
      <c r="E10877" s="27">
        <v>2958101</v>
      </c>
      <c r="H10877" s="66"/>
      <c r="I10877" s="66"/>
    </row>
    <row r="10878" spans="1:9" ht="13.5" thickBot="1">
      <c r="A10878" s="27">
        <v>45867</v>
      </c>
      <c r="B10878" s="29" t="s">
        <v>307</v>
      </c>
      <c r="C10878" s="29" t="s">
        <v>71</v>
      </c>
      <c r="D10878" s="28">
        <v>145</v>
      </c>
      <c r="E10878" s="27">
        <v>2958101</v>
      </c>
      <c r="H10878" s="66"/>
      <c r="I10878" s="66"/>
    </row>
    <row r="10879" spans="1:9" ht="13.5" thickBot="1">
      <c r="A10879" s="27">
        <v>45867</v>
      </c>
      <c r="B10879" s="29" t="s">
        <v>308</v>
      </c>
      <c r="C10879" s="29" t="s">
        <v>71</v>
      </c>
      <c r="D10879" s="28">
        <v>180</v>
      </c>
      <c r="E10879" s="27">
        <v>2958101</v>
      </c>
      <c r="H10879" s="66"/>
      <c r="I10879" s="66"/>
    </row>
    <row r="10880" spans="1:9" ht="13.5" thickBot="1">
      <c r="A10880" s="27">
        <v>45867</v>
      </c>
      <c r="B10880" s="29" t="s">
        <v>309</v>
      </c>
      <c r="C10880" s="29" t="s">
        <v>71</v>
      </c>
      <c r="D10880" s="28">
        <v>234</v>
      </c>
      <c r="E10880" s="27">
        <v>2958101</v>
      </c>
      <c r="H10880" s="66"/>
      <c r="I10880" s="66"/>
    </row>
    <row r="10881" spans="1:9" ht="13.5" thickBot="1">
      <c r="A10881" s="27">
        <v>45867</v>
      </c>
      <c r="B10881" s="29" t="s">
        <v>310</v>
      </c>
      <c r="C10881" s="29" t="s">
        <v>68</v>
      </c>
      <c r="D10881" s="28">
        <v>149</v>
      </c>
      <c r="E10881" s="27">
        <v>2958101</v>
      </c>
      <c r="H10881" s="66"/>
      <c r="I10881" s="66"/>
    </row>
    <row r="10882" spans="1:9" ht="13.5" thickBot="1">
      <c r="A10882" s="27">
        <v>45867</v>
      </c>
      <c r="B10882" s="29" t="s">
        <v>311</v>
      </c>
      <c r="C10882" s="29" t="s">
        <v>68</v>
      </c>
      <c r="D10882" s="28">
        <v>107</v>
      </c>
      <c r="E10882" s="27">
        <v>2958101</v>
      </c>
      <c r="H10882" s="66"/>
      <c r="I10882" s="66"/>
    </row>
    <row r="10883" spans="1:9" ht="13.5" thickBot="1">
      <c r="A10883" s="27">
        <v>45867</v>
      </c>
      <c r="B10883" s="29" t="s">
        <v>312</v>
      </c>
      <c r="C10883" s="29" t="s">
        <v>68</v>
      </c>
      <c r="D10883" s="28">
        <v>109</v>
      </c>
      <c r="E10883" s="27">
        <v>2958101</v>
      </c>
      <c r="H10883" s="66"/>
      <c r="I10883" s="66"/>
    </row>
    <row r="10884" spans="1:9" ht="13.5" thickBot="1">
      <c r="A10884" s="27">
        <v>45867</v>
      </c>
      <c r="B10884" s="29" t="s">
        <v>313</v>
      </c>
      <c r="C10884" s="29" t="s">
        <v>68</v>
      </c>
      <c r="D10884" s="28">
        <v>122</v>
      </c>
      <c r="E10884" s="27">
        <v>2958101</v>
      </c>
      <c r="H10884" s="66"/>
      <c r="I10884" s="66"/>
    </row>
    <row r="10885" spans="1:9" ht="13.5" thickBot="1">
      <c r="A10885" s="27">
        <v>45867</v>
      </c>
      <c r="B10885" s="29" t="s">
        <v>314</v>
      </c>
      <c r="C10885" s="29" t="s">
        <v>71</v>
      </c>
      <c r="D10885" s="28">
        <v>101</v>
      </c>
      <c r="E10885" s="27">
        <v>2958101</v>
      </c>
      <c r="H10885" s="66"/>
      <c r="I10885" s="66"/>
    </row>
    <row r="10886" spans="1:9" ht="13.5" thickBot="1">
      <c r="A10886" s="27">
        <v>45867</v>
      </c>
      <c r="B10886" s="29" t="s">
        <v>315</v>
      </c>
      <c r="C10886" s="29" t="s">
        <v>71</v>
      </c>
      <c r="D10886" s="28">
        <v>161</v>
      </c>
      <c r="E10886" s="27">
        <v>2958101</v>
      </c>
      <c r="H10886" s="66"/>
      <c r="I10886" s="66"/>
    </row>
    <row r="10887" spans="1:9" ht="13.5" thickBot="1">
      <c r="A10887" s="27">
        <v>45867</v>
      </c>
      <c r="B10887" s="29" t="s">
        <v>316</v>
      </c>
      <c r="C10887" s="29" t="s">
        <v>71</v>
      </c>
      <c r="D10887" s="28">
        <v>142</v>
      </c>
      <c r="E10887" s="27">
        <v>2958101</v>
      </c>
      <c r="H10887" s="66"/>
      <c r="I10887" s="66"/>
    </row>
    <row r="10888" spans="1:9" ht="13.5" thickBot="1">
      <c r="A10888" s="27">
        <v>45867</v>
      </c>
      <c r="B10888" s="29" t="s">
        <v>317</v>
      </c>
      <c r="C10888" s="29" t="s">
        <v>71</v>
      </c>
      <c r="D10888" s="28">
        <v>151</v>
      </c>
      <c r="E10888" s="27">
        <v>2958101</v>
      </c>
      <c r="H10888" s="66"/>
      <c r="I10888" s="66"/>
    </row>
    <row r="10889" spans="1:9" ht="13.5" thickBot="1">
      <c r="A10889" s="27">
        <v>45867</v>
      </c>
      <c r="B10889" s="29" t="s">
        <v>318</v>
      </c>
      <c r="C10889" s="29" t="s">
        <v>97</v>
      </c>
      <c r="D10889" s="28">
        <v>109</v>
      </c>
      <c r="E10889" s="27">
        <v>2958101</v>
      </c>
      <c r="H10889" s="66"/>
      <c r="I10889" s="66"/>
    </row>
    <row r="10890" spans="1:9" ht="13.5" thickBot="1">
      <c r="A10890" s="27">
        <v>45867</v>
      </c>
      <c r="B10890" s="29" t="s">
        <v>319</v>
      </c>
      <c r="C10890" s="29" t="s">
        <v>97</v>
      </c>
      <c r="D10890" s="28">
        <v>109</v>
      </c>
      <c r="E10890" s="27">
        <v>2958101</v>
      </c>
      <c r="H10890" s="66"/>
      <c r="I10890" s="66"/>
    </row>
    <row r="10891" spans="1:9" ht="13.5" thickBot="1">
      <c r="A10891" s="27">
        <v>45867</v>
      </c>
      <c r="B10891" s="29" t="s">
        <v>320</v>
      </c>
      <c r="C10891" s="29" t="s">
        <v>97</v>
      </c>
      <c r="D10891" s="28">
        <v>94</v>
      </c>
      <c r="E10891" s="27">
        <v>2958101</v>
      </c>
      <c r="H10891" s="66"/>
      <c r="I10891" s="66"/>
    </row>
    <row r="10892" spans="1:9" ht="13.5" thickBot="1">
      <c r="A10892" s="27">
        <v>45867</v>
      </c>
      <c r="B10892" s="29" t="s">
        <v>321</v>
      </c>
      <c r="C10892" s="29" t="s">
        <v>97</v>
      </c>
      <c r="D10892" s="28">
        <v>97</v>
      </c>
      <c r="E10892" s="27">
        <v>2958101</v>
      </c>
      <c r="H10892" s="66"/>
      <c r="I10892" s="66"/>
    </row>
    <row r="10893" spans="1:9" ht="13.5" thickBot="1">
      <c r="A10893" s="27">
        <v>45867</v>
      </c>
      <c r="B10893" s="29" t="s">
        <v>322</v>
      </c>
      <c r="C10893" s="29" t="s">
        <v>66</v>
      </c>
      <c r="D10893" s="28">
        <v>153</v>
      </c>
      <c r="E10893" s="27">
        <v>2958101</v>
      </c>
      <c r="H10893" s="66"/>
      <c r="I10893" s="66"/>
    </row>
    <row r="10894" spans="1:9" ht="13.5" thickBot="1">
      <c r="A10894" s="27">
        <v>45867</v>
      </c>
      <c r="B10894" s="29" t="s">
        <v>323</v>
      </c>
      <c r="C10894" s="29" t="s">
        <v>66</v>
      </c>
      <c r="D10894" s="28">
        <v>147</v>
      </c>
      <c r="E10894" s="27">
        <v>2958101</v>
      </c>
      <c r="H10894" s="66"/>
      <c r="I10894" s="66"/>
    </row>
    <row r="10895" spans="1:9" ht="13.5" thickBot="1">
      <c r="A10895" s="27">
        <v>45867</v>
      </c>
      <c r="B10895" s="29" t="s">
        <v>324</v>
      </c>
      <c r="C10895" s="29" t="s">
        <v>68</v>
      </c>
      <c r="D10895" s="28">
        <v>124</v>
      </c>
      <c r="E10895" s="27">
        <v>2958101</v>
      </c>
      <c r="H10895" s="66"/>
      <c r="I10895" s="66"/>
    </row>
    <row r="10896" spans="1:9" ht="13.5" thickBot="1">
      <c r="A10896" s="27">
        <v>45867</v>
      </c>
      <c r="B10896" s="29" t="s">
        <v>325</v>
      </c>
      <c r="C10896" s="29" t="s">
        <v>68</v>
      </c>
      <c r="D10896" s="28">
        <v>16</v>
      </c>
      <c r="E10896" s="27">
        <v>2958101</v>
      </c>
      <c r="H10896" s="66"/>
      <c r="I10896" s="66"/>
    </row>
    <row r="10897" spans="1:9" ht="13.5" thickBot="1">
      <c r="A10897" s="27">
        <v>45867</v>
      </c>
      <c r="B10897" s="29" t="s">
        <v>326</v>
      </c>
      <c r="C10897" s="29" t="s">
        <v>66</v>
      </c>
      <c r="D10897" s="28">
        <v>187</v>
      </c>
      <c r="E10897" s="27">
        <v>2958101</v>
      </c>
      <c r="H10897" s="66"/>
      <c r="I10897" s="66"/>
    </row>
    <row r="10898" spans="1:9" ht="13.5" thickBot="1">
      <c r="A10898" s="27">
        <v>45867</v>
      </c>
      <c r="B10898" s="29" t="s">
        <v>327</v>
      </c>
      <c r="C10898" s="29" t="s">
        <v>66</v>
      </c>
      <c r="D10898" s="28">
        <v>115</v>
      </c>
      <c r="E10898" s="27">
        <v>2958101</v>
      </c>
      <c r="H10898" s="66"/>
      <c r="I10898" s="66"/>
    </row>
    <row r="10899" spans="1:9" ht="13.5" thickBot="1">
      <c r="A10899" s="27">
        <v>45867</v>
      </c>
      <c r="B10899" s="29" t="s">
        <v>328</v>
      </c>
      <c r="C10899" s="29" t="s">
        <v>68</v>
      </c>
      <c r="D10899" s="28">
        <v>128</v>
      </c>
      <c r="E10899" s="27">
        <v>2958101</v>
      </c>
      <c r="H10899" s="66"/>
      <c r="I10899" s="66"/>
    </row>
    <row r="10900" spans="1:9" ht="13.5" thickBot="1">
      <c r="A10900" s="27">
        <v>45867</v>
      </c>
      <c r="B10900" s="29" t="s">
        <v>329</v>
      </c>
      <c r="C10900" s="29" t="s">
        <v>68</v>
      </c>
      <c r="D10900" s="28">
        <v>134</v>
      </c>
      <c r="E10900" s="27">
        <v>2958101</v>
      </c>
      <c r="H10900" s="66"/>
      <c r="I10900" s="66"/>
    </row>
    <row r="10901" spans="1:9" ht="13.5" thickBot="1">
      <c r="A10901" s="27">
        <v>45867</v>
      </c>
      <c r="B10901" s="29" t="s">
        <v>330</v>
      </c>
      <c r="C10901" s="29" t="s">
        <v>68</v>
      </c>
      <c r="D10901" s="28">
        <v>150</v>
      </c>
      <c r="E10901" s="27">
        <v>2958101</v>
      </c>
      <c r="H10901" s="66"/>
      <c r="I10901" s="66"/>
    </row>
    <row r="10902" spans="1:9" ht="13.5" thickBot="1">
      <c r="A10902" s="27">
        <v>45867</v>
      </c>
      <c r="B10902" s="29" t="s">
        <v>331</v>
      </c>
      <c r="C10902" s="29" t="s">
        <v>68</v>
      </c>
      <c r="D10902" s="28">
        <v>150</v>
      </c>
      <c r="E10902" s="27">
        <v>2958101</v>
      </c>
      <c r="H10902" s="66"/>
      <c r="I10902" s="66"/>
    </row>
    <row r="10903" spans="1:9" ht="13.5" thickBot="1">
      <c r="A10903" s="27">
        <v>45867</v>
      </c>
      <c r="B10903" s="29" t="s">
        <v>332</v>
      </c>
      <c r="C10903" s="29" t="s">
        <v>68</v>
      </c>
      <c r="D10903" s="28">
        <v>90</v>
      </c>
      <c r="E10903" s="27">
        <v>2958101</v>
      </c>
      <c r="H10903" s="66"/>
      <c r="I10903" s="66"/>
    </row>
    <row r="10904" spans="1:9" ht="13.5" thickBot="1">
      <c r="A10904" s="27">
        <v>45867</v>
      </c>
      <c r="B10904" s="29" t="s">
        <v>333</v>
      </c>
      <c r="C10904" s="29" t="s">
        <v>71</v>
      </c>
      <c r="D10904" s="28">
        <v>100</v>
      </c>
      <c r="E10904" s="27">
        <v>2958101</v>
      </c>
      <c r="H10904" s="66"/>
      <c r="I10904" s="66"/>
    </row>
    <row r="10905" spans="1:9" ht="13.5" thickBot="1">
      <c r="A10905" s="27">
        <v>45867</v>
      </c>
      <c r="B10905" s="29" t="s">
        <v>334</v>
      </c>
      <c r="C10905" s="29" t="s">
        <v>71</v>
      </c>
      <c r="D10905" s="28">
        <v>104</v>
      </c>
      <c r="E10905" s="27">
        <v>2958101</v>
      </c>
      <c r="H10905" s="66"/>
      <c r="I10905" s="66"/>
    </row>
    <row r="10906" spans="1:9" ht="13.5" thickBot="1">
      <c r="A10906" s="27">
        <v>45867</v>
      </c>
      <c r="B10906" s="29" t="s">
        <v>335</v>
      </c>
      <c r="C10906" s="29" t="s">
        <v>77</v>
      </c>
      <c r="D10906" s="28">
        <v>55</v>
      </c>
      <c r="E10906" s="27">
        <v>2958101</v>
      </c>
      <c r="H10906" s="66"/>
      <c r="I10906" s="66"/>
    </row>
    <row r="10907" spans="1:9" ht="13.5" thickBot="1">
      <c r="A10907" s="27">
        <v>45867</v>
      </c>
      <c r="B10907" s="29" t="s">
        <v>336</v>
      </c>
      <c r="C10907" s="29" t="s">
        <v>77</v>
      </c>
      <c r="D10907" s="28">
        <v>48</v>
      </c>
      <c r="E10907" s="27">
        <v>2958101</v>
      </c>
      <c r="H10907" s="66"/>
      <c r="I10907" s="66"/>
    </row>
    <row r="10908" spans="1:9" ht="13.5" thickBot="1">
      <c r="A10908" s="27">
        <v>45867</v>
      </c>
      <c r="B10908" s="29" t="s">
        <v>337</v>
      </c>
      <c r="C10908" s="29" t="s">
        <v>77</v>
      </c>
      <c r="D10908" s="28">
        <v>83</v>
      </c>
      <c r="E10908" s="27">
        <v>2958101</v>
      </c>
      <c r="H10908" s="66"/>
      <c r="I10908" s="66"/>
    </row>
    <row r="10909" spans="1:9" ht="13.5" thickBot="1">
      <c r="A10909" s="27">
        <v>45867</v>
      </c>
      <c r="B10909" s="29" t="s">
        <v>338</v>
      </c>
      <c r="C10909" s="29" t="s">
        <v>77</v>
      </c>
      <c r="D10909" s="28">
        <v>23</v>
      </c>
      <c r="E10909" s="27">
        <v>2958101</v>
      </c>
      <c r="H10909" s="66"/>
      <c r="I10909" s="66"/>
    </row>
    <row r="10910" spans="1:9" ht="13.5" thickBot="1">
      <c r="A10910" s="27">
        <v>45867</v>
      </c>
      <c r="B10910" s="29" t="s">
        <v>339</v>
      </c>
      <c r="C10910" s="29" t="s">
        <v>97</v>
      </c>
      <c r="D10910" s="28">
        <v>150</v>
      </c>
      <c r="E10910" s="27">
        <v>2958101</v>
      </c>
      <c r="H10910" s="66"/>
      <c r="I10910" s="66"/>
    </row>
    <row r="10911" spans="1:9" ht="13.5" thickBot="1">
      <c r="A10911" s="27">
        <v>45867</v>
      </c>
      <c r="B10911" s="29" t="s">
        <v>340</v>
      </c>
      <c r="C10911" s="29" t="s">
        <v>66</v>
      </c>
      <c r="D10911" s="28">
        <v>99</v>
      </c>
      <c r="E10911" s="27">
        <v>2958101</v>
      </c>
      <c r="H10911" s="66"/>
      <c r="I10911" s="66"/>
    </row>
    <row r="10912" spans="1:9" ht="13.5" thickBot="1">
      <c r="A10912" s="27">
        <v>45867</v>
      </c>
      <c r="B10912" s="29" t="s">
        <v>341</v>
      </c>
      <c r="C10912" s="29" t="s">
        <v>66</v>
      </c>
      <c r="D10912" s="28">
        <v>28</v>
      </c>
      <c r="E10912" s="27">
        <v>2958101</v>
      </c>
      <c r="H10912" s="66"/>
      <c r="I10912" s="66"/>
    </row>
    <row r="10913" spans="1:9" ht="13.5" thickBot="1">
      <c r="A10913" s="27">
        <v>45867</v>
      </c>
      <c r="B10913" s="29" t="s">
        <v>342</v>
      </c>
      <c r="C10913" s="29" t="s">
        <v>66</v>
      </c>
      <c r="D10913" s="28">
        <v>127</v>
      </c>
      <c r="E10913" s="27">
        <v>2958101</v>
      </c>
      <c r="H10913" s="66"/>
      <c r="I10913" s="66"/>
    </row>
    <row r="10914" spans="1:9" ht="13.5" thickBot="1">
      <c r="A10914" s="27">
        <v>45867</v>
      </c>
      <c r="B10914" s="29" t="s">
        <v>343</v>
      </c>
      <c r="C10914" s="29" t="s">
        <v>68</v>
      </c>
      <c r="D10914" s="28">
        <v>105</v>
      </c>
      <c r="E10914" s="27">
        <v>2958101</v>
      </c>
      <c r="H10914" s="66"/>
      <c r="I10914" s="66"/>
    </row>
    <row r="10915" spans="1:9" ht="13.5" thickBot="1">
      <c r="A10915" s="27">
        <v>45867</v>
      </c>
      <c r="B10915" s="29" t="s">
        <v>344</v>
      </c>
      <c r="C10915" s="29" t="s">
        <v>68</v>
      </c>
      <c r="D10915" s="28">
        <v>103</v>
      </c>
      <c r="E10915" s="27">
        <v>2958101</v>
      </c>
      <c r="H10915" s="66"/>
      <c r="I10915" s="66"/>
    </row>
    <row r="10916" spans="1:9" ht="13.5" thickBot="1">
      <c r="A10916" s="27">
        <v>45867</v>
      </c>
      <c r="B10916" s="29" t="s">
        <v>345</v>
      </c>
      <c r="C10916" s="29" t="s">
        <v>77</v>
      </c>
      <c r="D10916" s="28">
        <v>90</v>
      </c>
      <c r="E10916" s="27">
        <v>2958101</v>
      </c>
      <c r="H10916" s="66"/>
      <c r="I10916" s="66"/>
    </row>
    <row r="10917" spans="1:9" ht="13.5" thickBot="1">
      <c r="A10917" s="27">
        <v>45867</v>
      </c>
      <c r="B10917" s="29" t="s">
        <v>346</v>
      </c>
      <c r="C10917" s="29" t="s">
        <v>77</v>
      </c>
      <c r="D10917" s="28">
        <v>90</v>
      </c>
      <c r="E10917" s="27">
        <v>2958101</v>
      </c>
      <c r="H10917" s="66"/>
      <c r="I10917" s="66"/>
    </row>
    <row r="10918" spans="1:9" ht="13.5" thickBot="1">
      <c r="A10918" s="27">
        <v>45867</v>
      </c>
      <c r="B10918" s="29" t="s">
        <v>347</v>
      </c>
      <c r="C10918" s="29" t="s">
        <v>77</v>
      </c>
      <c r="D10918" s="28">
        <v>160</v>
      </c>
      <c r="E10918" s="27">
        <v>2958101</v>
      </c>
      <c r="H10918" s="66"/>
      <c r="I10918" s="66"/>
    </row>
    <row r="10919" spans="1:9" ht="13.5" thickBot="1">
      <c r="A10919" s="27">
        <v>45867</v>
      </c>
      <c r="B10919" s="29" t="s">
        <v>348</v>
      </c>
      <c r="C10919" s="29" t="s">
        <v>68</v>
      </c>
      <c r="D10919" s="28">
        <v>169</v>
      </c>
      <c r="E10919" s="27">
        <v>2958101</v>
      </c>
      <c r="H10919" s="66"/>
      <c r="I10919" s="66"/>
    </row>
    <row r="10920" spans="1:9" ht="13.5" thickBot="1">
      <c r="A10920" s="27">
        <v>45867</v>
      </c>
      <c r="B10920" s="29" t="s">
        <v>349</v>
      </c>
      <c r="C10920" s="29" t="s">
        <v>68</v>
      </c>
      <c r="D10920" s="28">
        <v>169</v>
      </c>
      <c r="E10920" s="27">
        <v>2958101</v>
      </c>
      <c r="H10920" s="66"/>
      <c r="I10920" s="66"/>
    </row>
    <row r="10921" spans="1:9" ht="13.5" thickBot="1">
      <c r="A10921" s="27">
        <v>45867</v>
      </c>
      <c r="B10921" s="29" t="s">
        <v>350</v>
      </c>
      <c r="C10921" s="29" t="s">
        <v>97</v>
      </c>
      <c r="D10921" s="28">
        <v>64</v>
      </c>
      <c r="E10921" s="27">
        <v>2958101</v>
      </c>
      <c r="H10921" s="66"/>
      <c r="I10921" s="66"/>
    </row>
    <row r="10922" spans="1:9" ht="13.5" thickBot="1">
      <c r="A10922" s="27">
        <v>45867</v>
      </c>
      <c r="B10922" s="29" t="s">
        <v>351</v>
      </c>
      <c r="C10922" s="29" t="s">
        <v>97</v>
      </c>
      <c r="D10922" s="28">
        <v>110</v>
      </c>
      <c r="E10922" s="27">
        <v>2958101</v>
      </c>
      <c r="H10922" s="66"/>
      <c r="I10922" s="66"/>
    </row>
    <row r="10923" spans="1:9" ht="13.5" thickBot="1">
      <c r="A10923" s="27">
        <v>45867</v>
      </c>
      <c r="B10923" s="29" t="s">
        <v>352</v>
      </c>
      <c r="C10923" s="29" t="s">
        <v>68</v>
      </c>
      <c r="D10923" s="28">
        <v>125</v>
      </c>
      <c r="E10923" s="27">
        <v>2958101</v>
      </c>
      <c r="H10923" s="66"/>
      <c r="I10923" s="66"/>
    </row>
    <row r="10924" spans="1:9" ht="13.5" thickBot="1">
      <c r="A10924" s="27">
        <v>45867</v>
      </c>
      <c r="B10924" s="29" t="s">
        <v>353</v>
      </c>
      <c r="C10924" s="29" t="s">
        <v>68</v>
      </c>
      <c r="D10924" s="28">
        <v>125</v>
      </c>
      <c r="E10924" s="27">
        <v>2958101</v>
      </c>
      <c r="H10924" s="66"/>
      <c r="I10924" s="66"/>
    </row>
    <row r="10925" spans="1:9" ht="13.5" thickBot="1">
      <c r="A10925" s="27">
        <v>45867</v>
      </c>
      <c r="B10925" s="29" t="s">
        <v>354</v>
      </c>
      <c r="C10925" s="29" t="s">
        <v>71</v>
      </c>
      <c r="D10925" s="28">
        <v>95</v>
      </c>
      <c r="E10925" s="27">
        <v>2958101</v>
      </c>
      <c r="H10925" s="66"/>
      <c r="I10925" s="66"/>
    </row>
    <row r="10926" spans="1:9" ht="13.5" thickBot="1">
      <c r="A10926" s="27">
        <v>45867</v>
      </c>
      <c r="B10926" s="29" t="s">
        <v>355</v>
      </c>
      <c r="C10926" s="29" t="s">
        <v>71</v>
      </c>
      <c r="D10926" s="28">
        <v>151</v>
      </c>
      <c r="E10926" s="27">
        <v>2958101</v>
      </c>
      <c r="H10926" s="66"/>
      <c r="I10926" s="66"/>
    </row>
    <row r="10927" spans="1:9" ht="13.5" thickBot="1">
      <c r="A10927" s="27">
        <v>45867</v>
      </c>
      <c r="B10927" s="29" t="s">
        <v>356</v>
      </c>
      <c r="C10927" s="29" t="s">
        <v>71</v>
      </c>
      <c r="D10927" s="28">
        <v>98</v>
      </c>
      <c r="E10927" s="27">
        <v>2958101</v>
      </c>
      <c r="H10927" s="66"/>
      <c r="I10927" s="66"/>
    </row>
    <row r="10928" spans="1:9" ht="13.5" thickBot="1">
      <c r="A10928" s="27">
        <v>45867</v>
      </c>
      <c r="B10928" s="29" t="s">
        <v>357</v>
      </c>
      <c r="C10928" s="29" t="s">
        <v>66</v>
      </c>
      <c r="D10928" s="28">
        <v>150</v>
      </c>
      <c r="E10928" s="27">
        <v>2958101</v>
      </c>
      <c r="H10928" s="66"/>
      <c r="I10928" s="66"/>
    </row>
    <row r="10929" spans="1:9" ht="13.5" thickBot="1">
      <c r="A10929" s="27">
        <v>45867</v>
      </c>
      <c r="B10929" s="29" t="s">
        <v>358</v>
      </c>
      <c r="C10929" s="29" t="s">
        <v>68</v>
      </c>
      <c r="D10929" s="28">
        <v>28</v>
      </c>
      <c r="E10929" s="27">
        <v>2958101</v>
      </c>
      <c r="H10929" s="66"/>
      <c r="I10929" s="66"/>
    </row>
    <row r="10930" spans="1:9" ht="13.5" thickBot="1">
      <c r="A10930" s="27">
        <v>45867</v>
      </c>
      <c r="B10930" s="29" t="s">
        <v>359</v>
      </c>
      <c r="C10930" s="29" t="s">
        <v>71</v>
      </c>
      <c r="D10930" s="28">
        <v>226</v>
      </c>
      <c r="E10930" s="27">
        <v>2958101</v>
      </c>
      <c r="H10930" s="66"/>
      <c r="I10930" s="66"/>
    </row>
    <row r="10931" spans="1:9" ht="13.5" thickBot="1">
      <c r="A10931" s="27">
        <v>45867</v>
      </c>
      <c r="B10931" s="29" t="s">
        <v>360</v>
      </c>
      <c r="C10931" s="29" t="s">
        <v>68</v>
      </c>
      <c r="D10931" s="28">
        <v>203</v>
      </c>
      <c r="E10931" s="27">
        <v>2958101</v>
      </c>
      <c r="H10931" s="66"/>
      <c r="I10931" s="66"/>
    </row>
    <row r="10932" spans="1:9" ht="13.5" thickBot="1">
      <c r="A10932" s="27">
        <v>45867</v>
      </c>
      <c r="B10932" s="29" t="s">
        <v>361</v>
      </c>
      <c r="C10932" s="29" t="s">
        <v>68</v>
      </c>
      <c r="D10932" s="28">
        <v>21</v>
      </c>
      <c r="E10932" s="27">
        <v>2958101</v>
      </c>
      <c r="H10932" s="66"/>
      <c r="I10932" s="66"/>
    </row>
    <row r="10933" spans="1:9" ht="13.5" thickBot="1">
      <c r="A10933" s="27">
        <v>45867</v>
      </c>
      <c r="B10933" s="29" t="s">
        <v>362</v>
      </c>
      <c r="C10933" s="29" t="s">
        <v>68</v>
      </c>
      <c r="D10933" s="28">
        <v>204</v>
      </c>
      <c r="E10933" s="27">
        <v>2958101</v>
      </c>
      <c r="H10933" s="66"/>
      <c r="I10933" s="66"/>
    </row>
    <row r="10934" spans="1:9" ht="13.5" thickBot="1">
      <c r="A10934" s="27">
        <v>45867</v>
      </c>
      <c r="B10934" s="29" t="s">
        <v>363</v>
      </c>
      <c r="C10934" s="29" t="s">
        <v>66</v>
      </c>
      <c r="D10934" s="28">
        <v>150</v>
      </c>
      <c r="E10934" s="27">
        <v>2958101</v>
      </c>
      <c r="H10934" s="66"/>
      <c r="I10934" s="66"/>
    </row>
    <row r="10935" spans="1:9" ht="13.5" thickBot="1">
      <c r="A10935" s="27">
        <v>45867</v>
      </c>
      <c r="B10935" s="29" t="s">
        <v>364</v>
      </c>
      <c r="C10935" s="29" t="s">
        <v>97</v>
      </c>
      <c r="D10935" s="28">
        <v>102</v>
      </c>
      <c r="E10935" s="27">
        <v>2958101</v>
      </c>
      <c r="H10935" s="66"/>
      <c r="I10935" s="66"/>
    </row>
    <row r="10936" spans="1:9" ht="13.5" thickBot="1">
      <c r="A10936" s="27">
        <v>45867</v>
      </c>
      <c r="B10936" s="29" t="s">
        <v>365</v>
      </c>
      <c r="C10936" s="29" t="s">
        <v>97</v>
      </c>
      <c r="D10936" s="28">
        <v>98</v>
      </c>
      <c r="E10936" s="27">
        <v>2958101</v>
      </c>
      <c r="H10936" s="66"/>
      <c r="I10936" s="66"/>
    </row>
    <row r="10937" spans="1:9" ht="13.5" thickBot="1">
      <c r="A10937" s="27">
        <v>45867</v>
      </c>
      <c r="B10937" s="29" t="s">
        <v>366</v>
      </c>
      <c r="C10937" s="29" t="s">
        <v>97</v>
      </c>
      <c r="D10937" s="28">
        <v>149</v>
      </c>
      <c r="E10937" s="27">
        <v>2958101</v>
      </c>
      <c r="H10937" s="66"/>
      <c r="I10937" s="66"/>
    </row>
    <row r="10938" spans="1:9" ht="13.5" thickBot="1">
      <c r="A10938" s="27">
        <v>45867</v>
      </c>
      <c r="B10938" s="29" t="s">
        <v>367</v>
      </c>
      <c r="C10938" s="29" t="s">
        <v>97</v>
      </c>
      <c r="D10938" s="28">
        <v>152</v>
      </c>
      <c r="E10938" s="27">
        <v>2958101</v>
      </c>
      <c r="H10938" s="66"/>
      <c r="I10938" s="66"/>
    </row>
    <row r="10939" spans="1:9" ht="13.5" thickBot="1">
      <c r="A10939" s="27">
        <v>45867</v>
      </c>
      <c r="B10939" s="29" t="s">
        <v>368</v>
      </c>
      <c r="C10939" s="29" t="s">
        <v>68</v>
      </c>
      <c r="D10939" s="28">
        <v>165</v>
      </c>
      <c r="E10939" s="27">
        <v>2958101</v>
      </c>
      <c r="H10939" s="66"/>
      <c r="I10939" s="66"/>
    </row>
    <row r="10940" spans="1:9" ht="13.5" thickBot="1">
      <c r="A10940" s="27">
        <v>45867</v>
      </c>
      <c r="B10940" s="29" t="s">
        <v>369</v>
      </c>
      <c r="C10940" s="29" t="s">
        <v>68</v>
      </c>
      <c r="D10940" s="28">
        <v>211</v>
      </c>
      <c r="E10940" s="27">
        <v>2958101</v>
      </c>
      <c r="H10940" s="66"/>
      <c r="I10940" s="66"/>
    </row>
    <row r="10941" spans="1:9" ht="13.5" thickBot="1">
      <c r="A10941" s="27">
        <v>45867</v>
      </c>
      <c r="B10941" s="29" t="s">
        <v>370</v>
      </c>
      <c r="C10941" s="29" t="s">
        <v>97</v>
      </c>
      <c r="D10941" s="28">
        <v>96</v>
      </c>
      <c r="E10941" s="27">
        <v>2958101</v>
      </c>
      <c r="H10941" s="66"/>
      <c r="I10941" s="66"/>
    </row>
    <row r="10942" spans="1:9" ht="13.5" thickBot="1">
      <c r="A10942" s="27">
        <v>45867</v>
      </c>
      <c r="B10942" s="29" t="s">
        <v>371</v>
      </c>
      <c r="C10942" s="29" t="s">
        <v>97</v>
      </c>
      <c r="D10942" s="28">
        <v>98</v>
      </c>
      <c r="E10942" s="27">
        <v>2958101</v>
      </c>
      <c r="H10942" s="66"/>
      <c r="I10942" s="66"/>
    </row>
    <row r="10943" spans="1:9" ht="13.5" thickBot="1">
      <c r="A10943" s="27">
        <v>45867</v>
      </c>
      <c r="B10943" s="29" t="s">
        <v>372</v>
      </c>
      <c r="C10943" s="29" t="s">
        <v>97</v>
      </c>
      <c r="D10943" s="28">
        <v>161</v>
      </c>
      <c r="E10943" s="27">
        <v>2958101</v>
      </c>
      <c r="H10943" s="66"/>
      <c r="I10943" s="66"/>
    </row>
    <row r="10944" spans="1:9" ht="13.5" thickBot="1">
      <c r="A10944" s="27">
        <v>45867</v>
      </c>
      <c r="B10944" s="29" t="s">
        <v>373</v>
      </c>
      <c r="C10944" s="29" t="s">
        <v>71</v>
      </c>
      <c r="D10944" s="28">
        <v>201</v>
      </c>
      <c r="E10944" s="27">
        <v>2958101</v>
      </c>
      <c r="H10944" s="66"/>
      <c r="I10944" s="66"/>
    </row>
    <row r="10945" spans="1:9" ht="13.5" thickBot="1">
      <c r="A10945" s="27">
        <v>45867</v>
      </c>
      <c r="B10945" s="29" t="s">
        <v>374</v>
      </c>
      <c r="C10945" s="29" t="s">
        <v>68</v>
      </c>
      <c r="D10945" s="28">
        <v>98</v>
      </c>
      <c r="E10945" s="27">
        <v>2958101</v>
      </c>
      <c r="H10945" s="66"/>
      <c r="I10945" s="66"/>
    </row>
    <row r="10946" spans="1:9" ht="13.5" thickBot="1">
      <c r="A10946" s="27">
        <v>45867</v>
      </c>
      <c r="B10946" s="29" t="s">
        <v>375</v>
      </c>
      <c r="C10946" s="29" t="s">
        <v>68</v>
      </c>
      <c r="D10946" s="28">
        <v>120</v>
      </c>
      <c r="E10946" s="27">
        <v>2958101</v>
      </c>
      <c r="H10946" s="66"/>
      <c r="I10946" s="66"/>
    </row>
    <row r="10947" spans="1:9" ht="13.5" thickBot="1">
      <c r="A10947" s="27">
        <v>45867</v>
      </c>
      <c r="B10947" s="29" t="s">
        <v>376</v>
      </c>
      <c r="C10947" s="29" t="s">
        <v>68</v>
      </c>
      <c r="D10947" s="28">
        <v>111</v>
      </c>
      <c r="E10947" s="27">
        <v>2958101</v>
      </c>
      <c r="H10947" s="66"/>
      <c r="I10947" s="66"/>
    </row>
    <row r="10948" spans="1:9" ht="13.5" thickBot="1">
      <c r="A10948" s="27">
        <v>45867</v>
      </c>
      <c r="B10948" s="29" t="s">
        <v>377</v>
      </c>
      <c r="C10948" s="29" t="s">
        <v>68</v>
      </c>
      <c r="D10948" s="28">
        <v>17</v>
      </c>
      <c r="E10948" s="27">
        <v>2958101</v>
      </c>
      <c r="H10948" s="66"/>
      <c r="I10948" s="66"/>
    </row>
    <row r="10949" spans="1:9" ht="13.5" thickBot="1">
      <c r="A10949" s="27">
        <v>45867</v>
      </c>
      <c r="B10949" s="29" t="s">
        <v>378</v>
      </c>
      <c r="C10949" s="29" t="s">
        <v>68</v>
      </c>
      <c r="D10949" s="28">
        <v>34</v>
      </c>
      <c r="E10949" s="27">
        <v>2958101</v>
      </c>
      <c r="H10949" s="66"/>
      <c r="I10949" s="66"/>
    </row>
    <row r="10950" spans="1:9" ht="13.5" thickBot="1">
      <c r="A10950" s="27">
        <v>45867</v>
      </c>
      <c r="B10950" s="29" t="s">
        <v>379</v>
      </c>
      <c r="C10950" s="29" t="s">
        <v>68</v>
      </c>
      <c r="D10950" s="28">
        <v>119</v>
      </c>
      <c r="E10950" s="27">
        <v>2958101</v>
      </c>
      <c r="H10950" s="66"/>
      <c r="I10950" s="66"/>
    </row>
    <row r="10951" spans="1:9" ht="13.5" thickBot="1">
      <c r="A10951" s="27">
        <v>45867</v>
      </c>
      <c r="B10951" s="29" t="s">
        <v>380</v>
      </c>
      <c r="C10951" s="29" t="s">
        <v>68</v>
      </c>
      <c r="D10951" s="28">
        <v>125</v>
      </c>
      <c r="E10951" s="27">
        <v>2958101</v>
      </c>
      <c r="H10951" s="66"/>
      <c r="I10951" s="66"/>
    </row>
    <row r="10952" spans="1:9" ht="13.5" thickBot="1">
      <c r="A10952" s="27">
        <v>45867</v>
      </c>
      <c r="B10952" s="29" t="s">
        <v>381</v>
      </c>
      <c r="C10952" s="29" t="s">
        <v>68</v>
      </c>
      <c r="D10952" s="28">
        <v>112</v>
      </c>
      <c r="E10952" s="27">
        <v>2958101</v>
      </c>
      <c r="H10952" s="66"/>
      <c r="I10952" s="66"/>
    </row>
    <row r="10953" spans="1:9" ht="13.5" thickBot="1">
      <c r="A10953" s="27">
        <v>45867</v>
      </c>
      <c r="B10953" s="29" t="s">
        <v>382</v>
      </c>
      <c r="C10953" s="29" t="s">
        <v>68</v>
      </c>
      <c r="D10953" s="28">
        <v>85</v>
      </c>
      <c r="E10953" s="27">
        <v>2958101</v>
      </c>
      <c r="H10953" s="66"/>
      <c r="I10953" s="66"/>
    </row>
    <row r="10954" spans="1:9" ht="13.5" thickBot="1">
      <c r="A10954" s="27">
        <v>45867</v>
      </c>
      <c r="B10954" s="29" t="s">
        <v>383</v>
      </c>
      <c r="C10954" s="29" t="s">
        <v>68</v>
      </c>
      <c r="D10954" s="28">
        <v>43</v>
      </c>
      <c r="E10954" s="27">
        <v>2958101</v>
      </c>
      <c r="H10954" s="66"/>
      <c r="I10954" s="66"/>
    </row>
    <row r="10955" spans="1:9" ht="13.5" thickBot="1">
      <c r="A10955" s="27">
        <v>45867</v>
      </c>
      <c r="B10955" s="29" t="s">
        <v>384</v>
      </c>
      <c r="C10955" s="29" t="s">
        <v>68</v>
      </c>
      <c r="D10955" s="28">
        <v>30</v>
      </c>
      <c r="E10955" s="27">
        <v>2958101</v>
      </c>
      <c r="H10955" s="66"/>
      <c r="I10955" s="66"/>
    </row>
    <row r="10956" spans="1:9" ht="13.5" thickBot="1">
      <c r="A10956" s="27">
        <v>45867</v>
      </c>
      <c r="B10956" s="29" t="s">
        <v>385</v>
      </c>
      <c r="C10956" s="29" t="s">
        <v>68</v>
      </c>
      <c r="D10956" s="28">
        <v>150</v>
      </c>
      <c r="E10956" s="27">
        <v>2958101</v>
      </c>
      <c r="H10956" s="66"/>
      <c r="I10956" s="66"/>
    </row>
    <row r="10957" spans="1:9" ht="13.5" thickBot="1">
      <c r="A10957" s="27">
        <v>45867</v>
      </c>
      <c r="B10957" s="29" t="s">
        <v>386</v>
      </c>
      <c r="C10957" s="29" t="s">
        <v>68</v>
      </c>
      <c r="D10957" s="28">
        <v>150</v>
      </c>
      <c r="E10957" s="27">
        <v>2958101</v>
      </c>
      <c r="H10957" s="66"/>
      <c r="I10957" s="66"/>
    </row>
    <row r="10958" spans="1:9" ht="13.5" thickBot="1">
      <c r="A10958" s="27">
        <v>45867</v>
      </c>
      <c r="B10958" s="29" t="s">
        <v>387</v>
      </c>
      <c r="C10958" s="29" t="s">
        <v>71</v>
      </c>
      <c r="D10958" s="28">
        <v>142</v>
      </c>
      <c r="E10958" s="27">
        <v>2958101</v>
      </c>
      <c r="H10958" s="66"/>
      <c r="I10958" s="66"/>
    </row>
    <row r="10959" spans="1:9" ht="13.5" thickBot="1">
      <c r="A10959" s="27">
        <v>45867</v>
      </c>
      <c r="B10959" s="29" t="s">
        <v>388</v>
      </c>
      <c r="C10959" s="29" t="s">
        <v>71</v>
      </c>
      <c r="D10959" s="28">
        <v>142</v>
      </c>
      <c r="E10959" s="27">
        <v>2958101</v>
      </c>
      <c r="H10959" s="66"/>
      <c r="I10959" s="66"/>
    </row>
    <row r="10960" spans="1:9" ht="13.5" thickBot="1">
      <c r="A10960" s="27">
        <v>45867</v>
      </c>
      <c r="B10960" s="29" t="s">
        <v>389</v>
      </c>
      <c r="C10960" s="29" t="s">
        <v>68</v>
      </c>
      <c r="D10960" s="28">
        <v>114</v>
      </c>
      <c r="E10960" s="27">
        <v>2958101</v>
      </c>
      <c r="H10960" s="66"/>
      <c r="I10960" s="66"/>
    </row>
    <row r="10961" spans="1:9" ht="13.5" thickBot="1">
      <c r="A10961" s="27">
        <v>45867</v>
      </c>
      <c r="B10961" s="29" t="s">
        <v>390</v>
      </c>
      <c r="C10961" s="29" t="s">
        <v>68</v>
      </c>
      <c r="D10961" s="28">
        <v>95</v>
      </c>
      <c r="E10961" s="27">
        <v>2958101</v>
      </c>
      <c r="H10961" s="66"/>
      <c r="I10961" s="66"/>
    </row>
    <row r="10962" spans="1:9" ht="13.5" thickBot="1">
      <c r="A10962" s="27">
        <v>45867</v>
      </c>
      <c r="B10962" s="29" t="s">
        <v>391</v>
      </c>
      <c r="C10962" s="29" t="s">
        <v>77</v>
      </c>
      <c r="D10962" s="28">
        <v>150</v>
      </c>
      <c r="E10962" s="27">
        <v>2958101</v>
      </c>
      <c r="H10962" s="66"/>
      <c r="I10962" s="66"/>
    </row>
    <row r="10963" spans="1:9" ht="13.5" thickBot="1">
      <c r="A10963" s="27">
        <v>45867</v>
      </c>
      <c r="B10963" s="29" t="s">
        <v>392</v>
      </c>
      <c r="C10963" s="29" t="s">
        <v>77</v>
      </c>
      <c r="D10963" s="28">
        <v>23</v>
      </c>
      <c r="E10963" s="27">
        <v>2958101</v>
      </c>
      <c r="H10963" s="66"/>
      <c r="I10963" s="66"/>
    </row>
    <row r="10964" spans="1:9" ht="13.5" thickBot="1">
      <c r="A10964" s="27">
        <v>45867</v>
      </c>
      <c r="B10964" s="29" t="s">
        <v>393</v>
      </c>
      <c r="C10964" s="29" t="s">
        <v>77</v>
      </c>
      <c r="D10964" s="28">
        <v>128</v>
      </c>
      <c r="E10964" s="27">
        <v>2958101</v>
      </c>
      <c r="H10964" s="66"/>
      <c r="I10964" s="66"/>
    </row>
    <row r="10965" spans="1:9" ht="13.5" thickBot="1">
      <c r="A10965" s="27">
        <v>45867</v>
      </c>
      <c r="B10965" s="29" t="s">
        <v>394</v>
      </c>
      <c r="C10965" s="29" t="s">
        <v>68</v>
      </c>
      <c r="D10965" s="28">
        <v>38</v>
      </c>
      <c r="E10965" s="27">
        <v>2958101</v>
      </c>
      <c r="H10965" s="66"/>
      <c r="I10965" s="66"/>
    </row>
    <row r="10966" spans="1:9" ht="13.5" thickBot="1">
      <c r="A10966" s="27">
        <v>45867</v>
      </c>
      <c r="B10966" s="29" t="s">
        <v>395</v>
      </c>
      <c r="C10966" s="29" t="s">
        <v>68</v>
      </c>
      <c r="D10966" s="28">
        <v>16</v>
      </c>
      <c r="E10966" s="27">
        <v>2958101</v>
      </c>
      <c r="H10966" s="66"/>
      <c r="I10966" s="66"/>
    </row>
    <row r="10967" spans="1:9" ht="13.5" thickBot="1">
      <c r="A10967" s="27">
        <v>45867</v>
      </c>
      <c r="B10967" s="29" t="s">
        <v>396</v>
      </c>
      <c r="C10967" s="29" t="s">
        <v>68</v>
      </c>
      <c r="D10967" s="28">
        <v>50</v>
      </c>
      <c r="E10967" s="27">
        <v>2958101</v>
      </c>
      <c r="H10967" s="66"/>
      <c r="I10967" s="66"/>
    </row>
    <row r="10968" spans="1:9" ht="13.5" thickBot="1">
      <c r="A10968" s="27">
        <v>45867</v>
      </c>
      <c r="B10968" s="29" t="s">
        <v>397</v>
      </c>
      <c r="C10968" s="29" t="s">
        <v>68</v>
      </c>
      <c r="D10968" s="28">
        <v>38</v>
      </c>
      <c r="E10968" s="27">
        <v>2958101</v>
      </c>
      <c r="H10968" s="66"/>
      <c r="I10968" s="66"/>
    </row>
    <row r="10969" spans="1:9" ht="13.5" thickBot="1">
      <c r="A10969" s="27">
        <v>45867</v>
      </c>
      <c r="B10969" s="29" t="s">
        <v>398</v>
      </c>
      <c r="C10969" s="29" t="s">
        <v>68</v>
      </c>
      <c r="D10969" s="28">
        <v>14</v>
      </c>
      <c r="E10969" s="27">
        <v>2958101</v>
      </c>
      <c r="H10969" s="66"/>
      <c r="I10969" s="66"/>
    </row>
    <row r="10970" spans="1:9" ht="13.5" thickBot="1">
      <c r="A10970" s="27">
        <v>45867</v>
      </c>
      <c r="B10970" s="29" t="s">
        <v>399</v>
      </c>
      <c r="C10970" s="29" t="s">
        <v>68</v>
      </c>
      <c r="D10970" s="28">
        <v>103</v>
      </c>
      <c r="E10970" s="27">
        <v>2958101</v>
      </c>
      <c r="H10970" s="66"/>
      <c r="I10970" s="66"/>
    </row>
    <row r="10971" spans="1:9" ht="13.5" thickBot="1">
      <c r="A10971" s="27">
        <v>45867</v>
      </c>
      <c r="B10971" s="29" t="s">
        <v>400</v>
      </c>
      <c r="C10971" s="29" t="s">
        <v>68</v>
      </c>
      <c r="D10971" s="28">
        <v>95</v>
      </c>
      <c r="E10971" s="27">
        <v>2958101</v>
      </c>
      <c r="H10971" s="66"/>
      <c r="I10971" s="66"/>
    </row>
    <row r="10972" spans="1:9" ht="13.5" thickBot="1">
      <c r="A10972" s="27">
        <v>45867</v>
      </c>
      <c r="B10972" s="29" t="s">
        <v>401</v>
      </c>
      <c r="C10972" s="29" t="s">
        <v>71</v>
      </c>
      <c r="D10972" s="28">
        <v>117</v>
      </c>
      <c r="E10972" s="27">
        <v>2958101</v>
      </c>
      <c r="H10972" s="66"/>
      <c r="I10972" s="66"/>
    </row>
    <row r="10973" spans="1:9" ht="13.5" thickBot="1">
      <c r="A10973" s="27">
        <v>45867</v>
      </c>
      <c r="B10973" s="29" t="s">
        <v>402</v>
      </c>
      <c r="C10973" s="29" t="s">
        <v>71</v>
      </c>
      <c r="D10973" s="28">
        <v>123</v>
      </c>
      <c r="E10973" s="27">
        <v>2958101</v>
      </c>
      <c r="H10973" s="66"/>
      <c r="I10973" s="66"/>
    </row>
    <row r="10974" spans="1:9" ht="13.5" thickBot="1">
      <c r="A10974" s="27">
        <v>45867</v>
      </c>
      <c r="B10974" s="29" t="s">
        <v>403</v>
      </c>
      <c r="C10974" s="29" t="s">
        <v>68</v>
      </c>
      <c r="D10974" s="28">
        <v>42</v>
      </c>
      <c r="E10974" s="27">
        <v>2958101</v>
      </c>
      <c r="H10974" s="66"/>
      <c r="I10974" s="66"/>
    </row>
    <row r="10975" spans="1:9" ht="13.5" thickBot="1">
      <c r="A10975" s="27">
        <v>45867</v>
      </c>
      <c r="B10975" s="29" t="s">
        <v>404</v>
      </c>
      <c r="C10975" s="29" t="s">
        <v>68</v>
      </c>
      <c r="D10975" s="28">
        <v>45</v>
      </c>
      <c r="E10975" s="27">
        <v>2958101</v>
      </c>
      <c r="H10975" s="66"/>
      <c r="I10975" s="66"/>
    </row>
    <row r="10976" spans="1:9" ht="13.5" thickBot="1">
      <c r="A10976" s="27">
        <v>45867</v>
      </c>
      <c r="B10976" s="29" t="s">
        <v>405</v>
      </c>
      <c r="C10976" s="29" t="s">
        <v>68</v>
      </c>
      <c r="D10976" s="28">
        <v>42</v>
      </c>
      <c r="E10976" s="27">
        <v>2958101</v>
      </c>
      <c r="H10976" s="66"/>
      <c r="I10976" s="66"/>
    </row>
    <row r="10977" spans="1:9" ht="13.5" thickBot="1">
      <c r="A10977" s="27">
        <v>45867</v>
      </c>
      <c r="B10977" s="29" t="s">
        <v>406</v>
      </c>
      <c r="C10977" s="29" t="s">
        <v>68</v>
      </c>
      <c r="D10977" s="28">
        <v>207</v>
      </c>
      <c r="E10977" s="27">
        <v>2958101</v>
      </c>
      <c r="H10977" s="66"/>
      <c r="I10977" s="66"/>
    </row>
    <row r="10978" spans="1:9" ht="13.5" thickBot="1">
      <c r="A10978" s="27">
        <v>45867</v>
      </c>
      <c r="B10978" s="29" t="s">
        <v>407</v>
      </c>
      <c r="C10978" s="29" t="s">
        <v>68</v>
      </c>
      <c r="D10978" s="28">
        <v>170</v>
      </c>
      <c r="E10978" s="27">
        <v>2958101</v>
      </c>
      <c r="H10978" s="66"/>
      <c r="I10978" s="66"/>
    </row>
    <row r="10979" spans="1:9" ht="13.5" thickBot="1">
      <c r="A10979" s="27">
        <v>45867</v>
      </c>
      <c r="B10979" s="29" t="s">
        <v>408</v>
      </c>
      <c r="C10979" s="29" t="s">
        <v>66</v>
      </c>
      <c r="D10979" s="28">
        <v>126</v>
      </c>
      <c r="E10979" s="27">
        <v>2958101</v>
      </c>
      <c r="H10979" s="66"/>
      <c r="I10979" s="66"/>
    </row>
    <row r="10980" spans="1:9" ht="13.5" thickBot="1">
      <c r="A10980" s="27">
        <v>45867</v>
      </c>
      <c r="B10980" s="29" t="s">
        <v>409</v>
      </c>
      <c r="C10980" s="29" t="s">
        <v>77</v>
      </c>
      <c r="D10980" s="28">
        <v>105</v>
      </c>
      <c r="E10980" s="27">
        <v>2958101</v>
      </c>
      <c r="H10980" s="66"/>
      <c r="I10980" s="66"/>
    </row>
    <row r="10981" spans="1:9" ht="13.5" thickBot="1">
      <c r="A10981" s="27">
        <v>45867</v>
      </c>
      <c r="B10981" s="29" t="s">
        <v>410</v>
      </c>
      <c r="C10981" s="29" t="s">
        <v>77</v>
      </c>
      <c r="D10981" s="28">
        <v>97</v>
      </c>
      <c r="E10981" s="27">
        <v>2958101</v>
      </c>
      <c r="H10981" s="66"/>
      <c r="I10981" s="66"/>
    </row>
    <row r="10982" spans="1:9" ht="13.5" thickBot="1">
      <c r="A10982" s="27">
        <v>45867</v>
      </c>
      <c r="B10982" s="29" t="s">
        <v>411</v>
      </c>
      <c r="C10982" s="29" t="s">
        <v>68</v>
      </c>
      <c r="D10982" s="28">
        <v>12</v>
      </c>
      <c r="E10982" s="27">
        <v>2958101</v>
      </c>
      <c r="H10982" s="66"/>
      <c r="I10982" s="66"/>
    </row>
    <row r="10983" spans="1:9" ht="13.5" thickBot="1">
      <c r="A10983" s="27">
        <v>45867</v>
      </c>
      <c r="B10983" s="29" t="s">
        <v>412</v>
      </c>
      <c r="C10983" s="29" t="s">
        <v>68</v>
      </c>
      <c r="D10983" s="28">
        <v>7</v>
      </c>
      <c r="E10983" s="27">
        <v>2958101</v>
      </c>
      <c r="H10983" s="66"/>
      <c r="I10983" s="66"/>
    </row>
    <row r="10984" spans="1:9" ht="13.5" thickBot="1">
      <c r="A10984" s="27">
        <v>45867</v>
      </c>
      <c r="B10984" s="29" t="s">
        <v>413</v>
      </c>
      <c r="C10984" s="29" t="s">
        <v>68</v>
      </c>
      <c r="D10984" s="28">
        <v>101</v>
      </c>
      <c r="E10984" s="27">
        <v>2958101</v>
      </c>
      <c r="H10984" s="66"/>
      <c r="I10984" s="66"/>
    </row>
    <row r="10985" spans="1:9" ht="13.5" thickBot="1">
      <c r="A10985" s="27">
        <v>45867</v>
      </c>
      <c r="B10985" s="29" t="s">
        <v>414</v>
      </c>
      <c r="C10985" s="29" t="s">
        <v>68</v>
      </c>
      <c r="D10985" s="28">
        <v>22</v>
      </c>
      <c r="E10985" s="27">
        <v>2958101</v>
      </c>
      <c r="H10985" s="66"/>
      <c r="I10985" s="66"/>
    </row>
    <row r="10986" spans="1:9" ht="13.5" thickBot="1">
      <c r="A10986" s="27">
        <v>45867</v>
      </c>
      <c r="B10986" s="29" t="s">
        <v>415</v>
      </c>
      <c r="C10986" s="29" t="s">
        <v>68</v>
      </c>
      <c r="D10986" s="28">
        <v>101</v>
      </c>
      <c r="E10986" s="27">
        <v>2958101</v>
      </c>
      <c r="H10986" s="66"/>
      <c r="I10986" s="66"/>
    </row>
    <row r="10987" spans="1:9" ht="13.5" thickBot="1">
      <c r="A10987" s="27">
        <v>45867</v>
      </c>
      <c r="B10987" s="29" t="s">
        <v>416</v>
      </c>
      <c r="C10987" s="29" t="s">
        <v>68</v>
      </c>
      <c r="D10987" s="28">
        <v>150</v>
      </c>
      <c r="E10987" s="27">
        <v>2958101</v>
      </c>
      <c r="H10987" s="66"/>
      <c r="I10987" s="66"/>
    </row>
    <row r="10988" spans="1:9" ht="13.5" thickBot="1">
      <c r="A10988" s="27">
        <v>45867</v>
      </c>
      <c r="B10988" s="29" t="s">
        <v>417</v>
      </c>
      <c r="C10988" s="29" t="s">
        <v>68</v>
      </c>
      <c r="D10988" s="28">
        <v>154</v>
      </c>
      <c r="E10988" s="27">
        <v>2958101</v>
      </c>
      <c r="H10988" s="66"/>
      <c r="I10988" s="66"/>
    </row>
    <row r="10989" spans="1:9" ht="13.5" thickBot="1">
      <c r="A10989" s="27">
        <v>45867</v>
      </c>
      <c r="B10989" s="29" t="s">
        <v>418</v>
      </c>
      <c r="C10989" s="29" t="s">
        <v>68</v>
      </c>
      <c r="D10989" s="28">
        <v>24</v>
      </c>
      <c r="E10989" s="27">
        <v>2958101</v>
      </c>
      <c r="H10989" s="66"/>
      <c r="I10989" s="66"/>
    </row>
    <row r="10990" spans="1:9" ht="13.5" thickBot="1">
      <c r="A10990" s="27">
        <v>45867</v>
      </c>
      <c r="B10990" s="29" t="s">
        <v>419</v>
      </c>
      <c r="C10990" s="29" t="s">
        <v>68</v>
      </c>
      <c r="D10990" s="28">
        <v>158</v>
      </c>
      <c r="E10990" s="27">
        <v>2958101</v>
      </c>
      <c r="H10990" s="66"/>
      <c r="I10990" s="66"/>
    </row>
    <row r="10991" spans="1:9" ht="13.5" thickBot="1">
      <c r="A10991" s="27">
        <v>45867</v>
      </c>
      <c r="B10991" s="29" t="s">
        <v>420</v>
      </c>
      <c r="C10991" s="29" t="s">
        <v>68</v>
      </c>
      <c r="D10991" s="28">
        <v>14</v>
      </c>
      <c r="E10991" s="27">
        <v>2958101</v>
      </c>
      <c r="H10991" s="66"/>
      <c r="I10991" s="66"/>
    </row>
    <row r="10992" spans="1:9" ht="13.5" thickBot="1">
      <c r="A10992" s="27">
        <v>45867</v>
      </c>
      <c r="B10992" s="29" t="s">
        <v>421</v>
      </c>
      <c r="C10992" s="29" t="s">
        <v>97</v>
      </c>
      <c r="D10992" s="28">
        <v>115</v>
      </c>
      <c r="E10992" s="27">
        <v>2958101</v>
      </c>
      <c r="H10992" s="66"/>
      <c r="I10992" s="66"/>
    </row>
    <row r="10993" spans="1:9" ht="13.5" thickBot="1">
      <c r="A10993" s="27">
        <v>45867</v>
      </c>
      <c r="B10993" s="29" t="s">
        <v>422</v>
      </c>
      <c r="C10993" s="29" t="s">
        <v>97</v>
      </c>
      <c r="D10993" s="28">
        <v>142</v>
      </c>
      <c r="E10993" s="27">
        <v>2958101</v>
      </c>
      <c r="H10993" s="66"/>
      <c r="I10993" s="66"/>
    </row>
    <row r="10994" spans="1:9" ht="13.5" thickBot="1">
      <c r="A10994" s="27">
        <v>45867</v>
      </c>
      <c r="B10994" s="29" t="s">
        <v>423</v>
      </c>
      <c r="C10994" s="29" t="s">
        <v>97</v>
      </c>
      <c r="D10994" s="28">
        <v>57</v>
      </c>
      <c r="E10994" s="27">
        <v>2958101</v>
      </c>
      <c r="H10994" s="66"/>
      <c r="I10994" s="66"/>
    </row>
    <row r="10995" spans="1:9" ht="13.5" thickBot="1">
      <c r="A10995" s="27">
        <v>45867</v>
      </c>
      <c r="B10995" s="29" t="s">
        <v>424</v>
      </c>
      <c r="C10995" s="29" t="s">
        <v>68</v>
      </c>
      <c r="D10995" s="28">
        <v>152</v>
      </c>
      <c r="E10995" s="27">
        <v>2958101</v>
      </c>
      <c r="H10995" s="66"/>
      <c r="I10995" s="66"/>
    </row>
    <row r="10996" spans="1:9" ht="13.5" thickBot="1">
      <c r="A10996" s="27">
        <v>45867</v>
      </c>
      <c r="B10996" s="29" t="s">
        <v>425</v>
      </c>
      <c r="C10996" s="29" t="s">
        <v>68</v>
      </c>
      <c r="D10996" s="28">
        <v>14</v>
      </c>
      <c r="E10996" s="27">
        <v>2958101</v>
      </c>
      <c r="H10996" s="66"/>
      <c r="I10996" s="66"/>
    </row>
    <row r="10997" spans="1:9" ht="13.5" thickBot="1">
      <c r="A10997" s="27">
        <v>45867</v>
      </c>
      <c r="B10997" s="29" t="s">
        <v>426</v>
      </c>
      <c r="C10997" s="29" t="s">
        <v>68</v>
      </c>
      <c r="D10997" s="28">
        <v>183</v>
      </c>
      <c r="E10997" s="27">
        <v>2958101</v>
      </c>
      <c r="H10997" s="66"/>
      <c r="I10997" s="66"/>
    </row>
    <row r="10998" spans="1:9" ht="13.5" thickBot="1">
      <c r="A10998" s="27">
        <v>45867</v>
      </c>
      <c r="B10998" s="29" t="s">
        <v>427</v>
      </c>
      <c r="C10998" s="29" t="s">
        <v>68</v>
      </c>
      <c r="D10998" s="28">
        <v>19</v>
      </c>
      <c r="E10998" s="27">
        <v>2958101</v>
      </c>
      <c r="H10998" s="66"/>
      <c r="I10998" s="66"/>
    </row>
    <row r="10999" spans="1:9" ht="13.5" thickBot="1">
      <c r="A10999" s="27">
        <v>45867</v>
      </c>
      <c r="B10999" s="29" t="s">
        <v>428</v>
      </c>
      <c r="C10999" s="29" t="s">
        <v>68</v>
      </c>
      <c r="D10999" s="28">
        <v>133</v>
      </c>
      <c r="E10999" s="27">
        <v>2958101</v>
      </c>
      <c r="H10999" s="66"/>
      <c r="I10999" s="66"/>
    </row>
    <row r="11000" spans="1:9" ht="13.5" thickBot="1">
      <c r="A11000" s="27">
        <v>45867</v>
      </c>
      <c r="B11000" s="29" t="s">
        <v>429</v>
      </c>
      <c r="C11000" s="29" t="s">
        <v>66</v>
      </c>
      <c r="D11000" s="28">
        <v>122</v>
      </c>
      <c r="E11000" s="27">
        <v>2958101</v>
      </c>
      <c r="H11000" s="66"/>
      <c r="I11000" s="66"/>
    </row>
    <row r="11001" spans="1:9" ht="13.5" thickBot="1">
      <c r="A11001" s="27">
        <v>45867</v>
      </c>
      <c r="B11001" s="29" t="s">
        <v>430</v>
      </c>
      <c r="C11001" s="29" t="s">
        <v>68</v>
      </c>
      <c r="D11001" s="28">
        <v>209</v>
      </c>
      <c r="E11001" s="27">
        <v>2958101</v>
      </c>
      <c r="H11001" s="66"/>
      <c r="I11001" s="66"/>
    </row>
    <row r="11002" spans="1:9" ht="13.5" thickBot="1">
      <c r="A11002" s="27">
        <v>45867</v>
      </c>
      <c r="B11002" s="29" t="s">
        <v>431</v>
      </c>
      <c r="C11002" s="29" t="s">
        <v>68</v>
      </c>
      <c r="D11002" s="28">
        <v>210</v>
      </c>
      <c r="E11002" s="27">
        <v>2958101</v>
      </c>
      <c r="H11002" s="66"/>
      <c r="I11002" s="66"/>
    </row>
    <row r="11003" spans="1:9" ht="13.5" thickBot="1">
      <c r="A11003" s="27">
        <v>45867</v>
      </c>
      <c r="B11003" s="29" t="s">
        <v>432</v>
      </c>
      <c r="C11003" s="29" t="s">
        <v>66</v>
      </c>
      <c r="D11003" s="28">
        <v>18</v>
      </c>
      <c r="E11003" s="27">
        <v>2958101</v>
      </c>
      <c r="H11003" s="66"/>
      <c r="I11003" s="66"/>
    </row>
    <row r="11004" spans="1:9" ht="13.5" thickBot="1">
      <c r="A11004" s="27">
        <v>45867</v>
      </c>
      <c r="B11004" s="29" t="s">
        <v>433</v>
      </c>
      <c r="C11004" s="29" t="s">
        <v>66</v>
      </c>
      <c r="D11004" s="28">
        <v>48</v>
      </c>
      <c r="E11004" s="27">
        <v>2958101</v>
      </c>
      <c r="H11004" s="66"/>
      <c r="I11004" s="66"/>
    </row>
    <row r="11005" spans="1:9" ht="13.5" thickBot="1">
      <c r="A11005" s="27">
        <v>45867</v>
      </c>
      <c r="B11005" s="29" t="s">
        <v>434</v>
      </c>
      <c r="C11005" s="29" t="s">
        <v>66</v>
      </c>
      <c r="D11005" s="28">
        <v>6</v>
      </c>
      <c r="E11005" s="27">
        <v>2958101</v>
      </c>
      <c r="H11005" s="66"/>
      <c r="I11005" s="66"/>
    </row>
    <row r="11006" spans="1:9" ht="13.5" thickBot="1">
      <c r="A11006" s="27">
        <v>45867</v>
      </c>
      <c r="B11006" s="29" t="s">
        <v>435</v>
      </c>
      <c r="C11006" s="29" t="s">
        <v>66</v>
      </c>
      <c r="D11006" s="28">
        <v>55</v>
      </c>
      <c r="E11006" s="27">
        <v>2958101</v>
      </c>
      <c r="H11006" s="66"/>
      <c r="I11006" s="66"/>
    </row>
    <row r="11007" spans="1:9" ht="13.5" thickBot="1">
      <c r="A11007" s="27">
        <v>45867</v>
      </c>
      <c r="B11007" s="29" t="s">
        <v>436</v>
      </c>
      <c r="C11007" s="29" t="s">
        <v>66</v>
      </c>
      <c r="D11007" s="28">
        <v>53</v>
      </c>
      <c r="E11007" s="27">
        <v>2958101</v>
      </c>
      <c r="H11007" s="66"/>
      <c r="I11007" s="66"/>
    </row>
    <row r="11008" spans="1:9" ht="13.5" thickBot="1">
      <c r="A11008" s="27">
        <v>45867</v>
      </c>
      <c r="B11008" s="29" t="s">
        <v>437</v>
      </c>
      <c r="C11008" s="29" t="s">
        <v>68</v>
      </c>
      <c r="D11008" s="28">
        <v>200</v>
      </c>
      <c r="E11008" s="27">
        <v>2958101</v>
      </c>
      <c r="H11008" s="66"/>
      <c r="I11008" s="66"/>
    </row>
    <row r="11009" spans="1:9" ht="13.5" thickBot="1">
      <c r="A11009" s="27">
        <v>45867</v>
      </c>
      <c r="B11009" s="29" t="s">
        <v>438</v>
      </c>
      <c r="C11009" s="29" t="s">
        <v>68</v>
      </c>
      <c r="D11009" s="28">
        <v>68</v>
      </c>
      <c r="E11009" s="27">
        <v>2958101</v>
      </c>
      <c r="H11009" s="66"/>
      <c r="I11009" s="66"/>
    </row>
    <row r="11010" spans="1:9" ht="13.5" thickBot="1">
      <c r="A11010" s="27">
        <v>45867</v>
      </c>
      <c r="B11010" s="29" t="s">
        <v>439</v>
      </c>
      <c r="C11010" s="29" t="s">
        <v>68</v>
      </c>
      <c r="D11010" s="28">
        <v>92</v>
      </c>
      <c r="E11010" s="27">
        <v>2958101</v>
      </c>
      <c r="H11010" s="66"/>
      <c r="I11010" s="66"/>
    </row>
    <row r="11011" spans="1:9" ht="13.5" thickBot="1">
      <c r="A11011" s="27">
        <v>45867</v>
      </c>
      <c r="B11011" s="29" t="s">
        <v>440</v>
      </c>
      <c r="C11011" s="29" t="s">
        <v>68</v>
      </c>
      <c r="D11011" s="28">
        <v>86</v>
      </c>
      <c r="E11011" s="27">
        <v>2958101</v>
      </c>
      <c r="H11011" s="66"/>
      <c r="I11011" s="66"/>
    </row>
    <row r="11012" spans="1:9" ht="13.5" thickBot="1">
      <c r="A11012" s="27">
        <v>45867</v>
      </c>
      <c r="B11012" s="29" t="s">
        <v>441</v>
      </c>
      <c r="C11012" s="29" t="s">
        <v>68</v>
      </c>
      <c r="D11012" s="28">
        <v>197</v>
      </c>
      <c r="E11012" s="27">
        <v>2958101</v>
      </c>
      <c r="H11012" s="66"/>
      <c r="I11012" s="66"/>
    </row>
    <row r="11013" spans="1:9" ht="13.5" thickBot="1">
      <c r="A11013" s="27">
        <v>45867</v>
      </c>
      <c r="B11013" s="29" t="s">
        <v>442</v>
      </c>
      <c r="C11013" s="29" t="s">
        <v>68</v>
      </c>
      <c r="D11013" s="28">
        <v>152</v>
      </c>
      <c r="E11013" s="27">
        <v>2958101</v>
      </c>
      <c r="H11013" s="66"/>
      <c r="I11013" s="66"/>
    </row>
    <row r="11014" spans="1:9" ht="13.5" thickBot="1">
      <c r="A11014" s="27">
        <v>45867</v>
      </c>
      <c r="B11014" s="29" t="s">
        <v>443</v>
      </c>
      <c r="C11014" s="29" t="s">
        <v>68</v>
      </c>
      <c r="D11014" s="28">
        <v>149</v>
      </c>
      <c r="E11014" s="27">
        <v>2958101</v>
      </c>
      <c r="H11014" s="66"/>
      <c r="I11014" s="66"/>
    </row>
    <row r="11015" spans="1:9" ht="13.5" thickBot="1">
      <c r="A11015" s="27">
        <v>45868</v>
      </c>
      <c r="B11015" s="29" t="s">
        <v>65</v>
      </c>
      <c r="C11015" s="29" t="s">
        <v>66</v>
      </c>
      <c r="D11015" s="28">
        <v>193</v>
      </c>
      <c r="E11015" s="27">
        <v>2958101</v>
      </c>
      <c r="H11015" s="66"/>
      <c r="I11015" s="66"/>
    </row>
    <row r="11016" spans="1:9" ht="13.5" thickBot="1">
      <c r="A11016" s="27">
        <v>45868</v>
      </c>
      <c r="B11016" s="29" t="s">
        <v>67</v>
      </c>
      <c r="C11016" s="29" t="s">
        <v>68</v>
      </c>
      <c r="D11016" s="28">
        <v>226</v>
      </c>
      <c r="E11016" s="27">
        <v>2958101</v>
      </c>
      <c r="H11016" s="66"/>
      <c r="I11016" s="66"/>
    </row>
    <row r="11017" spans="1:9" ht="13.5" thickBot="1">
      <c r="A11017" s="27">
        <v>45868</v>
      </c>
      <c r="B11017" s="29" t="s">
        <v>69</v>
      </c>
      <c r="C11017" s="29" t="s">
        <v>68</v>
      </c>
      <c r="D11017" s="28">
        <v>141</v>
      </c>
      <c r="E11017" s="27">
        <v>2958101</v>
      </c>
      <c r="H11017" s="66"/>
      <c r="I11017" s="66"/>
    </row>
    <row r="11018" spans="1:9" ht="13.5" thickBot="1">
      <c r="A11018" s="27">
        <v>45868</v>
      </c>
      <c r="B11018" s="29" t="s">
        <v>70</v>
      </c>
      <c r="C11018" s="29" t="s">
        <v>71</v>
      </c>
      <c r="D11018" s="28">
        <v>172</v>
      </c>
      <c r="E11018" s="27">
        <v>2958101</v>
      </c>
      <c r="H11018" s="66"/>
      <c r="I11018" s="66"/>
    </row>
    <row r="11019" spans="1:9" ht="13.5" thickBot="1">
      <c r="A11019" s="27">
        <v>45868</v>
      </c>
      <c r="B11019" s="29" t="s">
        <v>72</v>
      </c>
      <c r="C11019" s="29" t="s">
        <v>71</v>
      </c>
      <c r="D11019" s="28">
        <v>29</v>
      </c>
      <c r="E11019" s="27">
        <v>2958101</v>
      </c>
      <c r="H11019" s="66"/>
      <c r="I11019" s="66"/>
    </row>
    <row r="11020" spans="1:9" ht="13.5" thickBot="1">
      <c r="A11020" s="27">
        <v>45868</v>
      </c>
      <c r="B11020" s="29" t="s">
        <v>73</v>
      </c>
      <c r="C11020" s="29" t="s">
        <v>68</v>
      </c>
      <c r="D11020" s="28">
        <v>37</v>
      </c>
      <c r="E11020" s="27">
        <v>2958101</v>
      </c>
      <c r="H11020" s="66"/>
      <c r="I11020" s="66"/>
    </row>
    <row r="11021" spans="1:9" ht="13.5" thickBot="1">
      <c r="A11021" s="27">
        <v>45868</v>
      </c>
      <c r="B11021" s="29" t="s">
        <v>74</v>
      </c>
      <c r="C11021" s="29" t="s">
        <v>68</v>
      </c>
      <c r="D11021" s="28">
        <v>36</v>
      </c>
      <c r="E11021" s="27">
        <v>2958101</v>
      </c>
      <c r="H11021" s="66"/>
      <c r="I11021" s="66"/>
    </row>
    <row r="11022" spans="1:9" ht="13.5" thickBot="1">
      <c r="A11022" s="27">
        <v>45868</v>
      </c>
      <c r="B11022" s="29" t="s">
        <v>75</v>
      </c>
      <c r="C11022" s="29" t="s">
        <v>68</v>
      </c>
      <c r="D11022" s="28">
        <v>178</v>
      </c>
      <c r="E11022" s="27">
        <v>2958101</v>
      </c>
      <c r="H11022" s="66"/>
      <c r="I11022" s="66"/>
    </row>
    <row r="11023" spans="1:9" ht="13.5" thickBot="1">
      <c r="A11023" s="27">
        <v>45868</v>
      </c>
      <c r="B11023" s="29" t="s">
        <v>76</v>
      </c>
      <c r="C11023" s="29" t="s">
        <v>77</v>
      </c>
      <c r="D11023" s="28">
        <v>100</v>
      </c>
      <c r="E11023" s="27">
        <v>2958101</v>
      </c>
      <c r="H11023" s="66"/>
      <c r="I11023" s="66"/>
    </row>
    <row r="11024" spans="1:9" ht="13.5" thickBot="1">
      <c r="A11024" s="27">
        <v>45868</v>
      </c>
      <c r="B11024" s="29" t="s">
        <v>78</v>
      </c>
      <c r="C11024" s="29" t="s">
        <v>68</v>
      </c>
      <c r="D11024" s="28">
        <v>16</v>
      </c>
      <c r="E11024" s="27">
        <v>2958101</v>
      </c>
      <c r="H11024" s="66"/>
      <c r="I11024" s="66"/>
    </row>
    <row r="11025" spans="1:9" ht="13.5" thickBot="1">
      <c r="A11025" s="27">
        <v>45868</v>
      </c>
      <c r="B11025" s="29" t="s">
        <v>79</v>
      </c>
      <c r="C11025" s="29" t="s">
        <v>68</v>
      </c>
      <c r="D11025" s="28">
        <v>99</v>
      </c>
      <c r="E11025" s="27">
        <v>2958101</v>
      </c>
      <c r="H11025" s="66"/>
      <c r="I11025" s="66"/>
    </row>
    <row r="11026" spans="1:9" ht="13.5" thickBot="1">
      <c r="A11026" s="27">
        <v>45868</v>
      </c>
      <c r="B11026" s="29" t="s">
        <v>80</v>
      </c>
      <c r="C11026" s="29" t="s">
        <v>68</v>
      </c>
      <c r="D11026" s="28">
        <v>90</v>
      </c>
      <c r="E11026" s="27">
        <v>2958101</v>
      </c>
      <c r="H11026" s="66"/>
      <c r="I11026" s="66"/>
    </row>
    <row r="11027" spans="1:9" ht="13.5" thickBot="1">
      <c r="A11027" s="27">
        <v>45868</v>
      </c>
      <c r="B11027" s="29" t="s">
        <v>81</v>
      </c>
      <c r="C11027" s="29" t="s">
        <v>68</v>
      </c>
      <c r="D11027" s="28">
        <v>39</v>
      </c>
      <c r="E11027" s="27">
        <v>2958101</v>
      </c>
      <c r="H11027" s="66"/>
      <c r="I11027" s="66"/>
    </row>
    <row r="11028" spans="1:9" ht="13.5" thickBot="1">
      <c r="A11028" s="27">
        <v>45868</v>
      </c>
      <c r="B11028" s="29" t="s">
        <v>82</v>
      </c>
      <c r="C11028" s="29" t="s">
        <v>68</v>
      </c>
      <c r="D11028" s="28">
        <v>19</v>
      </c>
      <c r="E11028" s="27">
        <v>2958101</v>
      </c>
      <c r="H11028" s="66"/>
      <c r="I11028" s="66"/>
    </row>
    <row r="11029" spans="1:9" ht="13.5" thickBot="1">
      <c r="A11029" s="27">
        <v>45868</v>
      </c>
      <c r="B11029" s="29" t="s">
        <v>83</v>
      </c>
      <c r="C11029" s="29" t="s">
        <v>68</v>
      </c>
      <c r="D11029" s="28">
        <v>25</v>
      </c>
      <c r="E11029" s="27">
        <v>2958101</v>
      </c>
      <c r="H11029" s="66"/>
      <c r="I11029" s="66"/>
    </row>
    <row r="11030" spans="1:9" ht="13.5" thickBot="1">
      <c r="A11030" s="27">
        <v>45868</v>
      </c>
      <c r="B11030" s="29" t="s">
        <v>84</v>
      </c>
      <c r="C11030" s="29" t="s">
        <v>68</v>
      </c>
      <c r="D11030" s="28">
        <v>14</v>
      </c>
      <c r="E11030" s="27">
        <v>2958101</v>
      </c>
      <c r="H11030" s="66"/>
      <c r="I11030" s="66"/>
    </row>
    <row r="11031" spans="1:9" ht="13.5" thickBot="1">
      <c r="A11031" s="27">
        <v>45868</v>
      </c>
      <c r="B11031" s="29" t="s">
        <v>85</v>
      </c>
      <c r="C11031" s="29" t="s">
        <v>68</v>
      </c>
      <c r="D11031" s="28">
        <v>30</v>
      </c>
      <c r="E11031" s="27">
        <v>2958101</v>
      </c>
      <c r="H11031" s="66"/>
      <c r="I11031" s="66"/>
    </row>
    <row r="11032" spans="1:9" ht="13.5" thickBot="1">
      <c r="A11032" s="27">
        <v>45868</v>
      </c>
      <c r="B11032" s="29" t="s">
        <v>86</v>
      </c>
      <c r="C11032" s="29" t="s">
        <v>68</v>
      </c>
      <c r="D11032" s="28">
        <v>115</v>
      </c>
      <c r="E11032" s="27">
        <v>2958101</v>
      </c>
      <c r="H11032" s="66"/>
      <c r="I11032" s="66"/>
    </row>
    <row r="11033" spans="1:9" ht="13.5" thickBot="1">
      <c r="A11033" s="27">
        <v>45868</v>
      </c>
      <c r="B11033" s="29" t="s">
        <v>87</v>
      </c>
      <c r="C11033" s="29" t="s">
        <v>68</v>
      </c>
      <c r="D11033" s="28">
        <v>110</v>
      </c>
      <c r="E11033" s="27">
        <v>2958101</v>
      </c>
      <c r="H11033" s="66"/>
      <c r="I11033" s="66"/>
    </row>
    <row r="11034" spans="1:9" ht="13.5" thickBot="1">
      <c r="A11034" s="27">
        <v>45868</v>
      </c>
      <c r="B11034" s="29" t="s">
        <v>88</v>
      </c>
      <c r="C11034" s="29" t="s">
        <v>68</v>
      </c>
      <c r="D11034" s="28">
        <v>24</v>
      </c>
      <c r="E11034" s="27">
        <v>2958101</v>
      </c>
      <c r="H11034" s="66"/>
      <c r="I11034" s="66"/>
    </row>
    <row r="11035" spans="1:9" ht="13.5" thickBot="1">
      <c r="A11035" s="27">
        <v>45868</v>
      </c>
      <c r="B11035" s="29" t="s">
        <v>89</v>
      </c>
      <c r="C11035" s="29" t="s">
        <v>68</v>
      </c>
      <c r="D11035" s="28">
        <v>75</v>
      </c>
      <c r="E11035" s="27">
        <v>2958101</v>
      </c>
      <c r="H11035" s="66"/>
      <c r="I11035" s="66"/>
    </row>
    <row r="11036" spans="1:9" ht="13.5" thickBot="1">
      <c r="A11036" s="27">
        <v>45868</v>
      </c>
      <c r="B11036" s="29" t="s">
        <v>90</v>
      </c>
      <c r="C11036" s="29" t="s">
        <v>68</v>
      </c>
      <c r="D11036" s="28">
        <v>158</v>
      </c>
      <c r="E11036" s="27">
        <v>2958101</v>
      </c>
      <c r="H11036" s="66"/>
      <c r="I11036" s="66"/>
    </row>
    <row r="11037" spans="1:9" ht="13.5" thickBot="1">
      <c r="A11037" s="27">
        <v>45868</v>
      </c>
      <c r="B11037" s="29" t="s">
        <v>91</v>
      </c>
      <c r="C11037" s="29" t="s">
        <v>68</v>
      </c>
      <c r="D11037" s="28">
        <v>14</v>
      </c>
      <c r="E11037" s="27">
        <v>2958101</v>
      </c>
      <c r="H11037" s="66"/>
      <c r="I11037" s="66"/>
    </row>
    <row r="11038" spans="1:9" ht="13.5" thickBot="1">
      <c r="A11038" s="27">
        <v>45868</v>
      </c>
      <c r="B11038" s="29" t="s">
        <v>92</v>
      </c>
      <c r="C11038" s="29" t="s">
        <v>66</v>
      </c>
      <c r="D11038" s="28">
        <v>14</v>
      </c>
      <c r="E11038" s="27">
        <v>2958101</v>
      </c>
      <c r="H11038" s="66"/>
      <c r="I11038" s="66"/>
    </row>
    <row r="11039" spans="1:9" ht="13.5" thickBot="1">
      <c r="A11039" s="27">
        <v>45868</v>
      </c>
      <c r="B11039" s="29" t="s">
        <v>93</v>
      </c>
      <c r="C11039" s="29" t="s">
        <v>66</v>
      </c>
      <c r="D11039" s="28">
        <v>135</v>
      </c>
      <c r="E11039" s="27">
        <v>2958101</v>
      </c>
      <c r="H11039" s="66"/>
      <c r="I11039" s="66"/>
    </row>
    <row r="11040" spans="1:9" ht="13.5" thickBot="1">
      <c r="A11040" s="27">
        <v>45868</v>
      </c>
      <c r="B11040" s="29" t="s">
        <v>94</v>
      </c>
      <c r="C11040" s="29" t="s">
        <v>66</v>
      </c>
      <c r="D11040" s="28">
        <v>7</v>
      </c>
      <c r="E11040" s="27">
        <v>2958101</v>
      </c>
      <c r="H11040" s="66"/>
      <c r="I11040" s="66"/>
    </row>
    <row r="11041" spans="1:9" ht="13.5" thickBot="1">
      <c r="A11041" s="27">
        <v>45868</v>
      </c>
      <c r="B11041" s="29" t="s">
        <v>95</v>
      </c>
      <c r="C11041" s="29" t="s">
        <v>66</v>
      </c>
      <c r="D11041" s="28">
        <v>144</v>
      </c>
      <c r="E11041" s="27">
        <v>2958101</v>
      </c>
      <c r="H11041" s="66"/>
      <c r="I11041" s="66"/>
    </row>
    <row r="11042" spans="1:9" ht="13.5" thickBot="1">
      <c r="A11042" s="27">
        <v>45868</v>
      </c>
      <c r="B11042" s="29" t="s">
        <v>96</v>
      </c>
      <c r="C11042" s="29" t="s">
        <v>97</v>
      </c>
      <c r="D11042" s="28">
        <v>163</v>
      </c>
      <c r="E11042" s="27">
        <v>2958101</v>
      </c>
      <c r="H11042" s="66"/>
      <c r="I11042" s="66"/>
    </row>
    <row r="11043" spans="1:9" ht="13.5" thickBot="1">
      <c r="A11043" s="27">
        <v>45868</v>
      </c>
      <c r="B11043" s="29" t="s">
        <v>98</v>
      </c>
      <c r="C11043" s="29" t="s">
        <v>68</v>
      </c>
      <c r="D11043" s="28">
        <v>180</v>
      </c>
      <c r="E11043" s="27">
        <v>2958101</v>
      </c>
      <c r="H11043" s="66"/>
      <c r="I11043" s="66"/>
    </row>
    <row r="11044" spans="1:9" ht="13.5" thickBot="1">
      <c r="A11044" s="27">
        <v>45868</v>
      </c>
      <c r="B11044" s="29" t="s">
        <v>99</v>
      </c>
      <c r="C11044" s="29" t="s">
        <v>68</v>
      </c>
      <c r="D11044" s="28">
        <v>146</v>
      </c>
      <c r="E11044" s="27">
        <v>2958101</v>
      </c>
      <c r="H11044" s="66"/>
      <c r="I11044" s="66"/>
    </row>
    <row r="11045" spans="1:9" ht="13.5" thickBot="1">
      <c r="A11045" s="27">
        <v>45868</v>
      </c>
      <c r="B11045" s="29" t="s">
        <v>100</v>
      </c>
      <c r="C11045" s="29" t="s">
        <v>71</v>
      </c>
      <c r="D11045" s="28">
        <v>100</v>
      </c>
      <c r="E11045" s="27">
        <v>2958101</v>
      </c>
      <c r="H11045" s="66"/>
      <c r="I11045" s="66"/>
    </row>
    <row r="11046" spans="1:9" ht="13.5" thickBot="1">
      <c r="A11046" s="27">
        <v>45868</v>
      </c>
      <c r="B11046" s="29" t="s">
        <v>101</v>
      </c>
      <c r="C11046" s="29" t="s">
        <v>71</v>
      </c>
      <c r="D11046" s="28">
        <v>102</v>
      </c>
      <c r="E11046" s="27">
        <v>2958101</v>
      </c>
      <c r="H11046" s="66"/>
      <c r="I11046" s="66"/>
    </row>
    <row r="11047" spans="1:9" ht="13.5" thickBot="1">
      <c r="A11047" s="27">
        <v>45868</v>
      </c>
      <c r="B11047" s="29" t="s">
        <v>102</v>
      </c>
      <c r="C11047" s="29" t="s">
        <v>68</v>
      </c>
      <c r="D11047" s="28">
        <v>195</v>
      </c>
      <c r="E11047" s="27">
        <v>2958101</v>
      </c>
      <c r="H11047" s="66"/>
      <c r="I11047" s="66"/>
    </row>
    <row r="11048" spans="1:9" ht="13.5" thickBot="1">
      <c r="A11048" s="27">
        <v>45868</v>
      </c>
      <c r="B11048" s="29" t="s">
        <v>103</v>
      </c>
      <c r="C11048" s="29" t="s">
        <v>68</v>
      </c>
      <c r="D11048" s="28">
        <v>145</v>
      </c>
      <c r="E11048" s="27">
        <v>2958101</v>
      </c>
      <c r="H11048" s="66"/>
      <c r="I11048" s="66"/>
    </row>
    <row r="11049" spans="1:9" ht="13.5" thickBot="1">
      <c r="A11049" s="27">
        <v>45868</v>
      </c>
      <c r="B11049" s="29" t="s">
        <v>104</v>
      </c>
      <c r="C11049" s="29" t="s">
        <v>68</v>
      </c>
      <c r="D11049" s="28">
        <v>90</v>
      </c>
      <c r="E11049" s="27">
        <v>2958101</v>
      </c>
      <c r="H11049" s="66"/>
      <c r="I11049" s="66"/>
    </row>
    <row r="11050" spans="1:9" ht="13.5" thickBot="1">
      <c r="A11050" s="27">
        <v>45868</v>
      </c>
      <c r="B11050" s="29" t="s">
        <v>105</v>
      </c>
      <c r="C11050" s="29" t="s">
        <v>68</v>
      </c>
      <c r="D11050" s="28">
        <v>71</v>
      </c>
      <c r="E11050" s="27">
        <v>2958101</v>
      </c>
      <c r="H11050" s="66"/>
      <c r="I11050" s="66"/>
    </row>
    <row r="11051" spans="1:9" ht="13.5" thickBot="1">
      <c r="A11051" s="27">
        <v>45868</v>
      </c>
      <c r="B11051" s="29" t="s">
        <v>106</v>
      </c>
      <c r="C11051" s="29" t="s">
        <v>71</v>
      </c>
      <c r="D11051" s="28">
        <v>120</v>
      </c>
      <c r="E11051" s="27">
        <v>2958101</v>
      </c>
      <c r="H11051" s="66"/>
      <c r="I11051" s="66"/>
    </row>
    <row r="11052" spans="1:9" ht="13.5" thickBot="1">
      <c r="A11052" s="27">
        <v>45868</v>
      </c>
      <c r="B11052" s="29" t="s">
        <v>107</v>
      </c>
      <c r="C11052" s="29" t="s">
        <v>71</v>
      </c>
      <c r="D11052" s="28">
        <v>108</v>
      </c>
      <c r="E11052" s="27">
        <v>2958101</v>
      </c>
      <c r="H11052" s="66"/>
      <c r="I11052" s="66"/>
    </row>
    <row r="11053" spans="1:9" ht="13.5" thickBot="1">
      <c r="A11053" s="27">
        <v>45868</v>
      </c>
      <c r="B11053" s="29" t="s">
        <v>108</v>
      </c>
      <c r="C11053" s="29" t="s">
        <v>68</v>
      </c>
      <c r="D11053" s="28">
        <v>162</v>
      </c>
      <c r="E11053" s="27">
        <v>2958101</v>
      </c>
      <c r="H11053" s="66"/>
      <c r="I11053" s="66"/>
    </row>
    <row r="11054" spans="1:9" ht="13.5" thickBot="1">
      <c r="A11054" s="27">
        <v>45868</v>
      </c>
      <c r="B11054" s="29" t="s">
        <v>52</v>
      </c>
      <c r="C11054" s="29" t="s">
        <v>68</v>
      </c>
      <c r="D11054" s="28">
        <v>133</v>
      </c>
      <c r="E11054" s="27">
        <v>2958101</v>
      </c>
      <c r="H11054" s="66"/>
      <c r="I11054" s="66"/>
    </row>
    <row r="11055" spans="1:9" ht="13.5" thickBot="1">
      <c r="A11055" s="27">
        <v>45868</v>
      </c>
      <c r="B11055" s="29" t="s">
        <v>53</v>
      </c>
      <c r="C11055" s="29" t="s">
        <v>68</v>
      </c>
      <c r="D11055" s="28">
        <v>133</v>
      </c>
      <c r="E11055" s="27">
        <v>2958101</v>
      </c>
      <c r="H11055" s="66"/>
      <c r="I11055" s="66"/>
    </row>
    <row r="11056" spans="1:9" ht="13.5" thickBot="1">
      <c r="A11056" s="27">
        <v>45868</v>
      </c>
      <c r="B11056" s="29" t="s">
        <v>109</v>
      </c>
      <c r="C11056" s="29" t="s">
        <v>77</v>
      </c>
      <c r="D11056" s="28">
        <v>120</v>
      </c>
      <c r="E11056" s="27">
        <v>2958101</v>
      </c>
      <c r="H11056" s="66"/>
      <c r="I11056" s="66"/>
    </row>
    <row r="11057" spans="1:9" ht="13.5" thickBot="1">
      <c r="A11057" s="27">
        <v>45868</v>
      </c>
      <c r="B11057" s="29" t="s">
        <v>110</v>
      </c>
      <c r="C11057" s="29" t="s">
        <v>77</v>
      </c>
      <c r="D11057" s="28">
        <v>120</v>
      </c>
      <c r="E11057" s="27">
        <v>2958101</v>
      </c>
      <c r="H11057" s="66"/>
      <c r="I11057" s="66"/>
    </row>
    <row r="11058" spans="1:9" ht="13.5" thickBot="1">
      <c r="A11058" s="27">
        <v>45868</v>
      </c>
      <c r="B11058" s="29" t="s">
        <v>111</v>
      </c>
      <c r="C11058" s="29" t="s">
        <v>68</v>
      </c>
      <c r="D11058" s="28">
        <v>13</v>
      </c>
      <c r="E11058" s="27">
        <v>2958101</v>
      </c>
      <c r="H11058" s="66"/>
      <c r="I11058" s="66"/>
    </row>
    <row r="11059" spans="1:9" ht="13.5" thickBot="1">
      <c r="A11059" s="27">
        <v>45868</v>
      </c>
      <c r="B11059" s="29" t="s">
        <v>112</v>
      </c>
      <c r="C11059" s="29" t="s">
        <v>68</v>
      </c>
      <c r="D11059" s="28">
        <v>182</v>
      </c>
      <c r="E11059" s="27">
        <v>2958101</v>
      </c>
      <c r="H11059" s="66"/>
      <c r="I11059" s="66"/>
    </row>
    <row r="11060" spans="1:9" ht="13.5" thickBot="1">
      <c r="A11060" s="27">
        <v>45868</v>
      </c>
      <c r="B11060" s="29" t="s">
        <v>113</v>
      </c>
      <c r="C11060" s="29" t="s">
        <v>68</v>
      </c>
      <c r="D11060" s="28">
        <v>133</v>
      </c>
      <c r="E11060" s="27">
        <v>2958101</v>
      </c>
      <c r="H11060" s="66"/>
      <c r="I11060" s="66"/>
    </row>
    <row r="11061" spans="1:9" ht="13.5" thickBot="1">
      <c r="A11061" s="27">
        <v>45868</v>
      </c>
      <c r="B11061" s="29" t="s">
        <v>114</v>
      </c>
      <c r="C11061" s="29" t="s">
        <v>68</v>
      </c>
      <c r="D11061" s="28">
        <v>7</v>
      </c>
      <c r="E11061" s="27">
        <v>2958101</v>
      </c>
      <c r="H11061" s="66"/>
      <c r="I11061" s="66"/>
    </row>
    <row r="11062" spans="1:9" ht="13.5" thickBot="1">
      <c r="A11062" s="27">
        <v>45868</v>
      </c>
      <c r="B11062" s="29" t="s">
        <v>115</v>
      </c>
      <c r="C11062" s="29" t="s">
        <v>68</v>
      </c>
      <c r="D11062" s="28">
        <v>7</v>
      </c>
      <c r="E11062" s="27">
        <v>2958101</v>
      </c>
      <c r="H11062" s="66"/>
      <c r="I11062" s="66"/>
    </row>
    <row r="11063" spans="1:9" ht="13.5" thickBot="1">
      <c r="A11063" s="27">
        <v>45868</v>
      </c>
      <c r="B11063" s="29" t="s">
        <v>116</v>
      </c>
      <c r="C11063" s="29" t="s">
        <v>68</v>
      </c>
      <c r="D11063" s="28">
        <v>93</v>
      </c>
      <c r="E11063" s="27">
        <v>2958101</v>
      </c>
      <c r="H11063" s="66"/>
      <c r="I11063" s="66"/>
    </row>
    <row r="11064" spans="1:9" ht="13.5" thickBot="1">
      <c r="A11064" s="27">
        <v>45868</v>
      </c>
      <c r="B11064" s="29" t="s">
        <v>117</v>
      </c>
      <c r="C11064" s="29" t="s">
        <v>66</v>
      </c>
      <c r="D11064" s="28">
        <v>109</v>
      </c>
      <c r="E11064" s="27">
        <v>2958101</v>
      </c>
      <c r="H11064" s="66"/>
      <c r="I11064" s="66"/>
    </row>
    <row r="11065" spans="1:9" ht="13.5" thickBot="1">
      <c r="A11065" s="27">
        <v>45868</v>
      </c>
      <c r="B11065" s="29" t="s">
        <v>118</v>
      </c>
      <c r="C11065" s="29" t="s">
        <v>66</v>
      </c>
      <c r="D11065" s="28">
        <v>190</v>
      </c>
      <c r="E11065" s="27">
        <v>2958101</v>
      </c>
      <c r="H11065" s="66"/>
      <c r="I11065" s="66"/>
    </row>
    <row r="11066" spans="1:9" ht="13.5" thickBot="1">
      <c r="A11066" s="27">
        <v>45868</v>
      </c>
      <c r="B11066" s="29" t="s">
        <v>119</v>
      </c>
      <c r="C11066" s="29" t="s">
        <v>77</v>
      </c>
      <c r="D11066" s="28">
        <v>96</v>
      </c>
      <c r="E11066" s="27">
        <v>2958101</v>
      </c>
      <c r="H11066" s="66"/>
      <c r="I11066" s="66"/>
    </row>
    <row r="11067" spans="1:9" ht="13.5" thickBot="1">
      <c r="A11067" s="27">
        <v>45868</v>
      </c>
      <c r="B11067" s="29" t="s">
        <v>120</v>
      </c>
      <c r="C11067" s="29" t="s">
        <v>77</v>
      </c>
      <c r="D11067" s="28">
        <v>74</v>
      </c>
      <c r="E11067" s="27">
        <v>2958101</v>
      </c>
      <c r="H11067" s="66"/>
      <c r="I11067" s="66"/>
    </row>
    <row r="11068" spans="1:9" ht="13.5" thickBot="1">
      <c r="A11068" s="27">
        <v>45868</v>
      </c>
      <c r="B11068" s="29" t="s">
        <v>121</v>
      </c>
      <c r="C11068" s="29" t="s">
        <v>77</v>
      </c>
      <c r="D11068" s="28">
        <v>30</v>
      </c>
      <c r="E11068" s="27">
        <v>2958101</v>
      </c>
      <c r="H11068" s="66"/>
      <c r="I11068" s="66"/>
    </row>
    <row r="11069" spans="1:9" ht="13.5" thickBot="1">
      <c r="A11069" s="27">
        <v>45868</v>
      </c>
      <c r="B11069" s="29" t="s">
        <v>122</v>
      </c>
      <c r="C11069" s="29" t="s">
        <v>77</v>
      </c>
      <c r="D11069" s="28">
        <v>20</v>
      </c>
      <c r="E11069" s="27">
        <v>2958101</v>
      </c>
      <c r="H11069" s="66"/>
      <c r="I11069" s="66"/>
    </row>
    <row r="11070" spans="1:9" ht="13.5" thickBot="1">
      <c r="A11070" s="27">
        <v>45868</v>
      </c>
      <c r="B11070" s="29" t="s">
        <v>123</v>
      </c>
      <c r="C11070" s="29" t="s">
        <v>77</v>
      </c>
      <c r="D11070" s="28">
        <v>230</v>
      </c>
      <c r="E11070" s="27">
        <v>2958101</v>
      </c>
      <c r="H11070" s="66"/>
      <c r="I11070" s="66"/>
    </row>
    <row r="11071" spans="1:9" ht="13.5" thickBot="1">
      <c r="A11071" s="27">
        <v>45868</v>
      </c>
      <c r="B11071" s="29" t="s">
        <v>124</v>
      </c>
      <c r="C11071" s="29" t="s">
        <v>68</v>
      </c>
      <c r="D11071" s="28">
        <v>120</v>
      </c>
      <c r="E11071" s="27">
        <v>2958101</v>
      </c>
      <c r="H11071" s="66"/>
      <c r="I11071" s="66"/>
    </row>
    <row r="11072" spans="1:9" ht="13.5" thickBot="1">
      <c r="A11072" s="27">
        <v>45868</v>
      </c>
      <c r="B11072" s="29" t="s">
        <v>125</v>
      </c>
      <c r="C11072" s="29" t="s">
        <v>68</v>
      </c>
      <c r="D11072" s="28">
        <v>62</v>
      </c>
      <c r="E11072" s="27">
        <v>2958101</v>
      </c>
      <c r="H11072" s="66"/>
      <c r="I11072" s="66"/>
    </row>
    <row r="11073" spans="1:9" ht="13.5" thickBot="1">
      <c r="A11073" s="27">
        <v>45868</v>
      </c>
      <c r="B11073" s="29" t="s">
        <v>126</v>
      </c>
      <c r="C11073" s="29" t="s">
        <v>97</v>
      </c>
      <c r="D11073" s="28">
        <v>150</v>
      </c>
      <c r="E11073" s="27">
        <v>2958101</v>
      </c>
      <c r="H11073" s="66"/>
      <c r="I11073" s="66"/>
    </row>
    <row r="11074" spans="1:9" ht="13.5" thickBot="1">
      <c r="A11074" s="27">
        <v>45868</v>
      </c>
      <c r="B11074" s="29" t="s">
        <v>127</v>
      </c>
      <c r="C11074" s="29" t="s">
        <v>66</v>
      </c>
      <c r="D11074" s="28">
        <v>120</v>
      </c>
      <c r="E11074" s="27">
        <v>2958101</v>
      </c>
      <c r="H11074" s="66"/>
      <c r="I11074" s="66"/>
    </row>
    <row r="11075" spans="1:9" ht="13.5" thickBot="1">
      <c r="A11075" s="27">
        <v>45868</v>
      </c>
      <c r="B11075" s="29" t="s">
        <v>128</v>
      </c>
      <c r="C11075" s="29" t="s">
        <v>66</v>
      </c>
      <c r="D11075" s="28">
        <v>45</v>
      </c>
      <c r="E11075" s="27">
        <v>2958101</v>
      </c>
      <c r="H11075" s="66"/>
      <c r="I11075" s="66"/>
    </row>
    <row r="11076" spans="1:9" ht="13.5" thickBot="1">
      <c r="A11076" s="27">
        <v>45868</v>
      </c>
      <c r="B11076" s="29" t="s">
        <v>129</v>
      </c>
      <c r="C11076" s="29" t="s">
        <v>66</v>
      </c>
      <c r="D11076" s="28">
        <v>56</v>
      </c>
      <c r="E11076" s="27">
        <v>2958101</v>
      </c>
      <c r="H11076" s="66"/>
      <c r="I11076" s="66"/>
    </row>
    <row r="11077" spans="1:9" ht="13.5" thickBot="1">
      <c r="A11077" s="27">
        <v>45868</v>
      </c>
      <c r="B11077" s="29" t="s">
        <v>130</v>
      </c>
      <c r="C11077" s="29" t="s">
        <v>68</v>
      </c>
      <c r="D11077" s="28">
        <v>121</v>
      </c>
      <c r="E11077" s="27">
        <v>2958101</v>
      </c>
      <c r="H11077" s="66"/>
      <c r="I11077" s="66"/>
    </row>
    <row r="11078" spans="1:9" ht="13.5" thickBot="1">
      <c r="A11078" s="27">
        <v>45868</v>
      </c>
      <c r="B11078" s="29" t="s">
        <v>131</v>
      </c>
      <c r="C11078" s="29" t="s">
        <v>68</v>
      </c>
      <c r="D11078" s="28">
        <v>116</v>
      </c>
      <c r="E11078" s="27">
        <v>2958101</v>
      </c>
      <c r="H11078" s="66"/>
      <c r="I11078" s="66"/>
    </row>
    <row r="11079" spans="1:9" ht="13.5" thickBot="1">
      <c r="A11079" s="27">
        <v>45868</v>
      </c>
      <c r="B11079" s="29" t="s">
        <v>132</v>
      </c>
      <c r="C11079" s="29" t="s">
        <v>68</v>
      </c>
      <c r="D11079" s="28">
        <v>117</v>
      </c>
      <c r="E11079" s="27">
        <v>2958101</v>
      </c>
      <c r="H11079" s="66"/>
      <c r="I11079" s="66"/>
    </row>
    <row r="11080" spans="1:9" ht="13.5" thickBot="1">
      <c r="A11080" s="27">
        <v>45868</v>
      </c>
      <c r="B11080" s="29" t="s">
        <v>133</v>
      </c>
      <c r="C11080" s="29" t="s">
        <v>68</v>
      </c>
      <c r="D11080" s="28">
        <v>170</v>
      </c>
      <c r="E11080" s="27">
        <v>2958101</v>
      </c>
      <c r="H11080" s="66"/>
      <c r="I11080" s="66"/>
    </row>
    <row r="11081" spans="1:9" ht="13.5" thickBot="1">
      <c r="A11081" s="27">
        <v>45868</v>
      </c>
      <c r="B11081" s="29" t="s">
        <v>134</v>
      </c>
      <c r="C11081" s="29" t="s">
        <v>68</v>
      </c>
      <c r="D11081" s="28">
        <v>88</v>
      </c>
      <c r="E11081" s="27">
        <v>2958101</v>
      </c>
      <c r="H11081" s="66"/>
      <c r="I11081" s="66"/>
    </row>
    <row r="11082" spans="1:9" ht="13.5" thickBot="1">
      <c r="A11082" s="27">
        <v>45868</v>
      </c>
      <c r="B11082" s="29" t="s">
        <v>135</v>
      </c>
      <c r="C11082" s="29" t="s">
        <v>68</v>
      </c>
      <c r="D11082" s="28">
        <v>90</v>
      </c>
      <c r="E11082" s="27">
        <v>2958101</v>
      </c>
      <c r="H11082" s="66"/>
      <c r="I11082" s="66"/>
    </row>
    <row r="11083" spans="1:9" ht="13.5" thickBot="1">
      <c r="A11083" s="27">
        <v>45868</v>
      </c>
      <c r="B11083" s="29" t="s">
        <v>136</v>
      </c>
      <c r="C11083" s="29" t="s">
        <v>77</v>
      </c>
      <c r="D11083" s="28">
        <v>115</v>
      </c>
      <c r="E11083" s="27">
        <v>2958101</v>
      </c>
      <c r="H11083" s="66"/>
      <c r="I11083" s="66"/>
    </row>
    <row r="11084" spans="1:9" ht="13.5" thickBot="1">
      <c r="A11084" s="27">
        <v>45868</v>
      </c>
      <c r="B11084" s="29" t="s">
        <v>137</v>
      </c>
      <c r="C11084" s="29" t="s">
        <v>77</v>
      </c>
      <c r="D11084" s="28">
        <v>122</v>
      </c>
      <c r="E11084" s="27">
        <v>2958101</v>
      </c>
      <c r="H11084" s="66"/>
      <c r="I11084" s="66"/>
    </row>
    <row r="11085" spans="1:9" ht="13.5" thickBot="1">
      <c r="A11085" s="27">
        <v>45868</v>
      </c>
      <c r="B11085" s="29" t="s">
        <v>138</v>
      </c>
      <c r="C11085" s="29" t="s">
        <v>71</v>
      </c>
      <c r="D11085" s="28">
        <v>165</v>
      </c>
      <c r="E11085" s="27">
        <v>2958101</v>
      </c>
      <c r="H11085" s="66"/>
      <c r="I11085" s="66"/>
    </row>
    <row r="11086" spans="1:9" ht="13.5" thickBot="1">
      <c r="A11086" s="27">
        <v>45868</v>
      </c>
      <c r="B11086" s="29" t="s">
        <v>139</v>
      </c>
      <c r="C11086" s="29" t="s">
        <v>68</v>
      </c>
      <c r="D11086" s="28">
        <v>144</v>
      </c>
      <c r="E11086" s="27">
        <v>2958101</v>
      </c>
      <c r="H11086" s="66"/>
      <c r="I11086" s="66"/>
    </row>
    <row r="11087" spans="1:9" ht="13.5" thickBot="1">
      <c r="A11087" s="27">
        <v>45868</v>
      </c>
      <c r="B11087" s="29" t="s">
        <v>140</v>
      </c>
      <c r="C11087" s="29" t="s">
        <v>68</v>
      </c>
      <c r="D11087" s="28">
        <v>2</v>
      </c>
      <c r="E11087" s="27">
        <v>2958101</v>
      </c>
      <c r="H11087" s="66"/>
      <c r="I11087" s="66"/>
    </row>
    <row r="11088" spans="1:9" ht="13.5" thickBot="1">
      <c r="A11088" s="27">
        <v>45868</v>
      </c>
      <c r="B11088" s="29" t="s">
        <v>141</v>
      </c>
      <c r="C11088" s="29" t="s">
        <v>68</v>
      </c>
      <c r="D11088" s="28">
        <v>58</v>
      </c>
      <c r="E11088" s="27">
        <v>2958101</v>
      </c>
      <c r="H11088" s="66"/>
      <c r="I11088" s="66"/>
    </row>
    <row r="11089" spans="1:9" ht="13.5" thickBot="1">
      <c r="A11089" s="27">
        <v>45868</v>
      </c>
      <c r="B11089" s="29" t="s">
        <v>142</v>
      </c>
      <c r="C11089" s="29" t="s">
        <v>68</v>
      </c>
      <c r="D11089" s="28">
        <v>20</v>
      </c>
      <c r="E11089" s="27">
        <v>2958101</v>
      </c>
      <c r="H11089" s="66"/>
      <c r="I11089" s="66"/>
    </row>
    <row r="11090" spans="1:9" ht="13.5" thickBot="1">
      <c r="A11090" s="27">
        <v>45868</v>
      </c>
      <c r="B11090" s="29" t="s">
        <v>143</v>
      </c>
      <c r="C11090" s="29" t="s">
        <v>68</v>
      </c>
      <c r="D11090" s="28">
        <v>66</v>
      </c>
      <c r="E11090" s="27">
        <v>2958101</v>
      </c>
      <c r="H11090" s="66"/>
      <c r="I11090" s="66"/>
    </row>
    <row r="11091" spans="1:9" ht="13.5" thickBot="1">
      <c r="A11091" s="27">
        <v>45868</v>
      </c>
      <c r="B11091" s="29" t="s">
        <v>144</v>
      </c>
      <c r="C11091" s="29" t="s">
        <v>68</v>
      </c>
      <c r="D11091" s="28">
        <v>12</v>
      </c>
      <c r="E11091" s="27">
        <v>2958101</v>
      </c>
      <c r="H11091" s="66"/>
      <c r="I11091" s="66"/>
    </row>
    <row r="11092" spans="1:9" ht="13.5" thickBot="1">
      <c r="A11092" s="27">
        <v>45868</v>
      </c>
      <c r="B11092" s="29" t="s">
        <v>145</v>
      </c>
      <c r="C11092" s="29" t="s">
        <v>68</v>
      </c>
      <c r="D11092" s="28">
        <v>122</v>
      </c>
      <c r="E11092" s="27">
        <v>2958101</v>
      </c>
      <c r="H11092" s="66"/>
      <c r="I11092" s="66"/>
    </row>
    <row r="11093" spans="1:9" ht="13.5" thickBot="1">
      <c r="A11093" s="27">
        <v>45868</v>
      </c>
      <c r="B11093" s="29" t="s">
        <v>146</v>
      </c>
      <c r="C11093" s="29" t="s">
        <v>68</v>
      </c>
      <c r="D11093" s="28">
        <v>232</v>
      </c>
      <c r="E11093" s="27">
        <v>2958101</v>
      </c>
      <c r="H11093" s="66"/>
      <c r="I11093" s="66"/>
    </row>
    <row r="11094" spans="1:9" ht="13.5" thickBot="1">
      <c r="A11094" s="27">
        <v>45868</v>
      </c>
      <c r="B11094" s="29" t="s">
        <v>147</v>
      </c>
      <c r="C11094" s="29" t="s">
        <v>68</v>
      </c>
      <c r="D11094" s="28">
        <v>150</v>
      </c>
      <c r="E11094" s="27">
        <v>2958101</v>
      </c>
      <c r="H11094" s="66"/>
      <c r="I11094" s="66"/>
    </row>
    <row r="11095" spans="1:9" ht="13.5" thickBot="1">
      <c r="A11095" s="27">
        <v>45868</v>
      </c>
      <c r="B11095" s="29" t="s">
        <v>148</v>
      </c>
      <c r="C11095" s="29" t="s">
        <v>68</v>
      </c>
      <c r="D11095" s="28">
        <v>201</v>
      </c>
      <c r="E11095" s="27">
        <v>2958101</v>
      </c>
      <c r="H11095" s="66"/>
      <c r="I11095" s="66"/>
    </row>
    <row r="11096" spans="1:9" ht="13.5" thickBot="1">
      <c r="A11096" s="27">
        <v>45868</v>
      </c>
      <c r="B11096" s="29" t="s">
        <v>149</v>
      </c>
      <c r="C11096" s="29" t="s">
        <v>77</v>
      </c>
      <c r="D11096" s="28">
        <v>78</v>
      </c>
      <c r="E11096" s="27">
        <v>2958101</v>
      </c>
      <c r="H11096" s="66"/>
      <c r="I11096" s="66"/>
    </row>
    <row r="11097" spans="1:9" ht="13.5" thickBot="1">
      <c r="A11097" s="27">
        <v>45868</v>
      </c>
      <c r="B11097" s="29" t="s">
        <v>150</v>
      </c>
      <c r="C11097" s="29" t="s">
        <v>77</v>
      </c>
      <c r="D11097" s="28">
        <v>76</v>
      </c>
      <c r="E11097" s="27">
        <v>2958101</v>
      </c>
      <c r="H11097" s="66"/>
      <c r="I11097" s="66"/>
    </row>
    <row r="11098" spans="1:9" ht="13.5" thickBot="1">
      <c r="A11098" s="27">
        <v>45868</v>
      </c>
      <c r="B11098" s="29" t="s">
        <v>151</v>
      </c>
      <c r="C11098" s="29" t="s">
        <v>68</v>
      </c>
      <c r="D11098" s="28">
        <v>148</v>
      </c>
      <c r="E11098" s="27">
        <v>2958101</v>
      </c>
      <c r="H11098" s="66"/>
      <c r="I11098" s="66"/>
    </row>
    <row r="11099" spans="1:9" ht="13.5" thickBot="1">
      <c r="A11099" s="27">
        <v>45868</v>
      </c>
      <c r="B11099" s="29" t="s">
        <v>152</v>
      </c>
      <c r="C11099" s="29" t="s">
        <v>71</v>
      </c>
      <c r="D11099" s="28">
        <v>173</v>
      </c>
      <c r="E11099" s="27">
        <v>2958101</v>
      </c>
      <c r="H11099" s="66"/>
      <c r="I11099" s="66"/>
    </row>
    <row r="11100" spans="1:9" ht="13.5" thickBot="1">
      <c r="A11100" s="27">
        <v>45868</v>
      </c>
      <c r="B11100" s="29" t="s">
        <v>153</v>
      </c>
      <c r="C11100" s="29" t="s">
        <v>71</v>
      </c>
      <c r="D11100" s="28">
        <v>25</v>
      </c>
      <c r="E11100" s="27">
        <v>2958101</v>
      </c>
      <c r="H11100" s="66"/>
      <c r="I11100" s="66"/>
    </row>
    <row r="11101" spans="1:9" ht="13.5" thickBot="1">
      <c r="A11101" s="27">
        <v>45868</v>
      </c>
      <c r="B11101" s="29" t="s">
        <v>154</v>
      </c>
      <c r="C11101" s="29" t="s">
        <v>68</v>
      </c>
      <c r="D11101" s="28">
        <v>95</v>
      </c>
      <c r="E11101" s="27">
        <v>2958101</v>
      </c>
      <c r="H11101" s="66"/>
      <c r="I11101" s="66"/>
    </row>
    <row r="11102" spans="1:9" ht="13.5" thickBot="1">
      <c r="A11102" s="27">
        <v>45868</v>
      </c>
      <c r="B11102" s="29" t="s">
        <v>155</v>
      </c>
      <c r="C11102" s="29" t="s">
        <v>68</v>
      </c>
      <c r="D11102" s="28">
        <v>18</v>
      </c>
      <c r="E11102" s="27">
        <v>2958101</v>
      </c>
      <c r="H11102" s="66"/>
      <c r="I11102" s="66"/>
    </row>
    <row r="11103" spans="1:9" ht="13.5" thickBot="1">
      <c r="A11103" s="27">
        <v>45868</v>
      </c>
      <c r="B11103" s="29" t="s">
        <v>156</v>
      </c>
      <c r="C11103" s="29" t="s">
        <v>68</v>
      </c>
      <c r="D11103" s="28">
        <v>9</v>
      </c>
      <c r="E11103" s="27">
        <v>2958101</v>
      </c>
      <c r="H11103" s="66"/>
      <c r="I11103" s="66"/>
    </row>
    <row r="11104" spans="1:9" ht="13.5" thickBot="1">
      <c r="A11104" s="27">
        <v>45868</v>
      </c>
      <c r="B11104" s="29" t="s">
        <v>157</v>
      </c>
      <c r="C11104" s="29" t="s">
        <v>97</v>
      </c>
      <c r="D11104" s="28">
        <v>210</v>
      </c>
      <c r="E11104" s="27">
        <v>2958101</v>
      </c>
      <c r="H11104" s="66"/>
      <c r="I11104" s="66"/>
    </row>
    <row r="11105" spans="1:9" ht="13.5" thickBot="1">
      <c r="A11105" s="27">
        <v>45868</v>
      </c>
      <c r="B11105" s="29" t="s">
        <v>158</v>
      </c>
      <c r="C11105" s="29" t="s">
        <v>97</v>
      </c>
      <c r="D11105" s="28">
        <v>50</v>
      </c>
      <c r="E11105" s="27">
        <v>2958101</v>
      </c>
      <c r="H11105" s="66"/>
      <c r="I11105" s="66"/>
    </row>
    <row r="11106" spans="1:9" ht="13.5" thickBot="1">
      <c r="A11106" s="27">
        <v>45868</v>
      </c>
      <c r="B11106" s="29" t="s">
        <v>159</v>
      </c>
      <c r="C11106" s="29" t="s">
        <v>97</v>
      </c>
      <c r="D11106" s="28">
        <v>151</v>
      </c>
      <c r="E11106" s="27">
        <v>2958101</v>
      </c>
      <c r="H11106" s="66"/>
      <c r="I11106" s="66"/>
    </row>
    <row r="11107" spans="1:9" ht="13.5" thickBot="1">
      <c r="A11107" s="27">
        <v>45868</v>
      </c>
      <c r="B11107" s="29" t="s">
        <v>160</v>
      </c>
      <c r="C11107" s="29" t="s">
        <v>71</v>
      </c>
      <c r="D11107" s="28">
        <v>200</v>
      </c>
      <c r="E11107" s="27">
        <v>2958101</v>
      </c>
      <c r="H11107" s="66"/>
      <c r="I11107" s="66"/>
    </row>
    <row r="11108" spans="1:9" ht="13.5" thickBot="1">
      <c r="A11108" s="27">
        <v>45868</v>
      </c>
      <c r="B11108" s="29" t="s">
        <v>161</v>
      </c>
      <c r="C11108" s="29" t="s">
        <v>68</v>
      </c>
      <c r="D11108" s="28">
        <v>90</v>
      </c>
      <c r="E11108" s="27">
        <v>2958101</v>
      </c>
      <c r="H11108" s="66"/>
      <c r="I11108" s="66"/>
    </row>
    <row r="11109" spans="1:9" ht="13.5" thickBot="1">
      <c r="A11109" s="27">
        <v>45868</v>
      </c>
      <c r="B11109" s="29" t="s">
        <v>162</v>
      </c>
      <c r="C11109" s="29" t="s">
        <v>68</v>
      </c>
      <c r="D11109" s="28">
        <v>27</v>
      </c>
      <c r="E11109" s="27">
        <v>2958101</v>
      </c>
      <c r="H11109" s="66"/>
      <c r="I11109" s="66"/>
    </row>
    <row r="11110" spans="1:9" ht="13.5" thickBot="1">
      <c r="A11110" s="27">
        <v>45868</v>
      </c>
      <c r="B11110" s="29" t="s">
        <v>163</v>
      </c>
      <c r="C11110" s="29" t="s">
        <v>68</v>
      </c>
      <c r="D11110" s="28">
        <v>126</v>
      </c>
      <c r="E11110" s="27">
        <v>2958101</v>
      </c>
      <c r="H11110" s="66"/>
      <c r="I11110" s="66"/>
    </row>
    <row r="11111" spans="1:9" ht="13.5" thickBot="1">
      <c r="A11111" s="27">
        <v>45868</v>
      </c>
      <c r="B11111" s="29" t="s">
        <v>164</v>
      </c>
      <c r="C11111" s="29" t="s">
        <v>71</v>
      </c>
      <c r="D11111" s="28">
        <v>220</v>
      </c>
      <c r="E11111" s="27">
        <v>2958101</v>
      </c>
      <c r="H11111" s="66"/>
      <c r="I11111" s="66"/>
    </row>
    <row r="11112" spans="1:9" ht="13.5" thickBot="1">
      <c r="A11112" s="27">
        <v>45868</v>
      </c>
      <c r="B11112" s="29" t="s">
        <v>165</v>
      </c>
      <c r="C11112" s="29" t="s">
        <v>77</v>
      </c>
      <c r="D11112" s="28">
        <v>159</v>
      </c>
      <c r="E11112" s="27">
        <v>2958101</v>
      </c>
      <c r="H11112" s="66"/>
      <c r="I11112" s="66"/>
    </row>
    <row r="11113" spans="1:9" ht="13.5" thickBot="1">
      <c r="A11113" s="27">
        <v>45868</v>
      </c>
      <c r="B11113" s="29" t="s">
        <v>166</v>
      </c>
      <c r="C11113" s="29" t="s">
        <v>68</v>
      </c>
      <c r="D11113" s="28">
        <v>131</v>
      </c>
      <c r="E11113" s="27">
        <v>2958101</v>
      </c>
      <c r="H11113" s="66"/>
      <c r="I11113" s="66"/>
    </row>
    <row r="11114" spans="1:9" ht="13.5" thickBot="1">
      <c r="A11114" s="27">
        <v>45868</v>
      </c>
      <c r="B11114" s="29" t="s">
        <v>167</v>
      </c>
      <c r="C11114" s="29" t="s">
        <v>68</v>
      </c>
      <c r="D11114" s="28">
        <v>120</v>
      </c>
      <c r="E11114" s="27">
        <v>2958101</v>
      </c>
      <c r="H11114" s="66"/>
      <c r="I11114" s="66"/>
    </row>
    <row r="11115" spans="1:9" ht="13.5" thickBot="1">
      <c r="A11115" s="27">
        <v>45868</v>
      </c>
      <c r="B11115" s="29" t="s">
        <v>168</v>
      </c>
      <c r="C11115" s="29" t="s">
        <v>68</v>
      </c>
      <c r="D11115" s="28">
        <v>127</v>
      </c>
      <c r="E11115" s="27">
        <v>2958101</v>
      </c>
      <c r="H11115" s="66"/>
      <c r="I11115" s="66"/>
    </row>
    <row r="11116" spans="1:9" ht="13.5" thickBot="1">
      <c r="A11116" s="27">
        <v>45868</v>
      </c>
      <c r="B11116" s="29" t="s">
        <v>169</v>
      </c>
      <c r="C11116" s="29" t="s">
        <v>68</v>
      </c>
      <c r="D11116" s="28">
        <v>127</v>
      </c>
      <c r="E11116" s="27">
        <v>2958101</v>
      </c>
      <c r="H11116" s="66"/>
      <c r="I11116" s="66"/>
    </row>
    <row r="11117" spans="1:9" ht="13.5" thickBot="1">
      <c r="A11117" s="27">
        <v>45868</v>
      </c>
      <c r="B11117" s="29" t="s">
        <v>170</v>
      </c>
      <c r="C11117" s="29" t="s">
        <v>68</v>
      </c>
      <c r="D11117" s="28">
        <v>199</v>
      </c>
      <c r="E11117" s="27">
        <v>2958101</v>
      </c>
      <c r="H11117" s="66"/>
      <c r="I11117" s="66"/>
    </row>
    <row r="11118" spans="1:9" ht="13.5" thickBot="1">
      <c r="A11118" s="27">
        <v>45868</v>
      </c>
      <c r="B11118" s="29" t="s">
        <v>171</v>
      </c>
      <c r="C11118" s="29" t="s">
        <v>68</v>
      </c>
      <c r="D11118" s="28">
        <v>99</v>
      </c>
      <c r="E11118" s="27">
        <v>2958101</v>
      </c>
      <c r="H11118" s="66"/>
      <c r="I11118" s="66"/>
    </row>
    <row r="11119" spans="1:9" ht="13.5" thickBot="1">
      <c r="A11119" s="27">
        <v>45868</v>
      </c>
      <c r="B11119" s="29" t="s">
        <v>172</v>
      </c>
      <c r="C11119" s="29" t="s">
        <v>68</v>
      </c>
      <c r="D11119" s="28">
        <v>131</v>
      </c>
      <c r="E11119" s="27">
        <v>2958101</v>
      </c>
      <c r="H11119" s="66"/>
      <c r="I11119" s="66"/>
    </row>
    <row r="11120" spans="1:9" ht="13.5" thickBot="1">
      <c r="A11120" s="27">
        <v>45868</v>
      </c>
      <c r="B11120" s="29" t="s">
        <v>173</v>
      </c>
      <c r="C11120" s="29" t="s">
        <v>68</v>
      </c>
      <c r="D11120" s="28">
        <v>53</v>
      </c>
      <c r="E11120" s="27">
        <v>2958101</v>
      </c>
      <c r="H11120" s="66"/>
      <c r="I11120" s="66"/>
    </row>
    <row r="11121" spans="1:9" ht="13.5" thickBot="1">
      <c r="A11121" s="27">
        <v>45868</v>
      </c>
      <c r="B11121" s="29" t="s">
        <v>174</v>
      </c>
      <c r="C11121" s="29" t="s">
        <v>68</v>
      </c>
      <c r="D11121" s="28">
        <v>19</v>
      </c>
      <c r="E11121" s="27">
        <v>2958101</v>
      </c>
      <c r="H11121" s="66"/>
      <c r="I11121" s="66"/>
    </row>
    <row r="11122" spans="1:9" ht="13.5" thickBot="1">
      <c r="A11122" s="27">
        <v>45868</v>
      </c>
      <c r="B11122" s="29" t="s">
        <v>175</v>
      </c>
      <c r="C11122" s="29" t="s">
        <v>68</v>
      </c>
      <c r="D11122" s="28">
        <v>50</v>
      </c>
      <c r="E11122" s="27">
        <v>2958101</v>
      </c>
      <c r="H11122" s="66"/>
      <c r="I11122" s="66"/>
    </row>
    <row r="11123" spans="1:9" ht="13.5" thickBot="1">
      <c r="A11123" s="27">
        <v>45868</v>
      </c>
      <c r="B11123" s="29" t="s">
        <v>176</v>
      </c>
      <c r="C11123" s="29" t="s">
        <v>68</v>
      </c>
      <c r="D11123" s="28">
        <v>8</v>
      </c>
      <c r="E11123" s="27">
        <v>2958101</v>
      </c>
      <c r="H11123" s="66"/>
      <c r="I11123" s="66"/>
    </row>
    <row r="11124" spans="1:9" ht="13.5" thickBot="1">
      <c r="A11124" s="27">
        <v>45868</v>
      </c>
      <c r="B11124" s="29" t="s">
        <v>177</v>
      </c>
      <c r="C11124" s="29" t="s">
        <v>68</v>
      </c>
      <c r="D11124" s="28">
        <v>122</v>
      </c>
      <c r="E11124" s="27">
        <v>2958101</v>
      </c>
      <c r="H11124" s="66"/>
      <c r="I11124" s="66"/>
    </row>
    <row r="11125" spans="1:9" ht="13.5" thickBot="1">
      <c r="A11125" s="27">
        <v>45868</v>
      </c>
      <c r="B11125" s="29" t="s">
        <v>178</v>
      </c>
      <c r="C11125" s="29" t="s">
        <v>71</v>
      </c>
      <c r="D11125" s="28">
        <v>153</v>
      </c>
      <c r="E11125" s="27">
        <v>2958101</v>
      </c>
      <c r="H11125" s="66"/>
      <c r="I11125" s="66"/>
    </row>
    <row r="11126" spans="1:9" ht="13.5" thickBot="1">
      <c r="A11126" s="27">
        <v>45868</v>
      </c>
      <c r="B11126" s="29" t="s">
        <v>179</v>
      </c>
      <c r="C11126" s="29" t="s">
        <v>71</v>
      </c>
      <c r="D11126" s="28">
        <v>149</v>
      </c>
      <c r="E11126" s="27">
        <v>2958101</v>
      </c>
      <c r="H11126" s="66"/>
      <c r="I11126" s="66"/>
    </row>
    <row r="11127" spans="1:9" ht="13.5" thickBot="1">
      <c r="A11127" s="27">
        <v>45868</v>
      </c>
      <c r="B11127" s="29" t="s">
        <v>180</v>
      </c>
      <c r="C11127" s="29" t="s">
        <v>71</v>
      </c>
      <c r="D11127" s="28">
        <v>98</v>
      </c>
      <c r="E11127" s="27">
        <v>2958101</v>
      </c>
      <c r="H11127" s="66"/>
      <c r="I11127" s="66"/>
    </row>
    <row r="11128" spans="1:9" ht="13.5" thickBot="1">
      <c r="A11128" s="27">
        <v>45868</v>
      </c>
      <c r="B11128" s="29" t="s">
        <v>181</v>
      </c>
      <c r="C11128" s="29" t="s">
        <v>71</v>
      </c>
      <c r="D11128" s="28">
        <v>96</v>
      </c>
      <c r="E11128" s="27">
        <v>2958101</v>
      </c>
      <c r="H11128" s="66"/>
      <c r="I11128" s="66"/>
    </row>
    <row r="11129" spans="1:9" ht="13.5" thickBot="1">
      <c r="A11129" s="27">
        <v>45868</v>
      </c>
      <c r="B11129" s="29" t="s">
        <v>182</v>
      </c>
      <c r="C11129" s="29" t="s">
        <v>77</v>
      </c>
      <c r="D11129" s="28">
        <v>78</v>
      </c>
      <c r="E11129" s="27">
        <v>2958101</v>
      </c>
      <c r="H11129" s="66"/>
      <c r="I11129" s="66"/>
    </row>
    <row r="11130" spans="1:9" ht="13.5" thickBot="1">
      <c r="A11130" s="27">
        <v>45868</v>
      </c>
      <c r="B11130" s="29" t="s">
        <v>183</v>
      </c>
      <c r="C11130" s="29" t="s">
        <v>77</v>
      </c>
      <c r="D11130" s="28">
        <v>92</v>
      </c>
      <c r="E11130" s="27">
        <v>2958101</v>
      </c>
      <c r="H11130" s="66"/>
      <c r="I11130" s="66"/>
    </row>
    <row r="11131" spans="1:9" ht="13.5" thickBot="1">
      <c r="A11131" s="27">
        <v>45868</v>
      </c>
      <c r="B11131" s="29" t="s">
        <v>184</v>
      </c>
      <c r="C11131" s="29" t="s">
        <v>68</v>
      </c>
      <c r="D11131" s="28">
        <v>122</v>
      </c>
      <c r="E11131" s="27">
        <v>2958101</v>
      </c>
      <c r="H11131" s="66"/>
      <c r="I11131" s="66"/>
    </row>
    <row r="11132" spans="1:9" ht="13.5" thickBot="1">
      <c r="A11132" s="27">
        <v>45868</v>
      </c>
      <c r="B11132" s="29" t="s">
        <v>185</v>
      </c>
      <c r="C11132" s="29" t="s">
        <v>68</v>
      </c>
      <c r="D11132" s="28">
        <v>27</v>
      </c>
      <c r="E11132" s="27">
        <v>2958101</v>
      </c>
      <c r="H11132" s="66"/>
      <c r="I11132" s="66"/>
    </row>
    <row r="11133" spans="1:9" ht="13.5" thickBot="1">
      <c r="A11133" s="27">
        <v>45868</v>
      </c>
      <c r="B11133" s="29" t="s">
        <v>186</v>
      </c>
      <c r="C11133" s="29" t="s">
        <v>66</v>
      </c>
      <c r="D11133" s="28">
        <v>53</v>
      </c>
      <c r="E11133" s="27">
        <v>2958101</v>
      </c>
      <c r="H11133" s="66"/>
      <c r="I11133" s="66"/>
    </row>
    <row r="11134" spans="1:9" ht="13.5" thickBot="1">
      <c r="A11134" s="27">
        <v>45868</v>
      </c>
      <c r="B11134" s="29" t="s">
        <v>187</v>
      </c>
      <c r="C11134" s="29" t="s">
        <v>68</v>
      </c>
      <c r="D11134" s="28">
        <v>80</v>
      </c>
      <c r="E11134" s="27">
        <v>2958101</v>
      </c>
      <c r="H11134" s="66"/>
      <c r="I11134" s="66"/>
    </row>
    <row r="11135" spans="1:9" ht="13.5" thickBot="1">
      <c r="A11135" s="27">
        <v>45868</v>
      </c>
      <c r="B11135" s="29" t="s">
        <v>188</v>
      </c>
      <c r="C11135" s="29" t="s">
        <v>68</v>
      </c>
      <c r="D11135" s="28">
        <v>76</v>
      </c>
      <c r="E11135" s="27">
        <v>2958101</v>
      </c>
      <c r="H11135" s="66"/>
      <c r="I11135" s="66"/>
    </row>
    <row r="11136" spans="1:9" ht="13.5" thickBot="1">
      <c r="A11136" s="27">
        <v>45868</v>
      </c>
      <c r="B11136" s="29" t="s">
        <v>189</v>
      </c>
      <c r="C11136" s="29" t="s">
        <v>68</v>
      </c>
      <c r="D11136" s="28">
        <v>186</v>
      </c>
      <c r="E11136" s="27">
        <v>2958101</v>
      </c>
      <c r="H11136" s="66"/>
      <c r="I11136" s="66"/>
    </row>
    <row r="11137" spans="1:9" ht="13.5" thickBot="1">
      <c r="A11137" s="27">
        <v>45868</v>
      </c>
      <c r="B11137" s="29" t="s">
        <v>190</v>
      </c>
      <c r="C11137" s="29" t="s">
        <v>68</v>
      </c>
      <c r="D11137" s="28">
        <v>164</v>
      </c>
      <c r="E11137" s="27">
        <v>2958101</v>
      </c>
      <c r="H11137" s="66"/>
      <c r="I11137" s="66"/>
    </row>
    <row r="11138" spans="1:9" ht="13.5" thickBot="1">
      <c r="A11138" s="27">
        <v>45868</v>
      </c>
      <c r="B11138" s="29" t="s">
        <v>191</v>
      </c>
      <c r="C11138" s="29" t="s">
        <v>77</v>
      </c>
      <c r="D11138" s="28">
        <v>112</v>
      </c>
      <c r="E11138" s="27">
        <v>2958101</v>
      </c>
      <c r="H11138" s="66"/>
      <c r="I11138" s="66"/>
    </row>
    <row r="11139" spans="1:9" ht="13.5" thickBot="1">
      <c r="A11139" s="27">
        <v>45868</v>
      </c>
      <c r="B11139" s="29" t="s">
        <v>192</v>
      </c>
      <c r="C11139" s="29" t="s">
        <v>77</v>
      </c>
      <c r="D11139" s="28">
        <v>72</v>
      </c>
      <c r="E11139" s="27">
        <v>2958101</v>
      </c>
      <c r="H11139" s="66"/>
      <c r="I11139" s="66"/>
    </row>
    <row r="11140" spans="1:9" ht="13.5" thickBot="1">
      <c r="A11140" s="27">
        <v>45868</v>
      </c>
      <c r="B11140" s="29" t="s">
        <v>193</v>
      </c>
      <c r="C11140" s="29" t="s">
        <v>77</v>
      </c>
      <c r="D11140" s="28">
        <v>48</v>
      </c>
      <c r="E11140" s="27">
        <v>2958101</v>
      </c>
      <c r="H11140" s="66"/>
      <c r="I11140" s="66"/>
    </row>
    <row r="11141" spans="1:9" ht="13.5" thickBot="1">
      <c r="A11141" s="27">
        <v>45868</v>
      </c>
      <c r="B11141" s="29" t="s">
        <v>194</v>
      </c>
      <c r="C11141" s="29" t="s">
        <v>66</v>
      </c>
      <c r="D11141" s="28">
        <v>200</v>
      </c>
      <c r="E11141" s="27">
        <v>2958101</v>
      </c>
      <c r="H11141" s="66"/>
      <c r="I11141" s="66"/>
    </row>
    <row r="11142" spans="1:9" ht="13.5" thickBot="1">
      <c r="A11142" s="27">
        <v>45868</v>
      </c>
      <c r="B11142" s="29" t="s">
        <v>195</v>
      </c>
      <c r="C11142" s="29" t="s">
        <v>68</v>
      </c>
      <c r="D11142" s="28">
        <v>70</v>
      </c>
      <c r="E11142" s="27">
        <v>2958101</v>
      </c>
      <c r="H11142" s="66"/>
      <c r="I11142" s="66"/>
    </row>
    <row r="11143" spans="1:9" ht="13.5" thickBot="1">
      <c r="A11143" s="27">
        <v>45868</v>
      </c>
      <c r="B11143" s="29" t="s">
        <v>196</v>
      </c>
      <c r="C11143" s="29" t="s">
        <v>68</v>
      </c>
      <c r="D11143" s="28">
        <v>80</v>
      </c>
      <c r="E11143" s="27">
        <v>2958101</v>
      </c>
      <c r="H11143" s="66"/>
      <c r="I11143" s="66"/>
    </row>
    <row r="11144" spans="1:9" ht="13.5" thickBot="1">
      <c r="A11144" s="27">
        <v>45868</v>
      </c>
      <c r="B11144" s="29" t="s">
        <v>197</v>
      </c>
      <c r="C11144" s="29" t="s">
        <v>97</v>
      </c>
      <c r="D11144" s="28">
        <v>121</v>
      </c>
      <c r="E11144" s="27">
        <v>2958101</v>
      </c>
      <c r="H11144" s="66"/>
      <c r="I11144" s="66"/>
    </row>
    <row r="11145" spans="1:9" ht="13.5" thickBot="1">
      <c r="A11145" s="27">
        <v>45868</v>
      </c>
      <c r="B11145" s="29" t="s">
        <v>198</v>
      </c>
      <c r="C11145" s="29" t="s">
        <v>97</v>
      </c>
      <c r="D11145" s="28">
        <v>137</v>
      </c>
      <c r="E11145" s="27">
        <v>2958101</v>
      </c>
      <c r="H11145" s="66"/>
      <c r="I11145" s="66"/>
    </row>
    <row r="11146" spans="1:9" ht="13.5" thickBot="1">
      <c r="A11146" s="27">
        <v>45868</v>
      </c>
      <c r="B11146" s="29" t="s">
        <v>199</v>
      </c>
      <c r="C11146" s="29" t="s">
        <v>68</v>
      </c>
      <c r="D11146" s="28">
        <v>82</v>
      </c>
      <c r="E11146" s="27">
        <v>2958101</v>
      </c>
      <c r="H11146" s="66"/>
      <c r="I11146" s="66"/>
    </row>
    <row r="11147" spans="1:9" ht="13.5" thickBot="1">
      <c r="A11147" s="27">
        <v>45868</v>
      </c>
      <c r="B11147" s="29" t="s">
        <v>200</v>
      </c>
      <c r="C11147" s="29" t="s">
        <v>68</v>
      </c>
      <c r="D11147" s="28">
        <v>76</v>
      </c>
      <c r="E11147" s="27">
        <v>2958101</v>
      </c>
      <c r="H11147" s="66"/>
      <c r="I11147" s="66"/>
    </row>
    <row r="11148" spans="1:9" ht="13.5" thickBot="1">
      <c r="A11148" s="27">
        <v>45868</v>
      </c>
      <c r="B11148" s="29" t="s">
        <v>201</v>
      </c>
      <c r="C11148" s="29" t="s">
        <v>68</v>
      </c>
      <c r="D11148" s="28">
        <v>150</v>
      </c>
      <c r="E11148" s="27">
        <v>2958101</v>
      </c>
      <c r="H11148" s="66"/>
      <c r="I11148" s="66"/>
    </row>
    <row r="11149" spans="1:9" ht="13.5" thickBot="1">
      <c r="A11149" s="27">
        <v>45868</v>
      </c>
      <c r="B11149" s="29" t="s">
        <v>202</v>
      </c>
      <c r="C11149" s="29" t="s">
        <v>97</v>
      </c>
      <c r="D11149" s="28">
        <v>100</v>
      </c>
      <c r="E11149" s="27">
        <v>2958101</v>
      </c>
      <c r="H11149" s="66"/>
      <c r="I11149" s="66"/>
    </row>
    <row r="11150" spans="1:9" ht="13.5" thickBot="1">
      <c r="A11150" s="27">
        <v>45868</v>
      </c>
      <c r="B11150" s="29" t="s">
        <v>203</v>
      </c>
      <c r="C11150" s="29" t="s">
        <v>97</v>
      </c>
      <c r="D11150" s="28">
        <v>100</v>
      </c>
      <c r="E11150" s="27">
        <v>2958101</v>
      </c>
      <c r="H11150" s="66"/>
      <c r="I11150" s="66"/>
    </row>
    <row r="11151" spans="1:9" ht="13.5" thickBot="1">
      <c r="A11151" s="27">
        <v>45868</v>
      </c>
      <c r="B11151" s="29" t="s">
        <v>204</v>
      </c>
      <c r="C11151" s="29" t="s">
        <v>97</v>
      </c>
      <c r="D11151" s="28">
        <v>107</v>
      </c>
      <c r="E11151" s="27">
        <v>2958101</v>
      </c>
      <c r="H11151" s="66"/>
      <c r="I11151" s="66"/>
    </row>
    <row r="11152" spans="1:9" ht="13.5" thickBot="1">
      <c r="A11152" s="27">
        <v>45868</v>
      </c>
      <c r="B11152" s="29" t="s">
        <v>205</v>
      </c>
      <c r="C11152" s="29" t="s">
        <v>97</v>
      </c>
      <c r="D11152" s="28">
        <v>104</v>
      </c>
      <c r="E11152" s="27">
        <v>2958101</v>
      </c>
      <c r="H11152" s="66"/>
      <c r="I11152" s="66"/>
    </row>
    <row r="11153" spans="1:9" ht="13.5" thickBot="1">
      <c r="A11153" s="27">
        <v>45868</v>
      </c>
      <c r="B11153" s="29" t="s">
        <v>206</v>
      </c>
      <c r="C11153" s="29" t="s">
        <v>68</v>
      </c>
      <c r="D11153" s="28">
        <v>99</v>
      </c>
      <c r="E11153" s="27">
        <v>2958101</v>
      </c>
      <c r="H11153" s="66"/>
      <c r="I11153" s="66"/>
    </row>
    <row r="11154" spans="1:9" ht="13.5" thickBot="1">
      <c r="A11154" s="27">
        <v>45868</v>
      </c>
      <c r="B11154" s="29" t="s">
        <v>207</v>
      </c>
      <c r="C11154" s="29" t="s">
        <v>68</v>
      </c>
      <c r="D11154" s="28">
        <v>127</v>
      </c>
      <c r="E11154" s="27">
        <v>2958101</v>
      </c>
      <c r="H11154" s="66"/>
      <c r="I11154" s="66"/>
    </row>
    <row r="11155" spans="1:9" ht="13.5" thickBot="1">
      <c r="A11155" s="27">
        <v>45868</v>
      </c>
      <c r="B11155" s="29" t="s">
        <v>208</v>
      </c>
      <c r="C11155" s="29" t="s">
        <v>68</v>
      </c>
      <c r="D11155" s="28">
        <v>120</v>
      </c>
      <c r="E11155" s="27">
        <v>2958101</v>
      </c>
      <c r="H11155" s="66"/>
      <c r="I11155" s="66"/>
    </row>
    <row r="11156" spans="1:9" ht="13.5" thickBot="1">
      <c r="A11156" s="27">
        <v>45868</v>
      </c>
      <c r="B11156" s="29" t="s">
        <v>209</v>
      </c>
      <c r="C11156" s="29" t="s">
        <v>66</v>
      </c>
      <c r="D11156" s="28">
        <v>149</v>
      </c>
      <c r="E11156" s="27">
        <v>2958101</v>
      </c>
      <c r="H11156" s="66"/>
      <c r="I11156" s="66"/>
    </row>
    <row r="11157" spans="1:9" ht="13.5" thickBot="1">
      <c r="A11157" s="27">
        <v>45868</v>
      </c>
      <c r="B11157" s="29" t="s">
        <v>210</v>
      </c>
      <c r="C11157" s="29" t="s">
        <v>68</v>
      </c>
      <c r="D11157" s="28">
        <v>162</v>
      </c>
      <c r="E11157" s="27">
        <v>2958101</v>
      </c>
      <c r="H11157" s="66"/>
      <c r="I11157" s="66"/>
    </row>
    <row r="11158" spans="1:9" ht="13.5" thickBot="1">
      <c r="A11158" s="27">
        <v>45868</v>
      </c>
      <c r="B11158" s="29" t="s">
        <v>470</v>
      </c>
      <c r="C11158" s="29" t="s">
        <v>97</v>
      </c>
      <c r="D11158" s="28">
        <v>163</v>
      </c>
      <c r="E11158" s="27">
        <v>2958101</v>
      </c>
      <c r="H11158" s="66"/>
      <c r="I11158" s="66"/>
    </row>
    <row r="11159" spans="1:9" ht="13.5" thickBot="1">
      <c r="A11159" s="27">
        <v>45868</v>
      </c>
      <c r="B11159" s="29" t="s">
        <v>211</v>
      </c>
      <c r="C11159" s="29" t="s">
        <v>68</v>
      </c>
      <c r="D11159" s="28">
        <v>114</v>
      </c>
      <c r="E11159" s="27">
        <v>2958101</v>
      </c>
      <c r="H11159" s="66"/>
      <c r="I11159" s="66"/>
    </row>
    <row r="11160" spans="1:9" ht="13.5" thickBot="1">
      <c r="A11160" s="27">
        <v>45868</v>
      </c>
      <c r="B11160" s="29" t="s">
        <v>212</v>
      </c>
      <c r="C11160" s="29" t="s">
        <v>68</v>
      </c>
      <c r="D11160" s="28">
        <v>213</v>
      </c>
      <c r="E11160" s="27">
        <v>2958101</v>
      </c>
      <c r="H11160" s="66"/>
      <c r="I11160" s="66"/>
    </row>
    <row r="11161" spans="1:9" ht="13.5" thickBot="1">
      <c r="A11161" s="27">
        <v>45868</v>
      </c>
      <c r="B11161" s="29" t="s">
        <v>213</v>
      </c>
      <c r="C11161" s="29" t="s">
        <v>68</v>
      </c>
      <c r="D11161" s="28">
        <v>224</v>
      </c>
      <c r="E11161" s="27">
        <v>2958101</v>
      </c>
      <c r="H11161" s="66"/>
      <c r="I11161" s="66"/>
    </row>
    <row r="11162" spans="1:9" ht="13.5" thickBot="1">
      <c r="A11162" s="27">
        <v>45868</v>
      </c>
      <c r="B11162" s="29" t="s">
        <v>214</v>
      </c>
      <c r="C11162" s="29" t="s">
        <v>68</v>
      </c>
      <c r="D11162" s="28">
        <v>115</v>
      </c>
      <c r="E11162" s="27">
        <v>2958101</v>
      </c>
      <c r="H11162" s="66"/>
      <c r="I11162" s="66"/>
    </row>
    <row r="11163" spans="1:9" ht="13.5" thickBot="1">
      <c r="A11163" s="27">
        <v>45868</v>
      </c>
      <c r="B11163" s="29" t="s">
        <v>444</v>
      </c>
      <c r="C11163" s="29" t="s">
        <v>68</v>
      </c>
      <c r="D11163" s="28">
        <v>184</v>
      </c>
      <c r="E11163" s="27">
        <v>2958101</v>
      </c>
      <c r="H11163" s="66"/>
      <c r="I11163" s="66"/>
    </row>
    <row r="11164" spans="1:9" ht="13.5" thickBot="1">
      <c r="A11164" s="27">
        <v>45868</v>
      </c>
      <c r="B11164" s="29" t="s">
        <v>215</v>
      </c>
      <c r="C11164" s="29" t="s">
        <v>68</v>
      </c>
      <c r="D11164" s="28">
        <v>153</v>
      </c>
      <c r="E11164" s="27">
        <v>2958101</v>
      </c>
      <c r="H11164" s="66"/>
      <c r="I11164" s="66"/>
    </row>
    <row r="11165" spans="1:9" ht="13.5" thickBot="1">
      <c r="A11165" s="27">
        <v>45868</v>
      </c>
      <c r="B11165" s="29" t="s">
        <v>216</v>
      </c>
      <c r="C11165" s="29" t="s">
        <v>68</v>
      </c>
      <c r="D11165" s="28">
        <v>148</v>
      </c>
      <c r="E11165" s="27">
        <v>2958101</v>
      </c>
      <c r="H11165" s="66"/>
      <c r="I11165" s="66"/>
    </row>
    <row r="11166" spans="1:9" ht="13.5" thickBot="1">
      <c r="A11166" s="27">
        <v>45868</v>
      </c>
      <c r="B11166" s="29" t="s">
        <v>217</v>
      </c>
      <c r="C11166" s="29" t="s">
        <v>68</v>
      </c>
      <c r="D11166" s="28">
        <v>46</v>
      </c>
      <c r="E11166" s="27">
        <v>2958101</v>
      </c>
      <c r="H11166" s="66"/>
      <c r="I11166" s="66"/>
    </row>
    <row r="11167" spans="1:9" ht="13.5" thickBot="1">
      <c r="A11167" s="27">
        <v>45868</v>
      </c>
      <c r="B11167" s="29" t="s">
        <v>218</v>
      </c>
      <c r="C11167" s="29" t="s">
        <v>68</v>
      </c>
      <c r="D11167" s="28">
        <v>52</v>
      </c>
      <c r="E11167" s="27">
        <v>2958101</v>
      </c>
      <c r="H11167" s="66"/>
      <c r="I11167" s="66"/>
    </row>
    <row r="11168" spans="1:9" ht="13.5" thickBot="1">
      <c r="A11168" s="27">
        <v>45868</v>
      </c>
      <c r="B11168" s="29" t="s">
        <v>219</v>
      </c>
      <c r="C11168" s="29" t="s">
        <v>68</v>
      </c>
      <c r="D11168" s="28">
        <v>25</v>
      </c>
      <c r="E11168" s="27">
        <v>2958101</v>
      </c>
      <c r="H11168" s="66"/>
      <c r="I11168" s="66"/>
    </row>
    <row r="11169" spans="1:9" ht="13.5" thickBot="1">
      <c r="A11169" s="27">
        <v>45868</v>
      </c>
      <c r="B11169" s="29" t="s">
        <v>220</v>
      </c>
      <c r="C11169" s="29" t="s">
        <v>68</v>
      </c>
      <c r="D11169" s="28">
        <v>123</v>
      </c>
      <c r="E11169" s="27">
        <v>2958101</v>
      </c>
      <c r="H11169" s="66"/>
      <c r="I11169" s="66"/>
    </row>
    <row r="11170" spans="1:9" ht="13.5" thickBot="1">
      <c r="A11170" s="27">
        <v>45868</v>
      </c>
      <c r="B11170" s="29" t="s">
        <v>221</v>
      </c>
      <c r="C11170" s="29" t="s">
        <v>68</v>
      </c>
      <c r="D11170" s="28">
        <v>25</v>
      </c>
      <c r="E11170" s="27">
        <v>2958101</v>
      </c>
      <c r="H11170" s="66"/>
      <c r="I11170" s="66"/>
    </row>
    <row r="11171" spans="1:9" ht="13.5" thickBot="1">
      <c r="A11171" s="27">
        <v>45868</v>
      </c>
      <c r="B11171" s="29" t="s">
        <v>222</v>
      </c>
      <c r="C11171" s="29" t="s">
        <v>68</v>
      </c>
      <c r="D11171" s="28">
        <v>128</v>
      </c>
      <c r="E11171" s="27">
        <v>2958101</v>
      </c>
      <c r="H11171" s="66"/>
      <c r="I11171" s="66"/>
    </row>
    <row r="11172" spans="1:9" ht="13.5" thickBot="1">
      <c r="A11172" s="27">
        <v>45868</v>
      </c>
      <c r="B11172" s="29" t="s">
        <v>223</v>
      </c>
      <c r="C11172" s="29" t="s">
        <v>68</v>
      </c>
      <c r="D11172" s="28">
        <v>102</v>
      </c>
      <c r="E11172" s="27">
        <v>2958101</v>
      </c>
      <c r="H11172" s="66"/>
      <c r="I11172" s="66"/>
    </row>
    <row r="11173" spans="1:9" ht="13.5" thickBot="1">
      <c r="A11173" s="27">
        <v>45868</v>
      </c>
      <c r="B11173" s="29" t="s">
        <v>224</v>
      </c>
      <c r="C11173" s="29" t="s">
        <v>68</v>
      </c>
      <c r="D11173" s="28">
        <v>131</v>
      </c>
      <c r="E11173" s="27">
        <v>2958101</v>
      </c>
      <c r="H11173" s="66"/>
      <c r="I11173" s="66"/>
    </row>
    <row r="11174" spans="1:9" ht="13.5" thickBot="1">
      <c r="A11174" s="27">
        <v>45868</v>
      </c>
      <c r="B11174" s="29" t="s">
        <v>225</v>
      </c>
      <c r="C11174" s="29" t="s">
        <v>68</v>
      </c>
      <c r="D11174" s="28">
        <v>99</v>
      </c>
      <c r="E11174" s="27">
        <v>2958101</v>
      </c>
      <c r="H11174" s="66"/>
      <c r="I11174" s="66"/>
    </row>
    <row r="11175" spans="1:9" ht="13.5" thickBot="1">
      <c r="A11175" s="27">
        <v>45868</v>
      </c>
      <c r="B11175" s="29" t="s">
        <v>226</v>
      </c>
      <c r="C11175" s="29" t="s">
        <v>97</v>
      </c>
      <c r="D11175" s="28">
        <v>146</v>
      </c>
      <c r="E11175" s="27">
        <v>2958101</v>
      </c>
      <c r="H11175" s="66"/>
      <c r="I11175" s="66"/>
    </row>
    <row r="11176" spans="1:9" ht="13.5" thickBot="1">
      <c r="A11176" s="27">
        <v>45868</v>
      </c>
      <c r="B11176" s="29" t="s">
        <v>227</v>
      </c>
      <c r="C11176" s="29" t="s">
        <v>97</v>
      </c>
      <c r="D11176" s="28">
        <v>154</v>
      </c>
      <c r="E11176" s="27">
        <v>2958101</v>
      </c>
      <c r="H11176" s="66"/>
      <c r="I11176" s="66"/>
    </row>
    <row r="11177" spans="1:9" ht="13.5" thickBot="1">
      <c r="A11177" s="27">
        <v>45868</v>
      </c>
      <c r="B11177" s="29" t="s">
        <v>228</v>
      </c>
      <c r="C11177" s="29" t="s">
        <v>97</v>
      </c>
      <c r="D11177" s="28">
        <v>100</v>
      </c>
      <c r="E11177" s="27">
        <v>2958101</v>
      </c>
      <c r="H11177" s="66"/>
      <c r="I11177" s="66"/>
    </row>
    <row r="11178" spans="1:9" ht="13.5" thickBot="1">
      <c r="A11178" s="27">
        <v>45868</v>
      </c>
      <c r="B11178" s="29" t="s">
        <v>229</v>
      </c>
      <c r="C11178" s="29" t="s">
        <v>97</v>
      </c>
      <c r="D11178" s="28">
        <v>100</v>
      </c>
      <c r="E11178" s="27">
        <v>2958101</v>
      </c>
      <c r="H11178" s="66"/>
      <c r="I11178" s="66"/>
    </row>
    <row r="11179" spans="1:9" ht="13.5" thickBot="1">
      <c r="A11179" s="27">
        <v>45868</v>
      </c>
      <c r="B11179" s="29" t="s">
        <v>230</v>
      </c>
      <c r="C11179" s="29" t="s">
        <v>68</v>
      </c>
      <c r="D11179" s="28">
        <v>164</v>
      </c>
      <c r="E11179" s="27">
        <v>2958101</v>
      </c>
      <c r="H11179" s="66"/>
      <c r="I11179" s="66"/>
    </row>
    <row r="11180" spans="1:9" ht="13.5" thickBot="1">
      <c r="A11180" s="27">
        <v>45868</v>
      </c>
      <c r="B11180" s="29" t="s">
        <v>231</v>
      </c>
      <c r="C11180" s="29" t="s">
        <v>68</v>
      </c>
      <c r="D11180" s="28">
        <v>95</v>
      </c>
      <c r="E11180" s="27">
        <v>2958101</v>
      </c>
      <c r="H11180" s="66"/>
      <c r="I11180" s="66"/>
    </row>
    <row r="11181" spans="1:9" ht="13.5" thickBot="1">
      <c r="A11181" s="27">
        <v>45868</v>
      </c>
      <c r="B11181" s="29" t="s">
        <v>232</v>
      </c>
      <c r="C11181" s="29" t="s">
        <v>68</v>
      </c>
      <c r="D11181" s="28">
        <v>102</v>
      </c>
      <c r="E11181" s="27">
        <v>2958101</v>
      </c>
      <c r="H11181" s="66"/>
      <c r="I11181" s="66"/>
    </row>
    <row r="11182" spans="1:9" ht="13.5" thickBot="1">
      <c r="A11182" s="27">
        <v>45868</v>
      </c>
      <c r="B11182" s="29" t="s">
        <v>233</v>
      </c>
      <c r="C11182" s="29" t="s">
        <v>68</v>
      </c>
      <c r="D11182" s="28">
        <v>92</v>
      </c>
      <c r="E11182" s="27">
        <v>2958101</v>
      </c>
      <c r="H11182" s="66"/>
      <c r="I11182" s="66"/>
    </row>
    <row r="11183" spans="1:9" ht="13.5" thickBot="1">
      <c r="A11183" s="27">
        <v>45868</v>
      </c>
      <c r="B11183" s="29" t="s">
        <v>234</v>
      </c>
      <c r="C11183" s="29" t="s">
        <v>68</v>
      </c>
      <c r="D11183" s="28">
        <v>68</v>
      </c>
      <c r="E11183" s="27">
        <v>2958101</v>
      </c>
      <c r="H11183" s="66"/>
      <c r="I11183" s="66"/>
    </row>
    <row r="11184" spans="1:9" ht="13.5" thickBot="1">
      <c r="A11184" s="27">
        <v>45868</v>
      </c>
      <c r="B11184" s="29" t="s">
        <v>235</v>
      </c>
      <c r="C11184" s="29" t="s">
        <v>68</v>
      </c>
      <c r="D11184" s="28">
        <v>28</v>
      </c>
      <c r="E11184" s="27">
        <v>2958101</v>
      </c>
      <c r="H11184" s="66"/>
      <c r="I11184" s="66"/>
    </row>
    <row r="11185" spans="1:9" ht="13.5" thickBot="1">
      <c r="A11185" s="27">
        <v>45868</v>
      </c>
      <c r="B11185" s="29" t="s">
        <v>236</v>
      </c>
      <c r="C11185" s="29" t="s">
        <v>68</v>
      </c>
      <c r="D11185" s="28">
        <v>206</v>
      </c>
      <c r="E11185" s="27">
        <v>2958101</v>
      </c>
      <c r="H11185" s="66"/>
      <c r="I11185" s="66"/>
    </row>
    <row r="11186" spans="1:9" ht="13.5" thickBot="1">
      <c r="A11186" s="27">
        <v>45868</v>
      </c>
      <c r="B11186" s="29" t="s">
        <v>237</v>
      </c>
      <c r="C11186" s="29" t="s">
        <v>71</v>
      </c>
      <c r="D11186" s="28">
        <v>103</v>
      </c>
      <c r="E11186" s="27">
        <v>2958101</v>
      </c>
      <c r="H11186" s="66"/>
      <c r="I11186" s="66"/>
    </row>
    <row r="11187" spans="1:9" ht="13.5" thickBot="1">
      <c r="A11187" s="27">
        <v>45868</v>
      </c>
      <c r="B11187" s="29" t="s">
        <v>238</v>
      </c>
      <c r="C11187" s="29" t="s">
        <v>71</v>
      </c>
      <c r="D11187" s="28">
        <v>103</v>
      </c>
      <c r="E11187" s="27">
        <v>2958101</v>
      </c>
      <c r="H11187" s="66"/>
      <c r="I11187" s="66"/>
    </row>
    <row r="11188" spans="1:9" ht="13.5" thickBot="1">
      <c r="A11188" s="27">
        <v>45868</v>
      </c>
      <c r="B11188" s="29" t="s">
        <v>239</v>
      </c>
      <c r="C11188" s="29" t="s">
        <v>71</v>
      </c>
      <c r="D11188" s="28">
        <v>100</v>
      </c>
      <c r="E11188" s="27">
        <v>2958101</v>
      </c>
      <c r="H11188" s="66"/>
      <c r="I11188" s="66"/>
    </row>
    <row r="11189" spans="1:9" ht="13.5" thickBot="1">
      <c r="A11189" s="27">
        <v>45868</v>
      </c>
      <c r="B11189" s="29" t="s">
        <v>240</v>
      </c>
      <c r="C11189" s="29" t="s">
        <v>66</v>
      </c>
      <c r="D11189" s="28">
        <v>110</v>
      </c>
      <c r="E11189" s="27">
        <v>2958101</v>
      </c>
      <c r="H11189" s="66"/>
      <c r="I11189" s="66"/>
    </row>
    <row r="11190" spans="1:9" ht="13.5" thickBot="1">
      <c r="A11190" s="27">
        <v>45868</v>
      </c>
      <c r="B11190" s="29" t="s">
        <v>241</v>
      </c>
      <c r="C11190" s="29" t="s">
        <v>68</v>
      </c>
      <c r="D11190" s="28">
        <v>132</v>
      </c>
      <c r="E11190" s="27">
        <v>2958101</v>
      </c>
      <c r="H11190" s="66"/>
      <c r="I11190" s="66"/>
    </row>
    <row r="11191" spans="1:9" ht="13.5" thickBot="1">
      <c r="A11191" s="27">
        <v>45868</v>
      </c>
      <c r="B11191" s="29" t="s">
        <v>242</v>
      </c>
      <c r="C11191" s="29" t="s">
        <v>68</v>
      </c>
      <c r="D11191" s="28">
        <v>80</v>
      </c>
      <c r="E11191" s="27">
        <v>2958101</v>
      </c>
      <c r="H11191" s="66"/>
      <c r="I11191" s="66"/>
    </row>
    <row r="11192" spans="1:9" ht="13.5" thickBot="1">
      <c r="A11192" s="27">
        <v>45868</v>
      </c>
      <c r="B11192" s="29" t="s">
        <v>243</v>
      </c>
      <c r="C11192" s="29" t="s">
        <v>68</v>
      </c>
      <c r="D11192" s="28">
        <v>80</v>
      </c>
      <c r="E11192" s="27">
        <v>2958101</v>
      </c>
      <c r="H11192" s="66"/>
      <c r="I11192" s="66"/>
    </row>
    <row r="11193" spans="1:9" ht="13.5" thickBot="1">
      <c r="A11193" s="27">
        <v>45868</v>
      </c>
      <c r="B11193" s="29" t="s">
        <v>244</v>
      </c>
      <c r="C11193" s="29" t="s">
        <v>68</v>
      </c>
      <c r="D11193" s="28">
        <v>41</v>
      </c>
      <c r="E11193" s="27">
        <v>2958101</v>
      </c>
      <c r="H11193" s="66"/>
      <c r="I11193" s="66"/>
    </row>
    <row r="11194" spans="1:9" ht="13.5" thickBot="1">
      <c r="A11194" s="27">
        <v>45868</v>
      </c>
      <c r="B11194" s="29" t="s">
        <v>245</v>
      </c>
      <c r="C11194" s="29" t="s">
        <v>68</v>
      </c>
      <c r="D11194" s="28">
        <v>80</v>
      </c>
      <c r="E11194" s="27">
        <v>2958101</v>
      </c>
      <c r="H11194" s="66"/>
      <c r="I11194" s="66"/>
    </row>
    <row r="11195" spans="1:9" ht="13.5" thickBot="1">
      <c r="A11195" s="27">
        <v>45868</v>
      </c>
      <c r="B11195" s="29" t="s">
        <v>246</v>
      </c>
      <c r="C11195" s="29" t="s">
        <v>68</v>
      </c>
      <c r="D11195" s="28">
        <v>135</v>
      </c>
      <c r="E11195" s="27">
        <v>2958101</v>
      </c>
      <c r="H11195" s="66"/>
      <c r="I11195" s="66"/>
    </row>
    <row r="11196" spans="1:9" ht="13.5" thickBot="1">
      <c r="A11196" s="27">
        <v>45868</v>
      </c>
      <c r="B11196" s="29" t="s">
        <v>247</v>
      </c>
      <c r="C11196" s="29" t="s">
        <v>68</v>
      </c>
      <c r="D11196" s="28">
        <v>15</v>
      </c>
      <c r="E11196" s="27">
        <v>2958101</v>
      </c>
      <c r="H11196" s="66"/>
      <c r="I11196" s="66"/>
    </row>
    <row r="11197" spans="1:9" ht="13.5" thickBot="1">
      <c r="A11197" s="27">
        <v>45868</v>
      </c>
      <c r="B11197" s="29" t="s">
        <v>248</v>
      </c>
      <c r="C11197" s="29" t="s">
        <v>68</v>
      </c>
      <c r="D11197" s="28">
        <v>138</v>
      </c>
      <c r="E11197" s="27">
        <v>2958101</v>
      </c>
      <c r="H11197" s="66"/>
      <c r="I11197" s="66"/>
    </row>
    <row r="11198" spans="1:9" ht="13.5" thickBot="1">
      <c r="A11198" s="27">
        <v>45868</v>
      </c>
      <c r="B11198" s="29" t="s">
        <v>249</v>
      </c>
      <c r="C11198" s="29" t="s">
        <v>68</v>
      </c>
      <c r="D11198" s="28">
        <v>10</v>
      </c>
      <c r="E11198" s="27">
        <v>2958101</v>
      </c>
      <c r="H11198" s="66"/>
      <c r="I11198" s="66"/>
    </row>
    <row r="11199" spans="1:9" ht="13.5" thickBot="1">
      <c r="A11199" s="27">
        <v>45868</v>
      </c>
      <c r="B11199" s="29" t="s">
        <v>250</v>
      </c>
      <c r="C11199" s="29" t="s">
        <v>68</v>
      </c>
      <c r="D11199" s="28">
        <v>160</v>
      </c>
      <c r="E11199" s="27">
        <v>2958101</v>
      </c>
      <c r="H11199" s="66"/>
      <c r="I11199" s="66"/>
    </row>
    <row r="11200" spans="1:9" ht="13.5" thickBot="1">
      <c r="A11200" s="27">
        <v>45868</v>
      </c>
      <c r="B11200" s="29" t="s">
        <v>251</v>
      </c>
      <c r="C11200" s="29" t="s">
        <v>66</v>
      </c>
      <c r="D11200" s="28">
        <v>106</v>
      </c>
      <c r="E11200" s="27">
        <v>2958101</v>
      </c>
      <c r="H11200" s="66"/>
      <c r="I11200" s="66"/>
    </row>
    <row r="11201" spans="1:9" ht="13.5" thickBot="1">
      <c r="A11201" s="27">
        <v>45868</v>
      </c>
      <c r="B11201" s="29" t="s">
        <v>252</v>
      </c>
      <c r="C11201" s="29" t="s">
        <v>66</v>
      </c>
      <c r="D11201" s="28">
        <v>104</v>
      </c>
      <c r="E11201" s="27">
        <v>2958101</v>
      </c>
      <c r="H11201" s="66"/>
      <c r="I11201" s="66"/>
    </row>
    <row r="11202" spans="1:9" ht="13.5" thickBot="1">
      <c r="A11202" s="27">
        <v>45868</v>
      </c>
      <c r="B11202" s="29" t="s">
        <v>253</v>
      </c>
      <c r="C11202" s="29" t="s">
        <v>97</v>
      </c>
      <c r="D11202" s="28">
        <v>100</v>
      </c>
      <c r="E11202" s="27">
        <v>2958101</v>
      </c>
      <c r="H11202" s="66"/>
      <c r="I11202" s="66"/>
    </row>
    <row r="11203" spans="1:9" ht="13.5" thickBot="1">
      <c r="A11203" s="27">
        <v>45868</v>
      </c>
      <c r="B11203" s="29" t="s">
        <v>254</v>
      </c>
      <c r="C11203" s="29" t="s">
        <v>97</v>
      </c>
      <c r="D11203" s="28">
        <v>100</v>
      </c>
      <c r="E11203" s="27">
        <v>2958101</v>
      </c>
      <c r="H11203" s="66"/>
      <c r="I11203" s="66"/>
    </row>
    <row r="11204" spans="1:9" ht="13.5" thickBot="1">
      <c r="A11204" s="27">
        <v>45868</v>
      </c>
      <c r="B11204" s="29" t="s">
        <v>255</v>
      </c>
      <c r="C11204" s="29" t="s">
        <v>71</v>
      </c>
      <c r="D11204" s="28">
        <v>110</v>
      </c>
      <c r="E11204" s="27">
        <v>2958101</v>
      </c>
      <c r="H11204" s="66"/>
      <c r="I11204" s="66"/>
    </row>
    <row r="11205" spans="1:9" ht="13.5" thickBot="1">
      <c r="A11205" s="27">
        <v>45868</v>
      </c>
      <c r="B11205" s="29" t="s">
        <v>256</v>
      </c>
      <c r="C11205" s="29" t="s">
        <v>71</v>
      </c>
      <c r="D11205" s="28">
        <v>24</v>
      </c>
      <c r="E11205" s="27">
        <v>2958101</v>
      </c>
      <c r="H11205" s="66"/>
      <c r="I11205" s="66"/>
    </row>
    <row r="11206" spans="1:9" ht="13.5" thickBot="1">
      <c r="A11206" s="27">
        <v>45868</v>
      </c>
      <c r="B11206" s="29" t="s">
        <v>257</v>
      </c>
      <c r="C11206" s="29" t="s">
        <v>71</v>
      </c>
      <c r="D11206" s="28">
        <v>139</v>
      </c>
      <c r="E11206" s="27">
        <v>2958101</v>
      </c>
      <c r="H11206" s="66"/>
      <c r="I11206" s="66"/>
    </row>
    <row r="11207" spans="1:9" ht="13.5" thickBot="1">
      <c r="A11207" s="27">
        <v>45868</v>
      </c>
      <c r="B11207" s="29" t="s">
        <v>258</v>
      </c>
      <c r="C11207" s="29" t="s">
        <v>68</v>
      </c>
      <c r="D11207" s="28">
        <v>98</v>
      </c>
      <c r="E11207" s="27">
        <v>2958101</v>
      </c>
      <c r="H11207" s="66"/>
      <c r="I11207" s="66"/>
    </row>
    <row r="11208" spans="1:9" ht="13.5" thickBot="1">
      <c r="A11208" s="27">
        <v>45868</v>
      </c>
      <c r="B11208" s="29" t="s">
        <v>259</v>
      </c>
      <c r="C11208" s="29" t="s">
        <v>68</v>
      </c>
      <c r="D11208" s="28">
        <v>100</v>
      </c>
      <c r="E11208" s="27">
        <v>2958101</v>
      </c>
      <c r="H11208" s="66"/>
      <c r="I11208" s="66"/>
    </row>
    <row r="11209" spans="1:9" ht="13.5" thickBot="1">
      <c r="A11209" s="27">
        <v>45868</v>
      </c>
      <c r="B11209" s="29" t="s">
        <v>260</v>
      </c>
      <c r="C11209" s="29" t="s">
        <v>68</v>
      </c>
      <c r="D11209" s="28">
        <v>194</v>
      </c>
      <c r="E11209" s="27">
        <v>2958101</v>
      </c>
      <c r="H11209" s="66"/>
      <c r="I11209" s="66"/>
    </row>
    <row r="11210" spans="1:9" ht="13.5" thickBot="1">
      <c r="A11210" s="27">
        <v>45868</v>
      </c>
      <c r="B11210" s="29" t="s">
        <v>261</v>
      </c>
      <c r="C11210" s="29" t="s">
        <v>68</v>
      </c>
      <c r="D11210" s="28">
        <v>184</v>
      </c>
      <c r="E11210" s="27">
        <v>2958101</v>
      </c>
      <c r="H11210" s="66"/>
      <c r="I11210" s="66"/>
    </row>
    <row r="11211" spans="1:9" ht="13.5" thickBot="1">
      <c r="A11211" s="27">
        <v>45868</v>
      </c>
      <c r="B11211" s="29" t="s">
        <v>262</v>
      </c>
      <c r="C11211" s="29" t="s">
        <v>68</v>
      </c>
      <c r="D11211" s="28">
        <v>48</v>
      </c>
      <c r="E11211" s="27">
        <v>2958101</v>
      </c>
      <c r="H11211" s="66"/>
      <c r="I11211" s="66"/>
    </row>
    <row r="11212" spans="1:9" ht="13.5" thickBot="1">
      <c r="A11212" s="27">
        <v>45868</v>
      </c>
      <c r="B11212" s="29" t="s">
        <v>263</v>
      </c>
      <c r="C11212" s="29" t="s">
        <v>68</v>
      </c>
      <c r="D11212" s="28">
        <v>51</v>
      </c>
      <c r="E11212" s="27">
        <v>2958101</v>
      </c>
      <c r="H11212" s="66"/>
      <c r="I11212" s="66"/>
    </row>
    <row r="11213" spans="1:9" ht="13.5" thickBot="1">
      <c r="A11213" s="27">
        <v>45868</v>
      </c>
      <c r="B11213" s="29" t="s">
        <v>264</v>
      </c>
      <c r="C11213" s="29" t="s">
        <v>68</v>
      </c>
      <c r="D11213" s="28">
        <v>26</v>
      </c>
      <c r="E11213" s="27">
        <v>2958101</v>
      </c>
      <c r="H11213" s="66"/>
      <c r="I11213" s="66"/>
    </row>
    <row r="11214" spans="1:9" ht="13.5" thickBot="1">
      <c r="A11214" s="27">
        <v>45868</v>
      </c>
      <c r="B11214" s="29" t="s">
        <v>265</v>
      </c>
      <c r="C11214" s="29" t="s">
        <v>68</v>
      </c>
      <c r="D11214" s="28">
        <v>24</v>
      </c>
      <c r="E11214" s="27">
        <v>2958101</v>
      </c>
      <c r="H11214" s="66"/>
      <c r="I11214" s="66"/>
    </row>
    <row r="11215" spans="1:9" ht="13.5" thickBot="1">
      <c r="A11215" s="27">
        <v>45868</v>
      </c>
      <c r="B11215" s="29" t="s">
        <v>266</v>
      </c>
      <c r="C11215" s="29" t="s">
        <v>71</v>
      </c>
      <c r="D11215" s="28">
        <v>200</v>
      </c>
      <c r="E11215" s="27">
        <v>2958101</v>
      </c>
      <c r="H11215" s="66"/>
      <c r="I11215" s="66"/>
    </row>
    <row r="11216" spans="1:9" ht="13.5" thickBot="1">
      <c r="A11216" s="27">
        <v>45868</v>
      </c>
      <c r="B11216" s="29" t="s">
        <v>267</v>
      </c>
      <c r="C11216" s="29" t="s">
        <v>71</v>
      </c>
      <c r="D11216" s="28">
        <v>202</v>
      </c>
      <c r="E11216" s="27">
        <v>2958101</v>
      </c>
      <c r="H11216" s="66"/>
      <c r="I11216" s="66"/>
    </row>
    <row r="11217" spans="1:9" ht="13.5" thickBot="1">
      <c r="A11217" s="27">
        <v>45868</v>
      </c>
      <c r="B11217" s="29" t="s">
        <v>268</v>
      </c>
      <c r="C11217" s="29" t="s">
        <v>77</v>
      </c>
      <c r="D11217" s="28">
        <v>200</v>
      </c>
      <c r="E11217" s="27">
        <v>2958101</v>
      </c>
      <c r="H11217" s="66"/>
      <c r="I11217" s="66"/>
    </row>
    <row r="11218" spans="1:9" ht="13.5" thickBot="1">
      <c r="A11218" s="27">
        <v>45868</v>
      </c>
      <c r="B11218" s="29" t="s">
        <v>269</v>
      </c>
      <c r="C11218" s="29" t="s">
        <v>77</v>
      </c>
      <c r="D11218" s="28">
        <v>200</v>
      </c>
      <c r="E11218" s="27">
        <v>2958101</v>
      </c>
      <c r="H11218" s="66"/>
      <c r="I11218" s="66"/>
    </row>
    <row r="11219" spans="1:9" ht="13.5" thickBot="1">
      <c r="A11219" s="27">
        <v>45868</v>
      </c>
      <c r="B11219" s="29" t="s">
        <v>270</v>
      </c>
      <c r="C11219" s="29" t="s">
        <v>77</v>
      </c>
      <c r="D11219" s="28">
        <v>110</v>
      </c>
      <c r="E11219" s="27">
        <v>2958101</v>
      </c>
      <c r="H11219" s="66"/>
      <c r="I11219" s="66"/>
    </row>
    <row r="11220" spans="1:9" ht="13.5" thickBot="1">
      <c r="A11220" s="27">
        <v>45868</v>
      </c>
      <c r="B11220" s="29" t="s">
        <v>57</v>
      </c>
      <c r="C11220" s="29" t="s">
        <v>77</v>
      </c>
      <c r="D11220" s="28">
        <v>97</v>
      </c>
      <c r="E11220" s="27">
        <v>2958101</v>
      </c>
      <c r="H11220" s="66"/>
      <c r="I11220" s="66"/>
    </row>
    <row r="11221" spans="1:9" ht="13.5" thickBot="1">
      <c r="A11221" s="27">
        <v>45868</v>
      </c>
      <c r="B11221" s="29" t="s">
        <v>58</v>
      </c>
      <c r="C11221" s="29" t="s">
        <v>77</v>
      </c>
      <c r="D11221" s="28">
        <v>101</v>
      </c>
      <c r="E11221" s="27">
        <v>2958101</v>
      </c>
      <c r="H11221" s="66"/>
      <c r="I11221" s="66"/>
    </row>
    <row r="11222" spans="1:9" ht="13.5" thickBot="1">
      <c r="A11222" s="27">
        <v>45868</v>
      </c>
      <c r="B11222" s="29" t="s">
        <v>271</v>
      </c>
      <c r="C11222" s="29" t="s">
        <v>97</v>
      </c>
      <c r="D11222" s="28">
        <v>115</v>
      </c>
      <c r="E11222" s="27">
        <v>2958101</v>
      </c>
      <c r="H11222" s="66"/>
      <c r="I11222" s="66"/>
    </row>
    <row r="11223" spans="1:9" ht="13.5" thickBot="1">
      <c r="A11223" s="27">
        <v>45868</v>
      </c>
      <c r="B11223" s="29" t="s">
        <v>272</v>
      </c>
      <c r="C11223" s="29" t="s">
        <v>97</v>
      </c>
      <c r="D11223" s="28">
        <v>115</v>
      </c>
      <c r="E11223" s="27">
        <v>2958101</v>
      </c>
      <c r="H11223" s="66"/>
      <c r="I11223" s="66"/>
    </row>
    <row r="11224" spans="1:9" ht="13.5" thickBot="1">
      <c r="A11224" s="27">
        <v>45868</v>
      </c>
      <c r="B11224" s="29" t="s">
        <v>273</v>
      </c>
      <c r="C11224" s="29" t="s">
        <v>68</v>
      </c>
      <c r="D11224" s="28">
        <v>182</v>
      </c>
      <c r="E11224" s="27">
        <v>2958101</v>
      </c>
      <c r="H11224" s="66"/>
      <c r="I11224" s="66"/>
    </row>
    <row r="11225" spans="1:9" ht="13.5" thickBot="1">
      <c r="A11225" s="27">
        <v>45868</v>
      </c>
      <c r="B11225" s="29" t="s">
        <v>274</v>
      </c>
      <c r="C11225" s="29" t="s">
        <v>68</v>
      </c>
      <c r="D11225" s="28">
        <v>71</v>
      </c>
      <c r="E11225" s="27">
        <v>2958101</v>
      </c>
      <c r="H11225" s="66"/>
      <c r="I11225" s="66"/>
    </row>
    <row r="11226" spans="1:9" ht="13.5" thickBot="1">
      <c r="A11226" s="27">
        <v>45868</v>
      </c>
      <c r="B11226" s="29" t="s">
        <v>275</v>
      </c>
      <c r="C11226" s="29" t="s">
        <v>68</v>
      </c>
      <c r="D11226" s="28">
        <v>33</v>
      </c>
      <c r="E11226" s="27">
        <v>2958101</v>
      </c>
      <c r="H11226" s="66"/>
      <c r="I11226" s="66"/>
    </row>
    <row r="11227" spans="1:9" ht="13.5" thickBot="1">
      <c r="A11227" s="27">
        <v>45868</v>
      </c>
      <c r="B11227" s="29" t="s">
        <v>276</v>
      </c>
      <c r="C11227" s="29" t="s">
        <v>68</v>
      </c>
      <c r="D11227" s="28">
        <v>22</v>
      </c>
      <c r="E11227" s="27">
        <v>2958101</v>
      </c>
      <c r="H11227" s="66"/>
      <c r="I11227" s="66"/>
    </row>
    <row r="11228" spans="1:9" ht="13.5" thickBot="1">
      <c r="A11228" s="27">
        <v>45868</v>
      </c>
      <c r="B11228" s="29" t="s">
        <v>277</v>
      </c>
      <c r="C11228" s="29" t="s">
        <v>68</v>
      </c>
      <c r="D11228" s="28">
        <v>20</v>
      </c>
      <c r="E11228" s="27">
        <v>2958101</v>
      </c>
      <c r="H11228" s="66"/>
      <c r="I11228" s="66"/>
    </row>
    <row r="11229" spans="1:9" ht="13.5" thickBot="1">
      <c r="A11229" s="27">
        <v>45868</v>
      </c>
      <c r="B11229" s="29" t="s">
        <v>278</v>
      </c>
      <c r="C11229" s="29" t="s">
        <v>68</v>
      </c>
      <c r="D11229" s="28">
        <v>77</v>
      </c>
      <c r="E11229" s="27">
        <v>2958101</v>
      </c>
      <c r="H11229" s="66"/>
      <c r="I11229" s="66"/>
    </row>
    <row r="11230" spans="1:9" ht="13.5" thickBot="1">
      <c r="A11230" s="27">
        <v>45868</v>
      </c>
      <c r="B11230" s="29" t="s">
        <v>279</v>
      </c>
      <c r="C11230" s="29" t="s">
        <v>68</v>
      </c>
      <c r="D11230" s="28">
        <v>202</v>
      </c>
      <c r="E11230" s="27">
        <v>2958101</v>
      </c>
      <c r="H11230" s="66"/>
      <c r="I11230" s="66"/>
    </row>
    <row r="11231" spans="1:9" ht="13.5" thickBot="1">
      <c r="A11231" s="27">
        <v>45868</v>
      </c>
      <c r="B11231" s="29" t="s">
        <v>280</v>
      </c>
      <c r="C11231" s="29" t="s">
        <v>68</v>
      </c>
      <c r="D11231" s="28">
        <v>11</v>
      </c>
      <c r="E11231" s="27">
        <v>2958101</v>
      </c>
      <c r="H11231" s="66"/>
      <c r="I11231" s="66"/>
    </row>
    <row r="11232" spans="1:9" ht="13.5" thickBot="1">
      <c r="A11232" s="27">
        <v>45868</v>
      </c>
      <c r="B11232" s="29" t="s">
        <v>281</v>
      </c>
      <c r="C11232" s="29" t="s">
        <v>68</v>
      </c>
      <c r="D11232" s="28">
        <v>34</v>
      </c>
      <c r="E11232" s="27">
        <v>2958101</v>
      </c>
      <c r="H11232" s="66"/>
      <c r="I11232" s="66"/>
    </row>
    <row r="11233" spans="1:9" ht="13.5" thickBot="1">
      <c r="A11233" s="27">
        <v>45868</v>
      </c>
      <c r="B11233" s="29" t="s">
        <v>282</v>
      </c>
      <c r="C11233" s="29" t="s">
        <v>68</v>
      </c>
      <c r="D11233" s="28">
        <v>22</v>
      </c>
      <c r="E11233" s="27">
        <v>2958101</v>
      </c>
      <c r="H11233" s="66"/>
      <c r="I11233" s="66"/>
    </row>
    <row r="11234" spans="1:9" ht="13.5" thickBot="1">
      <c r="A11234" s="27">
        <v>45868</v>
      </c>
      <c r="B11234" s="29" t="s">
        <v>283</v>
      </c>
      <c r="C11234" s="29" t="s">
        <v>68</v>
      </c>
      <c r="D11234" s="28">
        <v>123</v>
      </c>
      <c r="E11234" s="27">
        <v>2958101</v>
      </c>
      <c r="H11234" s="66"/>
      <c r="I11234" s="66"/>
    </row>
    <row r="11235" spans="1:9" ht="13.5" thickBot="1">
      <c r="A11235" s="27">
        <v>45868</v>
      </c>
      <c r="B11235" s="29" t="s">
        <v>284</v>
      </c>
      <c r="C11235" s="29" t="s">
        <v>68</v>
      </c>
      <c r="D11235" s="28">
        <v>71</v>
      </c>
      <c r="E11235" s="27">
        <v>2958101</v>
      </c>
      <c r="H11235" s="66"/>
      <c r="I11235" s="66"/>
    </row>
    <row r="11236" spans="1:9" ht="13.5" thickBot="1">
      <c r="A11236" s="27">
        <v>45868</v>
      </c>
      <c r="B11236" s="29" t="s">
        <v>285</v>
      </c>
      <c r="C11236" s="29" t="s">
        <v>68</v>
      </c>
      <c r="D11236" s="28">
        <v>14</v>
      </c>
      <c r="E11236" s="27">
        <v>2958101</v>
      </c>
      <c r="H11236" s="66"/>
      <c r="I11236" s="66"/>
    </row>
    <row r="11237" spans="1:9" ht="13.5" thickBot="1">
      <c r="A11237" s="27">
        <v>45868</v>
      </c>
      <c r="B11237" s="29" t="s">
        <v>286</v>
      </c>
      <c r="C11237" s="29" t="s">
        <v>68</v>
      </c>
      <c r="D11237" s="28">
        <v>4</v>
      </c>
      <c r="E11237" s="27">
        <v>2958101</v>
      </c>
      <c r="H11237" s="66"/>
      <c r="I11237" s="66"/>
    </row>
    <row r="11238" spans="1:9" ht="13.5" thickBot="1">
      <c r="A11238" s="27">
        <v>45868</v>
      </c>
      <c r="B11238" s="29" t="s">
        <v>287</v>
      </c>
      <c r="C11238" s="29" t="s">
        <v>68</v>
      </c>
      <c r="D11238" s="28">
        <v>106</v>
      </c>
      <c r="E11238" s="27">
        <v>2958101</v>
      </c>
      <c r="H11238" s="66"/>
      <c r="I11238" s="66"/>
    </row>
    <row r="11239" spans="1:9" ht="13.5" thickBot="1">
      <c r="A11239" s="27">
        <v>45868</v>
      </c>
      <c r="B11239" s="29" t="s">
        <v>288</v>
      </c>
      <c r="C11239" s="29" t="s">
        <v>68</v>
      </c>
      <c r="D11239" s="28">
        <v>106</v>
      </c>
      <c r="E11239" s="27">
        <v>2958101</v>
      </c>
      <c r="H11239" s="66"/>
      <c r="I11239" s="66"/>
    </row>
    <row r="11240" spans="1:9" ht="13.5" thickBot="1">
      <c r="A11240" s="27">
        <v>45868</v>
      </c>
      <c r="B11240" s="29" t="s">
        <v>289</v>
      </c>
      <c r="C11240" s="29" t="s">
        <v>77</v>
      </c>
      <c r="D11240" s="28">
        <v>202</v>
      </c>
      <c r="E11240" s="27">
        <v>2958101</v>
      </c>
      <c r="H11240" s="66"/>
      <c r="I11240" s="66"/>
    </row>
    <row r="11241" spans="1:9" ht="13.5" thickBot="1">
      <c r="A11241" s="27">
        <v>45868</v>
      </c>
      <c r="B11241" s="29" t="s">
        <v>290</v>
      </c>
      <c r="C11241" s="29" t="s">
        <v>97</v>
      </c>
      <c r="D11241" s="28">
        <v>144</v>
      </c>
      <c r="E11241" s="27">
        <v>2958101</v>
      </c>
      <c r="H11241" s="66"/>
      <c r="I11241" s="66"/>
    </row>
    <row r="11242" spans="1:9" ht="13.5" thickBot="1">
      <c r="A11242" s="27">
        <v>45868</v>
      </c>
      <c r="B11242" s="29" t="s">
        <v>291</v>
      </c>
      <c r="C11242" s="29" t="s">
        <v>97</v>
      </c>
      <c r="D11242" s="28">
        <v>144</v>
      </c>
      <c r="E11242" s="27">
        <v>2958101</v>
      </c>
      <c r="H11242" s="66"/>
      <c r="I11242" s="66"/>
    </row>
    <row r="11243" spans="1:9" ht="13.5" thickBot="1">
      <c r="A11243" s="27">
        <v>45868</v>
      </c>
      <c r="B11243" s="29" t="s">
        <v>292</v>
      </c>
      <c r="C11243" s="29" t="s">
        <v>71</v>
      </c>
      <c r="D11243" s="28">
        <v>163</v>
      </c>
      <c r="E11243" s="27">
        <v>2958101</v>
      </c>
      <c r="H11243" s="66"/>
      <c r="I11243" s="66"/>
    </row>
    <row r="11244" spans="1:9" ht="13.5" thickBot="1">
      <c r="A11244" s="27">
        <v>45868</v>
      </c>
      <c r="B11244" s="29" t="s">
        <v>293</v>
      </c>
      <c r="C11244" s="29" t="s">
        <v>77</v>
      </c>
      <c r="D11244" s="28">
        <v>52</v>
      </c>
      <c r="E11244" s="27">
        <v>2958101</v>
      </c>
      <c r="H11244" s="66"/>
      <c r="I11244" s="66"/>
    </row>
    <row r="11245" spans="1:9" ht="13.5" thickBot="1">
      <c r="A11245" s="27">
        <v>45868</v>
      </c>
      <c r="B11245" s="29" t="s">
        <v>294</v>
      </c>
      <c r="C11245" s="29" t="s">
        <v>77</v>
      </c>
      <c r="D11245" s="28">
        <v>98</v>
      </c>
      <c r="E11245" s="27">
        <v>2958101</v>
      </c>
      <c r="H11245" s="66"/>
      <c r="I11245" s="66"/>
    </row>
    <row r="11246" spans="1:9" ht="13.5" thickBot="1">
      <c r="A11246" s="27">
        <v>45868</v>
      </c>
      <c r="B11246" s="29" t="s">
        <v>295</v>
      </c>
      <c r="C11246" s="29" t="s">
        <v>77</v>
      </c>
      <c r="D11246" s="28">
        <v>50</v>
      </c>
      <c r="E11246" s="27">
        <v>2958101</v>
      </c>
      <c r="H11246" s="66"/>
      <c r="I11246" s="66"/>
    </row>
    <row r="11247" spans="1:9" ht="13.5" thickBot="1">
      <c r="A11247" s="27">
        <v>45868</v>
      </c>
      <c r="B11247" s="29" t="s">
        <v>296</v>
      </c>
      <c r="C11247" s="29" t="s">
        <v>77</v>
      </c>
      <c r="D11247" s="28">
        <v>100</v>
      </c>
      <c r="E11247" s="27">
        <v>2958101</v>
      </c>
      <c r="H11247" s="66"/>
      <c r="I11247" s="66"/>
    </row>
    <row r="11248" spans="1:9" ht="13.5" thickBot="1">
      <c r="A11248" s="27">
        <v>45868</v>
      </c>
      <c r="B11248" s="29" t="s">
        <v>59</v>
      </c>
      <c r="C11248" s="29" t="s">
        <v>77</v>
      </c>
      <c r="D11248" s="28">
        <v>235</v>
      </c>
      <c r="E11248" s="27">
        <v>2958101</v>
      </c>
      <c r="H11248" s="66"/>
      <c r="I11248" s="66"/>
    </row>
    <row r="11249" spans="1:9" ht="13.5" thickBot="1">
      <c r="A11249" s="27">
        <v>45868</v>
      </c>
      <c r="B11249" s="29" t="s">
        <v>297</v>
      </c>
      <c r="C11249" s="29" t="s">
        <v>68</v>
      </c>
      <c r="D11249" s="28">
        <v>106</v>
      </c>
      <c r="E11249" s="27">
        <v>2958101</v>
      </c>
      <c r="H11249" s="66"/>
      <c r="I11249" s="66"/>
    </row>
    <row r="11250" spans="1:9" ht="13.5" thickBot="1">
      <c r="A11250" s="27">
        <v>45868</v>
      </c>
      <c r="B11250" s="29" t="s">
        <v>298</v>
      </c>
      <c r="C11250" s="29" t="s">
        <v>68</v>
      </c>
      <c r="D11250" s="28">
        <v>93</v>
      </c>
      <c r="E11250" s="27">
        <v>2958101</v>
      </c>
      <c r="H11250" s="66"/>
      <c r="I11250" s="66"/>
    </row>
    <row r="11251" spans="1:9" ht="13.5" thickBot="1">
      <c r="A11251" s="27">
        <v>45868</v>
      </c>
      <c r="B11251" s="29" t="s">
        <v>299</v>
      </c>
      <c r="C11251" s="29" t="s">
        <v>68</v>
      </c>
      <c r="D11251" s="28">
        <v>30</v>
      </c>
      <c r="E11251" s="27">
        <v>2958101</v>
      </c>
      <c r="H11251" s="66"/>
      <c r="I11251" s="66"/>
    </row>
    <row r="11252" spans="1:9" ht="13.5" thickBot="1">
      <c r="A11252" s="27">
        <v>45868</v>
      </c>
      <c r="B11252" s="29" t="s">
        <v>300</v>
      </c>
      <c r="C11252" s="29" t="s">
        <v>97</v>
      </c>
      <c r="D11252" s="28">
        <v>150</v>
      </c>
      <c r="E11252" s="27">
        <v>2958101</v>
      </c>
      <c r="H11252" s="66"/>
      <c r="I11252" s="66"/>
    </row>
    <row r="11253" spans="1:9" ht="13.5" thickBot="1">
      <c r="A11253" s="27">
        <v>45868</v>
      </c>
      <c r="B11253" s="29" t="s">
        <v>301</v>
      </c>
      <c r="C11253" s="29" t="s">
        <v>68</v>
      </c>
      <c r="D11253" s="28">
        <v>197</v>
      </c>
      <c r="E11253" s="27">
        <v>2958101</v>
      </c>
      <c r="H11253" s="66"/>
      <c r="I11253" s="66"/>
    </row>
    <row r="11254" spans="1:9" ht="13.5" thickBot="1">
      <c r="A11254" s="27">
        <v>45868</v>
      </c>
      <c r="B11254" s="29" t="s">
        <v>302</v>
      </c>
      <c r="C11254" s="29" t="s">
        <v>68</v>
      </c>
      <c r="D11254" s="28">
        <v>93</v>
      </c>
      <c r="E11254" s="27">
        <v>2958101</v>
      </c>
      <c r="H11254" s="66"/>
      <c r="I11254" s="66"/>
    </row>
    <row r="11255" spans="1:9" ht="13.5" thickBot="1">
      <c r="A11255" s="27">
        <v>45868</v>
      </c>
      <c r="B11255" s="29" t="s">
        <v>303</v>
      </c>
      <c r="C11255" s="29" t="s">
        <v>68</v>
      </c>
      <c r="D11255" s="28">
        <v>60</v>
      </c>
      <c r="E11255" s="27">
        <v>2958101</v>
      </c>
      <c r="H11255" s="66"/>
      <c r="I11255" s="66"/>
    </row>
    <row r="11256" spans="1:9" ht="13.5" thickBot="1">
      <c r="A11256" s="27">
        <v>45868</v>
      </c>
      <c r="B11256" s="29" t="s">
        <v>304</v>
      </c>
      <c r="C11256" s="29" t="s">
        <v>68</v>
      </c>
      <c r="D11256" s="28">
        <v>151</v>
      </c>
      <c r="E11256" s="27">
        <v>2958101</v>
      </c>
      <c r="H11256" s="66"/>
      <c r="I11256" s="66"/>
    </row>
    <row r="11257" spans="1:9" ht="13.5" thickBot="1">
      <c r="A11257" s="27">
        <v>45868</v>
      </c>
      <c r="B11257" s="29" t="s">
        <v>305</v>
      </c>
      <c r="C11257" s="29" t="s">
        <v>68</v>
      </c>
      <c r="D11257" s="28">
        <v>151</v>
      </c>
      <c r="E11257" s="27">
        <v>2958101</v>
      </c>
      <c r="H11257" s="66"/>
      <c r="I11257" s="66"/>
    </row>
    <row r="11258" spans="1:9" ht="13.5" thickBot="1">
      <c r="A11258" s="27">
        <v>45868</v>
      </c>
      <c r="B11258" s="29" t="s">
        <v>306</v>
      </c>
      <c r="C11258" s="29" t="s">
        <v>68</v>
      </c>
      <c r="D11258" s="28">
        <v>55</v>
      </c>
      <c r="E11258" s="27">
        <v>2958101</v>
      </c>
      <c r="H11258" s="66"/>
      <c r="I11258" s="66"/>
    </row>
    <row r="11259" spans="1:9" ht="13.5" thickBot="1">
      <c r="A11259" s="27">
        <v>45868</v>
      </c>
      <c r="B11259" s="29" t="s">
        <v>307</v>
      </c>
      <c r="C11259" s="29" t="s">
        <v>71</v>
      </c>
      <c r="D11259" s="28">
        <v>145</v>
      </c>
      <c r="E11259" s="27">
        <v>2958101</v>
      </c>
      <c r="H11259" s="66"/>
      <c r="I11259" s="66"/>
    </row>
    <row r="11260" spans="1:9" ht="13.5" thickBot="1">
      <c r="A11260" s="27">
        <v>45868</v>
      </c>
      <c r="B11260" s="29" t="s">
        <v>308</v>
      </c>
      <c r="C11260" s="29" t="s">
        <v>71</v>
      </c>
      <c r="D11260" s="28">
        <v>180</v>
      </c>
      <c r="E11260" s="27">
        <v>2958101</v>
      </c>
      <c r="H11260" s="66"/>
      <c r="I11260" s="66"/>
    </row>
    <row r="11261" spans="1:9" ht="13.5" thickBot="1">
      <c r="A11261" s="27">
        <v>45868</v>
      </c>
      <c r="B11261" s="29" t="s">
        <v>309</v>
      </c>
      <c r="C11261" s="29" t="s">
        <v>71</v>
      </c>
      <c r="D11261" s="28">
        <v>234</v>
      </c>
      <c r="E11261" s="27">
        <v>2958101</v>
      </c>
      <c r="H11261" s="66"/>
      <c r="I11261" s="66"/>
    </row>
    <row r="11262" spans="1:9" ht="13.5" thickBot="1">
      <c r="A11262" s="27">
        <v>45868</v>
      </c>
      <c r="B11262" s="29" t="s">
        <v>310</v>
      </c>
      <c r="C11262" s="29" t="s">
        <v>68</v>
      </c>
      <c r="D11262" s="28">
        <v>149</v>
      </c>
      <c r="E11262" s="27">
        <v>2958101</v>
      </c>
      <c r="H11262" s="66"/>
      <c r="I11262" s="66"/>
    </row>
    <row r="11263" spans="1:9" ht="13.5" thickBot="1">
      <c r="A11263" s="27">
        <v>45868</v>
      </c>
      <c r="B11263" s="29" t="s">
        <v>311</v>
      </c>
      <c r="C11263" s="29" t="s">
        <v>68</v>
      </c>
      <c r="D11263" s="28">
        <v>107</v>
      </c>
      <c r="E11263" s="27">
        <v>2958101</v>
      </c>
      <c r="H11263" s="66"/>
      <c r="I11263" s="66"/>
    </row>
    <row r="11264" spans="1:9" ht="13.5" thickBot="1">
      <c r="A11264" s="27">
        <v>45868</v>
      </c>
      <c r="B11264" s="29" t="s">
        <v>312</v>
      </c>
      <c r="C11264" s="29" t="s">
        <v>68</v>
      </c>
      <c r="D11264" s="28">
        <v>109</v>
      </c>
      <c r="E11264" s="27">
        <v>2958101</v>
      </c>
      <c r="H11264" s="66"/>
      <c r="I11264" s="66"/>
    </row>
    <row r="11265" spans="1:9" ht="13.5" thickBot="1">
      <c r="A11265" s="27">
        <v>45868</v>
      </c>
      <c r="B11265" s="29" t="s">
        <v>313</v>
      </c>
      <c r="C11265" s="29" t="s">
        <v>68</v>
      </c>
      <c r="D11265" s="28">
        <v>122</v>
      </c>
      <c r="E11265" s="27">
        <v>2958101</v>
      </c>
      <c r="H11265" s="66"/>
      <c r="I11265" s="66"/>
    </row>
    <row r="11266" spans="1:9" ht="13.5" thickBot="1">
      <c r="A11266" s="27">
        <v>45868</v>
      </c>
      <c r="B11266" s="29" t="s">
        <v>314</v>
      </c>
      <c r="C11266" s="29" t="s">
        <v>71</v>
      </c>
      <c r="D11266" s="28">
        <v>101</v>
      </c>
      <c r="E11266" s="27">
        <v>2958101</v>
      </c>
      <c r="H11266" s="66"/>
      <c r="I11266" s="66"/>
    </row>
    <row r="11267" spans="1:9" ht="13.5" thickBot="1">
      <c r="A11267" s="27">
        <v>45868</v>
      </c>
      <c r="B11267" s="29" t="s">
        <v>315</v>
      </c>
      <c r="C11267" s="29" t="s">
        <v>71</v>
      </c>
      <c r="D11267" s="28">
        <v>161</v>
      </c>
      <c r="E11267" s="27">
        <v>2958101</v>
      </c>
      <c r="H11267" s="66"/>
      <c r="I11267" s="66"/>
    </row>
    <row r="11268" spans="1:9" ht="13.5" thickBot="1">
      <c r="A11268" s="27">
        <v>45868</v>
      </c>
      <c r="B11268" s="29" t="s">
        <v>316</v>
      </c>
      <c r="C11268" s="29" t="s">
        <v>71</v>
      </c>
      <c r="D11268" s="28">
        <v>142</v>
      </c>
      <c r="E11268" s="27">
        <v>2958101</v>
      </c>
      <c r="H11268" s="66"/>
      <c r="I11268" s="66"/>
    </row>
    <row r="11269" spans="1:9" ht="13.5" thickBot="1">
      <c r="A11269" s="27">
        <v>45868</v>
      </c>
      <c r="B11269" s="29" t="s">
        <v>317</v>
      </c>
      <c r="C11269" s="29" t="s">
        <v>71</v>
      </c>
      <c r="D11269" s="28">
        <v>151</v>
      </c>
      <c r="E11269" s="27">
        <v>2958101</v>
      </c>
      <c r="H11269" s="66"/>
      <c r="I11269" s="66"/>
    </row>
    <row r="11270" spans="1:9" ht="13.5" thickBot="1">
      <c r="A11270" s="27">
        <v>45868</v>
      </c>
      <c r="B11270" s="29" t="s">
        <v>318</v>
      </c>
      <c r="C11270" s="29" t="s">
        <v>97</v>
      </c>
      <c r="D11270" s="28">
        <v>109</v>
      </c>
      <c r="E11270" s="27">
        <v>2958101</v>
      </c>
      <c r="H11270" s="66"/>
      <c r="I11270" s="66"/>
    </row>
    <row r="11271" spans="1:9" ht="13.5" thickBot="1">
      <c r="A11271" s="27">
        <v>45868</v>
      </c>
      <c r="B11271" s="29" t="s">
        <v>319</v>
      </c>
      <c r="C11271" s="29" t="s">
        <v>97</v>
      </c>
      <c r="D11271" s="28">
        <v>109</v>
      </c>
      <c r="E11271" s="27">
        <v>2958101</v>
      </c>
      <c r="H11271" s="66"/>
      <c r="I11271" s="66"/>
    </row>
    <row r="11272" spans="1:9" ht="13.5" thickBot="1">
      <c r="A11272" s="27">
        <v>45868</v>
      </c>
      <c r="B11272" s="29" t="s">
        <v>320</v>
      </c>
      <c r="C11272" s="29" t="s">
        <v>97</v>
      </c>
      <c r="D11272" s="28">
        <v>94</v>
      </c>
      <c r="E11272" s="27">
        <v>2958101</v>
      </c>
      <c r="H11272" s="66"/>
      <c r="I11272" s="66"/>
    </row>
    <row r="11273" spans="1:9" ht="13.5" thickBot="1">
      <c r="A11273" s="27">
        <v>45868</v>
      </c>
      <c r="B11273" s="29" t="s">
        <v>321</v>
      </c>
      <c r="C11273" s="29" t="s">
        <v>97</v>
      </c>
      <c r="D11273" s="28">
        <v>97</v>
      </c>
      <c r="E11273" s="27">
        <v>2958101</v>
      </c>
      <c r="H11273" s="66"/>
      <c r="I11273" s="66"/>
    </row>
    <row r="11274" spans="1:9" ht="13.5" thickBot="1">
      <c r="A11274" s="27">
        <v>45868</v>
      </c>
      <c r="B11274" s="29" t="s">
        <v>322</v>
      </c>
      <c r="C11274" s="29" t="s">
        <v>66</v>
      </c>
      <c r="D11274" s="28">
        <v>153</v>
      </c>
      <c r="E11274" s="27">
        <v>2958101</v>
      </c>
      <c r="H11274" s="66"/>
      <c r="I11274" s="66"/>
    </row>
    <row r="11275" spans="1:9" ht="13.5" thickBot="1">
      <c r="A11275" s="27">
        <v>45868</v>
      </c>
      <c r="B11275" s="29" t="s">
        <v>323</v>
      </c>
      <c r="C11275" s="29" t="s">
        <v>66</v>
      </c>
      <c r="D11275" s="28">
        <v>147</v>
      </c>
      <c r="E11275" s="27">
        <v>2958101</v>
      </c>
      <c r="H11275" s="66"/>
      <c r="I11275" s="66"/>
    </row>
    <row r="11276" spans="1:9" ht="13.5" thickBot="1">
      <c r="A11276" s="27">
        <v>45868</v>
      </c>
      <c r="B11276" s="29" t="s">
        <v>324</v>
      </c>
      <c r="C11276" s="29" t="s">
        <v>68</v>
      </c>
      <c r="D11276" s="28">
        <v>124</v>
      </c>
      <c r="E11276" s="27">
        <v>2958101</v>
      </c>
      <c r="H11276" s="66"/>
      <c r="I11276" s="66"/>
    </row>
    <row r="11277" spans="1:9" ht="13.5" thickBot="1">
      <c r="A11277" s="27">
        <v>45868</v>
      </c>
      <c r="B11277" s="29" t="s">
        <v>325</v>
      </c>
      <c r="C11277" s="29" t="s">
        <v>68</v>
      </c>
      <c r="D11277" s="28">
        <v>16</v>
      </c>
      <c r="E11277" s="27">
        <v>2958101</v>
      </c>
      <c r="H11277" s="66"/>
      <c r="I11277" s="66"/>
    </row>
    <row r="11278" spans="1:9" ht="13.5" thickBot="1">
      <c r="A11278" s="27">
        <v>45868</v>
      </c>
      <c r="B11278" s="29" t="s">
        <v>326</v>
      </c>
      <c r="C11278" s="29" t="s">
        <v>66</v>
      </c>
      <c r="D11278" s="28">
        <v>187</v>
      </c>
      <c r="E11278" s="27">
        <v>2958101</v>
      </c>
      <c r="H11278" s="66"/>
      <c r="I11278" s="66"/>
    </row>
    <row r="11279" spans="1:9" ht="13.5" thickBot="1">
      <c r="A11279" s="27">
        <v>45868</v>
      </c>
      <c r="B11279" s="29" t="s">
        <v>327</v>
      </c>
      <c r="C11279" s="29" t="s">
        <v>66</v>
      </c>
      <c r="D11279" s="28">
        <v>115</v>
      </c>
      <c r="E11279" s="27">
        <v>2958101</v>
      </c>
      <c r="H11279" s="66"/>
      <c r="I11279" s="66"/>
    </row>
    <row r="11280" spans="1:9" ht="13.5" thickBot="1">
      <c r="A11280" s="27">
        <v>45868</v>
      </c>
      <c r="B11280" s="29" t="s">
        <v>328</v>
      </c>
      <c r="C11280" s="29" t="s">
        <v>68</v>
      </c>
      <c r="D11280" s="28">
        <v>128</v>
      </c>
      <c r="E11280" s="27">
        <v>2958101</v>
      </c>
      <c r="H11280" s="66"/>
      <c r="I11280" s="66"/>
    </row>
    <row r="11281" spans="1:9" ht="13.5" thickBot="1">
      <c r="A11281" s="27">
        <v>45868</v>
      </c>
      <c r="B11281" s="29" t="s">
        <v>329</v>
      </c>
      <c r="C11281" s="29" t="s">
        <v>68</v>
      </c>
      <c r="D11281" s="28">
        <v>134</v>
      </c>
      <c r="E11281" s="27">
        <v>2958101</v>
      </c>
      <c r="H11281" s="66"/>
      <c r="I11281" s="66"/>
    </row>
    <row r="11282" spans="1:9" ht="13.5" thickBot="1">
      <c r="A11282" s="27">
        <v>45868</v>
      </c>
      <c r="B11282" s="29" t="s">
        <v>330</v>
      </c>
      <c r="C11282" s="29" t="s">
        <v>68</v>
      </c>
      <c r="D11282" s="28">
        <v>150</v>
      </c>
      <c r="E11282" s="27">
        <v>2958101</v>
      </c>
      <c r="H11282" s="66"/>
      <c r="I11282" s="66"/>
    </row>
    <row r="11283" spans="1:9" ht="13.5" thickBot="1">
      <c r="A11283" s="27">
        <v>45868</v>
      </c>
      <c r="B11283" s="29" t="s">
        <v>331</v>
      </c>
      <c r="C11283" s="29" t="s">
        <v>68</v>
      </c>
      <c r="D11283" s="28">
        <v>150</v>
      </c>
      <c r="E11283" s="27">
        <v>2958101</v>
      </c>
      <c r="H11283" s="66"/>
      <c r="I11283" s="66"/>
    </row>
    <row r="11284" spans="1:9" ht="13.5" thickBot="1">
      <c r="A11284" s="27">
        <v>45868</v>
      </c>
      <c r="B11284" s="29" t="s">
        <v>332</v>
      </c>
      <c r="C11284" s="29" t="s">
        <v>68</v>
      </c>
      <c r="D11284" s="28">
        <v>90</v>
      </c>
      <c r="E11284" s="27">
        <v>2958101</v>
      </c>
      <c r="H11284" s="66"/>
      <c r="I11284" s="66"/>
    </row>
    <row r="11285" spans="1:9" ht="13.5" thickBot="1">
      <c r="A11285" s="27">
        <v>45868</v>
      </c>
      <c r="B11285" s="29" t="s">
        <v>333</v>
      </c>
      <c r="C11285" s="29" t="s">
        <v>71</v>
      </c>
      <c r="D11285" s="28">
        <v>100</v>
      </c>
      <c r="E11285" s="27">
        <v>2958101</v>
      </c>
      <c r="H11285" s="66"/>
      <c r="I11285" s="66"/>
    </row>
    <row r="11286" spans="1:9" ht="13.5" thickBot="1">
      <c r="A11286" s="27">
        <v>45868</v>
      </c>
      <c r="B11286" s="29" t="s">
        <v>334</v>
      </c>
      <c r="C11286" s="29" t="s">
        <v>71</v>
      </c>
      <c r="D11286" s="28">
        <v>104</v>
      </c>
      <c r="E11286" s="27">
        <v>2958101</v>
      </c>
      <c r="H11286" s="66"/>
      <c r="I11286" s="66"/>
    </row>
    <row r="11287" spans="1:9" ht="13.5" thickBot="1">
      <c r="A11287" s="27">
        <v>45868</v>
      </c>
      <c r="B11287" s="29" t="s">
        <v>335</v>
      </c>
      <c r="C11287" s="29" t="s">
        <v>77</v>
      </c>
      <c r="D11287" s="28">
        <v>55</v>
      </c>
      <c r="E11287" s="27">
        <v>2958101</v>
      </c>
      <c r="H11287" s="66"/>
      <c r="I11287" s="66"/>
    </row>
    <row r="11288" spans="1:9" ht="13.5" thickBot="1">
      <c r="A11288" s="27">
        <v>45868</v>
      </c>
      <c r="B11288" s="29" t="s">
        <v>336</v>
      </c>
      <c r="C11288" s="29" t="s">
        <v>77</v>
      </c>
      <c r="D11288" s="28">
        <v>48</v>
      </c>
      <c r="E11288" s="27">
        <v>2958101</v>
      </c>
      <c r="H11288" s="66"/>
      <c r="I11288" s="66"/>
    </row>
    <row r="11289" spans="1:9" ht="13.5" thickBot="1">
      <c r="A11289" s="27">
        <v>45868</v>
      </c>
      <c r="B11289" s="29" t="s">
        <v>337</v>
      </c>
      <c r="C11289" s="29" t="s">
        <v>77</v>
      </c>
      <c r="D11289" s="28">
        <v>83</v>
      </c>
      <c r="E11289" s="27">
        <v>2958101</v>
      </c>
      <c r="H11289" s="66"/>
      <c r="I11289" s="66"/>
    </row>
    <row r="11290" spans="1:9" ht="13.5" thickBot="1">
      <c r="A11290" s="27">
        <v>45868</v>
      </c>
      <c r="B11290" s="29" t="s">
        <v>338</v>
      </c>
      <c r="C11290" s="29" t="s">
        <v>77</v>
      </c>
      <c r="D11290" s="28">
        <v>23</v>
      </c>
      <c r="E11290" s="27">
        <v>2958101</v>
      </c>
      <c r="H11290" s="66"/>
      <c r="I11290" s="66"/>
    </row>
    <row r="11291" spans="1:9" ht="13.5" thickBot="1">
      <c r="A11291" s="27">
        <v>45868</v>
      </c>
      <c r="B11291" s="29" t="s">
        <v>339</v>
      </c>
      <c r="C11291" s="29" t="s">
        <v>97</v>
      </c>
      <c r="D11291" s="28">
        <v>150</v>
      </c>
      <c r="E11291" s="27">
        <v>2958101</v>
      </c>
      <c r="H11291" s="66"/>
      <c r="I11291" s="66"/>
    </row>
    <row r="11292" spans="1:9" ht="13.5" thickBot="1">
      <c r="A11292" s="27">
        <v>45868</v>
      </c>
      <c r="B11292" s="29" t="s">
        <v>340</v>
      </c>
      <c r="C11292" s="29" t="s">
        <v>66</v>
      </c>
      <c r="D11292" s="28">
        <v>99</v>
      </c>
      <c r="E11292" s="27">
        <v>2958101</v>
      </c>
      <c r="H11292" s="66"/>
      <c r="I11292" s="66"/>
    </row>
    <row r="11293" spans="1:9" ht="13.5" thickBot="1">
      <c r="A11293" s="27">
        <v>45868</v>
      </c>
      <c r="B11293" s="29" t="s">
        <v>341</v>
      </c>
      <c r="C11293" s="29" t="s">
        <v>66</v>
      </c>
      <c r="D11293" s="28">
        <v>28</v>
      </c>
      <c r="E11293" s="27">
        <v>2958101</v>
      </c>
      <c r="H11293" s="66"/>
      <c r="I11293" s="66"/>
    </row>
    <row r="11294" spans="1:9" ht="13.5" thickBot="1">
      <c r="A11294" s="27">
        <v>45868</v>
      </c>
      <c r="B11294" s="29" t="s">
        <v>342</v>
      </c>
      <c r="C11294" s="29" t="s">
        <v>66</v>
      </c>
      <c r="D11294" s="28">
        <v>127</v>
      </c>
      <c r="E11294" s="27">
        <v>2958101</v>
      </c>
      <c r="H11294" s="66"/>
      <c r="I11294" s="66"/>
    </row>
    <row r="11295" spans="1:9" ht="13.5" thickBot="1">
      <c r="A11295" s="27">
        <v>45868</v>
      </c>
      <c r="B11295" s="29" t="s">
        <v>343</v>
      </c>
      <c r="C11295" s="29" t="s">
        <v>68</v>
      </c>
      <c r="D11295" s="28">
        <v>105</v>
      </c>
      <c r="E11295" s="27">
        <v>2958101</v>
      </c>
      <c r="H11295" s="66"/>
      <c r="I11295" s="66"/>
    </row>
    <row r="11296" spans="1:9" ht="13.5" thickBot="1">
      <c r="A11296" s="27">
        <v>45868</v>
      </c>
      <c r="B11296" s="29" t="s">
        <v>344</v>
      </c>
      <c r="C11296" s="29" t="s">
        <v>68</v>
      </c>
      <c r="D11296" s="28">
        <v>103</v>
      </c>
      <c r="E11296" s="27">
        <v>2958101</v>
      </c>
      <c r="H11296" s="66"/>
      <c r="I11296" s="66"/>
    </row>
    <row r="11297" spans="1:9" ht="13.5" thickBot="1">
      <c r="A11297" s="27">
        <v>45868</v>
      </c>
      <c r="B11297" s="29" t="s">
        <v>345</v>
      </c>
      <c r="C11297" s="29" t="s">
        <v>77</v>
      </c>
      <c r="D11297" s="28">
        <v>90</v>
      </c>
      <c r="E11297" s="27">
        <v>2958101</v>
      </c>
      <c r="H11297" s="66"/>
      <c r="I11297" s="66"/>
    </row>
    <row r="11298" spans="1:9" ht="13.5" thickBot="1">
      <c r="A11298" s="27">
        <v>45868</v>
      </c>
      <c r="B11298" s="29" t="s">
        <v>346</v>
      </c>
      <c r="C11298" s="29" t="s">
        <v>77</v>
      </c>
      <c r="D11298" s="28">
        <v>90</v>
      </c>
      <c r="E11298" s="27">
        <v>2958101</v>
      </c>
      <c r="H11298" s="66"/>
      <c r="I11298" s="66"/>
    </row>
    <row r="11299" spans="1:9" ht="13.5" thickBot="1">
      <c r="A11299" s="27">
        <v>45868</v>
      </c>
      <c r="B11299" s="29" t="s">
        <v>347</v>
      </c>
      <c r="C11299" s="29" t="s">
        <v>77</v>
      </c>
      <c r="D11299" s="28">
        <v>160</v>
      </c>
      <c r="E11299" s="27">
        <v>2958101</v>
      </c>
      <c r="H11299" s="66"/>
      <c r="I11299" s="66"/>
    </row>
    <row r="11300" spans="1:9" ht="13.5" thickBot="1">
      <c r="A11300" s="27">
        <v>45868</v>
      </c>
      <c r="B11300" s="29" t="s">
        <v>348</v>
      </c>
      <c r="C11300" s="29" t="s">
        <v>68</v>
      </c>
      <c r="D11300" s="28">
        <v>169</v>
      </c>
      <c r="E11300" s="27">
        <v>2958101</v>
      </c>
      <c r="H11300" s="66"/>
      <c r="I11300" s="66"/>
    </row>
    <row r="11301" spans="1:9" ht="13.5" thickBot="1">
      <c r="A11301" s="27">
        <v>45868</v>
      </c>
      <c r="B11301" s="29" t="s">
        <v>349</v>
      </c>
      <c r="C11301" s="29" t="s">
        <v>68</v>
      </c>
      <c r="D11301" s="28">
        <v>169</v>
      </c>
      <c r="E11301" s="27">
        <v>2958101</v>
      </c>
      <c r="H11301" s="66"/>
      <c r="I11301" s="66"/>
    </row>
    <row r="11302" spans="1:9" ht="13.5" thickBot="1">
      <c r="A11302" s="27">
        <v>45868</v>
      </c>
      <c r="B11302" s="29" t="s">
        <v>350</v>
      </c>
      <c r="C11302" s="29" t="s">
        <v>97</v>
      </c>
      <c r="D11302" s="28">
        <v>64</v>
      </c>
      <c r="E11302" s="27">
        <v>2958101</v>
      </c>
      <c r="H11302" s="66"/>
      <c r="I11302" s="66"/>
    </row>
    <row r="11303" spans="1:9" ht="13.5" thickBot="1">
      <c r="A11303" s="27">
        <v>45868</v>
      </c>
      <c r="B11303" s="29" t="s">
        <v>351</v>
      </c>
      <c r="C11303" s="29" t="s">
        <v>97</v>
      </c>
      <c r="D11303" s="28">
        <v>110</v>
      </c>
      <c r="E11303" s="27">
        <v>2958101</v>
      </c>
      <c r="H11303" s="66"/>
      <c r="I11303" s="66"/>
    </row>
    <row r="11304" spans="1:9" ht="13.5" thickBot="1">
      <c r="A11304" s="27">
        <v>45868</v>
      </c>
      <c r="B11304" s="29" t="s">
        <v>352</v>
      </c>
      <c r="C11304" s="29" t="s">
        <v>68</v>
      </c>
      <c r="D11304" s="28">
        <v>125</v>
      </c>
      <c r="E11304" s="27">
        <v>2958101</v>
      </c>
      <c r="H11304" s="66"/>
      <c r="I11304" s="66"/>
    </row>
    <row r="11305" spans="1:9" ht="13.5" thickBot="1">
      <c r="A11305" s="27">
        <v>45868</v>
      </c>
      <c r="B11305" s="29" t="s">
        <v>353</v>
      </c>
      <c r="C11305" s="29" t="s">
        <v>68</v>
      </c>
      <c r="D11305" s="28">
        <v>125</v>
      </c>
      <c r="E11305" s="27">
        <v>2958101</v>
      </c>
      <c r="H11305" s="66"/>
      <c r="I11305" s="66"/>
    </row>
    <row r="11306" spans="1:9" ht="13.5" thickBot="1">
      <c r="A11306" s="27">
        <v>45868</v>
      </c>
      <c r="B11306" s="29" t="s">
        <v>354</v>
      </c>
      <c r="C11306" s="29" t="s">
        <v>71</v>
      </c>
      <c r="D11306" s="28">
        <v>95</v>
      </c>
      <c r="E11306" s="27">
        <v>2958101</v>
      </c>
      <c r="H11306" s="66"/>
      <c r="I11306" s="66"/>
    </row>
    <row r="11307" spans="1:9" ht="13.5" thickBot="1">
      <c r="A11307" s="27">
        <v>45868</v>
      </c>
      <c r="B11307" s="29" t="s">
        <v>355</v>
      </c>
      <c r="C11307" s="29" t="s">
        <v>71</v>
      </c>
      <c r="D11307" s="28">
        <v>151</v>
      </c>
      <c r="E11307" s="27">
        <v>2958101</v>
      </c>
      <c r="H11307" s="66"/>
      <c r="I11307" s="66"/>
    </row>
    <row r="11308" spans="1:9" ht="13.5" thickBot="1">
      <c r="A11308" s="27">
        <v>45868</v>
      </c>
      <c r="B11308" s="29" t="s">
        <v>356</v>
      </c>
      <c r="C11308" s="29" t="s">
        <v>71</v>
      </c>
      <c r="D11308" s="28">
        <v>98</v>
      </c>
      <c r="E11308" s="27">
        <v>2958101</v>
      </c>
      <c r="H11308" s="66"/>
      <c r="I11308" s="66"/>
    </row>
    <row r="11309" spans="1:9" ht="13.5" thickBot="1">
      <c r="A11309" s="27">
        <v>45868</v>
      </c>
      <c r="B11309" s="29" t="s">
        <v>357</v>
      </c>
      <c r="C11309" s="29" t="s">
        <v>66</v>
      </c>
      <c r="D11309" s="28">
        <v>150</v>
      </c>
      <c r="E11309" s="27">
        <v>2958101</v>
      </c>
      <c r="H11309" s="66"/>
      <c r="I11309" s="66"/>
    </row>
    <row r="11310" spans="1:9" ht="13.5" thickBot="1">
      <c r="A11310" s="27">
        <v>45868</v>
      </c>
      <c r="B11310" s="29" t="s">
        <v>358</v>
      </c>
      <c r="C11310" s="29" t="s">
        <v>68</v>
      </c>
      <c r="D11310" s="28">
        <v>28</v>
      </c>
      <c r="E11310" s="27">
        <v>2958101</v>
      </c>
      <c r="H11310" s="66"/>
      <c r="I11310" s="66"/>
    </row>
    <row r="11311" spans="1:9" ht="13.5" thickBot="1">
      <c r="A11311" s="27">
        <v>45868</v>
      </c>
      <c r="B11311" s="29" t="s">
        <v>359</v>
      </c>
      <c r="C11311" s="29" t="s">
        <v>71</v>
      </c>
      <c r="D11311" s="28">
        <v>226</v>
      </c>
      <c r="E11311" s="27">
        <v>2958101</v>
      </c>
      <c r="H11311" s="66"/>
      <c r="I11311" s="66"/>
    </row>
    <row r="11312" spans="1:9" ht="13.5" thickBot="1">
      <c r="A11312" s="27">
        <v>45868</v>
      </c>
      <c r="B11312" s="29" t="s">
        <v>360</v>
      </c>
      <c r="C11312" s="29" t="s">
        <v>68</v>
      </c>
      <c r="D11312" s="28">
        <v>203</v>
      </c>
      <c r="E11312" s="27">
        <v>2958101</v>
      </c>
      <c r="H11312" s="66"/>
      <c r="I11312" s="66"/>
    </row>
    <row r="11313" spans="1:9" ht="13.5" thickBot="1">
      <c r="A11313" s="27">
        <v>45868</v>
      </c>
      <c r="B11313" s="29" t="s">
        <v>361</v>
      </c>
      <c r="C11313" s="29" t="s">
        <v>68</v>
      </c>
      <c r="D11313" s="28">
        <v>21</v>
      </c>
      <c r="E11313" s="27">
        <v>2958101</v>
      </c>
      <c r="H11313" s="66"/>
      <c r="I11313" s="66"/>
    </row>
    <row r="11314" spans="1:9" ht="13.5" thickBot="1">
      <c r="A11314" s="27">
        <v>45868</v>
      </c>
      <c r="B11314" s="29" t="s">
        <v>362</v>
      </c>
      <c r="C11314" s="29" t="s">
        <v>68</v>
      </c>
      <c r="D11314" s="28">
        <v>204</v>
      </c>
      <c r="E11314" s="27">
        <v>2958101</v>
      </c>
      <c r="H11314" s="66"/>
      <c r="I11314" s="66"/>
    </row>
    <row r="11315" spans="1:9" ht="13.5" thickBot="1">
      <c r="A11315" s="27">
        <v>45868</v>
      </c>
      <c r="B11315" s="29" t="s">
        <v>363</v>
      </c>
      <c r="C11315" s="29" t="s">
        <v>66</v>
      </c>
      <c r="D11315" s="28">
        <v>150</v>
      </c>
      <c r="E11315" s="27">
        <v>2958101</v>
      </c>
      <c r="H11315" s="66"/>
      <c r="I11315" s="66"/>
    </row>
    <row r="11316" spans="1:9" ht="13.5" thickBot="1">
      <c r="A11316" s="27">
        <v>45868</v>
      </c>
      <c r="B11316" s="29" t="s">
        <v>364</v>
      </c>
      <c r="C11316" s="29" t="s">
        <v>97</v>
      </c>
      <c r="D11316" s="28">
        <v>102</v>
      </c>
      <c r="E11316" s="27">
        <v>2958101</v>
      </c>
      <c r="H11316" s="66"/>
      <c r="I11316" s="66"/>
    </row>
    <row r="11317" spans="1:9" ht="13.5" thickBot="1">
      <c r="A11317" s="27">
        <v>45868</v>
      </c>
      <c r="B11317" s="29" t="s">
        <v>365</v>
      </c>
      <c r="C11317" s="29" t="s">
        <v>97</v>
      </c>
      <c r="D11317" s="28">
        <v>98</v>
      </c>
      <c r="E11317" s="27">
        <v>2958101</v>
      </c>
      <c r="H11317" s="66"/>
      <c r="I11317" s="66"/>
    </row>
    <row r="11318" spans="1:9" ht="13.5" thickBot="1">
      <c r="A11318" s="27">
        <v>45868</v>
      </c>
      <c r="B11318" s="29" t="s">
        <v>366</v>
      </c>
      <c r="C11318" s="29" t="s">
        <v>97</v>
      </c>
      <c r="D11318" s="28">
        <v>149</v>
      </c>
      <c r="E11318" s="27">
        <v>2958101</v>
      </c>
      <c r="H11318" s="66"/>
      <c r="I11318" s="66"/>
    </row>
    <row r="11319" spans="1:9" ht="13.5" thickBot="1">
      <c r="A11319" s="27">
        <v>45868</v>
      </c>
      <c r="B11319" s="29" t="s">
        <v>367</v>
      </c>
      <c r="C11319" s="29" t="s">
        <v>97</v>
      </c>
      <c r="D11319" s="28">
        <v>152</v>
      </c>
      <c r="E11319" s="27">
        <v>2958101</v>
      </c>
      <c r="H11319" s="66"/>
      <c r="I11319" s="66"/>
    </row>
    <row r="11320" spans="1:9" ht="13.5" thickBot="1">
      <c r="A11320" s="27">
        <v>45868</v>
      </c>
      <c r="B11320" s="29" t="s">
        <v>368</v>
      </c>
      <c r="C11320" s="29" t="s">
        <v>68</v>
      </c>
      <c r="D11320" s="28">
        <v>165</v>
      </c>
      <c r="E11320" s="27">
        <v>2958101</v>
      </c>
      <c r="H11320" s="66"/>
      <c r="I11320" s="66"/>
    </row>
    <row r="11321" spans="1:9" ht="13.5" thickBot="1">
      <c r="A11321" s="27">
        <v>45868</v>
      </c>
      <c r="B11321" s="29" t="s">
        <v>369</v>
      </c>
      <c r="C11321" s="29" t="s">
        <v>68</v>
      </c>
      <c r="D11321" s="28">
        <v>211</v>
      </c>
      <c r="E11321" s="27">
        <v>2958101</v>
      </c>
      <c r="H11321" s="66"/>
      <c r="I11321" s="66"/>
    </row>
    <row r="11322" spans="1:9" ht="13.5" thickBot="1">
      <c r="A11322" s="27">
        <v>45868</v>
      </c>
      <c r="B11322" s="29" t="s">
        <v>370</v>
      </c>
      <c r="C11322" s="29" t="s">
        <v>97</v>
      </c>
      <c r="D11322" s="28">
        <v>96</v>
      </c>
      <c r="E11322" s="27">
        <v>2958101</v>
      </c>
      <c r="H11322" s="66"/>
      <c r="I11322" s="66"/>
    </row>
    <row r="11323" spans="1:9" ht="13.5" thickBot="1">
      <c r="A11323" s="27">
        <v>45868</v>
      </c>
      <c r="B11323" s="29" t="s">
        <v>371</v>
      </c>
      <c r="C11323" s="29" t="s">
        <v>97</v>
      </c>
      <c r="D11323" s="28">
        <v>98</v>
      </c>
      <c r="E11323" s="27">
        <v>2958101</v>
      </c>
      <c r="H11323" s="66"/>
      <c r="I11323" s="66"/>
    </row>
    <row r="11324" spans="1:9" ht="13.5" thickBot="1">
      <c r="A11324" s="27">
        <v>45868</v>
      </c>
      <c r="B11324" s="29" t="s">
        <v>372</v>
      </c>
      <c r="C11324" s="29" t="s">
        <v>97</v>
      </c>
      <c r="D11324" s="28">
        <v>161</v>
      </c>
      <c r="E11324" s="27">
        <v>2958101</v>
      </c>
      <c r="H11324" s="66"/>
      <c r="I11324" s="66"/>
    </row>
    <row r="11325" spans="1:9" ht="13.5" thickBot="1">
      <c r="A11325" s="27">
        <v>45868</v>
      </c>
      <c r="B11325" s="29" t="s">
        <v>373</v>
      </c>
      <c r="C11325" s="29" t="s">
        <v>71</v>
      </c>
      <c r="D11325" s="28">
        <v>201</v>
      </c>
      <c r="E11325" s="27">
        <v>2958101</v>
      </c>
      <c r="H11325" s="66"/>
      <c r="I11325" s="66"/>
    </row>
    <row r="11326" spans="1:9" ht="13.5" thickBot="1">
      <c r="A11326" s="27">
        <v>45868</v>
      </c>
      <c r="B11326" s="29" t="s">
        <v>374</v>
      </c>
      <c r="C11326" s="29" t="s">
        <v>68</v>
      </c>
      <c r="D11326" s="28">
        <v>98</v>
      </c>
      <c r="E11326" s="27">
        <v>2958101</v>
      </c>
      <c r="H11326" s="66"/>
      <c r="I11326" s="66"/>
    </row>
    <row r="11327" spans="1:9" ht="13.5" thickBot="1">
      <c r="A11327" s="27">
        <v>45868</v>
      </c>
      <c r="B11327" s="29" t="s">
        <v>375</v>
      </c>
      <c r="C11327" s="29" t="s">
        <v>68</v>
      </c>
      <c r="D11327" s="28">
        <v>120</v>
      </c>
      <c r="E11327" s="27">
        <v>2958101</v>
      </c>
      <c r="H11327" s="66"/>
      <c r="I11327" s="66"/>
    </row>
    <row r="11328" spans="1:9" ht="13.5" thickBot="1">
      <c r="A11328" s="27">
        <v>45868</v>
      </c>
      <c r="B11328" s="29" t="s">
        <v>376</v>
      </c>
      <c r="C11328" s="29" t="s">
        <v>68</v>
      </c>
      <c r="D11328" s="28">
        <v>111</v>
      </c>
      <c r="E11328" s="27">
        <v>2958101</v>
      </c>
      <c r="H11328" s="66"/>
      <c r="I11328" s="66"/>
    </row>
    <row r="11329" spans="1:9" ht="13.5" thickBot="1">
      <c r="A11329" s="27">
        <v>45868</v>
      </c>
      <c r="B11329" s="29" t="s">
        <v>377</v>
      </c>
      <c r="C11329" s="29" t="s">
        <v>68</v>
      </c>
      <c r="D11329" s="28">
        <v>17</v>
      </c>
      <c r="E11329" s="27">
        <v>2958101</v>
      </c>
      <c r="H11329" s="66"/>
      <c r="I11329" s="66"/>
    </row>
    <row r="11330" spans="1:9" ht="13.5" thickBot="1">
      <c r="A11330" s="27">
        <v>45868</v>
      </c>
      <c r="B11330" s="29" t="s">
        <v>378</v>
      </c>
      <c r="C11330" s="29" t="s">
        <v>68</v>
      </c>
      <c r="D11330" s="28">
        <v>34</v>
      </c>
      <c r="E11330" s="27">
        <v>2958101</v>
      </c>
      <c r="H11330" s="66"/>
      <c r="I11330" s="66"/>
    </row>
    <row r="11331" spans="1:9" ht="13.5" thickBot="1">
      <c r="A11331" s="27">
        <v>45868</v>
      </c>
      <c r="B11331" s="29" t="s">
        <v>379</v>
      </c>
      <c r="C11331" s="29" t="s">
        <v>68</v>
      </c>
      <c r="D11331" s="28">
        <v>119</v>
      </c>
      <c r="E11331" s="27">
        <v>2958101</v>
      </c>
      <c r="H11331" s="66"/>
      <c r="I11331" s="66"/>
    </row>
    <row r="11332" spans="1:9" ht="13.5" thickBot="1">
      <c r="A11332" s="27">
        <v>45868</v>
      </c>
      <c r="B11332" s="29" t="s">
        <v>380</v>
      </c>
      <c r="C11332" s="29" t="s">
        <v>68</v>
      </c>
      <c r="D11332" s="28">
        <v>125</v>
      </c>
      <c r="E11332" s="27">
        <v>2958101</v>
      </c>
      <c r="H11332" s="66"/>
      <c r="I11332" s="66"/>
    </row>
    <row r="11333" spans="1:9" ht="13.5" thickBot="1">
      <c r="A11333" s="27">
        <v>45868</v>
      </c>
      <c r="B11333" s="29" t="s">
        <v>381</v>
      </c>
      <c r="C11333" s="29" t="s">
        <v>68</v>
      </c>
      <c r="D11333" s="28">
        <v>112</v>
      </c>
      <c r="E11333" s="27">
        <v>2958101</v>
      </c>
      <c r="H11333" s="66"/>
      <c r="I11333" s="66"/>
    </row>
    <row r="11334" spans="1:9" ht="13.5" thickBot="1">
      <c r="A11334" s="27">
        <v>45868</v>
      </c>
      <c r="B11334" s="29" t="s">
        <v>382</v>
      </c>
      <c r="C11334" s="29" t="s">
        <v>68</v>
      </c>
      <c r="D11334" s="28">
        <v>85</v>
      </c>
      <c r="E11334" s="27">
        <v>2958101</v>
      </c>
      <c r="H11334" s="66"/>
      <c r="I11334" s="66"/>
    </row>
    <row r="11335" spans="1:9" ht="13.5" thickBot="1">
      <c r="A11335" s="27">
        <v>45868</v>
      </c>
      <c r="B11335" s="29" t="s">
        <v>383</v>
      </c>
      <c r="C11335" s="29" t="s">
        <v>68</v>
      </c>
      <c r="D11335" s="28">
        <v>43</v>
      </c>
      <c r="E11335" s="27">
        <v>2958101</v>
      </c>
      <c r="H11335" s="66"/>
      <c r="I11335" s="66"/>
    </row>
    <row r="11336" spans="1:9" ht="13.5" thickBot="1">
      <c r="A11336" s="27">
        <v>45868</v>
      </c>
      <c r="B11336" s="29" t="s">
        <v>384</v>
      </c>
      <c r="C11336" s="29" t="s">
        <v>68</v>
      </c>
      <c r="D11336" s="28">
        <v>30</v>
      </c>
      <c r="E11336" s="27">
        <v>2958101</v>
      </c>
      <c r="H11336" s="66"/>
      <c r="I11336" s="66"/>
    </row>
    <row r="11337" spans="1:9" ht="13.5" thickBot="1">
      <c r="A11337" s="27">
        <v>45868</v>
      </c>
      <c r="B11337" s="29" t="s">
        <v>385</v>
      </c>
      <c r="C11337" s="29" t="s">
        <v>68</v>
      </c>
      <c r="D11337" s="28">
        <v>150</v>
      </c>
      <c r="E11337" s="27">
        <v>2958101</v>
      </c>
      <c r="H11337" s="66"/>
      <c r="I11337" s="66"/>
    </row>
    <row r="11338" spans="1:9" ht="13.5" thickBot="1">
      <c r="A11338" s="27">
        <v>45868</v>
      </c>
      <c r="B11338" s="29" t="s">
        <v>386</v>
      </c>
      <c r="C11338" s="29" t="s">
        <v>68</v>
      </c>
      <c r="D11338" s="28">
        <v>150</v>
      </c>
      <c r="E11338" s="27">
        <v>2958101</v>
      </c>
      <c r="H11338" s="66"/>
      <c r="I11338" s="66"/>
    </row>
    <row r="11339" spans="1:9" ht="13.5" thickBot="1">
      <c r="A11339" s="27">
        <v>45868</v>
      </c>
      <c r="B11339" s="29" t="s">
        <v>387</v>
      </c>
      <c r="C11339" s="29" t="s">
        <v>71</v>
      </c>
      <c r="D11339" s="28">
        <v>142</v>
      </c>
      <c r="E11339" s="27">
        <v>2958101</v>
      </c>
      <c r="H11339" s="66"/>
      <c r="I11339" s="66"/>
    </row>
    <row r="11340" spans="1:9" ht="13.5" thickBot="1">
      <c r="A11340" s="27">
        <v>45868</v>
      </c>
      <c r="B11340" s="29" t="s">
        <v>388</v>
      </c>
      <c r="C11340" s="29" t="s">
        <v>71</v>
      </c>
      <c r="D11340" s="28">
        <v>142</v>
      </c>
      <c r="E11340" s="27">
        <v>2958101</v>
      </c>
      <c r="H11340" s="66"/>
      <c r="I11340" s="66"/>
    </row>
    <row r="11341" spans="1:9" ht="13.5" thickBot="1">
      <c r="A11341" s="27">
        <v>45868</v>
      </c>
      <c r="B11341" s="29" t="s">
        <v>389</v>
      </c>
      <c r="C11341" s="29" t="s">
        <v>68</v>
      </c>
      <c r="D11341" s="28">
        <v>114</v>
      </c>
      <c r="E11341" s="27">
        <v>2958101</v>
      </c>
      <c r="H11341" s="66"/>
      <c r="I11341" s="66"/>
    </row>
    <row r="11342" spans="1:9" ht="13.5" thickBot="1">
      <c r="A11342" s="27">
        <v>45868</v>
      </c>
      <c r="B11342" s="29" t="s">
        <v>390</v>
      </c>
      <c r="C11342" s="29" t="s">
        <v>68</v>
      </c>
      <c r="D11342" s="28">
        <v>95</v>
      </c>
      <c r="E11342" s="27">
        <v>2958101</v>
      </c>
      <c r="H11342" s="66"/>
      <c r="I11342" s="66"/>
    </row>
    <row r="11343" spans="1:9" ht="13.5" thickBot="1">
      <c r="A11343" s="27">
        <v>45868</v>
      </c>
      <c r="B11343" s="29" t="s">
        <v>391</v>
      </c>
      <c r="C11343" s="29" t="s">
        <v>77</v>
      </c>
      <c r="D11343" s="28">
        <v>150</v>
      </c>
      <c r="E11343" s="27">
        <v>2958101</v>
      </c>
      <c r="H11343" s="66"/>
      <c r="I11343" s="66"/>
    </row>
    <row r="11344" spans="1:9" ht="13.5" thickBot="1">
      <c r="A11344" s="27">
        <v>45868</v>
      </c>
      <c r="B11344" s="29" t="s">
        <v>392</v>
      </c>
      <c r="C11344" s="29" t="s">
        <v>77</v>
      </c>
      <c r="D11344" s="28">
        <v>23</v>
      </c>
      <c r="E11344" s="27">
        <v>2958101</v>
      </c>
      <c r="H11344" s="66"/>
      <c r="I11344" s="66"/>
    </row>
    <row r="11345" spans="1:9" ht="13.5" thickBot="1">
      <c r="A11345" s="27">
        <v>45868</v>
      </c>
      <c r="B11345" s="29" t="s">
        <v>393</v>
      </c>
      <c r="C11345" s="29" t="s">
        <v>77</v>
      </c>
      <c r="D11345" s="28">
        <v>128</v>
      </c>
      <c r="E11345" s="27">
        <v>2958101</v>
      </c>
      <c r="H11345" s="66"/>
      <c r="I11345" s="66"/>
    </row>
    <row r="11346" spans="1:9" ht="13.5" thickBot="1">
      <c r="A11346" s="27">
        <v>45868</v>
      </c>
      <c r="B11346" s="29" t="s">
        <v>394</v>
      </c>
      <c r="C11346" s="29" t="s">
        <v>68</v>
      </c>
      <c r="D11346" s="28">
        <v>38</v>
      </c>
      <c r="E11346" s="27">
        <v>2958101</v>
      </c>
      <c r="H11346" s="66"/>
      <c r="I11346" s="66"/>
    </row>
    <row r="11347" spans="1:9" ht="13.5" thickBot="1">
      <c r="A11347" s="27">
        <v>45868</v>
      </c>
      <c r="B11347" s="29" t="s">
        <v>395</v>
      </c>
      <c r="C11347" s="29" t="s">
        <v>68</v>
      </c>
      <c r="D11347" s="28">
        <v>16</v>
      </c>
      <c r="E11347" s="27">
        <v>2958101</v>
      </c>
      <c r="H11347" s="66"/>
      <c r="I11347" s="66"/>
    </row>
    <row r="11348" spans="1:9" ht="13.5" thickBot="1">
      <c r="A11348" s="27">
        <v>45868</v>
      </c>
      <c r="B11348" s="29" t="s">
        <v>396</v>
      </c>
      <c r="C11348" s="29" t="s">
        <v>68</v>
      </c>
      <c r="D11348" s="28">
        <v>50</v>
      </c>
      <c r="E11348" s="27">
        <v>2958101</v>
      </c>
      <c r="H11348" s="66"/>
      <c r="I11348" s="66"/>
    </row>
    <row r="11349" spans="1:9" ht="13.5" thickBot="1">
      <c r="A11349" s="27">
        <v>45868</v>
      </c>
      <c r="B11349" s="29" t="s">
        <v>397</v>
      </c>
      <c r="C11349" s="29" t="s">
        <v>68</v>
      </c>
      <c r="D11349" s="28">
        <v>38</v>
      </c>
      <c r="E11349" s="27">
        <v>2958101</v>
      </c>
      <c r="H11349" s="66"/>
      <c r="I11349" s="66"/>
    </row>
    <row r="11350" spans="1:9" ht="13.5" thickBot="1">
      <c r="A11350" s="27">
        <v>45868</v>
      </c>
      <c r="B11350" s="29" t="s">
        <v>398</v>
      </c>
      <c r="C11350" s="29" t="s">
        <v>68</v>
      </c>
      <c r="D11350" s="28">
        <v>14</v>
      </c>
      <c r="E11350" s="27">
        <v>2958101</v>
      </c>
      <c r="H11350" s="66"/>
      <c r="I11350" s="66"/>
    </row>
    <row r="11351" spans="1:9" ht="13.5" thickBot="1">
      <c r="A11351" s="27">
        <v>45868</v>
      </c>
      <c r="B11351" s="29" t="s">
        <v>399</v>
      </c>
      <c r="C11351" s="29" t="s">
        <v>68</v>
      </c>
      <c r="D11351" s="28">
        <v>103</v>
      </c>
      <c r="E11351" s="27">
        <v>2958101</v>
      </c>
      <c r="H11351" s="66"/>
      <c r="I11351" s="66"/>
    </row>
    <row r="11352" spans="1:9" ht="13.5" thickBot="1">
      <c r="A11352" s="27">
        <v>45868</v>
      </c>
      <c r="B11352" s="29" t="s">
        <v>400</v>
      </c>
      <c r="C11352" s="29" t="s">
        <v>68</v>
      </c>
      <c r="D11352" s="28">
        <v>95</v>
      </c>
      <c r="E11352" s="27">
        <v>2958101</v>
      </c>
      <c r="H11352" s="66"/>
      <c r="I11352" s="66"/>
    </row>
    <row r="11353" spans="1:9" ht="13.5" thickBot="1">
      <c r="A11353" s="27">
        <v>45868</v>
      </c>
      <c r="B11353" s="29" t="s">
        <v>401</v>
      </c>
      <c r="C11353" s="29" t="s">
        <v>71</v>
      </c>
      <c r="D11353" s="28">
        <v>117</v>
      </c>
      <c r="E11353" s="27">
        <v>2958101</v>
      </c>
      <c r="H11353" s="66"/>
      <c r="I11353" s="66"/>
    </row>
    <row r="11354" spans="1:9" ht="13.5" thickBot="1">
      <c r="A11354" s="27">
        <v>45868</v>
      </c>
      <c r="B11354" s="29" t="s">
        <v>402</v>
      </c>
      <c r="C11354" s="29" t="s">
        <v>71</v>
      </c>
      <c r="D11354" s="28">
        <v>123</v>
      </c>
      <c r="E11354" s="27">
        <v>2958101</v>
      </c>
      <c r="H11354" s="66"/>
      <c r="I11354" s="66"/>
    </row>
    <row r="11355" spans="1:9" ht="13.5" thickBot="1">
      <c r="A11355" s="27">
        <v>45868</v>
      </c>
      <c r="B11355" s="29" t="s">
        <v>403</v>
      </c>
      <c r="C11355" s="29" t="s">
        <v>68</v>
      </c>
      <c r="D11355" s="28">
        <v>42</v>
      </c>
      <c r="E11355" s="27">
        <v>2958101</v>
      </c>
      <c r="H11355" s="66"/>
      <c r="I11355" s="66"/>
    </row>
    <row r="11356" spans="1:9" ht="13.5" thickBot="1">
      <c r="A11356" s="27">
        <v>45868</v>
      </c>
      <c r="B11356" s="29" t="s">
        <v>404</v>
      </c>
      <c r="C11356" s="29" t="s">
        <v>68</v>
      </c>
      <c r="D11356" s="28">
        <v>45</v>
      </c>
      <c r="E11356" s="27">
        <v>2958101</v>
      </c>
      <c r="H11356" s="66"/>
      <c r="I11356" s="66"/>
    </row>
    <row r="11357" spans="1:9" ht="13.5" thickBot="1">
      <c r="A11357" s="27">
        <v>45868</v>
      </c>
      <c r="B11357" s="29" t="s">
        <v>405</v>
      </c>
      <c r="C11357" s="29" t="s">
        <v>68</v>
      </c>
      <c r="D11357" s="28">
        <v>42</v>
      </c>
      <c r="E11357" s="27">
        <v>2958101</v>
      </c>
      <c r="H11357" s="66"/>
      <c r="I11357" s="66"/>
    </row>
    <row r="11358" spans="1:9" ht="13.5" thickBot="1">
      <c r="A11358" s="27">
        <v>45868</v>
      </c>
      <c r="B11358" s="29" t="s">
        <v>406</v>
      </c>
      <c r="C11358" s="29" t="s">
        <v>68</v>
      </c>
      <c r="D11358" s="28">
        <v>207</v>
      </c>
      <c r="E11358" s="27">
        <v>2958101</v>
      </c>
      <c r="H11358" s="66"/>
      <c r="I11358" s="66"/>
    </row>
    <row r="11359" spans="1:9" ht="13.5" thickBot="1">
      <c r="A11359" s="27">
        <v>45868</v>
      </c>
      <c r="B11359" s="29" t="s">
        <v>407</v>
      </c>
      <c r="C11359" s="29" t="s">
        <v>68</v>
      </c>
      <c r="D11359" s="28">
        <v>170</v>
      </c>
      <c r="E11359" s="27">
        <v>2958101</v>
      </c>
      <c r="H11359" s="66"/>
      <c r="I11359" s="66"/>
    </row>
    <row r="11360" spans="1:9" ht="13.5" thickBot="1">
      <c r="A11360" s="27">
        <v>45868</v>
      </c>
      <c r="B11360" s="29" t="s">
        <v>408</v>
      </c>
      <c r="C11360" s="29" t="s">
        <v>66</v>
      </c>
      <c r="D11360" s="28">
        <v>126</v>
      </c>
      <c r="E11360" s="27">
        <v>2958101</v>
      </c>
      <c r="H11360" s="66"/>
      <c r="I11360" s="66"/>
    </row>
    <row r="11361" spans="1:9" ht="13.5" thickBot="1">
      <c r="A11361" s="27">
        <v>45868</v>
      </c>
      <c r="B11361" s="29" t="s">
        <v>409</v>
      </c>
      <c r="C11361" s="29" t="s">
        <v>77</v>
      </c>
      <c r="D11361" s="28">
        <v>105</v>
      </c>
      <c r="E11361" s="27">
        <v>2958101</v>
      </c>
      <c r="H11361" s="66"/>
      <c r="I11361" s="66"/>
    </row>
    <row r="11362" spans="1:9" ht="13.5" thickBot="1">
      <c r="A11362" s="27">
        <v>45868</v>
      </c>
      <c r="B11362" s="29" t="s">
        <v>410</v>
      </c>
      <c r="C11362" s="29" t="s">
        <v>77</v>
      </c>
      <c r="D11362" s="28">
        <v>97</v>
      </c>
      <c r="E11362" s="27">
        <v>2958101</v>
      </c>
      <c r="H11362" s="66"/>
      <c r="I11362" s="66"/>
    </row>
    <row r="11363" spans="1:9" ht="13.5" thickBot="1">
      <c r="A11363" s="27">
        <v>45868</v>
      </c>
      <c r="B11363" s="29" t="s">
        <v>411</v>
      </c>
      <c r="C11363" s="29" t="s">
        <v>68</v>
      </c>
      <c r="D11363" s="28">
        <v>12</v>
      </c>
      <c r="E11363" s="27">
        <v>2958101</v>
      </c>
      <c r="H11363" s="66"/>
      <c r="I11363" s="66"/>
    </row>
    <row r="11364" spans="1:9" ht="13.5" thickBot="1">
      <c r="A11364" s="27">
        <v>45868</v>
      </c>
      <c r="B11364" s="29" t="s">
        <v>412</v>
      </c>
      <c r="C11364" s="29" t="s">
        <v>68</v>
      </c>
      <c r="D11364" s="28">
        <v>7</v>
      </c>
      <c r="E11364" s="27">
        <v>2958101</v>
      </c>
      <c r="H11364" s="66"/>
      <c r="I11364" s="66"/>
    </row>
    <row r="11365" spans="1:9" ht="13.5" thickBot="1">
      <c r="A11365" s="27">
        <v>45868</v>
      </c>
      <c r="B11365" s="29" t="s">
        <v>413</v>
      </c>
      <c r="C11365" s="29" t="s">
        <v>68</v>
      </c>
      <c r="D11365" s="28">
        <v>101</v>
      </c>
      <c r="E11365" s="27">
        <v>2958101</v>
      </c>
      <c r="H11365" s="66"/>
      <c r="I11365" s="66"/>
    </row>
    <row r="11366" spans="1:9" ht="13.5" thickBot="1">
      <c r="A11366" s="27">
        <v>45868</v>
      </c>
      <c r="B11366" s="29" t="s">
        <v>414</v>
      </c>
      <c r="C11366" s="29" t="s">
        <v>68</v>
      </c>
      <c r="D11366" s="28">
        <v>22</v>
      </c>
      <c r="E11366" s="27">
        <v>2958101</v>
      </c>
      <c r="H11366" s="66"/>
      <c r="I11366" s="66"/>
    </row>
    <row r="11367" spans="1:9" ht="13.5" thickBot="1">
      <c r="A11367" s="27">
        <v>45868</v>
      </c>
      <c r="B11367" s="29" t="s">
        <v>415</v>
      </c>
      <c r="C11367" s="29" t="s">
        <v>68</v>
      </c>
      <c r="D11367" s="28">
        <v>101</v>
      </c>
      <c r="E11367" s="27">
        <v>2958101</v>
      </c>
      <c r="H11367" s="66"/>
      <c r="I11367" s="66"/>
    </row>
    <row r="11368" spans="1:9" ht="13.5" thickBot="1">
      <c r="A11368" s="27">
        <v>45868</v>
      </c>
      <c r="B11368" s="29" t="s">
        <v>416</v>
      </c>
      <c r="C11368" s="29" t="s">
        <v>68</v>
      </c>
      <c r="D11368" s="28">
        <v>150</v>
      </c>
      <c r="E11368" s="27">
        <v>2958101</v>
      </c>
      <c r="H11368" s="66"/>
      <c r="I11368" s="66"/>
    </row>
    <row r="11369" spans="1:9" ht="13.5" thickBot="1">
      <c r="A11369" s="27">
        <v>45868</v>
      </c>
      <c r="B11369" s="29" t="s">
        <v>417</v>
      </c>
      <c r="C11369" s="29" t="s">
        <v>68</v>
      </c>
      <c r="D11369" s="28">
        <v>154</v>
      </c>
      <c r="E11369" s="27">
        <v>2958101</v>
      </c>
      <c r="H11369" s="66"/>
      <c r="I11369" s="66"/>
    </row>
    <row r="11370" spans="1:9" ht="13.5" thickBot="1">
      <c r="A11370" s="27">
        <v>45868</v>
      </c>
      <c r="B11370" s="29" t="s">
        <v>418</v>
      </c>
      <c r="C11370" s="29" t="s">
        <v>68</v>
      </c>
      <c r="D11370" s="28">
        <v>24</v>
      </c>
      <c r="E11370" s="27">
        <v>2958101</v>
      </c>
      <c r="H11370" s="66"/>
      <c r="I11370" s="66"/>
    </row>
    <row r="11371" spans="1:9" ht="13.5" thickBot="1">
      <c r="A11371" s="27">
        <v>45868</v>
      </c>
      <c r="B11371" s="29" t="s">
        <v>419</v>
      </c>
      <c r="C11371" s="29" t="s">
        <v>68</v>
      </c>
      <c r="D11371" s="28">
        <v>158</v>
      </c>
      <c r="E11371" s="27">
        <v>2958101</v>
      </c>
      <c r="H11371" s="66"/>
      <c r="I11371" s="66"/>
    </row>
    <row r="11372" spans="1:9" ht="13.5" thickBot="1">
      <c r="A11372" s="27">
        <v>45868</v>
      </c>
      <c r="B11372" s="29" t="s">
        <v>420</v>
      </c>
      <c r="C11372" s="29" t="s">
        <v>68</v>
      </c>
      <c r="D11372" s="28">
        <v>14</v>
      </c>
      <c r="E11372" s="27">
        <v>2958101</v>
      </c>
      <c r="H11372" s="66"/>
      <c r="I11372" s="66"/>
    </row>
    <row r="11373" spans="1:9" ht="13.5" thickBot="1">
      <c r="A11373" s="27">
        <v>45868</v>
      </c>
      <c r="B11373" s="29" t="s">
        <v>421</v>
      </c>
      <c r="C11373" s="29" t="s">
        <v>97</v>
      </c>
      <c r="D11373" s="28">
        <v>115</v>
      </c>
      <c r="E11373" s="27">
        <v>2958101</v>
      </c>
      <c r="H11373" s="66"/>
      <c r="I11373" s="66"/>
    </row>
    <row r="11374" spans="1:9" ht="13.5" thickBot="1">
      <c r="A11374" s="27">
        <v>45868</v>
      </c>
      <c r="B11374" s="29" t="s">
        <v>422</v>
      </c>
      <c r="C11374" s="29" t="s">
        <v>97</v>
      </c>
      <c r="D11374" s="28">
        <v>142</v>
      </c>
      <c r="E11374" s="27">
        <v>2958101</v>
      </c>
      <c r="H11374" s="66"/>
      <c r="I11374" s="66"/>
    </row>
    <row r="11375" spans="1:9" ht="13.5" thickBot="1">
      <c r="A11375" s="27">
        <v>45868</v>
      </c>
      <c r="B11375" s="29" t="s">
        <v>423</v>
      </c>
      <c r="C11375" s="29" t="s">
        <v>97</v>
      </c>
      <c r="D11375" s="28">
        <v>57</v>
      </c>
      <c r="E11375" s="27">
        <v>2958101</v>
      </c>
      <c r="H11375" s="66"/>
      <c r="I11375" s="66"/>
    </row>
    <row r="11376" spans="1:9" ht="13.5" thickBot="1">
      <c r="A11376" s="27">
        <v>45868</v>
      </c>
      <c r="B11376" s="29" t="s">
        <v>424</v>
      </c>
      <c r="C11376" s="29" t="s">
        <v>68</v>
      </c>
      <c r="D11376" s="28">
        <v>152</v>
      </c>
      <c r="E11376" s="27">
        <v>2958101</v>
      </c>
      <c r="H11376" s="66"/>
      <c r="I11376" s="66"/>
    </row>
    <row r="11377" spans="1:9" ht="13.5" thickBot="1">
      <c r="A11377" s="27">
        <v>45868</v>
      </c>
      <c r="B11377" s="29" t="s">
        <v>425</v>
      </c>
      <c r="C11377" s="29" t="s">
        <v>68</v>
      </c>
      <c r="D11377" s="28">
        <v>14</v>
      </c>
      <c r="E11377" s="27">
        <v>2958101</v>
      </c>
      <c r="H11377" s="66"/>
      <c r="I11377" s="66"/>
    </row>
    <row r="11378" spans="1:9" ht="13.5" thickBot="1">
      <c r="A11378" s="27">
        <v>45868</v>
      </c>
      <c r="B11378" s="29" t="s">
        <v>426</v>
      </c>
      <c r="C11378" s="29" t="s">
        <v>68</v>
      </c>
      <c r="D11378" s="28">
        <v>183</v>
      </c>
      <c r="E11378" s="27">
        <v>2958101</v>
      </c>
      <c r="H11378" s="66"/>
      <c r="I11378" s="66"/>
    </row>
    <row r="11379" spans="1:9" ht="13.5" thickBot="1">
      <c r="A11379" s="27">
        <v>45868</v>
      </c>
      <c r="B11379" s="29" t="s">
        <v>427</v>
      </c>
      <c r="C11379" s="29" t="s">
        <v>68</v>
      </c>
      <c r="D11379" s="28">
        <v>19</v>
      </c>
      <c r="E11379" s="27">
        <v>2958101</v>
      </c>
      <c r="H11379" s="66"/>
      <c r="I11379" s="66"/>
    </row>
    <row r="11380" spans="1:9" ht="13.5" thickBot="1">
      <c r="A11380" s="27">
        <v>45868</v>
      </c>
      <c r="B11380" s="29" t="s">
        <v>428</v>
      </c>
      <c r="C11380" s="29" t="s">
        <v>68</v>
      </c>
      <c r="D11380" s="28">
        <v>133</v>
      </c>
      <c r="E11380" s="27">
        <v>2958101</v>
      </c>
      <c r="H11380" s="66"/>
      <c r="I11380" s="66"/>
    </row>
    <row r="11381" spans="1:9" ht="13.5" thickBot="1">
      <c r="A11381" s="27">
        <v>45868</v>
      </c>
      <c r="B11381" s="29" t="s">
        <v>429</v>
      </c>
      <c r="C11381" s="29" t="s">
        <v>66</v>
      </c>
      <c r="D11381" s="28">
        <v>122</v>
      </c>
      <c r="E11381" s="27">
        <v>2958101</v>
      </c>
      <c r="H11381" s="66"/>
      <c r="I11381" s="66"/>
    </row>
    <row r="11382" spans="1:9" ht="13.5" thickBot="1">
      <c r="A11382" s="27">
        <v>45868</v>
      </c>
      <c r="B11382" s="29" t="s">
        <v>430</v>
      </c>
      <c r="C11382" s="29" t="s">
        <v>68</v>
      </c>
      <c r="D11382" s="28">
        <v>209</v>
      </c>
      <c r="E11382" s="27">
        <v>2958101</v>
      </c>
      <c r="H11382" s="66"/>
      <c r="I11382" s="66"/>
    </row>
    <row r="11383" spans="1:9" ht="13.5" thickBot="1">
      <c r="A11383" s="27">
        <v>45868</v>
      </c>
      <c r="B11383" s="29" t="s">
        <v>431</v>
      </c>
      <c r="C11383" s="29" t="s">
        <v>68</v>
      </c>
      <c r="D11383" s="28">
        <v>210</v>
      </c>
      <c r="E11383" s="27">
        <v>2958101</v>
      </c>
      <c r="H11383" s="66"/>
      <c r="I11383" s="66"/>
    </row>
    <row r="11384" spans="1:9" ht="13.5" thickBot="1">
      <c r="A11384" s="27">
        <v>45868</v>
      </c>
      <c r="B11384" s="29" t="s">
        <v>432</v>
      </c>
      <c r="C11384" s="29" t="s">
        <v>66</v>
      </c>
      <c r="D11384" s="28">
        <v>18</v>
      </c>
      <c r="E11384" s="27">
        <v>2958101</v>
      </c>
      <c r="H11384" s="66"/>
      <c r="I11384" s="66"/>
    </row>
    <row r="11385" spans="1:9" ht="13.5" thickBot="1">
      <c r="A11385" s="27">
        <v>45868</v>
      </c>
      <c r="B11385" s="29" t="s">
        <v>433</v>
      </c>
      <c r="C11385" s="29" t="s">
        <v>66</v>
      </c>
      <c r="D11385" s="28">
        <v>48</v>
      </c>
      <c r="E11385" s="27">
        <v>2958101</v>
      </c>
      <c r="H11385" s="66"/>
      <c r="I11385" s="66"/>
    </row>
    <row r="11386" spans="1:9" ht="13.5" thickBot="1">
      <c r="A11386" s="27">
        <v>45868</v>
      </c>
      <c r="B11386" s="29" t="s">
        <v>434</v>
      </c>
      <c r="C11386" s="29" t="s">
        <v>66</v>
      </c>
      <c r="D11386" s="28">
        <v>6</v>
      </c>
      <c r="E11386" s="27">
        <v>2958101</v>
      </c>
      <c r="H11386" s="66"/>
      <c r="I11386" s="66"/>
    </row>
    <row r="11387" spans="1:9" ht="13.5" thickBot="1">
      <c r="A11387" s="27">
        <v>45868</v>
      </c>
      <c r="B11387" s="29" t="s">
        <v>435</v>
      </c>
      <c r="C11387" s="29" t="s">
        <v>66</v>
      </c>
      <c r="D11387" s="28">
        <v>55</v>
      </c>
      <c r="E11387" s="27">
        <v>2958101</v>
      </c>
      <c r="H11387" s="66"/>
      <c r="I11387" s="66"/>
    </row>
    <row r="11388" spans="1:9" ht="13.5" thickBot="1">
      <c r="A11388" s="27">
        <v>45868</v>
      </c>
      <c r="B11388" s="29" t="s">
        <v>436</v>
      </c>
      <c r="C11388" s="29" t="s">
        <v>66</v>
      </c>
      <c r="D11388" s="28">
        <v>53</v>
      </c>
      <c r="E11388" s="27">
        <v>2958101</v>
      </c>
      <c r="H11388" s="66"/>
      <c r="I11388" s="66"/>
    </row>
    <row r="11389" spans="1:9" ht="13.5" thickBot="1">
      <c r="A11389" s="27">
        <v>45868</v>
      </c>
      <c r="B11389" s="29" t="s">
        <v>437</v>
      </c>
      <c r="C11389" s="29" t="s">
        <v>68</v>
      </c>
      <c r="D11389" s="28">
        <v>200</v>
      </c>
      <c r="E11389" s="27">
        <v>2958101</v>
      </c>
      <c r="H11389" s="66"/>
      <c r="I11389" s="66"/>
    </row>
    <row r="11390" spans="1:9" ht="13.5" thickBot="1">
      <c r="A11390" s="27">
        <v>45868</v>
      </c>
      <c r="B11390" s="29" t="s">
        <v>438</v>
      </c>
      <c r="C11390" s="29" t="s">
        <v>68</v>
      </c>
      <c r="D11390" s="28">
        <v>68</v>
      </c>
      <c r="E11390" s="27">
        <v>2958101</v>
      </c>
      <c r="H11390" s="66"/>
      <c r="I11390" s="66"/>
    </row>
    <row r="11391" spans="1:9" ht="13.5" thickBot="1">
      <c r="A11391" s="27">
        <v>45868</v>
      </c>
      <c r="B11391" s="29" t="s">
        <v>439</v>
      </c>
      <c r="C11391" s="29" t="s">
        <v>68</v>
      </c>
      <c r="D11391" s="28">
        <v>92</v>
      </c>
      <c r="E11391" s="27">
        <v>2958101</v>
      </c>
      <c r="H11391" s="66"/>
      <c r="I11391" s="66"/>
    </row>
    <row r="11392" spans="1:9" ht="13.5" thickBot="1">
      <c r="A11392" s="27">
        <v>45868</v>
      </c>
      <c r="B11392" s="29" t="s">
        <v>440</v>
      </c>
      <c r="C11392" s="29" t="s">
        <v>68</v>
      </c>
      <c r="D11392" s="28">
        <v>86</v>
      </c>
      <c r="E11392" s="27">
        <v>2958101</v>
      </c>
      <c r="H11392" s="66"/>
      <c r="I11392" s="66"/>
    </row>
    <row r="11393" spans="1:9" ht="13.5" thickBot="1">
      <c r="A11393" s="27">
        <v>45868</v>
      </c>
      <c r="B11393" s="29" t="s">
        <v>441</v>
      </c>
      <c r="C11393" s="29" t="s">
        <v>68</v>
      </c>
      <c r="D11393" s="28">
        <v>193</v>
      </c>
      <c r="E11393" s="27">
        <v>2958101</v>
      </c>
      <c r="H11393" s="66"/>
      <c r="I11393" s="66"/>
    </row>
    <row r="11394" spans="1:9" ht="13.5" thickBot="1">
      <c r="A11394" s="27">
        <v>45868</v>
      </c>
      <c r="B11394" s="29" t="s">
        <v>442</v>
      </c>
      <c r="C11394" s="29" t="s">
        <v>68</v>
      </c>
      <c r="D11394" s="28">
        <v>149</v>
      </c>
      <c r="E11394" s="27">
        <v>2958101</v>
      </c>
      <c r="H11394" s="66"/>
      <c r="I11394" s="66"/>
    </row>
    <row r="11395" spans="1:9" ht="13.5" thickBot="1">
      <c r="A11395" s="27">
        <v>45868</v>
      </c>
      <c r="B11395" s="29" t="s">
        <v>443</v>
      </c>
      <c r="C11395" s="29" t="s">
        <v>68</v>
      </c>
      <c r="D11395" s="28">
        <v>146</v>
      </c>
      <c r="E11395" s="27">
        <v>2958101</v>
      </c>
      <c r="H11395" s="66"/>
      <c r="I11395" s="66"/>
    </row>
    <row r="11396" spans="1:9" ht="13.5" thickBot="1">
      <c r="A11396" s="27">
        <v>45869</v>
      </c>
      <c r="B11396" s="29" t="s">
        <v>65</v>
      </c>
      <c r="C11396" s="29" t="s">
        <v>66</v>
      </c>
      <c r="D11396" s="28">
        <v>193</v>
      </c>
      <c r="E11396" s="27">
        <v>2958101</v>
      </c>
      <c r="H11396" s="66"/>
      <c r="I11396" s="66"/>
    </row>
    <row r="11397" spans="1:9" ht="13.5" thickBot="1">
      <c r="A11397" s="27">
        <v>45869</v>
      </c>
      <c r="B11397" s="29" t="s">
        <v>67</v>
      </c>
      <c r="C11397" s="29" t="s">
        <v>68</v>
      </c>
      <c r="D11397" s="28">
        <v>226</v>
      </c>
      <c r="E11397" s="27">
        <v>2958101</v>
      </c>
      <c r="H11397" s="66"/>
      <c r="I11397" s="66"/>
    </row>
    <row r="11398" spans="1:9" ht="13.5" thickBot="1">
      <c r="A11398" s="27">
        <v>45869</v>
      </c>
      <c r="B11398" s="29" t="s">
        <v>69</v>
      </c>
      <c r="C11398" s="29" t="s">
        <v>68</v>
      </c>
      <c r="D11398" s="28">
        <v>141</v>
      </c>
      <c r="E11398" s="27">
        <v>2958101</v>
      </c>
      <c r="H11398" s="66"/>
      <c r="I11398" s="66"/>
    </row>
    <row r="11399" spans="1:9" ht="13.5" thickBot="1">
      <c r="A11399" s="27">
        <v>45869</v>
      </c>
      <c r="B11399" s="29" t="s">
        <v>70</v>
      </c>
      <c r="C11399" s="29" t="s">
        <v>71</v>
      </c>
      <c r="D11399" s="28">
        <v>172</v>
      </c>
      <c r="E11399" s="27">
        <v>2958101</v>
      </c>
      <c r="H11399" s="66"/>
      <c r="I11399" s="66"/>
    </row>
    <row r="11400" spans="1:9" ht="13.5" thickBot="1">
      <c r="A11400" s="27">
        <v>45869</v>
      </c>
      <c r="B11400" s="29" t="s">
        <v>72</v>
      </c>
      <c r="C11400" s="29" t="s">
        <v>71</v>
      </c>
      <c r="D11400" s="28">
        <v>29</v>
      </c>
      <c r="E11400" s="27">
        <v>2958101</v>
      </c>
      <c r="H11400" s="66"/>
      <c r="I11400" s="66"/>
    </row>
    <row r="11401" spans="1:9" ht="13.5" thickBot="1">
      <c r="A11401" s="27">
        <v>45869</v>
      </c>
      <c r="B11401" s="29" t="s">
        <v>73</v>
      </c>
      <c r="C11401" s="29" t="s">
        <v>68</v>
      </c>
      <c r="D11401" s="28">
        <v>37</v>
      </c>
      <c r="E11401" s="27">
        <v>2958101</v>
      </c>
      <c r="H11401" s="66"/>
      <c r="I11401" s="66"/>
    </row>
    <row r="11402" spans="1:9" ht="13.5" thickBot="1">
      <c r="A11402" s="27">
        <v>45869</v>
      </c>
      <c r="B11402" s="29" t="s">
        <v>74</v>
      </c>
      <c r="C11402" s="29" t="s">
        <v>68</v>
      </c>
      <c r="D11402" s="28">
        <v>36</v>
      </c>
      <c r="E11402" s="27">
        <v>2958101</v>
      </c>
      <c r="H11402" s="66"/>
      <c r="I11402" s="66"/>
    </row>
    <row r="11403" spans="1:9" ht="13.5" thickBot="1">
      <c r="A11403" s="27">
        <v>45869</v>
      </c>
      <c r="B11403" s="29" t="s">
        <v>75</v>
      </c>
      <c r="C11403" s="29" t="s">
        <v>68</v>
      </c>
      <c r="D11403" s="28">
        <v>178</v>
      </c>
      <c r="E11403" s="27">
        <v>2958101</v>
      </c>
      <c r="H11403" s="66"/>
      <c r="I11403" s="66"/>
    </row>
    <row r="11404" spans="1:9" ht="13.5" thickBot="1">
      <c r="A11404" s="27">
        <v>45869</v>
      </c>
      <c r="B11404" s="29" t="s">
        <v>76</v>
      </c>
      <c r="C11404" s="29" t="s">
        <v>77</v>
      </c>
      <c r="D11404" s="28">
        <v>100</v>
      </c>
      <c r="E11404" s="27">
        <v>2958101</v>
      </c>
      <c r="H11404" s="66"/>
      <c r="I11404" s="66"/>
    </row>
    <row r="11405" spans="1:9" ht="13.5" thickBot="1">
      <c r="A11405" s="27">
        <v>45869</v>
      </c>
      <c r="B11405" s="29" t="s">
        <v>78</v>
      </c>
      <c r="C11405" s="29" t="s">
        <v>68</v>
      </c>
      <c r="D11405" s="28">
        <v>16</v>
      </c>
      <c r="E11405" s="27">
        <v>2958101</v>
      </c>
      <c r="H11405" s="66"/>
      <c r="I11405" s="66"/>
    </row>
    <row r="11406" spans="1:9" ht="13.5" thickBot="1">
      <c r="A11406" s="27">
        <v>45869</v>
      </c>
      <c r="B11406" s="29" t="s">
        <v>79</v>
      </c>
      <c r="C11406" s="29" t="s">
        <v>68</v>
      </c>
      <c r="D11406" s="28">
        <v>99</v>
      </c>
      <c r="E11406" s="27">
        <v>2958101</v>
      </c>
      <c r="H11406" s="66"/>
      <c r="I11406" s="66"/>
    </row>
    <row r="11407" spans="1:9" ht="13.5" thickBot="1">
      <c r="A11407" s="27">
        <v>45869</v>
      </c>
      <c r="B11407" s="29" t="s">
        <v>80</v>
      </c>
      <c r="C11407" s="29" t="s">
        <v>68</v>
      </c>
      <c r="D11407" s="28">
        <v>90</v>
      </c>
      <c r="E11407" s="27">
        <v>2958101</v>
      </c>
      <c r="H11407" s="66"/>
      <c r="I11407" s="66"/>
    </row>
    <row r="11408" spans="1:9" ht="13.5" thickBot="1">
      <c r="A11408" s="27">
        <v>45869</v>
      </c>
      <c r="B11408" s="29" t="s">
        <v>81</v>
      </c>
      <c r="C11408" s="29" t="s">
        <v>68</v>
      </c>
      <c r="D11408" s="28">
        <v>39</v>
      </c>
      <c r="E11408" s="27">
        <v>2958101</v>
      </c>
      <c r="H11408" s="66"/>
      <c r="I11408" s="66"/>
    </row>
    <row r="11409" spans="1:9" ht="13.5" thickBot="1">
      <c r="A11409" s="27">
        <v>45869</v>
      </c>
      <c r="B11409" s="29" t="s">
        <v>82</v>
      </c>
      <c r="C11409" s="29" t="s">
        <v>68</v>
      </c>
      <c r="D11409" s="28">
        <v>19</v>
      </c>
      <c r="E11409" s="27">
        <v>2958101</v>
      </c>
      <c r="H11409" s="66"/>
      <c r="I11409" s="66"/>
    </row>
    <row r="11410" spans="1:9" ht="13.5" thickBot="1">
      <c r="A11410" s="27">
        <v>45869</v>
      </c>
      <c r="B11410" s="29" t="s">
        <v>83</v>
      </c>
      <c r="C11410" s="29" t="s">
        <v>68</v>
      </c>
      <c r="D11410" s="28">
        <v>25</v>
      </c>
      <c r="E11410" s="27">
        <v>2958101</v>
      </c>
      <c r="H11410" s="66"/>
      <c r="I11410" s="66"/>
    </row>
    <row r="11411" spans="1:9" ht="13.5" thickBot="1">
      <c r="A11411" s="27">
        <v>45869</v>
      </c>
      <c r="B11411" s="29" t="s">
        <v>84</v>
      </c>
      <c r="C11411" s="29" t="s">
        <v>68</v>
      </c>
      <c r="D11411" s="28">
        <v>14</v>
      </c>
      <c r="E11411" s="27">
        <v>2958101</v>
      </c>
      <c r="H11411" s="66"/>
      <c r="I11411" s="66"/>
    </row>
    <row r="11412" spans="1:9" ht="13.5" thickBot="1">
      <c r="A11412" s="27">
        <v>45869</v>
      </c>
      <c r="B11412" s="29" t="s">
        <v>85</v>
      </c>
      <c r="C11412" s="29" t="s">
        <v>68</v>
      </c>
      <c r="D11412" s="28">
        <v>30</v>
      </c>
      <c r="E11412" s="27">
        <v>2958101</v>
      </c>
      <c r="H11412" s="66"/>
      <c r="I11412" s="66"/>
    </row>
    <row r="11413" spans="1:9" ht="13.5" thickBot="1">
      <c r="A11413" s="27">
        <v>45869</v>
      </c>
      <c r="B11413" s="29" t="s">
        <v>86</v>
      </c>
      <c r="C11413" s="29" t="s">
        <v>68</v>
      </c>
      <c r="D11413" s="28">
        <v>115</v>
      </c>
      <c r="E11413" s="27">
        <v>2958101</v>
      </c>
      <c r="H11413" s="66"/>
      <c r="I11413" s="66"/>
    </row>
    <row r="11414" spans="1:9" ht="13.5" thickBot="1">
      <c r="A11414" s="27">
        <v>45869</v>
      </c>
      <c r="B11414" s="29" t="s">
        <v>87</v>
      </c>
      <c r="C11414" s="29" t="s">
        <v>68</v>
      </c>
      <c r="D11414" s="28">
        <v>110</v>
      </c>
      <c r="E11414" s="27">
        <v>2958101</v>
      </c>
      <c r="H11414" s="66"/>
      <c r="I11414" s="66"/>
    </row>
    <row r="11415" spans="1:9" ht="13.5" thickBot="1">
      <c r="A11415" s="27">
        <v>45869</v>
      </c>
      <c r="B11415" s="29" t="s">
        <v>88</v>
      </c>
      <c r="C11415" s="29" t="s">
        <v>68</v>
      </c>
      <c r="D11415" s="28">
        <v>24</v>
      </c>
      <c r="E11415" s="27">
        <v>2958101</v>
      </c>
      <c r="H11415" s="66"/>
      <c r="I11415" s="66"/>
    </row>
    <row r="11416" spans="1:9" ht="13.5" thickBot="1">
      <c r="A11416" s="27">
        <v>45869</v>
      </c>
      <c r="B11416" s="29" t="s">
        <v>89</v>
      </c>
      <c r="C11416" s="29" t="s">
        <v>68</v>
      </c>
      <c r="D11416" s="28">
        <v>75</v>
      </c>
      <c r="E11416" s="27">
        <v>2958101</v>
      </c>
      <c r="H11416" s="66"/>
      <c r="I11416" s="66"/>
    </row>
    <row r="11417" spans="1:9" ht="13.5" thickBot="1">
      <c r="A11417" s="27">
        <v>45869</v>
      </c>
      <c r="B11417" s="29" t="s">
        <v>90</v>
      </c>
      <c r="C11417" s="29" t="s">
        <v>68</v>
      </c>
      <c r="D11417" s="28">
        <v>158</v>
      </c>
      <c r="E11417" s="27">
        <v>2958101</v>
      </c>
      <c r="H11417" s="66"/>
      <c r="I11417" s="66"/>
    </row>
    <row r="11418" spans="1:9" ht="13.5" thickBot="1">
      <c r="A11418" s="27">
        <v>45869</v>
      </c>
      <c r="B11418" s="29" t="s">
        <v>91</v>
      </c>
      <c r="C11418" s="29" t="s">
        <v>68</v>
      </c>
      <c r="D11418" s="28">
        <v>14</v>
      </c>
      <c r="E11418" s="27">
        <v>2958101</v>
      </c>
      <c r="H11418" s="66"/>
      <c r="I11418" s="66"/>
    </row>
    <row r="11419" spans="1:9" ht="13.5" thickBot="1">
      <c r="A11419" s="27">
        <v>45869</v>
      </c>
      <c r="B11419" s="29" t="s">
        <v>92</v>
      </c>
      <c r="C11419" s="29" t="s">
        <v>66</v>
      </c>
      <c r="D11419" s="28">
        <v>14</v>
      </c>
      <c r="E11419" s="27">
        <v>2958101</v>
      </c>
      <c r="H11419" s="66"/>
      <c r="I11419" s="66"/>
    </row>
    <row r="11420" spans="1:9" ht="13.5" thickBot="1">
      <c r="A11420" s="27">
        <v>45869</v>
      </c>
      <c r="B11420" s="29" t="s">
        <v>93</v>
      </c>
      <c r="C11420" s="29" t="s">
        <v>66</v>
      </c>
      <c r="D11420" s="28">
        <v>135</v>
      </c>
      <c r="E11420" s="27">
        <v>2958101</v>
      </c>
      <c r="H11420" s="66"/>
      <c r="I11420" s="66"/>
    </row>
    <row r="11421" spans="1:9" ht="13.5" thickBot="1">
      <c r="A11421" s="27">
        <v>45869</v>
      </c>
      <c r="B11421" s="29" t="s">
        <v>94</v>
      </c>
      <c r="C11421" s="29" t="s">
        <v>66</v>
      </c>
      <c r="D11421" s="28">
        <v>7</v>
      </c>
      <c r="E11421" s="27">
        <v>2958101</v>
      </c>
      <c r="H11421" s="66"/>
      <c r="I11421" s="66"/>
    </row>
    <row r="11422" spans="1:9" ht="13.5" thickBot="1">
      <c r="A11422" s="27">
        <v>45869</v>
      </c>
      <c r="B11422" s="29" t="s">
        <v>95</v>
      </c>
      <c r="C11422" s="29" t="s">
        <v>66</v>
      </c>
      <c r="D11422" s="28">
        <v>144</v>
      </c>
      <c r="E11422" s="27">
        <v>2958101</v>
      </c>
      <c r="H11422" s="66"/>
      <c r="I11422" s="66"/>
    </row>
    <row r="11423" spans="1:9" ht="13.5" thickBot="1">
      <c r="A11423" s="27">
        <v>45869</v>
      </c>
      <c r="B11423" s="29" t="s">
        <v>96</v>
      </c>
      <c r="C11423" s="29" t="s">
        <v>97</v>
      </c>
      <c r="D11423" s="28">
        <v>163</v>
      </c>
      <c r="E11423" s="27">
        <v>2958101</v>
      </c>
      <c r="H11423" s="66"/>
      <c r="I11423" s="66"/>
    </row>
    <row r="11424" spans="1:9" ht="13.5" thickBot="1">
      <c r="A11424" s="27">
        <v>45869</v>
      </c>
      <c r="B11424" s="29" t="s">
        <v>98</v>
      </c>
      <c r="C11424" s="29" t="s">
        <v>68</v>
      </c>
      <c r="D11424" s="28">
        <v>180</v>
      </c>
      <c r="E11424" s="27">
        <v>2958101</v>
      </c>
      <c r="H11424" s="66"/>
      <c r="I11424" s="66"/>
    </row>
    <row r="11425" spans="1:9" ht="13.5" thickBot="1">
      <c r="A11425" s="27">
        <v>45869</v>
      </c>
      <c r="B11425" s="29" t="s">
        <v>99</v>
      </c>
      <c r="C11425" s="29" t="s">
        <v>68</v>
      </c>
      <c r="D11425" s="28">
        <v>146</v>
      </c>
      <c r="E11425" s="27">
        <v>2958101</v>
      </c>
      <c r="H11425" s="66"/>
      <c r="I11425" s="66"/>
    </row>
    <row r="11426" spans="1:9" ht="13.5" thickBot="1">
      <c r="A11426" s="27">
        <v>45869</v>
      </c>
      <c r="B11426" s="29" t="s">
        <v>100</v>
      </c>
      <c r="C11426" s="29" t="s">
        <v>71</v>
      </c>
      <c r="D11426" s="28">
        <v>100</v>
      </c>
      <c r="E11426" s="27">
        <v>2958101</v>
      </c>
      <c r="H11426" s="66"/>
      <c r="I11426" s="66"/>
    </row>
    <row r="11427" spans="1:9" ht="13.5" thickBot="1">
      <c r="A11427" s="27">
        <v>45869</v>
      </c>
      <c r="B11427" s="29" t="s">
        <v>101</v>
      </c>
      <c r="C11427" s="29" t="s">
        <v>71</v>
      </c>
      <c r="D11427" s="28">
        <v>102</v>
      </c>
      <c r="E11427" s="27">
        <v>2958101</v>
      </c>
      <c r="H11427" s="66"/>
      <c r="I11427" s="66"/>
    </row>
    <row r="11428" spans="1:9" ht="13.5" thickBot="1">
      <c r="A11428" s="27">
        <v>45869</v>
      </c>
      <c r="B11428" s="29" t="s">
        <v>102</v>
      </c>
      <c r="C11428" s="29" t="s">
        <v>68</v>
      </c>
      <c r="D11428" s="28">
        <v>195</v>
      </c>
      <c r="E11428" s="27">
        <v>2958101</v>
      </c>
      <c r="H11428" s="66"/>
      <c r="I11428" s="66"/>
    </row>
    <row r="11429" spans="1:9" ht="13.5" thickBot="1">
      <c r="A11429" s="27">
        <v>45869</v>
      </c>
      <c r="B11429" s="29" t="s">
        <v>103</v>
      </c>
      <c r="C11429" s="29" t="s">
        <v>68</v>
      </c>
      <c r="D11429" s="28">
        <v>145</v>
      </c>
      <c r="E11429" s="27">
        <v>2958101</v>
      </c>
      <c r="H11429" s="66"/>
      <c r="I11429" s="66"/>
    </row>
    <row r="11430" spans="1:9" ht="13.5" thickBot="1">
      <c r="A11430" s="27">
        <v>45869</v>
      </c>
      <c r="B11430" s="29" t="s">
        <v>104</v>
      </c>
      <c r="C11430" s="29" t="s">
        <v>68</v>
      </c>
      <c r="D11430" s="28">
        <v>90</v>
      </c>
      <c r="E11430" s="27">
        <v>2958101</v>
      </c>
      <c r="H11430" s="66"/>
      <c r="I11430" s="66"/>
    </row>
    <row r="11431" spans="1:9" ht="13.5" thickBot="1">
      <c r="A11431" s="27">
        <v>45869</v>
      </c>
      <c r="B11431" s="29" t="s">
        <v>105</v>
      </c>
      <c r="C11431" s="29" t="s">
        <v>68</v>
      </c>
      <c r="D11431" s="28">
        <v>71</v>
      </c>
      <c r="E11431" s="27">
        <v>2958101</v>
      </c>
      <c r="H11431" s="66"/>
      <c r="I11431" s="66"/>
    </row>
    <row r="11432" spans="1:9" ht="13.5" thickBot="1">
      <c r="A11432" s="27">
        <v>45869</v>
      </c>
      <c r="B11432" s="29" t="s">
        <v>106</v>
      </c>
      <c r="C11432" s="29" t="s">
        <v>71</v>
      </c>
      <c r="D11432" s="28">
        <v>120</v>
      </c>
      <c r="E11432" s="27">
        <v>2958101</v>
      </c>
      <c r="H11432" s="66"/>
      <c r="I11432" s="66"/>
    </row>
    <row r="11433" spans="1:9" ht="13.5" thickBot="1">
      <c r="A11433" s="27">
        <v>45869</v>
      </c>
      <c r="B11433" s="29" t="s">
        <v>107</v>
      </c>
      <c r="C11433" s="29" t="s">
        <v>71</v>
      </c>
      <c r="D11433" s="28">
        <v>108</v>
      </c>
      <c r="E11433" s="27">
        <v>2958101</v>
      </c>
      <c r="H11433" s="66"/>
      <c r="I11433" s="66"/>
    </row>
    <row r="11434" spans="1:9" ht="13.5" thickBot="1">
      <c r="A11434" s="27">
        <v>45869</v>
      </c>
      <c r="B11434" s="29" t="s">
        <v>108</v>
      </c>
      <c r="C11434" s="29" t="s">
        <v>68</v>
      </c>
      <c r="D11434" s="28">
        <v>162</v>
      </c>
      <c r="E11434" s="27">
        <v>2958101</v>
      </c>
      <c r="H11434" s="66"/>
      <c r="I11434" s="66"/>
    </row>
    <row r="11435" spans="1:9" ht="13.5" thickBot="1">
      <c r="A11435" s="27">
        <v>45869</v>
      </c>
      <c r="B11435" s="29" t="s">
        <v>52</v>
      </c>
      <c r="C11435" s="29" t="s">
        <v>68</v>
      </c>
      <c r="D11435" s="28">
        <v>133</v>
      </c>
      <c r="E11435" s="27">
        <v>2958101</v>
      </c>
      <c r="H11435" s="66"/>
      <c r="I11435" s="66"/>
    </row>
    <row r="11436" spans="1:9" ht="13.5" thickBot="1">
      <c r="A11436" s="27">
        <v>45869</v>
      </c>
      <c r="B11436" s="29" t="s">
        <v>53</v>
      </c>
      <c r="C11436" s="29" t="s">
        <v>68</v>
      </c>
      <c r="D11436" s="28">
        <v>133</v>
      </c>
      <c r="E11436" s="27">
        <v>2958101</v>
      </c>
      <c r="H11436" s="66"/>
      <c r="I11436" s="66"/>
    </row>
    <row r="11437" spans="1:9" ht="13.5" thickBot="1">
      <c r="A11437" s="27">
        <v>45869</v>
      </c>
      <c r="B11437" s="29" t="s">
        <v>109</v>
      </c>
      <c r="C11437" s="29" t="s">
        <v>77</v>
      </c>
      <c r="D11437" s="28">
        <v>120</v>
      </c>
      <c r="E11437" s="27">
        <v>2958101</v>
      </c>
      <c r="H11437" s="66"/>
      <c r="I11437" s="66"/>
    </row>
    <row r="11438" spans="1:9" ht="13.5" thickBot="1">
      <c r="A11438" s="27">
        <v>45869</v>
      </c>
      <c r="B11438" s="29" t="s">
        <v>110</v>
      </c>
      <c r="C11438" s="29" t="s">
        <v>77</v>
      </c>
      <c r="D11438" s="28">
        <v>120</v>
      </c>
      <c r="E11438" s="27">
        <v>2958101</v>
      </c>
      <c r="H11438" s="66"/>
      <c r="I11438" s="66"/>
    </row>
    <row r="11439" spans="1:9" ht="13.5" thickBot="1">
      <c r="A11439" s="27">
        <v>45869</v>
      </c>
      <c r="B11439" s="29" t="s">
        <v>111</v>
      </c>
      <c r="C11439" s="29" t="s">
        <v>68</v>
      </c>
      <c r="D11439" s="28">
        <v>13</v>
      </c>
      <c r="E11439" s="27">
        <v>2958101</v>
      </c>
      <c r="H11439" s="66"/>
      <c r="I11439" s="66"/>
    </row>
    <row r="11440" spans="1:9" ht="13.5" thickBot="1">
      <c r="A11440" s="27">
        <v>45869</v>
      </c>
      <c r="B11440" s="29" t="s">
        <v>112</v>
      </c>
      <c r="C11440" s="29" t="s">
        <v>68</v>
      </c>
      <c r="D11440" s="28">
        <v>182</v>
      </c>
      <c r="E11440" s="27">
        <v>2958101</v>
      </c>
      <c r="H11440" s="66"/>
      <c r="I11440" s="66"/>
    </row>
    <row r="11441" spans="1:9" ht="13.5" thickBot="1">
      <c r="A11441" s="27">
        <v>45869</v>
      </c>
      <c r="B11441" s="29" t="s">
        <v>113</v>
      </c>
      <c r="C11441" s="29" t="s">
        <v>68</v>
      </c>
      <c r="D11441" s="28">
        <v>133</v>
      </c>
      <c r="E11441" s="27">
        <v>2958101</v>
      </c>
      <c r="H11441" s="66"/>
      <c r="I11441" s="66"/>
    </row>
    <row r="11442" spans="1:9" ht="13.5" thickBot="1">
      <c r="A11442" s="27">
        <v>45869</v>
      </c>
      <c r="B11442" s="29" t="s">
        <v>114</v>
      </c>
      <c r="C11442" s="29" t="s">
        <v>68</v>
      </c>
      <c r="D11442" s="28">
        <v>7</v>
      </c>
      <c r="E11442" s="27">
        <v>2958101</v>
      </c>
      <c r="H11442" s="66"/>
      <c r="I11442" s="66"/>
    </row>
    <row r="11443" spans="1:9" ht="13.5" thickBot="1">
      <c r="A11443" s="27">
        <v>45869</v>
      </c>
      <c r="B11443" s="29" t="s">
        <v>115</v>
      </c>
      <c r="C11443" s="29" t="s">
        <v>68</v>
      </c>
      <c r="D11443" s="28">
        <v>7</v>
      </c>
      <c r="E11443" s="27">
        <v>2958101</v>
      </c>
      <c r="H11443" s="66"/>
      <c r="I11443" s="66"/>
    </row>
    <row r="11444" spans="1:9" ht="13.5" thickBot="1">
      <c r="A11444" s="27">
        <v>45869</v>
      </c>
      <c r="B11444" s="29" t="s">
        <v>116</v>
      </c>
      <c r="C11444" s="29" t="s">
        <v>68</v>
      </c>
      <c r="D11444" s="28">
        <v>93</v>
      </c>
      <c r="E11444" s="27">
        <v>2958101</v>
      </c>
      <c r="H11444" s="66"/>
      <c r="I11444" s="66"/>
    </row>
    <row r="11445" spans="1:9" ht="13.5" thickBot="1">
      <c r="A11445" s="27">
        <v>45869</v>
      </c>
      <c r="B11445" s="29" t="s">
        <v>117</v>
      </c>
      <c r="C11445" s="29" t="s">
        <v>66</v>
      </c>
      <c r="D11445" s="28">
        <v>109</v>
      </c>
      <c r="E11445" s="27">
        <v>2958101</v>
      </c>
      <c r="H11445" s="66"/>
      <c r="I11445" s="66"/>
    </row>
    <row r="11446" spans="1:9" ht="13.5" thickBot="1">
      <c r="A11446" s="27">
        <v>45869</v>
      </c>
      <c r="B11446" s="29" t="s">
        <v>118</v>
      </c>
      <c r="C11446" s="29" t="s">
        <v>66</v>
      </c>
      <c r="D11446" s="28">
        <v>190</v>
      </c>
      <c r="E11446" s="27">
        <v>2958101</v>
      </c>
      <c r="H11446" s="66"/>
      <c r="I11446" s="66"/>
    </row>
    <row r="11447" spans="1:9" ht="13.5" thickBot="1">
      <c r="A11447" s="27">
        <v>45869</v>
      </c>
      <c r="B11447" s="29" t="s">
        <v>119</v>
      </c>
      <c r="C11447" s="29" t="s">
        <v>77</v>
      </c>
      <c r="D11447" s="28">
        <v>96</v>
      </c>
      <c r="E11447" s="27">
        <v>2958101</v>
      </c>
      <c r="H11447" s="66"/>
      <c r="I11447" s="66"/>
    </row>
    <row r="11448" spans="1:9" ht="13.5" thickBot="1">
      <c r="A11448" s="27">
        <v>45869</v>
      </c>
      <c r="B11448" s="29" t="s">
        <v>120</v>
      </c>
      <c r="C11448" s="29" t="s">
        <v>77</v>
      </c>
      <c r="D11448" s="28">
        <v>74</v>
      </c>
      <c r="E11448" s="27">
        <v>2958101</v>
      </c>
      <c r="H11448" s="66"/>
      <c r="I11448" s="66"/>
    </row>
    <row r="11449" spans="1:9" ht="13.5" thickBot="1">
      <c r="A11449" s="27">
        <v>45869</v>
      </c>
      <c r="B11449" s="29" t="s">
        <v>121</v>
      </c>
      <c r="C11449" s="29" t="s">
        <v>77</v>
      </c>
      <c r="D11449" s="28">
        <v>30</v>
      </c>
      <c r="E11449" s="27">
        <v>2958101</v>
      </c>
      <c r="H11449" s="66"/>
      <c r="I11449" s="66"/>
    </row>
    <row r="11450" spans="1:9" ht="13.5" thickBot="1">
      <c r="A11450" s="27">
        <v>45869</v>
      </c>
      <c r="B11450" s="29" t="s">
        <v>122</v>
      </c>
      <c r="C11450" s="29" t="s">
        <v>77</v>
      </c>
      <c r="D11450" s="28">
        <v>20</v>
      </c>
      <c r="E11450" s="27">
        <v>2958101</v>
      </c>
      <c r="H11450" s="66"/>
      <c r="I11450" s="66"/>
    </row>
    <row r="11451" spans="1:9" ht="13.5" thickBot="1">
      <c r="A11451" s="27">
        <v>45869</v>
      </c>
      <c r="B11451" s="29" t="s">
        <v>123</v>
      </c>
      <c r="C11451" s="29" t="s">
        <v>77</v>
      </c>
      <c r="D11451" s="28">
        <v>230</v>
      </c>
      <c r="E11451" s="27">
        <v>2958101</v>
      </c>
      <c r="H11451" s="66"/>
      <c r="I11451" s="66"/>
    </row>
    <row r="11452" spans="1:9" ht="13.5" thickBot="1">
      <c r="A11452" s="27">
        <v>45869</v>
      </c>
      <c r="B11452" s="29" t="s">
        <v>124</v>
      </c>
      <c r="C11452" s="29" t="s">
        <v>68</v>
      </c>
      <c r="D11452" s="28">
        <v>120</v>
      </c>
      <c r="E11452" s="27">
        <v>2958101</v>
      </c>
      <c r="H11452" s="66"/>
      <c r="I11452" s="66"/>
    </row>
    <row r="11453" spans="1:9" ht="13.5" thickBot="1">
      <c r="A11453" s="27">
        <v>45869</v>
      </c>
      <c r="B11453" s="29" t="s">
        <v>125</v>
      </c>
      <c r="C11453" s="29" t="s">
        <v>68</v>
      </c>
      <c r="D11453" s="28">
        <v>62</v>
      </c>
      <c r="E11453" s="27">
        <v>2958101</v>
      </c>
      <c r="H11453" s="66"/>
      <c r="I11453" s="66"/>
    </row>
    <row r="11454" spans="1:9" ht="13.5" thickBot="1">
      <c r="A11454" s="27">
        <v>45869</v>
      </c>
      <c r="B11454" s="29" t="s">
        <v>126</v>
      </c>
      <c r="C11454" s="29" t="s">
        <v>97</v>
      </c>
      <c r="D11454" s="28">
        <v>150</v>
      </c>
      <c r="E11454" s="27">
        <v>2958101</v>
      </c>
      <c r="H11454" s="66"/>
      <c r="I11454" s="66"/>
    </row>
    <row r="11455" spans="1:9" ht="13.5" thickBot="1">
      <c r="A11455" s="27">
        <v>45869</v>
      </c>
      <c r="B11455" s="29" t="s">
        <v>127</v>
      </c>
      <c r="C11455" s="29" t="s">
        <v>66</v>
      </c>
      <c r="D11455" s="28">
        <v>120</v>
      </c>
      <c r="E11455" s="27">
        <v>2958101</v>
      </c>
      <c r="H11455" s="66"/>
      <c r="I11455" s="66"/>
    </row>
    <row r="11456" spans="1:9" ht="13.5" thickBot="1">
      <c r="A11456" s="27">
        <v>45869</v>
      </c>
      <c r="B11456" s="29" t="s">
        <v>128</v>
      </c>
      <c r="C11456" s="29" t="s">
        <v>66</v>
      </c>
      <c r="D11456" s="28">
        <v>45</v>
      </c>
      <c r="E11456" s="27">
        <v>2958101</v>
      </c>
      <c r="H11456" s="66"/>
      <c r="I11456" s="66"/>
    </row>
    <row r="11457" spans="1:9" ht="13.5" thickBot="1">
      <c r="A11457" s="27">
        <v>45869</v>
      </c>
      <c r="B11457" s="29" t="s">
        <v>129</v>
      </c>
      <c r="C11457" s="29" t="s">
        <v>66</v>
      </c>
      <c r="D11457" s="28">
        <v>56</v>
      </c>
      <c r="E11457" s="27">
        <v>2958101</v>
      </c>
      <c r="H11457" s="66"/>
      <c r="I11457" s="66"/>
    </row>
    <row r="11458" spans="1:9" ht="13.5" thickBot="1">
      <c r="A11458" s="27">
        <v>45869</v>
      </c>
      <c r="B11458" s="29" t="s">
        <v>130</v>
      </c>
      <c r="C11458" s="29" t="s">
        <v>68</v>
      </c>
      <c r="D11458" s="28">
        <v>121</v>
      </c>
      <c r="E11458" s="27">
        <v>2958101</v>
      </c>
      <c r="H11458" s="66"/>
      <c r="I11458" s="66"/>
    </row>
    <row r="11459" spans="1:9" ht="13.5" thickBot="1">
      <c r="A11459" s="27">
        <v>45869</v>
      </c>
      <c r="B11459" s="29" t="s">
        <v>131</v>
      </c>
      <c r="C11459" s="29" t="s">
        <v>68</v>
      </c>
      <c r="D11459" s="28">
        <v>116</v>
      </c>
      <c r="E11459" s="27">
        <v>2958101</v>
      </c>
      <c r="H11459" s="66"/>
      <c r="I11459" s="66"/>
    </row>
    <row r="11460" spans="1:9" ht="13.5" thickBot="1">
      <c r="A11460" s="27">
        <v>45869</v>
      </c>
      <c r="B11460" s="29" t="s">
        <v>132</v>
      </c>
      <c r="C11460" s="29" t="s">
        <v>68</v>
      </c>
      <c r="D11460" s="28">
        <v>117</v>
      </c>
      <c r="E11460" s="27">
        <v>2958101</v>
      </c>
      <c r="H11460" s="66"/>
      <c r="I11460" s="66"/>
    </row>
    <row r="11461" spans="1:9" ht="13.5" thickBot="1">
      <c r="A11461" s="27">
        <v>45869</v>
      </c>
      <c r="B11461" s="29" t="s">
        <v>133</v>
      </c>
      <c r="C11461" s="29" t="s">
        <v>68</v>
      </c>
      <c r="D11461" s="28">
        <v>170</v>
      </c>
      <c r="E11461" s="27">
        <v>2958101</v>
      </c>
      <c r="H11461" s="66"/>
      <c r="I11461" s="66"/>
    </row>
    <row r="11462" spans="1:9" ht="13.5" thickBot="1">
      <c r="A11462" s="27">
        <v>45869</v>
      </c>
      <c r="B11462" s="29" t="s">
        <v>134</v>
      </c>
      <c r="C11462" s="29" t="s">
        <v>68</v>
      </c>
      <c r="D11462" s="28">
        <v>88</v>
      </c>
      <c r="E11462" s="27">
        <v>2958101</v>
      </c>
      <c r="H11462" s="66"/>
      <c r="I11462" s="66"/>
    </row>
    <row r="11463" spans="1:9" ht="13.5" thickBot="1">
      <c r="A11463" s="27">
        <v>45869</v>
      </c>
      <c r="B11463" s="29" t="s">
        <v>135</v>
      </c>
      <c r="C11463" s="29" t="s">
        <v>68</v>
      </c>
      <c r="D11463" s="28">
        <v>90</v>
      </c>
      <c r="E11463" s="27">
        <v>2958101</v>
      </c>
      <c r="H11463" s="66"/>
      <c r="I11463" s="66"/>
    </row>
    <row r="11464" spans="1:9" ht="13.5" thickBot="1">
      <c r="A11464" s="27">
        <v>45869</v>
      </c>
      <c r="B11464" s="29" t="s">
        <v>136</v>
      </c>
      <c r="C11464" s="29" t="s">
        <v>77</v>
      </c>
      <c r="D11464" s="28">
        <v>115</v>
      </c>
      <c r="E11464" s="27">
        <v>2958101</v>
      </c>
      <c r="H11464" s="66"/>
      <c r="I11464" s="66"/>
    </row>
    <row r="11465" spans="1:9" ht="13.5" thickBot="1">
      <c r="A11465" s="27">
        <v>45869</v>
      </c>
      <c r="B11465" s="29" t="s">
        <v>137</v>
      </c>
      <c r="C11465" s="29" t="s">
        <v>77</v>
      </c>
      <c r="D11465" s="28">
        <v>122</v>
      </c>
      <c r="E11465" s="27">
        <v>2958101</v>
      </c>
      <c r="H11465" s="66"/>
      <c r="I11465" s="66"/>
    </row>
    <row r="11466" spans="1:9" ht="13.5" thickBot="1">
      <c r="A11466" s="27">
        <v>45869</v>
      </c>
      <c r="B11466" s="29" t="s">
        <v>138</v>
      </c>
      <c r="C11466" s="29" t="s">
        <v>71</v>
      </c>
      <c r="D11466" s="28">
        <v>165</v>
      </c>
      <c r="E11466" s="27">
        <v>2958101</v>
      </c>
      <c r="H11466" s="66"/>
      <c r="I11466" s="66"/>
    </row>
    <row r="11467" spans="1:9" ht="13.5" thickBot="1">
      <c r="A11467" s="27">
        <v>45869</v>
      </c>
      <c r="B11467" s="29" t="s">
        <v>139</v>
      </c>
      <c r="C11467" s="29" t="s">
        <v>68</v>
      </c>
      <c r="D11467" s="28">
        <v>144</v>
      </c>
      <c r="E11467" s="27">
        <v>2958101</v>
      </c>
      <c r="H11467" s="66"/>
      <c r="I11467" s="66"/>
    </row>
    <row r="11468" spans="1:9" ht="13.5" thickBot="1">
      <c r="A11468" s="27">
        <v>45869</v>
      </c>
      <c r="B11468" s="29" t="s">
        <v>140</v>
      </c>
      <c r="C11468" s="29" t="s">
        <v>68</v>
      </c>
      <c r="D11468" s="28">
        <v>2</v>
      </c>
      <c r="E11468" s="27">
        <v>2958101</v>
      </c>
      <c r="H11468" s="66"/>
      <c r="I11468" s="66"/>
    </row>
    <row r="11469" spans="1:9" ht="13.5" thickBot="1">
      <c r="A11469" s="27">
        <v>45869</v>
      </c>
      <c r="B11469" s="29" t="s">
        <v>141</v>
      </c>
      <c r="C11469" s="29" t="s">
        <v>68</v>
      </c>
      <c r="D11469" s="28">
        <v>58</v>
      </c>
      <c r="E11469" s="27">
        <v>2958101</v>
      </c>
      <c r="H11469" s="66"/>
      <c r="I11469" s="66"/>
    </row>
    <row r="11470" spans="1:9" ht="13.5" thickBot="1">
      <c r="A11470" s="27">
        <v>45869</v>
      </c>
      <c r="B11470" s="29" t="s">
        <v>142</v>
      </c>
      <c r="C11470" s="29" t="s">
        <v>68</v>
      </c>
      <c r="D11470" s="28">
        <v>20</v>
      </c>
      <c r="E11470" s="27">
        <v>2958101</v>
      </c>
      <c r="H11470" s="66"/>
      <c r="I11470" s="66"/>
    </row>
    <row r="11471" spans="1:9" ht="13.5" thickBot="1">
      <c r="A11471" s="27">
        <v>45869</v>
      </c>
      <c r="B11471" s="29" t="s">
        <v>143</v>
      </c>
      <c r="C11471" s="29" t="s">
        <v>68</v>
      </c>
      <c r="D11471" s="28">
        <v>66</v>
      </c>
      <c r="E11471" s="27">
        <v>2958101</v>
      </c>
      <c r="H11471" s="66"/>
      <c r="I11471" s="66"/>
    </row>
    <row r="11472" spans="1:9" ht="13.5" thickBot="1">
      <c r="A11472" s="27">
        <v>45869</v>
      </c>
      <c r="B11472" s="29" t="s">
        <v>144</v>
      </c>
      <c r="C11472" s="29" t="s">
        <v>68</v>
      </c>
      <c r="D11472" s="28">
        <v>12</v>
      </c>
      <c r="E11472" s="27">
        <v>2958101</v>
      </c>
      <c r="H11472" s="66"/>
      <c r="I11472" s="66"/>
    </row>
    <row r="11473" spans="1:9" ht="13.5" thickBot="1">
      <c r="A11473" s="27">
        <v>45869</v>
      </c>
      <c r="B11473" s="29" t="s">
        <v>145</v>
      </c>
      <c r="C11473" s="29" t="s">
        <v>68</v>
      </c>
      <c r="D11473" s="28">
        <v>122</v>
      </c>
      <c r="E11473" s="27">
        <v>2958101</v>
      </c>
      <c r="H11473" s="66"/>
      <c r="I11473" s="66"/>
    </row>
    <row r="11474" spans="1:9" ht="13.5" thickBot="1">
      <c r="A11474" s="27">
        <v>45869</v>
      </c>
      <c r="B11474" s="29" t="s">
        <v>146</v>
      </c>
      <c r="C11474" s="29" t="s">
        <v>68</v>
      </c>
      <c r="D11474" s="28">
        <v>232</v>
      </c>
      <c r="E11474" s="27">
        <v>2958101</v>
      </c>
      <c r="H11474" s="66"/>
      <c r="I11474" s="66"/>
    </row>
    <row r="11475" spans="1:9" ht="13.5" thickBot="1">
      <c r="A11475" s="27">
        <v>45869</v>
      </c>
      <c r="B11475" s="29" t="s">
        <v>147</v>
      </c>
      <c r="C11475" s="29" t="s">
        <v>68</v>
      </c>
      <c r="D11475" s="28">
        <v>150</v>
      </c>
      <c r="E11475" s="27">
        <v>2958101</v>
      </c>
      <c r="H11475" s="66"/>
      <c r="I11475" s="66"/>
    </row>
    <row r="11476" spans="1:9" ht="13.5" thickBot="1">
      <c r="A11476" s="27">
        <v>45869</v>
      </c>
      <c r="B11476" s="29" t="s">
        <v>148</v>
      </c>
      <c r="C11476" s="29" t="s">
        <v>68</v>
      </c>
      <c r="D11476" s="28">
        <v>201</v>
      </c>
      <c r="E11476" s="27">
        <v>2958101</v>
      </c>
      <c r="H11476" s="66"/>
      <c r="I11476" s="66"/>
    </row>
    <row r="11477" spans="1:9" ht="13.5" thickBot="1">
      <c r="A11477" s="27">
        <v>45869</v>
      </c>
      <c r="B11477" s="29" t="s">
        <v>149</v>
      </c>
      <c r="C11477" s="29" t="s">
        <v>77</v>
      </c>
      <c r="D11477" s="28">
        <v>78</v>
      </c>
      <c r="E11477" s="27">
        <v>2958101</v>
      </c>
      <c r="H11477" s="66"/>
      <c r="I11477" s="66"/>
    </row>
    <row r="11478" spans="1:9" ht="13.5" thickBot="1">
      <c r="A11478" s="27">
        <v>45869</v>
      </c>
      <c r="B11478" s="29" t="s">
        <v>150</v>
      </c>
      <c r="C11478" s="29" t="s">
        <v>77</v>
      </c>
      <c r="D11478" s="28">
        <v>76</v>
      </c>
      <c r="E11478" s="27">
        <v>2958101</v>
      </c>
      <c r="H11478" s="66"/>
      <c r="I11478" s="66"/>
    </row>
    <row r="11479" spans="1:9" ht="13.5" thickBot="1">
      <c r="A11479" s="27">
        <v>45869</v>
      </c>
      <c r="B11479" s="29" t="s">
        <v>151</v>
      </c>
      <c r="C11479" s="29" t="s">
        <v>68</v>
      </c>
      <c r="D11479" s="28">
        <v>148</v>
      </c>
      <c r="E11479" s="27">
        <v>2958101</v>
      </c>
      <c r="H11479" s="66"/>
      <c r="I11479" s="66"/>
    </row>
    <row r="11480" spans="1:9" ht="13.5" thickBot="1">
      <c r="A11480" s="27">
        <v>45869</v>
      </c>
      <c r="B11480" s="29" t="s">
        <v>152</v>
      </c>
      <c r="C11480" s="29" t="s">
        <v>71</v>
      </c>
      <c r="D11480" s="28">
        <v>173</v>
      </c>
      <c r="E11480" s="27">
        <v>2958101</v>
      </c>
      <c r="H11480" s="66"/>
      <c r="I11480" s="66"/>
    </row>
    <row r="11481" spans="1:9" ht="13.5" thickBot="1">
      <c r="A11481" s="27">
        <v>45869</v>
      </c>
      <c r="B11481" s="29" t="s">
        <v>153</v>
      </c>
      <c r="C11481" s="29" t="s">
        <v>71</v>
      </c>
      <c r="D11481" s="28">
        <v>25</v>
      </c>
      <c r="E11481" s="27">
        <v>2958101</v>
      </c>
      <c r="H11481" s="66"/>
      <c r="I11481" s="66"/>
    </row>
    <row r="11482" spans="1:9" ht="13.5" thickBot="1">
      <c r="A11482" s="27">
        <v>45869</v>
      </c>
      <c r="B11482" s="29" t="s">
        <v>154</v>
      </c>
      <c r="C11482" s="29" t="s">
        <v>68</v>
      </c>
      <c r="D11482" s="28">
        <v>95</v>
      </c>
      <c r="E11482" s="27">
        <v>2958101</v>
      </c>
      <c r="H11482" s="66"/>
      <c r="I11482" s="66"/>
    </row>
    <row r="11483" spans="1:9" ht="13.5" thickBot="1">
      <c r="A11483" s="27">
        <v>45869</v>
      </c>
      <c r="B11483" s="29" t="s">
        <v>155</v>
      </c>
      <c r="C11483" s="29" t="s">
        <v>68</v>
      </c>
      <c r="D11483" s="28">
        <v>18</v>
      </c>
      <c r="E11483" s="27">
        <v>2958101</v>
      </c>
      <c r="H11483" s="66"/>
      <c r="I11483" s="66"/>
    </row>
    <row r="11484" spans="1:9" ht="13.5" thickBot="1">
      <c r="A11484" s="27">
        <v>45869</v>
      </c>
      <c r="B11484" s="29" t="s">
        <v>156</v>
      </c>
      <c r="C11484" s="29" t="s">
        <v>68</v>
      </c>
      <c r="D11484" s="28">
        <v>9</v>
      </c>
      <c r="E11484" s="27">
        <v>2958101</v>
      </c>
      <c r="H11484" s="66"/>
      <c r="I11484" s="66"/>
    </row>
    <row r="11485" spans="1:9" ht="13.5" thickBot="1">
      <c r="A11485" s="27">
        <v>45869</v>
      </c>
      <c r="B11485" s="29" t="s">
        <v>157</v>
      </c>
      <c r="C11485" s="29" t="s">
        <v>97</v>
      </c>
      <c r="D11485" s="28">
        <v>210</v>
      </c>
      <c r="E11485" s="27">
        <v>2958101</v>
      </c>
      <c r="H11485" s="66"/>
      <c r="I11485" s="66"/>
    </row>
    <row r="11486" spans="1:9" ht="13.5" thickBot="1">
      <c r="A11486" s="27">
        <v>45869</v>
      </c>
      <c r="B11486" s="29" t="s">
        <v>158</v>
      </c>
      <c r="C11486" s="29" t="s">
        <v>97</v>
      </c>
      <c r="D11486" s="28">
        <v>50</v>
      </c>
      <c r="E11486" s="27">
        <v>2958101</v>
      </c>
      <c r="H11486" s="66"/>
      <c r="I11486" s="66"/>
    </row>
    <row r="11487" spans="1:9" ht="13.5" thickBot="1">
      <c r="A11487" s="27">
        <v>45869</v>
      </c>
      <c r="B11487" s="29" t="s">
        <v>159</v>
      </c>
      <c r="C11487" s="29" t="s">
        <v>97</v>
      </c>
      <c r="D11487" s="28">
        <v>151</v>
      </c>
      <c r="E11487" s="27">
        <v>2958101</v>
      </c>
      <c r="H11487" s="66"/>
      <c r="I11487" s="66"/>
    </row>
    <row r="11488" spans="1:9" ht="13.5" thickBot="1">
      <c r="A11488" s="27">
        <v>45869</v>
      </c>
      <c r="B11488" s="29" t="s">
        <v>160</v>
      </c>
      <c r="C11488" s="29" t="s">
        <v>71</v>
      </c>
      <c r="D11488" s="28">
        <v>200</v>
      </c>
      <c r="E11488" s="27">
        <v>2958101</v>
      </c>
      <c r="H11488" s="66"/>
      <c r="I11488" s="66"/>
    </row>
    <row r="11489" spans="1:9" ht="13.5" thickBot="1">
      <c r="A11489" s="27">
        <v>45869</v>
      </c>
      <c r="B11489" s="29" t="s">
        <v>161</v>
      </c>
      <c r="C11489" s="29" t="s">
        <v>68</v>
      </c>
      <c r="D11489" s="28">
        <v>90</v>
      </c>
      <c r="E11489" s="27">
        <v>2958101</v>
      </c>
      <c r="H11489" s="66"/>
      <c r="I11489" s="66"/>
    </row>
    <row r="11490" spans="1:9" ht="13.5" thickBot="1">
      <c r="A11490" s="27">
        <v>45869</v>
      </c>
      <c r="B11490" s="29" t="s">
        <v>162</v>
      </c>
      <c r="C11490" s="29" t="s">
        <v>68</v>
      </c>
      <c r="D11490" s="28">
        <v>27</v>
      </c>
      <c r="E11490" s="27">
        <v>2958101</v>
      </c>
      <c r="H11490" s="66"/>
      <c r="I11490" s="66"/>
    </row>
    <row r="11491" spans="1:9" ht="13.5" thickBot="1">
      <c r="A11491" s="27">
        <v>45869</v>
      </c>
      <c r="B11491" s="29" t="s">
        <v>163</v>
      </c>
      <c r="C11491" s="29" t="s">
        <v>68</v>
      </c>
      <c r="D11491" s="28">
        <v>126</v>
      </c>
      <c r="E11491" s="27">
        <v>2958101</v>
      </c>
      <c r="H11491" s="66"/>
      <c r="I11491" s="66"/>
    </row>
    <row r="11492" spans="1:9" ht="13.5" thickBot="1">
      <c r="A11492" s="27">
        <v>45869</v>
      </c>
      <c r="B11492" s="29" t="s">
        <v>164</v>
      </c>
      <c r="C11492" s="29" t="s">
        <v>71</v>
      </c>
      <c r="D11492" s="28">
        <v>220</v>
      </c>
      <c r="E11492" s="27">
        <v>2958101</v>
      </c>
      <c r="H11492" s="66"/>
      <c r="I11492" s="66"/>
    </row>
    <row r="11493" spans="1:9" ht="13.5" thickBot="1">
      <c r="A11493" s="27">
        <v>45869</v>
      </c>
      <c r="B11493" s="29" t="s">
        <v>165</v>
      </c>
      <c r="C11493" s="29" t="s">
        <v>77</v>
      </c>
      <c r="D11493" s="28">
        <v>159</v>
      </c>
      <c r="E11493" s="27">
        <v>2958101</v>
      </c>
      <c r="H11493" s="66"/>
      <c r="I11493" s="66"/>
    </row>
    <row r="11494" spans="1:9" ht="13.5" thickBot="1">
      <c r="A11494" s="27">
        <v>45869</v>
      </c>
      <c r="B11494" s="29" t="s">
        <v>166</v>
      </c>
      <c r="C11494" s="29" t="s">
        <v>68</v>
      </c>
      <c r="D11494" s="28">
        <v>131</v>
      </c>
      <c r="E11494" s="27">
        <v>2958101</v>
      </c>
      <c r="H11494" s="66"/>
      <c r="I11494" s="66"/>
    </row>
    <row r="11495" spans="1:9" ht="13.5" thickBot="1">
      <c r="A11495" s="27">
        <v>45869</v>
      </c>
      <c r="B11495" s="29" t="s">
        <v>167</v>
      </c>
      <c r="C11495" s="29" t="s">
        <v>68</v>
      </c>
      <c r="D11495" s="28">
        <v>120</v>
      </c>
      <c r="E11495" s="27">
        <v>2958101</v>
      </c>
      <c r="H11495" s="66"/>
      <c r="I11495" s="66"/>
    </row>
    <row r="11496" spans="1:9" ht="13.5" thickBot="1">
      <c r="A11496" s="27">
        <v>45869</v>
      </c>
      <c r="B11496" s="29" t="s">
        <v>168</v>
      </c>
      <c r="C11496" s="29" t="s">
        <v>68</v>
      </c>
      <c r="D11496" s="28">
        <v>127</v>
      </c>
      <c r="E11496" s="27">
        <v>2958101</v>
      </c>
      <c r="H11496" s="66"/>
      <c r="I11496" s="66"/>
    </row>
    <row r="11497" spans="1:9" ht="13.5" thickBot="1">
      <c r="A11497" s="27">
        <v>45869</v>
      </c>
      <c r="B11497" s="29" t="s">
        <v>169</v>
      </c>
      <c r="C11497" s="29" t="s">
        <v>68</v>
      </c>
      <c r="D11497" s="28">
        <v>127</v>
      </c>
      <c r="E11497" s="27">
        <v>2958101</v>
      </c>
      <c r="H11497" s="66"/>
      <c r="I11497" s="66"/>
    </row>
    <row r="11498" spans="1:9" ht="13.5" thickBot="1">
      <c r="A11498" s="27">
        <v>45869</v>
      </c>
      <c r="B11498" s="29" t="s">
        <v>170</v>
      </c>
      <c r="C11498" s="29" t="s">
        <v>68</v>
      </c>
      <c r="D11498" s="28">
        <v>199</v>
      </c>
      <c r="E11498" s="27">
        <v>2958101</v>
      </c>
      <c r="H11498" s="66"/>
      <c r="I11498" s="66"/>
    </row>
    <row r="11499" spans="1:9" ht="13.5" thickBot="1">
      <c r="A11499" s="27">
        <v>45869</v>
      </c>
      <c r="B11499" s="29" t="s">
        <v>171</v>
      </c>
      <c r="C11499" s="29" t="s">
        <v>68</v>
      </c>
      <c r="D11499" s="28">
        <v>99</v>
      </c>
      <c r="E11499" s="27">
        <v>2958101</v>
      </c>
      <c r="H11499" s="66"/>
      <c r="I11499" s="66"/>
    </row>
    <row r="11500" spans="1:9" ht="13.5" thickBot="1">
      <c r="A11500" s="27">
        <v>45869</v>
      </c>
      <c r="B11500" s="29" t="s">
        <v>172</v>
      </c>
      <c r="C11500" s="29" t="s">
        <v>68</v>
      </c>
      <c r="D11500" s="28">
        <v>131</v>
      </c>
      <c r="E11500" s="27">
        <v>2958101</v>
      </c>
      <c r="H11500" s="66"/>
      <c r="I11500" s="66"/>
    </row>
    <row r="11501" spans="1:9" ht="13.5" thickBot="1">
      <c r="A11501" s="27">
        <v>45869</v>
      </c>
      <c r="B11501" s="29" t="s">
        <v>173</v>
      </c>
      <c r="C11501" s="29" t="s">
        <v>68</v>
      </c>
      <c r="D11501" s="28">
        <v>53</v>
      </c>
      <c r="E11501" s="27">
        <v>2958101</v>
      </c>
      <c r="H11501" s="66"/>
      <c r="I11501" s="66"/>
    </row>
    <row r="11502" spans="1:9" ht="13.5" thickBot="1">
      <c r="A11502" s="27">
        <v>45869</v>
      </c>
      <c r="B11502" s="29" t="s">
        <v>174</v>
      </c>
      <c r="C11502" s="29" t="s">
        <v>68</v>
      </c>
      <c r="D11502" s="28">
        <v>19</v>
      </c>
      <c r="E11502" s="27">
        <v>2958101</v>
      </c>
      <c r="H11502" s="66"/>
      <c r="I11502" s="66"/>
    </row>
    <row r="11503" spans="1:9" ht="13.5" thickBot="1">
      <c r="A11503" s="27">
        <v>45869</v>
      </c>
      <c r="B11503" s="29" t="s">
        <v>175</v>
      </c>
      <c r="C11503" s="29" t="s">
        <v>68</v>
      </c>
      <c r="D11503" s="28">
        <v>50</v>
      </c>
      <c r="E11503" s="27">
        <v>2958101</v>
      </c>
      <c r="H11503" s="66"/>
      <c r="I11503" s="66"/>
    </row>
    <row r="11504" spans="1:9" ht="13.5" thickBot="1">
      <c r="A11504" s="27">
        <v>45869</v>
      </c>
      <c r="B11504" s="29" t="s">
        <v>176</v>
      </c>
      <c r="C11504" s="29" t="s">
        <v>68</v>
      </c>
      <c r="D11504" s="28">
        <v>8</v>
      </c>
      <c r="E11504" s="27">
        <v>2958101</v>
      </c>
      <c r="H11504" s="66"/>
      <c r="I11504" s="66"/>
    </row>
    <row r="11505" spans="1:9" ht="13.5" thickBot="1">
      <c r="A11505" s="27">
        <v>45869</v>
      </c>
      <c r="B11505" s="29" t="s">
        <v>177</v>
      </c>
      <c r="C11505" s="29" t="s">
        <v>68</v>
      </c>
      <c r="D11505" s="28">
        <v>122</v>
      </c>
      <c r="E11505" s="27">
        <v>2958101</v>
      </c>
      <c r="H11505" s="66"/>
      <c r="I11505" s="66"/>
    </row>
    <row r="11506" spans="1:9" ht="13.5" thickBot="1">
      <c r="A11506" s="27">
        <v>45869</v>
      </c>
      <c r="B11506" s="29" t="s">
        <v>178</v>
      </c>
      <c r="C11506" s="29" t="s">
        <v>71</v>
      </c>
      <c r="D11506" s="28">
        <v>153</v>
      </c>
      <c r="E11506" s="27">
        <v>2958101</v>
      </c>
      <c r="H11506" s="66"/>
      <c r="I11506" s="66"/>
    </row>
    <row r="11507" spans="1:9" ht="13.5" thickBot="1">
      <c r="A11507" s="27">
        <v>45869</v>
      </c>
      <c r="B11507" s="29" t="s">
        <v>179</v>
      </c>
      <c r="C11507" s="29" t="s">
        <v>71</v>
      </c>
      <c r="D11507" s="28">
        <v>149</v>
      </c>
      <c r="E11507" s="27">
        <v>2958101</v>
      </c>
      <c r="H11507" s="66"/>
      <c r="I11507" s="66"/>
    </row>
    <row r="11508" spans="1:9" ht="13.5" thickBot="1">
      <c r="A11508" s="27">
        <v>45869</v>
      </c>
      <c r="B11508" s="29" t="s">
        <v>180</v>
      </c>
      <c r="C11508" s="29" t="s">
        <v>71</v>
      </c>
      <c r="D11508" s="28">
        <v>98</v>
      </c>
      <c r="E11508" s="27">
        <v>2958101</v>
      </c>
      <c r="H11508" s="66"/>
      <c r="I11508" s="66"/>
    </row>
    <row r="11509" spans="1:9" ht="13.5" thickBot="1">
      <c r="A11509" s="27">
        <v>45869</v>
      </c>
      <c r="B11509" s="29" t="s">
        <v>181</v>
      </c>
      <c r="C11509" s="29" t="s">
        <v>71</v>
      </c>
      <c r="D11509" s="28">
        <v>96</v>
      </c>
      <c r="E11509" s="27">
        <v>2958101</v>
      </c>
      <c r="H11509" s="66"/>
      <c r="I11509" s="66"/>
    </row>
    <row r="11510" spans="1:9" ht="13.5" thickBot="1">
      <c r="A11510" s="27">
        <v>45869</v>
      </c>
      <c r="B11510" s="29" t="s">
        <v>182</v>
      </c>
      <c r="C11510" s="29" t="s">
        <v>77</v>
      </c>
      <c r="D11510" s="28">
        <v>78</v>
      </c>
      <c r="E11510" s="27">
        <v>2958101</v>
      </c>
      <c r="H11510" s="66"/>
      <c r="I11510" s="66"/>
    </row>
    <row r="11511" spans="1:9" ht="13.5" thickBot="1">
      <c r="A11511" s="27">
        <v>45869</v>
      </c>
      <c r="B11511" s="29" t="s">
        <v>183</v>
      </c>
      <c r="C11511" s="29" t="s">
        <v>77</v>
      </c>
      <c r="D11511" s="28">
        <v>92</v>
      </c>
      <c r="E11511" s="27">
        <v>2958101</v>
      </c>
      <c r="H11511" s="66"/>
      <c r="I11511" s="66"/>
    </row>
    <row r="11512" spans="1:9" ht="13.5" thickBot="1">
      <c r="A11512" s="27">
        <v>45869</v>
      </c>
      <c r="B11512" s="29" t="s">
        <v>184</v>
      </c>
      <c r="C11512" s="29" t="s">
        <v>68</v>
      </c>
      <c r="D11512" s="28">
        <v>122</v>
      </c>
      <c r="E11512" s="27">
        <v>2958101</v>
      </c>
      <c r="H11512" s="66"/>
      <c r="I11512" s="66"/>
    </row>
    <row r="11513" spans="1:9" ht="13.5" thickBot="1">
      <c r="A11513" s="27">
        <v>45869</v>
      </c>
      <c r="B11513" s="29" t="s">
        <v>185</v>
      </c>
      <c r="C11513" s="29" t="s">
        <v>68</v>
      </c>
      <c r="D11513" s="28">
        <v>27</v>
      </c>
      <c r="E11513" s="27">
        <v>2958101</v>
      </c>
      <c r="H11513" s="66"/>
      <c r="I11513" s="66"/>
    </row>
    <row r="11514" spans="1:9" ht="13.5" thickBot="1">
      <c r="A11514" s="27">
        <v>45869</v>
      </c>
      <c r="B11514" s="29" t="s">
        <v>186</v>
      </c>
      <c r="C11514" s="29" t="s">
        <v>66</v>
      </c>
      <c r="D11514" s="28">
        <v>53</v>
      </c>
      <c r="E11514" s="27">
        <v>2958101</v>
      </c>
      <c r="H11514" s="66"/>
      <c r="I11514" s="66"/>
    </row>
    <row r="11515" spans="1:9" ht="13.5" thickBot="1">
      <c r="A11515" s="27">
        <v>45869</v>
      </c>
      <c r="B11515" s="29" t="s">
        <v>187</v>
      </c>
      <c r="C11515" s="29" t="s">
        <v>68</v>
      </c>
      <c r="D11515" s="28">
        <v>80</v>
      </c>
      <c r="E11515" s="27">
        <v>2958101</v>
      </c>
      <c r="H11515" s="66"/>
      <c r="I11515" s="66"/>
    </row>
    <row r="11516" spans="1:9" ht="13.5" thickBot="1">
      <c r="A11516" s="27">
        <v>45869</v>
      </c>
      <c r="B11516" s="29" t="s">
        <v>188</v>
      </c>
      <c r="C11516" s="29" t="s">
        <v>68</v>
      </c>
      <c r="D11516" s="28">
        <v>76</v>
      </c>
      <c r="E11516" s="27">
        <v>2958101</v>
      </c>
      <c r="H11516" s="66"/>
      <c r="I11516" s="66"/>
    </row>
    <row r="11517" spans="1:9" ht="13.5" thickBot="1">
      <c r="A11517" s="27">
        <v>45869</v>
      </c>
      <c r="B11517" s="29" t="s">
        <v>189</v>
      </c>
      <c r="C11517" s="29" t="s">
        <v>68</v>
      </c>
      <c r="D11517" s="28">
        <v>186</v>
      </c>
      <c r="E11517" s="27">
        <v>2958101</v>
      </c>
      <c r="H11517" s="66"/>
      <c r="I11517" s="66"/>
    </row>
    <row r="11518" spans="1:9" ht="13.5" thickBot="1">
      <c r="A11518" s="27">
        <v>45869</v>
      </c>
      <c r="B11518" s="29" t="s">
        <v>190</v>
      </c>
      <c r="C11518" s="29" t="s">
        <v>68</v>
      </c>
      <c r="D11518" s="28">
        <v>164</v>
      </c>
      <c r="E11518" s="27">
        <v>2958101</v>
      </c>
      <c r="H11518" s="66"/>
      <c r="I11518" s="66"/>
    </row>
    <row r="11519" spans="1:9" ht="13.5" thickBot="1">
      <c r="A11519" s="27">
        <v>45869</v>
      </c>
      <c r="B11519" s="29" t="s">
        <v>191</v>
      </c>
      <c r="C11519" s="29" t="s">
        <v>77</v>
      </c>
      <c r="D11519" s="28">
        <v>112</v>
      </c>
      <c r="E11519" s="27">
        <v>2958101</v>
      </c>
      <c r="H11519" s="66"/>
      <c r="I11519" s="66"/>
    </row>
    <row r="11520" spans="1:9" ht="13.5" thickBot="1">
      <c r="A11520" s="27">
        <v>45869</v>
      </c>
      <c r="B11520" s="29" t="s">
        <v>192</v>
      </c>
      <c r="C11520" s="29" t="s">
        <v>77</v>
      </c>
      <c r="D11520" s="28">
        <v>72</v>
      </c>
      <c r="E11520" s="27">
        <v>2958101</v>
      </c>
      <c r="H11520" s="66"/>
      <c r="I11520" s="66"/>
    </row>
    <row r="11521" spans="1:9" ht="13.5" thickBot="1">
      <c r="A11521" s="27">
        <v>45869</v>
      </c>
      <c r="B11521" s="29" t="s">
        <v>193</v>
      </c>
      <c r="C11521" s="29" t="s">
        <v>77</v>
      </c>
      <c r="D11521" s="28">
        <v>48</v>
      </c>
      <c r="E11521" s="27">
        <v>2958101</v>
      </c>
      <c r="H11521" s="66"/>
      <c r="I11521" s="66"/>
    </row>
    <row r="11522" spans="1:9" ht="13.5" thickBot="1">
      <c r="A11522" s="27">
        <v>45869</v>
      </c>
      <c r="B11522" s="29" t="s">
        <v>194</v>
      </c>
      <c r="C11522" s="29" t="s">
        <v>66</v>
      </c>
      <c r="D11522" s="28">
        <v>200</v>
      </c>
      <c r="E11522" s="27">
        <v>2958101</v>
      </c>
      <c r="H11522" s="66"/>
      <c r="I11522" s="66"/>
    </row>
    <row r="11523" spans="1:9" ht="13.5" thickBot="1">
      <c r="A11523" s="27">
        <v>45869</v>
      </c>
      <c r="B11523" s="29" t="s">
        <v>195</v>
      </c>
      <c r="C11523" s="29" t="s">
        <v>68</v>
      </c>
      <c r="D11523" s="28">
        <v>70</v>
      </c>
      <c r="E11523" s="27">
        <v>2958101</v>
      </c>
      <c r="H11523" s="66"/>
      <c r="I11523" s="66"/>
    </row>
    <row r="11524" spans="1:9" ht="13.5" thickBot="1">
      <c r="A11524" s="27">
        <v>45869</v>
      </c>
      <c r="B11524" s="29" t="s">
        <v>196</v>
      </c>
      <c r="C11524" s="29" t="s">
        <v>68</v>
      </c>
      <c r="D11524" s="28">
        <v>80</v>
      </c>
      <c r="E11524" s="27">
        <v>2958101</v>
      </c>
      <c r="H11524" s="66"/>
      <c r="I11524" s="66"/>
    </row>
    <row r="11525" spans="1:9" ht="13.5" thickBot="1">
      <c r="A11525" s="27">
        <v>45869</v>
      </c>
      <c r="B11525" s="29" t="s">
        <v>197</v>
      </c>
      <c r="C11525" s="29" t="s">
        <v>97</v>
      </c>
      <c r="D11525" s="28">
        <v>121</v>
      </c>
      <c r="E11525" s="27">
        <v>2958101</v>
      </c>
      <c r="H11525" s="66"/>
      <c r="I11525" s="66"/>
    </row>
    <row r="11526" spans="1:9" ht="13.5" thickBot="1">
      <c r="A11526" s="27">
        <v>45869</v>
      </c>
      <c r="B11526" s="29" t="s">
        <v>198</v>
      </c>
      <c r="C11526" s="29" t="s">
        <v>97</v>
      </c>
      <c r="D11526" s="28">
        <v>137</v>
      </c>
      <c r="E11526" s="27">
        <v>2958101</v>
      </c>
      <c r="H11526" s="66"/>
      <c r="I11526" s="66"/>
    </row>
    <row r="11527" spans="1:9" ht="13.5" thickBot="1">
      <c r="A11527" s="27">
        <v>45869</v>
      </c>
      <c r="B11527" s="29" t="s">
        <v>199</v>
      </c>
      <c r="C11527" s="29" t="s">
        <v>68</v>
      </c>
      <c r="D11527" s="28">
        <v>82</v>
      </c>
      <c r="E11527" s="27">
        <v>2958101</v>
      </c>
      <c r="H11527" s="66"/>
      <c r="I11527" s="66"/>
    </row>
    <row r="11528" spans="1:9" ht="13.5" thickBot="1">
      <c r="A11528" s="27">
        <v>45869</v>
      </c>
      <c r="B11528" s="29" t="s">
        <v>200</v>
      </c>
      <c r="C11528" s="29" t="s">
        <v>68</v>
      </c>
      <c r="D11528" s="28">
        <v>76</v>
      </c>
      <c r="E11528" s="27">
        <v>2958101</v>
      </c>
      <c r="H11528" s="66"/>
      <c r="I11528" s="66"/>
    </row>
    <row r="11529" spans="1:9" ht="13.5" thickBot="1">
      <c r="A11529" s="27">
        <v>45869</v>
      </c>
      <c r="B11529" s="29" t="s">
        <v>201</v>
      </c>
      <c r="C11529" s="29" t="s">
        <v>68</v>
      </c>
      <c r="D11529" s="28">
        <v>150</v>
      </c>
      <c r="E11529" s="27">
        <v>2958101</v>
      </c>
      <c r="H11529" s="66"/>
      <c r="I11529" s="66"/>
    </row>
    <row r="11530" spans="1:9" ht="13.5" thickBot="1">
      <c r="A11530" s="27">
        <v>45869</v>
      </c>
      <c r="B11530" s="29" t="s">
        <v>202</v>
      </c>
      <c r="C11530" s="29" t="s">
        <v>97</v>
      </c>
      <c r="D11530" s="28">
        <v>100</v>
      </c>
      <c r="E11530" s="27">
        <v>2958101</v>
      </c>
      <c r="H11530" s="66"/>
      <c r="I11530" s="66"/>
    </row>
    <row r="11531" spans="1:9" ht="13.5" thickBot="1">
      <c r="A11531" s="27">
        <v>45869</v>
      </c>
      <c r="B11531" s="29" t="s">
        <v>203</v>
      </c>
      <c r="C11531" s="29" t="s">
        <v>97</v>
      </c>
      <c r="D11531" s="28">
        <v>100</v>
      </c>
      <c r="E11531" s="27">
        <v>2958101</v>
      </c>
      <c r="H11531" s="66"/>
      <c r="I11531" s="66"/>
    </row>
    <row r="11532" spans="1:9" ht="13.5" thickBot="1">
      <c r="A11532" s="27">
        <v>45869</v>
      </c>
      <c r="B11532" s="29" t="s">
        <v>204</v>
      </c>
      <c r="C11532" s="29" t="s">
        <v>97</v>
      </c>
      <c r="D11532" s="28">
        <v>107</v>
      </c>
      <c r="E11532" s="27">
        <v>2958101</v>
      </c>
      <c r="H11532" s="66"/>
      <c r="I11532" s="66"/>
    </row>
    <row r="11533" spans="1:9" ht="13.5" thickBot="1">
      <c r="A11533" s="27">
        <v>45869</v>
      </c>
      <c r="B11533" s="29" t="s">
        <v>205</v>
      </c>
      <c r="C11533" s="29" t="s">
        <v>97</v>
      </c>
      <c r="D11533" s="28">
        <v>104</v>
      </c>
      <c r="E11533" s="27">
        <v>2958101</v>
      </c>
      <c r="H11533" s="66"/>
      <c r="I11533" s="66"/>
    </row>
    <row r="11534" spans="1:9" ht="13.5" thickBot="1">
      <c r="A11534" s="27">
        <v>45869</v>
      </c>
      <c r="B11534" s="29" t="s">
        <v>206</v>
      </c>
      <c r="C11534" s="29" t="s">
        <v>68</v>
      </c>
      <c r="D11534" s="28">
        <v>99</v>
      </c>
      <c r="E11534" s="27">
        <v>2958101</v>
      </c>
      <c r="H11534" s="66"/>
      <c r="I11534" s="66"/>
    </row>
    <row r="11535" spans="1:9" ht="13.5" thickBot="1">
      <c r="A11535" s="27">
        <v>45869</v>
      </c>
      <c r="B11535" s="29" t="s">
        <v>207</v>
      </c>
      <c r="C11535" s="29" t="s">
        <v>68</v>
      </c>
      <c r="D11535" s="28">
        <v>127</v>
      </c>
      <c r="E11535" s="27">
        <v>2958101</v>
      </c>
      <c r="H11535" s="66"/>
      <c r="I11535" s="66"/>
    </row>
    <row r="11536" spans="1:9" ht="13.5" thickBot="1">
      <c r="A11536" s="27">
        <v>45869</v>
      </c>
      <c r="B11536" s="29" t="s">
        <v>208</v>
      </c>
      <c r="C11536" s="29" t="s">
        <v>68</v>
      </c>
      <c r="D11536" s="28">
        <v>120</v>
      </c>
      <c r="E11536" s="27">
        <v>2958101</v>
      </c>
      <c r="H11536" s="66"/>
      <c r="I11536" s="66"/>
    </row>
    <row r="11537" spans="1:9" ht="13.5" thickBot="1">
      <c r="A11537" s="27">
        <v>45869</v>
      </c>
      <c r="B11537" s="29" t="s">
        <v>209</v>
      </c>
      <c r="C11537" s="29" t="s">
        <v>66</v>
      </c>
      <c r="D11537" s="28">
        <v>149</v>
      </c>
      <c r="E11537" s="27">
        <v>2958101</v>
      </c>
      <c r="H11537" s="66"/>
      <c r="I11537" s="66"/>
    </row>
    <row r="11538" spans="1:9" ht="13.5" thickBot="1">
      <c r="A11538" s="27">
        <v>45869</v>
      </c>
      <c r="B11538" s="29" t="s">
        <v>210</v>
      </c>
      <c r="C11538" s="29" t="s">
        <v>68</v>
      </c>
      <c r="D11538" s="28">
        <v>162</v>
      </c>
      <c r="E11538" s="27">
        <v>2958101</v>
      </c>
      <c r="H11538" s="66"/>
      <c r="I11538" s="66"/>
    </row>
    <row r="11539" spans="1:9" ht="13.5" thickBot="1">
      <c r="A11539" s="27">
        <v>45869</v>
      </c>
      <c r="B11539" s="29" t="s">
        <v>470</v>
      </c>
      <c r="C11539" s="29" t="s">
        <v>97</v>
      </c>
      <c r="D11539" s="28">
        <v>163</v>
      </c>
      <c r="E11539" s="27">
        <v>2958101</v>
      </c>
      <c r="H11539" s="66"/>
      <c r="I11539" s="66"/>
    </row>
    <row r="11540" spans="1:9" ht="13.5" thickBot="1">
      <c r="A11540" s="27">
        <v>45869</v>
      </c>
      <c r="B11540" s="29" t="s">
        <v>211</v>
      </c>
      <c r="C11540" s="29" t="s">
        <v>68</v>
      </c>
      <c r="D11540" s="28">
        <v>114</v>
      </c>
      <c r="E11540" s="27">
        <v>2958101</v>
      </c>
      <c r="H11540" s="66"/>
      <c r="I11540" s="66"/>
    </row>
    <row r="11541" spans="1:9" ht="13.5" thickBot="1">
      <c r="A11541" s="27">
        <v>45869</v>
      </c>
      <c r="B11541" s="29" t="s">
        <v>212</v>
      </c>
      <c r="C11541" s="29" t="s">
        <v>68</v>
      </c>
      <c r="D11541" s="28">
        <v>213</v>
      </c>
      <c r="E11541" s="27">
        <v>2958101</v>
      </c>
      <c r="H11541" s="66"/>
      <c r="I11541" s="66"/>
    </row>
    <row r="11542" spans="1:9" ht="13.5" thickBot="1">
      <c r="A11542" s="27">
        <v>45869</v>
      </c>
      <c r="B11542" s="29" t="s">
        <v>213</v>
      </c>
      <c r="C11542" s="29" t="s">
        <v>68</v>
      </c>
      <c r="D11542" s="28">
        <v>224</v>
      </c>
      <c r="E11542" s="27">
        <v>2958101</v>
      </c>
      <c r="H11542" s="66"/>
      <c r="I11542" s="66"/>
    </row>
    <row r="11543" spans="1:9" ht="13.5" thickBot="1">
      <c r="A11543" s="27">
        <v>45869</v>
      </c>
      <c r="B11543" s="29" t="s">
        <v>214</v>
      </c>
      <c r="C11543" s="29" t="s">
        <v>68</v>
      </c>
      <c r="D11543" s="28">
        <v>115</v>
      </c>
      <c r="E11543" s="27">
        <v>2958101</v>
      </c>
      <c r="H11543" s="66"/>
      <c r="I11543" s="66"/>
    </row>
    <row r="11544" spans="1:9" ht="13.5" thickBot="1">
      <c r="A11544" s="27">
        <v>45869</v>
      </c>
      <c r="B11544" s="29" t="s">
        <v>444</v>
      </c>
      <c r="C11544" s="29" t="s">
        <v>68</v>
      </c>
      <c r="D11544" s="28">
        <v>184</v>
      </c>
      <c r="E11544" s="27">
        <v>2958101</v>
      </c>
      <c r="H11544" s="66"/>
      <c r="I11544" s="66"/>
    </row>
    <row r="11545" spans="1:9" ht="13.5" thickBot="1">
      <c r="A11545" s="27">
        <v>45869</v>
      </c>
      <c r="B11545" s="29" t="s">
        <v>215</v>
      </c>
      <c r="C11545" s="29" t="s">
        <v>68</v>
      </c>
      <c r="D11545" s="28">
        <v>153</v>
      </c>
      <c r="E11545" s="27">
        <v>2958101</v>
      </c>
      <c r="H11545" s="66"/>
      <c r="I11545" s="66"/>
    </row>
    <row r="11546" spans="1:9" ht="13.5" thickBot="1">
      <c r="A11546" s="27">
        <v>45869</v>
      </c>
      <c r="B11546" s="29" t="s">
        <v>216</v>
      </c>
      <c r="C11546" s="29" t="s">
        <v>68</v>
      </c>
      <c r="D11546" s="28">
        <v>148</v>
      </c>
      <c r="E11546" s="27">
        <v>2958101</v>
      </c>
      <c r="H11546" s="66"/>
      <c r="I11546" s="66"/>
    </row>
    <row r="11547" spans="1:9" ht="13.5" thickBot="1">
      <c r="A11547" s="27">
        <v>45869</v>
      </c>
      <c r="B11547" s="29" t="s">
        <v>217</v>
      </c>
      <c r="C11547" s="29" t="s">
        <v>68</v>
      </c>
      <c r="D11547" s="28">
        <v>46</v>
      </c>
      <c r="E11547" s="27">
        <v>2958101</v>
      </c>
      <c r="H11547" s="66"/>
      <c r="I11547" s="66"/>
    </row>
    <row r="11548" spans="1:9" ht="13.5" thickBot="1">
      <c r="A11548" s="27">
        <v>45869</v>
      </c>
      <c r="B11548" s="29" t="s">
        <v>218</v>
      </c>
      <c r="C11548" s="29" t="s">
        <v>68</v>
      </c>
      <c r="D11548" s="28">
        <v>52</v>
      </c>
      <c r="E11548" s="27">
        <v>2958101</v>
      </c>
      <c r="H11548" s="66"/>
      <c r="I11548" s="66"/>
    </row>
    <row r="11549" spans="1:9" ht="13.5" thickBot="1">
      <c r="A11549" s="27">
        <v>45869</v>
      </c>
      <c r="B11549" s="29" t="s">
        <v>219</v>
      </c>
      <c r="C11549" s="29" t="s">
        <v>68</v>
      </c>
      <c r="D11549" s="28">
        <v>25</v>
      </c>
      <c r="E11549" s="27">
        <v>2958101</v>
      </c>
      <c r="H11549" s="66"/>
      <c r="I11549" s="66"/>
    </row>
    <row r="11550" spans="1:9" ht="13.5" thickBot="1">
      <c r="A11550" s="27">
        <v>45869</v>
      </c>
      <c r="B11550" s="29" t="s">
        <v>220</v>
      </c>
      <c r="C11550" s="29" t="s">
        <v>68</v>
      </c>
      <c r="D11550" s="28">
        <v>123</v>
      </c>
      <c r="E11550" s="27">
        <v>2958101</v>
      </c>
      <c r="H11550" s="66"/>
      <c r="I11550" s="66"/>
    </row>
    <row r="11551" spans="1:9" ht="13.5" thickBot="1">
      <c r="A11551" s="27">
        <v>45869</v>
      </c>
      <c r="B11551" s="29" t="s">
        <v>221</v>
      </c>
      <c r="C11551" s="29" t="s">
        <v>68</v>
      </c>
      <c r="D11551" s="28">
        <v>25</v>
      </c>
      <c r="E11551" s="27">
        <v>2958101</v>
      </c>
      <c r="H11551" s="66"/>
      <c r="I11551" s="66"/>
    </row>
    <row r="11552" spans="1:9" ht="13.5" thickBot="1">
      <c r="A11552" s="27">
        <v>45869</v>
      </c>
      <c r="B11552" s="29" t="s">
        <v>222</v>
      </c>
      <c r="C11552" s="29" t="s">
        <v>68</v>
      </c>
      <c r="D11552" s="28">
        <v>128</v>
      </c>
      <c r="E11552" s="27">
        <v>2958101</v>
      </c>
      <c r="H11552" s="66"/>
      <c r="I11552" s="66"/>
    </row>
    <row r="11553" spans="1:9" ht="13.5" thickBot="1">
      <c r="A11553" s="27">
        <v>45869</v>
      </c>
      <c r="B11553" s="29" t="s">
        <v>223</v>
      </c>
      <c r="C11553" s="29" t="s">
        <v>68</v>
      </c>
      <c r="D11553" s="28">
        <v>102</v>
      </c>
      <c r="E11553" s="27">
        <v>2958101</v>
      </c>
      <c r="H11553" s="66"/>
      <c r="I11553" s="66"/>
    </row>
    <row r="11554" spans="1:9" ht="13.5" thickBot="1">
      <c r="A11554" s="27">
        <v>45869</v>
      </c>
      <c r="B11554" s="29" t="s">
        <v>224</v>
      </c>
      <c r="C11554" s="29" t="s">
        <v>68</v>
      </c>
      <c r="D11554" s="28">
        <v>131</v>
      </c>
      <c r="E11554" s="27">
        <v>2958101</v>
      </c>
      <c r="H11554" s="66"/>
      <c r="I11554" s="66"/>
    </row>
    <row r="11555" spans="1:9" ht="13.5" thickBot="1">
      <c r="A11555" s="27">
        <v>45869</v>
      </c>
      <c r="B11555" s="29" t="s">
        <v>225</v>
      </c>
      <c r="C11555" s="29" t="s">
        <v>68</v>
      </c>
      <c r="D11555" s="28">
        <v>99</v>
      </c>
      <c r="E11555" s="27">
        <v>2958101</v>
      </c>
      <c r="H11555" s="66"/>
      <c r="I11555" s="66"/>
    </row>
    <row r="11556" spans="1:9" ht="13.5" thickBot="1">
      <c r="A11556" s="27">
        <v>45869</v>
      </c>
      <c r="B11556" s="29" t="s">
        <v>226</v>
      </c>
      <c r="C11556" s="29" t="s">
        <v>97</v>
      </c>
      <c r="D11556" s="28">
        <v>146</v>
      </c>
      <c r="E11556" s="27">
        <v>2958101</v>
      </c>
      <c r="H11556" s="66"/>
      <c r="I11556" s="66"/>
    </row>
    <row r="11557" spans="1:9" ht="13.5" thickBot="1">
      <c r="A11557" s="27">
        <v>45869</v>
      </c>
      <c r="B11557" s="29" t="s">
        <v>227</v>
      </c>
      <c r="C11557" s="29" t="s">
        <v>97</v>
      </c>
      <c r="D11557" s="28">
        <v>154</v>
      </c>
      <c r="E11557" s="27">
        <v>2958101</v>
      </c>
      <c r="H11557" s="66"/>
      <c r="I11557" s="66"/>
    </row>
    <row r="11558" spans="1:9" ht="13.5" thickBot="1">
      <c r="A11558" s="27">
        <v>45869</v>
      </c>
      <c r="B11558" s="29" t="s">
        <v>228</v>
      </c>
      <c r="C11558" s="29" t="s">
        <v>97</v>
      </c>
      <c r="D11558" s="28">
        <v>100</v>
      </c>
      <c r="E11558" s="27">
        <v>2958101</v>
      </c>
      <c r="H11558" s="66"/>
      <c r="I11558" s="66"/>
    </row>
    <row r="11559" spans="1:9" ht="13.5" thickBot="1">
      <c r="A11559" s="27">
        <v>45869</v>
      </c>
      <c r="B11559" s="29" t="s">
        <v>229</v>
      </c>
      <c r="C11559" s="29" t="s">
        <v>97</v>
      </c>
      <c r="D11559" s="28">
        <v>100</v>
      </c>
      <c r="E11559" s="27">
        <v>2958101</v>
      </c>
      <c r="H11559" s="66"/>
      <c r="I11559" s="66"/>
    </row>
    <row r="11560" spans="1:9" ht="13.5" thickBot="1">
      <c r="A11560" s="27">
        <v>45869</v>
      </c>
      <c r="B11560" s="29" t="s">
        <v>230</v>
      </c>
      <c r="C11560" s="29" t="s">
        <v>68</v>
      </c>
      <c r="D11560" s="28">
        <v>164</v>
      </c>
      <c r="E11560" s="27">
        <v>2958101</v>
      </c>
      <c r="H11560" s="66"/>
      <c r="I11560" s="66"/>
    </row>
    <row r="11561" spans="1:9" ht="13.5" thickBot="1">
      <c r="A11561" s="27">
        <v>45869</v>
      </c>
      <c r="B11561" s="29" t="s">
        <v>231</v>
      </c>
      <c r="C11561" s="29" t="s">
        <v>68</v>
      </c>
      <c r="D11561" s="28">
        <v>95</v>
      </c>
      <c r="E11561" s="27">
        <v>2958101</v>
      </c>
      <c r="H11561" s="66"/>
      <c r="I11561" s="66"/>
    </row>
    <row r="11562" spans="1:9" ht="13.5" thickBot="1">
      <c r="A11562" s="27">
        <v>45869</v>
      </c>
      <c r="B11562" s="29" t="s">
        <v>232</v>
      </c>
      <c r="C11562" s="29" t="s">
        <v>68</v>
      </c>
      <c r="D11562" s="28">
        <v>102</v>
      </c>
      <c r="E11562" s="27">
        <v>2958101</v>
      </c>
      <c r="H11562" s="66"/>
      <c r="I11562" s="66"/>
    </row>
    <row r="11563" spans="1:9" ht="13.5" thickBot="1">
      <c r="A11563" s="27">
        <v>45869</v>
      </c>
      <c r="B11563" s="29" t="s">
        <v>233</v>
      </c>
      <c r="C11563" s="29" t="s">
        <v>68</v>
      </c>
      <c r="D11563" s="28">
        <v>92</v>
      </c>
      <c r="E11563" s="27">
        <v>2958101</v>
      </c>
      <c r="H11563" s="66"/>
      <c r="I11563" s="66"/>
    </row>
    <row r="11564" spans="1:9" ht="13.5" thickBot="1">
      <c r="A11564" s="27">
        <v>45869</v>
      </c>
      <c r="B11564" s="29" t="s">
        <v>234</v>
      </c>
      <c r="C11564" s="29" t="s">
        <v>68</v>
      </c>
      <c r="D11564" s="28">
        <v>68</v>
      </c>
      <c r="E11564" s="27">
        <v>2958101</v>
      </c>
      <c r="H11564" s="66"/>
      <c r="I11564" s="66"/>
    </row>
    <row r="11565" spans="1:9" ht="13.5" thickBot="1">
      <c r="A11565" s="27">
        <v>45869</v>
      </c>
      <c r="B11565" s="29" t="s">
        <v>235</v>
      </c>
      <c r="C11565" s="29" t="s">
        <v>68</v>
      </c>
      <c r="D11565" s="28">
        <v>28</v>
      </c>
      <c r="E11565" s="27">
        <v>2958101</v>
      </c>
      <c r="H11565" s="66"/>
      <c r="I11565" s="66"/>
    </row>
    <row r="11566" spans="1:9" ht="13.5" thickBot="1">
      <c r="A11566" s="27">
        <v>45869</v>
      </c>
      <c r="B11566" s="29" t="s">
        <v>236</v>
      </c>
      <c r="C11566" s="29" t="s">
        <v>68</v>
      </c>
      <c r="D11566" s="28">
        <v>206</v>
      </c>
      <c r="E11566" s="27">
        <v>2958101</v>
      </c>
      <c r="H11566" s="66"/>
      <c r="I11566" s="66"/>
    </row>
    <row r="11567" spans="1:9" ht="13.5" thickBot="1">
      <c r="A11567" s="27">
        <v>45869</v>
      </c>
      <c r="B11567" s="29" t="s">
        <v>237</v>
      </c>
      <c r="C11567" s="29" t="s">
        <v>71</v>
      </c>
      <c r="D11567" s="28">
        <v>103</v>
      </c>
      <c r="E11567" s="27">
        <v>2958101</v>
      </c>
      <c r="H11567" s="66"/>
      <c r="I11567" s="66"/>
    </row>
    <row r="11568" spans="1:9" ht="13.5" thickBot="1">
      <c r="A11568" s="27">
        <v>45869</v>
      </c>
      <c r="B11568" s="29" t="s">
        <v>238</v>
      </c>
      <c r="C11568" s="29" t="s">
        <v>71</v>
      </c>
      <c r="D11568" s="28">
        <v>103</v>
      </c>
      <c r="E11568" s="27">
        <v>2958101</v>
      </c>
      <c r="H11568" s="66"/>
      <c r="I11568" s="66"/>
    </row>
    <row r="11569" spans="1:9" ht="13.5" thickBot="1">
      <c r="A11569" s="27">
        <v>45869</v>
      </c>
      <c r="B11569" s="29" t="s">
        <v>239</v>
      </c>
      <c r="C11569" s="29" t="s">
        <v>71</v>
      </c>
      <c r="D11569" s="28">
        <v>100</v>
      </c>
      <c r="E11569" s="27">
        <v>2958101</v>
      </c>
      <c r="H11569" s="66"/>
      <c r="I11569" s="66"/>
    </row>
    <row r="11570" spans="1:9" ht="13.5" thickBot="1">
      <c r="A11570" s="27">
        <v>45869</v>
      </c>
      <c r="B11570" s="29" t="s">
        <v>240</v>
      </c>
      <c r="C11570" s="29" t="s">
        <v>66</v>
      </c>
      <c r="D11570" s="28">
        <v>110</v>
      </c>
      <c r="E11570" s="27">
        <v>2958101</v>
      </c>
      <c r="H11570" s="66"/>
      <c r="I11570" s="66"/>
    </row>
    <row r="11571" spans="1:9" ht="13.5" thickBot="1">
      <c r="A11571" s="27">
        <v>45869</v>
      </c>
      <c r="B11571" s="29" t="s">
        <v>241</v>
      </c>
      <c r="C11571" s="29" t="s">
        <v>68</v>
      </c>
      <c r="D11571" s="28">
        <v>132</v>
      </c>
      <c r="E11571" s="27">
        <v>2958101</v>
      </c>
      <c r="H11571" s="66"/>
      <c r="I11571" s="66"/>
    </row>
    <row r="11572" spans="1:9" ht="13.5" thickBot="1">
      <c r="A11572" s="27">
        <v>45869</v>
      </c>
      <c r="B11572" s="29" t="s">
        <v>242</v>
      </c>
      <c r="C11572" s="29" t="s">
        <v>68</v>
      </c>
      <c r="D11572" s="28">
        <v>80</v>
      </c>
      <c r="E11572" s="27">
        <v>2958101</v>
      </c>
      <c r="H11572" s="66"/>
      <c r="I11572" s="66"/>
    </row>
    <row r="11573" spans="1:9" ht="13.5" thickBot="1">
      <c r="A11573" s="27">
        <v>45869</v>
      </c>
      <c r="B11573" s="29" t="s">
        <v>243</v>
      </c>
      <c r="C11573" s="29" t="s">
        <v>68</v>
      </c>
      <c r="D11573" s="28">
        <v>80</v>
      </c>
      <c r="E11573" s="27">
        <v>2958101</v>
      </c>
      <c r="H11573" s="66"/>
      <c r="I11573" s="66"/>
    </row>
    <row r="11574" spans="1:9" ht="13.5" thickBot="1">
      <c r="A11574" s="27">
        <v>45869</v>
      </c>
      <c r="B11574" s="29" t="s">
        <v>244</v>
      </c>
      <c r="C11574" s="29" t="s">
        <v>68</v>
      </c>
      <c r="D11574" s="28">
        <v>41</v>
      </c>
      <c r="E11574" s="27">
        <v>2958101</v>
      </c>
      <c r="H11574" s="66"/>
      <c r="I11574" s="66"/>
    </row>
    <row r="11575" spans="1:9" ht="13.5" thickBot="1">
      <c r="A11575" s="27">
        <v>45869</v>
      </c>
      <c r="B11575" s="29" t="s">
        <v>245</v>
      </c>
      <c r="C11575" s="29" t="s">
        <v>68</v>
      </c>
      <c r="D11575" s="28">
        <v>80</v>
      </c>
      <c r="E11575" s="27">
        <v>2958101</v>
      </c>
      <c r="H11575" s="66"/>
      <c r="I11575" s="66"/>
    </row>
    <row r="11576" spans="1:9" ht="13.5" thickBot="1">
      <c r="A11576" s="27">
        <v>45869</v>
      </c>
      <c r="B11576" s="29" t="s">
        <v>246</v>
      </c>
      <c r="C11576" s="29" t="s">
        <v>68</v>
      </c>
      <c r="D11576" s="28">
        <v>135</v>
      </c>
      <c r="E11576" s="27">
        <v>2958101</v>
      </c>
      <c r="H11576" s="66"/>
      <c r="I11576" s="66"/>
    </row>
    <row r="11577" spans="1:9" ht="13.5" thickBot="1">
      <c r="A11577" s="27">
        <v>45869</v>
      </c>
      <c r="B11577" s="29" t="s">
        <v>247</v>
      </c>
      <c r="C11577" s="29" t="s">
        <v>68</v>
      </c>
      <c r="D11577" s="28">
        <v>15</v>
      </c>
      <c r="E11577" s="27">
        <v>2958101</v>
      </c>
      <c r="H11577" s="66"/>
      <c r="I11577" s="66"/>
    </row>
    <row r="11578" spans="1:9" ht="13.5" thickBot="1">
      <c r="A11578" s="27">
        <v>45869</v>
      </c>
      <c r="B11578" s="29" t="s">
        <v>248</v>
      </c>
      <c r="C11578" s="29" t="s">
        <v>68</v>
      </c>
      <c r="D11578" s="28">
        <v>138</v>
      </c>
      <c r="E11578" s="27">
        <v>2958101</v>
      </c>
      <c r="H11578" s="66"/>
      <c r="I11578" s="66"/>
    </row>
    <row r="11579" spans="1:9" ht="13.5" thickBot="1">
      <c r="A11579" s="27">
        <v>45869</v>
      </c>
      <c r="B11579" s="29" t="s">
        <v>249</v>
      </c>
      <c r="C11579" s="29" t="s">
        <v>68</v>
      </c>
      <c r="D11579" s="28">
        <v>10</v>
      </c>
      <c r="E11579" s="27">
        <v>2958101</v>
      </c>
      <c r="H11579" s="66"/>
      <c r="I11579" s="66"/>
    </row>
    <row r="11580" spans="1:9" ht="13.5" thickBot="1">
      <c r="A11580" s="27">
        <v>45869</v>
      </c>
      <c r="B11580" s="29" t="s">
        <v>250</v>
      </c>
      <c r="C11580" s="29" t="s">
        <v>68</v>
      </c>
      <c r="D11580" s="28">
        <v>160</v>
      </c>
      <c r="E11580" s="27">
        <v>2958101</v>
      </c>
      <c r="H11580" s="66"/>
      <c r="I11580" s="66"/>
    </row>
    <row r="11581" spans="1:9" ht="13.5" thickBot="1">
      <c r="A11581" s="27">
        <v>45869</v>
      </c>
      <c r="B11581" s="29" t="s">
        <v>251</v>
      </c>
      <c r="C11581" s="29" t="s">
        <v>66</v>
      </c>
      <c r="D11581" s="28">
        <v>106</v>
      </c>
      <c r="E11581" s="27">
        <v>2958101</v>
      </c>
      <c r="H11581" s="66"/>
      <c r="I11581" s="66"/>
    </row>
    <row r="11582" spans="1:9" ht="13.5" thickBot="1">
      <c r="A11582" s="27">
        <v>45869</v>
      </c>
      <c r="B11582" s="29" t="s">
        <v>252</v>
      </c>
      <c r="C11582" s="29" t="s">
        <v>66</v>
      </c>
      <c r="D11582" s="28">
        <v>104</v>
      </c>
      <c r="E11582" s="27">
        <v>2958101</v>
      </c>
      <c r="H11582" s="66"/>
      <c r="I11582" s="66"/>
    </row>
    <row r="11583" spans="1:9" ht="13.5" thickBot="1">
      <c r="A11583" s="27">
        <v>45869</v>
      </c>
      <c r="B11583" s="29" t="s">
        <v>253</v>
      </c>
      <c r="C11583" s="29" t="s">
        <v>97</v>
      </c>
      <c r="D11583" s="28">
        <v>100</v>
      </c>
      <c r="E11583" s="27">
        <v>2958101</v>
      </c>
      <c r="H11583" s="66"/>
      <c r="I11583" s="66"/>
    </row>
    <row r="11584" spans="1:9" ht="13.5" thickBot="1">
      <c r="A11584" s="27">
        <v>45869</v>
      </c>
      <c r="B11584" s="29" t="s">
        <v>254</v>
      </c>
      <c r="C11584" s="29" t="s">
        <v>97</v>
      </c>
      <c r="D11584" s="28">
        <v>100</v>
      </c>
      <c r="E11584" s="27">
        <v>2958101</v>
      </c>
      <c r="H11584" s="66"/>
      <c r="I11584" s="66"/>
    </row>
    <row r="11585" spans="1:9" ht="13.5" thickBot="1">
      <c r="A11585" s="27">
        <v>45869</v>
      </c>
      <c r="B11585" s="29" t="s">
        <v>255</v>
      </c>
      <c r="C11585" s="29" t="s">
        <v>71</v>
      </c>
      <c r="D11585" s="28">
        <v>110</v>
      </c>
      <c r="E11585" s="27">
        <v>2958101</v>
      </c>
      <c r="H11585" s="66"/>
      <c r="I11585" s="66"/>
    </row>
    <row r="11586" spans="1:9" ht="13.5" thickBot="1">
      <c r="A11586" s="27">
        <v>45869</v>
      </c>
      <c r="B11586" s="29" t="s">
        <v>256</v>
      </c>
      <c r="C11586" s="29" t="s">
        <v>71</v>
      </c>
      <c r="D11586" s="28">
        <v>24</v>
      </c>
      <c r="E11586" s="27">
        <v>2958101</v>
      </c>
      <c r="H11586" s="66"/>
      <c r="I11586" s="66"/>
    </row>
    <row r="11587" spans="1:9" ht="13.5" thickBot="1">
      <c r="A11587" s="27">
        <v>45869</v>
      </c>
      <c r="B11587" s="29" t="s">
        <v>257</v>
      </c>
      <c r="C11587" s="29" t="s">
        <v>71</v>
      </c>
      <c r="D11587" s="28">
        <v>139</v>
      </c>
      <c r="E11587" s="27">
        <v>2958101</v>
      </c>
      <c r="H11587" s="66"/>
      <c r="I11587" s="66"/>
    </row>
    <row r="11588" spans="1:9" ht="13.5" thickBot="1">
      <c r="A11588" s="27">
        <v>45869</v>
      </c>
      <c r="B11588" s="29" t="s">
        <v>258</v>
      </c>
      <c r="C11588" s="29" t="s">
        <v>68</v>
      </c>
      <c r="D11588" s="28">
        <v>98</v>
      </c>
      <c r="E11588" s="27">
        <v>2958101</v>
      </c>
      <c r="H11588" s="66"/>
      <c r="I11588" s="66"/>
    </row>
    <row r="11589" spans="1:9" ht="13.5" thickBot="1">
      <c r="A11589" s="27">
        <v>45869</v>
      </c>
      <c r="B11589" s="29" t="s">
        <v>259</v>
      </c>
      <c r="C11589" s="29" t="s">
        <v>68</v>
      </c>
      <c r="D11589" s="28">
        <v>100</v>
      </c>
      <c r="E11589" s="27">
        <v>2958101</v>
      </c>
      <c r="H11589" s="66"/>
      <c r="I11589" s="66"/>
    </row>
    <row r="11590" spans="1:9" ht="13.5" thickBot="1">
      <c r="A11590" s="27">
        <v>45869</v>
      </c>
      <c r="B11590" s="29" t="s">
        <v>260</v>
      </c>
      <c r="C11590" s="29" t="s">
        <v>68</v>
      </c>
      <c r="D11590" s="28">
        <v>194</v>
      </c>
      <c r="E11590" s="27">
        <v>2958101</v>
      </c>
      <c r="H11590" s="66"/>
      <c r="I11590" s="66"/>
    </row>
    <row r="11591" spans="1:9" ht="13.5" thickBot="1">
      <c r="A11591" s="27">
        <v>45869</v>
      </c>
      <c r="B11591" s="29" t="s">
        <v>261</v>
      </c>
      <c r="C11591" s="29" t="s">
        <v>68</v>
      </c>
      <c r="D11591" s="28">
        <v>184</v>
      </c>
      <c r="E11591" s="27">
        <v>2958101</v>
      </c>
      <c r="H11591" s="66"/>
      <c r="I11591" s="66"/>
    </row>
    <row r="11592" spans="1:9" ht="13.5" thickBot="1">
      <c r="A11592" s="27">
        <v>45869</v>
      </c>
      <c r="B11592" s="29" t="s">
        <v>262</v>
      </c>
      <c r="C11592" s="29" t="s">
        <v>68</v>
      </c>
      <c r="D11592" s="28">
        <v>48</v>
      </c>
      <c r="E11592" s="27">
        <v>2958101</v>
      </c>
      <c r="H11592" s="66"/>
      <c r="I11592" s="66"/>
    </row>
    <row r="11593" spans="1:9" ht="13.5" thickBot="1">
      <c r="A11593" s="27">
        <v>45869</v>
      </c>
      <c r="B11593" s="29" t="s">
        <v>263</v>
      </c>
      <c r="C11593" s="29" t="s">
        <v>68</v>
      </c>
      <c r="D11593" s="28">
        <v>51</v>
      </c>
      <c r="E11593" s="27">
        <v>2958101</v>
      </c>
      <c r="H11593" s="66"/>
      <c r="I11593" s="66"/>
    </row>
    <row r="11594" spans="1:9" ht="13.5" thickBot="1">
      <c r="A11594" s="27">
        <v>45869</v>
      </c>
      <c r="B11594" s="29" t="s">
        <v>264</v>
      </c>
      <c r="C11594" s="29" t="s">
        <v>68</v>
      </c>
      <c r="D11594" s="28">
        <v>26</v>
      </c>
      <c r="E11594" s="27">
        <v>2958101</v>
      </c>
      <c r="H11594" s="66"/>
      <c r="I11594" s="66"/>
    </row>
    <row r="11595" spans="1:9" ht="13.5" thickBot="1">
      <c r="A11595" s="27">
        <v>45869</v>
      </c>
      <c r="B11595" s="29" t="s">
        <v>265</v>
      </c>
      <c r="C11595" s="29" t="s">
        <v>68</v>
      </c>
      <c r="D11595" s="28">
        <v>24</v>
      </c>
      <c r="E11595" s="27">
        <v>2958101</v>
      </c>
      <c r="H11595" s="66"/>
      <c r="I11595" s="66"/>
    </row>
    <row r="11596" spans="1:9" ht="13.5" thickBot="1">
      <c r="A11596" s="27">
        <v>45869</v>
      </c>
      <c r="B11596" s="29" t="s">
        <v>266</v>
      </c>
      <c r="C11596" s="29" t="s">
        <v>71</v>
      </c>
      <c r="D11596" s="28">
        <v>200</v>
      </c>
      <c r="E11596" s="27">
        <v>2958101</v>
      </c>
      <c r="H11596" s="66"/>
      <c r="I11596" s="66"/>
    </row>
    <row r="11597" spans="1:9" ht="13.5" thickBot="1">
      <c r="A11597" s="27">
        <v>45869</v>
      </c>
      <c r="B11597" s="29" t="s">
        <v>267</v>
      </c>
      <c r="C11597" s="29" t="s">
        <v>71</v>
      </c>
      <c r="D11597" s="28">
        <v>202</v>
      </c>
      <c r="E11597" s="27">
        <v>2958101</v>
      </c>
      <c r="H11597" s="66"/>
      <c r="I11597" s="66"/>
    </row>
    <row r="11598" spans="1:9" ht="13.5" thickBot="1">
      <c r="A11598" s="27">
        <v>45869</v>
      </c>
      <c r="B11598" s="29" t="s">
        <v>268</v>
      </c>
      <c r="C11598" s="29" t="s">
        <v>77</v>
      </c>
      <c r="D11598" s="28">
        <v>200</v>
      </c>
      <c r="E11598" s="27">
        <v>2958101</v>
      </c>
      <c r="H11598" s="66"/>
      <c r="I11598" s="66"/>
    </row>
    <row r="11599" spans="1:9" ht="13.5" thickBot="1">
      <c r="A11599" s="27">
        <v>45869</v>
      </c>
      <c r="B11599" s="29" t="s">
        <v>269</v>
      </c>
      <c r="C11599" s="29" t="s">
        <v>77</v>
      </c>
      <c r="D11599" s="28">
        <v>200</v>
      </c>
      <c r="E11599" s="27">
        <v>2958101</v>
      </c>
      <c r="H11599" s="66"/>
      <c r="I11599" s="66"/>
    </row>
    <row r="11600" spans="1:9" ht="13.5" thickBot="1">
      <c r="A11600" s="27">
        <v>45869</v>
      </c>
      <c r="B11600" s="29" t="s">
        <v>270</v>
      </c>
      <c r="C11600" s="29" t="s">
        <v>77</v>
      </c>
      <c r="D11600" s="28">
        <v>110</v>
      </c>
      <c r="E11600" s="27">
        <v>2958101</v>
      </c>
      <c r="H11600" s="66"/>
      <c r="I11600" s="66"/>
    </row>
    <row r="11601" spans="1:9" ht="13.5" thickBot="1">
      <c r="A11601" s="27">
        <v>45869</v>
      </c>
      <c r="B11601" s="29" t="s">
        <v>57</v>
      </c>
      <c r="C11601" s="29" t="s">
        <v>77</v>
      </c>
      <c r="D11601" s="28">
        <v>97</v>
      </c>
      <c r="E11601" s="27">
        <v>2958101</v>
      </c>
      <c r="H11601" s="66"/>
      <c r="I11601" s="66"/>
    </row>
    <row r="11602" spans="1:9" ht="13.5" thickBot="1">
      <c r="A11602" s="27">
        <v>45869</v>
      </c>
      <c r="B11602" s="29" t="s">
        <v>58</v>
      </c>
      <c r="C11602" s="29" t="s">
        <v>77</v>
      </c>
      <c r="D11602" s="28">
        <v>101</v>
      </c>
      <c r="E11602" s="27">
        <v>2958101</v>
      </c>
      <c r="H11602" s="66"/>
      <c r="I11602" s="66"/>
    </row>
    <row r="11603" spans="1:9" ht="13.5" thickBot="1">
      <c r="A11603" s="27">
        <v>45869</v>
      </c>
      <c r="B11603" s="29" t="s">
        <v>271</v>
      </c>
      <c r="C11603" s="29" t="s">
        <v>97</v>
      </c>
      <c r="D11603" s="28">
        <v>115</v>
      </c>
      <c r="E11603" s="27">
        <v>2958101</v>
      </c>
      <c r="H11603" s="66"/>
      <c r="I11603" s="66"/>
    </row>
    <row r="11604" spans="1:9" ht="13.5" thickBot="1">
      <c r="A11604" s="27">
        <v>45869</v>
      </c>
      <c r="B11604" s="29" t="s">
        <v>272</v>
      </c>
      <c r="C11604" s="29" t="s">
        <v>97</v>
      </c>
      <c r="D11604" s="28">
        <v>115</v>
      </c>
      <c r="E11604" s="27">
        <v>2958101</v>
      </c>
      <c r="H11604" s="66"/>
      <c r="I11604" s="66"/>
    </row>
    <row r="11605" spans="1:9" ht="13.5" thickBot="1">
      <c r="A11605" s="27">
        <v>45869</v>
      </c>
      <c r="B11605" s="29" t="s">
        <v>273</v>
      </c>
      <c r="C11605" s="29" t="s">
        <v>68</v>
      </c>
      <c r="D11605" s="28">
        <v>182</v>
      </c>
      <c r="E11605" s="27">
        <v>2958101</v>
      </c>
      <c r="H11605" s="66"/>
      <c r="I11605" s="66"/>
    </row>
    <row r="11606" spans="1:9" ht="13.5" thickBot="1">
      <c r="A11606" s="27">
        <v>45869</v>
      </c>
      <c r="B11606" s="29" t="s">
        <v>274</v>
      </c>
      <c r="C11606" s="29" t="s">
        <v>68</v>
      </c>
      <c r="D11606" s="28">
        <v>71</v>
      </c>
      <c r="E11606" s="27">
        <v>2958101</v>
      </c>
      <c r="H11606" s="66"/>
      <c r="I11606" s="66"/>
    </row>
    <row r="11607" spans="1:9" ht="13.5" thickBot="1">
      <c r="A11607" s="27">
        <v>45869</v>
      </c>
      <c r="B11607" s="29" t="s">
        <v>275</v>
      </c>
      <c r="C11607" s="29" t="s">
        <v>68</v>
      </c>
      <c r="D11607" s="28">
        <v>33</v>
      </c>
      <c r="E11607" s="27">
        <v>2958101</v>
      </c>
      <c r="H11607" s="66"/>
      <c r="I11607" s="66"/>
    </row>
    <row r="11608" spans="1:9" ht="13.5" thickBot="1">
      <c r="A11608" s="27">
        <v>45869</v>
      </c>
      <c r="B11608" s="29" t="s">
        <v>276</v>
      </c>
      <c r="C11608" s="29" t="s">
        <v>68</v>
      </c>
      <c r="D11608" s="28">
        <v>22</v>
      </c>
      <c r="E11608" s="27">
        <v>2958101</v>
      </c>
      <c r="H11608" s="66"/>
      <c r="I11608" s="66"/>
    </row>
    <row r="11609" spans="1:9" ht="13.5" thickBot="1">
      <c r="A11609" s="27">
        <v>45869</v>
      </c>
      <c r="B11609" s="29" t="s">
        <v>277</v>
      </c>
      <c r="C11609" s="29" t="s">
        <v>68</v>
      </c>
      <c r="D11609" s="28">
        <v>20</v>
      </c>
      <c r="E11609" s="27">
        <v>2958101</v>
      </c>
      <c r="H11609" s="66"/>
      <c r="I11609" s="66"/>
    </row>
    <row r="11610" spans="1:9" ht="13.5" thickBot="1">
      <c r="A11610" s="27">
        <v>45869</v>
      </c>
      <c r="B11610" s="29" t="s">
        <v>278</v>
      </c>
      <c r="C11610" s="29" t="s">
        <v>68</v>
      </c>
      <c r="D11610" s="28">
        <v>77</v>
      </c>
      <c r="E11610" s="27">
        <v>2958101</v>
      </c>
      <c r="H11610" s="66"/>
      <c r="I11610" s="66"/>
    </row>
    <row r="11611" spans="1:9" ht="13.5" thickBot="1">
      <c r="A11611" s="27">
        <v>45869</v>
      </c>
      <c r="B11611" s="29" t="s">
        <v>279</v>
      </c>
      <c r="C11611" s="29" t="s">
        <v>68</v>
      </c>
      <c r="D11611" s="28">
        <v>202</v>
      </c>
      <c r="E11611" s="27">
        <v>2958101</v>
      </c>
      <c r="H11611" s="66"/>
      <c r="I11611" s="66"/>
    </row>
    <row r="11612" spans="1:9" ht="13.5" thickBot="1">
      <c r="A11612" s="27">
        <v>45869</v>
      </c>
      <c r="B11612" s="29" t="s">
        <v>280</v>
      </c>
      <c r="C11612" s="29" t="s">
        <v>68</v>
      </c>
      <c r="D11612" s="28">
        <v>11</v>
      </c>
      <c r="E11612" s="27">
        <v>2958101</v>
      </c>
      <c r="H11612" s="66"/>
      <c r="I11612" s="66"/>
    </row>
    <row r="11613" spans="1:9" ht="13.5" thickBot="1">
      <c r="A11613" s="27">
        <v>45869</v>
      </c>
      <c r="B11613" s="29" t="s">
        <v>281</v>
      </c>
      <c r="C11613" s="29" t="s">
        <v>68</v>
      </c>
      <c r="D11613" s="28">
        <v>34</v>
      </c>
      <c r="E11613" s="27">
        <v>2958101</v>
      </c>
      <c r="H11613" s="66"/>
      <c r="I11613" s="66"/>
    </row>
    <row r="11614" spans="1:9" ht="13.5" thickBot="1">
      <c r="A11614" s="27">
        <v>45869</v>
      </c>
      <c r="B11614" s="29" t="s">
        <v>282</v>
      </c>
      <c r="C11614" s="29" t="s">
        <v>68</v>
      </c>
      <c r="D11614" s="28">
        <v>22</v>
      </c>
      <c r="E11614" s="27">
        <v>2958101</v>
      </c>
      <c r="H11614" s="66"/>
      <c r="I11614" s="66"/>
    </row>
    <row r="11615" spans="1:9" ht="13.5" thickBot="1">
      <c r="A11615" s="27">
        <v>45869</v>
      </c>
      <c r="B11615" s="29" t="s">
        <v>283</v>
      </c>
      <c r="C11615" s="29" t="s">
        <v>68</v>
      </c>
      <c r="D11615" s="28">
        <v>123</v>
      </c>
      <c r="E11615" s="27">
        <v>2958101</v>
      </c>
      <c r="H11615" s="66"/>
      <c r="I11615" s="66"/>
    </row>
    <row r="11616" spans="1:9" ht="13.5" thickBot="1">
      <c r="A11616" s="27">
        <v>45869</v>
      </c>
      <c r="B11616" s="29" t="s">
        <v>284</v>
      </c>
      <c r="C11616" s="29" t="s">
        <v>68</v>
      </c>
      <c r="D11616" s="28">
        <v>71</v>
      </c>
      <c r="E11616" s="27">
        <v>2958101</v>
      </c>
      <c r="H11616" s="66"/>
      <c r="I11616" s="66"/>
    </row>
    <row r="11617" spans="1:9" ht="13.5" thickBot="1">
      <c r="A11617" s="27">
        <v>45869</v>
      </c>
      <c r="B11617" s="29" t="s">
        <v>285</v>
      </c>
      <c r="C11617" s="29" t="s">
        <v>68</v>
      </c>
      <c r="D11617" s="28">
        <v>14</v>
      </c>
      <c r="E11617" s="27">
        <v>2958101</v>
      </c>
      <c r="H11617" s="66"/>
      <c r="I11617" s="66"/>
    </row>
    <row r="11618" spans="1:9" ht="13.5" thickBot="1">
      <c r="A11618" s="27">
        <v>45869</v>
      </c>
      <c r="B11618" s="29" t="s">
        <v>286</v>
      </c>
      <c r="C11618" s="29" t="s">
        <v>68</v>
      </c>
      <c r="D11618" s="28">
        <v>4</v>
      </c>
      <c r="E11618" s="27">
        <v>2958101</v>
      </c>
      <c r="H11618" s="66"/>
      <c r="I11618" s="66"/>
    </row>
    <row r="11619" spans="1:9" ht="13.5" thickBot="1">
      <c r="A11619" s="27">
        <v>45869</v>
      </c>
      <c r="B11619" s="29" t="s">
        <v>287</v>
      </c>
      <c r="C11619" s="29" t="s">
        <v>68</v>
      </c>
      <c r="D11619" s="28">
        <v>106</v>
      </c>
      <c r="E11619" s="27">
        <v>2958101</v>
      </c>
      <c r="H11619" s="66"/>
      <c r="I11619" s="66"/>
    </row>
    <row r="11620" spans="1:9" ht="13.5" thickBot="1">
      <c r="A11620" s="27">
        <v>45869</v>
      </c>
      <c r="B11620" s="29" t="s">
        <v>288</v>
      </c>
      <c r="C11620" s="29" t="s">
        <v>68</v>
      </c>
      <c r="D11620" s="28">
        <v>106</v>
      </c>
      <c r="E11620" s="27">
        <v>2958101</v>
      </c>
      <c r="H11620" s="66"/>
      <c r="I11620" s="66"/>
    </row>
    <row r="11621" spans="1:9" ht="13.5" thickBot="1">
      <c r="A11621" s="27">
        <v>45869</v>
      </c>
      <c r="B11621" s="29" t="s">
        <v>289</v>
      </c>
      <c r="C11621" s="29" t="s">
        <v>77</v>
      </c>
      <c r="D11621" s="28">
        <v>202</v>
      </c>
      <c r="E11621" s="27">
        <v>2958101</v>
      </c>
      <c r="H11621" s="66"/>
      <c r="I11621" s="66"/>
    </row>
    <row r="11622" spans="1:9" ht="13.5" thickBot="1">
      <c r="A11622" s="27">
        <v>45869</v>
      </c>
      <c r="B11622" s="29" t="s">
        <v>290</v>
      </c>
      <c r="C11622" s="29" t="s">
        <v>97</v>
      </c>
      <c r="D11622" s="28">
        <v>144</v>
      </c>
      <c r="E11622" s="27">
        <v>2958101</v>
      </c>
      <c r="H11622" s="66"/>
      <c r="I11622" s="66"/>
    </row>
    <row r="11623" spans="1:9" ht="13.5" thickBot="1">
      <c r="A11623" s="27">
        <v>45869</v>
      </c>
      <c r="B11623" s="29" t="s">
        <v>291</v>
      </c>
      <c r="C11623" s="29" t="s">
        <v>97</v>
      </c>
      <c r="D11623" s="28">
        <v>144</v>
      </c>
      <c r="E11623" s="27">
        <v>2958101</v>
      </c>
      <c r="H11623" s="66"/>
      <c r="I11623" s="66"/>
    </row>
    <row r="11624" spans="1:9" ht="13.5" thickBot="1">
      <c r="A11624" s="27">
        <v>45869</v>
      </c>
      <c r="B11624" s="29" t="s">
        <v>292</v>
      </c>
      <c r="C11624" s="29" t="s">
        <v>71</v>
      </c>
      <c r="D11624" s="28">
        <v>163</v>
      </c>
      <c r="E11624" s="27">
        <v>2958101</v>
      </c>
      <c r="H11624" s="66"/>
      <c r="I11624" s="66"/>
    </row>
    <row r="11625" spans="1:9" ht="13.5" thickBot="1">
      <c r="A11625" s="27">
        <v>45869</v>
      </c>
      <c r="B11625" s="29" t="s">
        <v>293</v>
      </c>
      <c r="C11625" s="29" t="s">
        <v>77</v>
      </c>
      <c r="D11625" s="28">
        <v>52</v>
      </c>
      <c r="E11625" s="27">
        <v>2958101</v>
      </c>
      <c r="H11625" s="66"/>
      <c r="I11625" s="66"/>
    </row>
    <row r="11626" spans="1:9" ht="13.5" thickBot="1">
      <c r="A11626" s="27">
        <v>45869</v>
      </c>
      <c r="B11626" s="29" t="s">
        <v>294</v>
      </c>
      <c r="C11626" s="29" t="s">
        <v>77</v>
      </c>
      <c r="D11626" s="28">
        <v>98</v>
      </c>
      <c r="E11626" s="27">
        <v>2958101</v>
      </c>
      <c r="H11626" s="66"/>
      <c r="I11626" s="66"/>
    </row>
    <row r="11627" spans="1:9" ht="13.5" thickBot="1">
      <c r="A11627" s="27">
        <v>45869</v>
      </c>
      <c r="B11627" s="29" t="s">
        <v>295</v>
      </c>
      <c r="C11627" s="29" t="s">
        <v>77</v>
      </c>
      <c r="D11627" s="28">
        <v>50</v>
      </c>
      <c r="E11627" s="27">
        <v>2958101</v>
      </c>
      <c r="H11627" s="66"/>
      <c r="I11627" s="66"/>
    </row>
    <row r="11628" spans="1:9" ht="13.5" thickBot="1">
      <c r="A11628" s="27">
        <v>45869</v>
      </c>
      <c r="B11628" s="29" t="s">
        <v>296</v>
      </c>
      <c r="C11628" s="29" t="s">
        <v>77</v>
      </c>
      <c r="D11628" s="28">
        <v>100</v>
      </c>
      <c r="E11628" s="27">
        <v>2958101</v>
      </c>
      <c r="H11628" s="66"/>
      <c r="I11628" s="66"/>
    </row>
    <row r="11629" spans="1:9" ht="13.5" thickBot="1">
      <c r="A11629" s="27">
        <v>45869</v>
      </c>
      <c r="B11629" s="29" t="s">
        <v>59</v>
      </c>
      <c r="C11629" s="29" t="s">
        <v>77</v>
      </c>
      <c r="D11629" s="28">
        <v>235</v>
      </c>
      <c r="E11629" s="27">
        <v>2958101</v>
      </c>
      <c r="H11629" s="66"/>
      <c r="I11629" s="66"/>
    </row>
    <row r="11630" spans="1:9" ht="13.5" thickBot="1">
      <c r="A11630" s="27">
        <v>45869</v>
      </c>
      <c r="B11630" s="29" t="s">
        <v>297</v>
      </c>
      <c r="C11630" s="29" t="s">
        <v>68</v>
      </c>
      <c r="D11630" s="28">
        <v>106</v>
      </c>
      <c r="E11630" s="27">
        <v>2958101</v>
      </c>
      <c r="H11630" s="66"/>
      <c r="I11630" s="66"/>
    </row>
    <row r="11631" spans="1:9" ht="13.5" thickBot="1">
      <c r="A11631" s="27">
        <v>45869</v>
      </c>
      <c r="B11631" s="29" t="s">
        <v>298</v>
      </c>
      <c r="C11631" s="29" t="s">
        <v>68</v>
      </c>
      <c r="D11631" s="28">
        <v>93</v>
      </c>
      <c r="E11631" s="27">
        <v>2958101</v>
      </c>
      <c r="H11631" s="66"/>
      <c r="I11631" s="66"/>
    </row>
    <row r="11632" spans="1:9" ht="13.5" thickBot="1">
      <c r="A11632" s="27">
        <v>45869</v>
      </c>
      <c r="B11632" s="29" t="s">
        <v>299</v>
      </c>
      <c r="C11632" s="29" t="s">
        <v>68</v>
      </c>
      <c r="D11632" s="28">
        <v>30</v>
      </c>
      <c r="E11632" s="27">
        <v>2958101</v>
      </c>
      <c r="H11632" s="66"/>
      <c r="I11632" s="66"/>
    </row>
    <row r="11633" spans="1:9" ht="13.5" thickBot="1">
      <c r="A11633" s="27">
        <v>45869</v>
      </c>
      <c r="B11633" s="29" t="s">
        <v>300</v>
      </c>
      <c r="C11633" s="29" t="s">
        <v>97</v>
      </c>
      <c r="D11633" s="28">
        <v>150</v>
      </c>
      <c r="E11633" s="27">
        <v>2958101</v>
      </c>
      <c r="H11633" s="66"/>
      <c r="I11633" s="66"/>
    </row>
    <row r="11634" spans="1:9" ht="13.5" thickBot="1">
      <c r="A11634" s="27">
        <v>45869</v>
      </c>
      <c r="B11634" s="29" t="s">
        <v>301</v>
      </c>
      <c r="C11634" s="29" t="s">
        <v>68</v>
      </c>
      <c r="D11634" s="28">
        <v>197</v>
      </c>
      <c r="E11634" s="27">
        <v>2958101</v>
      </c>
      <c r="H11634" s="66"/>
      <c r="I11634" s="66"/>
    </row>
    <row r="11635" spans="1:9" ht="13.5" thickBot="1">
      <c r="A11635" s="27">
        <v>45869</v>
      </c>
      <c r="B11635" s="29" t="s">
        <v>302</v>
      </c>
      <c r="C11635" s="29" t="s">
        <v>68</v>
      </c>
      <c r="D11635" s="28">
        <v>93</v>
      </c>
      <c r="E11635" s="27">
        <v>2958101</v>
      </c>
      <c r="H11635" s="66"/>
      <c r="I11635" s="66"/>
    </row>
    <row r="11636" spans="1:9" ht="13.5" thickBot="1">
      <c r="A11636" s="27">
        <v>45869</v>
      </c>
      <c r="B11636" s="29" t="s">
        <v>303</v>
      </c>
      <c r="C11636" s="29" t="s">
        <v>68</v>
      </c>
      <c r="D11636" s="28">
        <v>60</v>
      </c>
      <c r="E11636" s="27">
        <v>2958101</v>
      </c>
      <c r="H11636" s="66"/>
      <c r="I11636" s="66"/>
    </row>
    <row r="11637" spans="1:9" ht="13.5" thickBot="1">
      <c r="A11637" s="27">
        <v>45869</v>
      </c>
      <c r="B11637" s="29" t="s">
        <v>304</v>
      </c>
      <c r="C11637" s="29" t="s">
        <v>68</v>
      </c>
      <c r="D11637" s="28">
        <v>151</v>
      </c>
      <c r="E11637" s="27">
        <v>2958101</v>
      </c>
      <c r="H11637" s="66"/>
      <c r="I11637" s="66"/>
    </row>
    <row r="11638" spans="1:9" ht="13.5" thickBot="1">
      <c r="A11638" s="27">
        <v>45869</v>
      </c>
      <c r="B11638" s="29" t="s">
        <v>305</v>
      </c>
      <c r="C11638" s="29" t="s">
        <v>68</v>
      </c>
      <c r="D11638" s="28">
        <v>151</v>
      </c>
      <c r="E11638" s="27">
        <v>2958101</v>
      </c>
      <c r="H11638" s="66"/>
      <c r="I11638" s="66"/>
    </row>
    <row r="11639" spans="1:9" ht="13.5" thickBot="1">
      <c r="A11639" s="27">
        <v>45869</v>
      </c>
      <c r="B11639" s="29" t="s">
        <v>306</v>
      </c>
      <c r="C11639" s="29" t="s">
        <v>68</v>
      </c>
      <c r="D11639" s="28">
        <v>55</v>
      </c>
      <c r="E11639" s="27">
        <v>2958101</v>
      </c>
      <c r="H11639" s="66"/>
      <c r="I11639" s="66"/>
    </row>
    <row r="11640" spans="1:9" ht="13.5" thickBot="1">
      <c r="A11640" s="27">
        <v>45869</v>
      </c>
      <c r="B11640" s="29" t="s">
        <v>307</v>
      </c>
      <c r="C11640" s="29" t="s">
        <v>71</v>
      </c>
      <c r="D11640" s="28">
        <v>145</v>
      </c>
      <c r="E11640" s="27">
        <v>2958101</v>
      </c>
      <c r="H11640" s="66"/>
      <c r="I11640" s="66"/>
    </row>
    <row r="11641" spans="1:9" ht="13.5" thickBot="1">
      <c r="A11641" s="27">
        <v>45869</v>
      </c>
      <c r="B11641" s="29" t="s">
        <v>308</v>
      </c>
      <c r="C11641" s="29" t="s">
        <v>71</v>
      </c>
      <c r="D11641" s="28">
        <v>180</v>
      </c>
      <c r="E11641" s="27">
        <v>2958101</v>
      </c>
      <c r="H11641" s="66"/>
      <c r="I11641" s="66"/>
    </row>
    <row r="11642" spans="1:9" ht="13.5" thickBot="1">
      <c r="A11642" s="27">
        <v>45869</v>
      </c>
      <c r="B11642" s="29" t="s">
        <v>309</v>
      </c>
      <c r="C11642" s="29" t="s">
        <v>71</v>
      </c>
      <c r="D11642" s="28">
        <v>234</v>
      </c>
      <c r="E11642" s="27">
        <v>2958101</v>
      </c>
      <c r="H11642" s="66"/>
      <c r="I11642" s="66"/>
    </row>
    <row r="11643" spans="1:9" ht="13.5" thickBot="1">
      <c r="A11643" s="27">
        <v>45869</v>
      </c>
      <c r="B11643" s="29" t="s">
        <v>310</v>
      </c>
      <c r="C11643" s="29" t="s">
        <v>68</v>
      </c>
      <c r="D11643" s="28">
        <v>149</v>
      </c>
      <c r="E11643" s="27">
        <v>2958101</v>
      </c>
      <c r="H11643" s="66"/>
      <c r="I11643" s="66"/>
    </row>
    <row r="11644" spans="1:9" ht="13.5" thickBot="1">
      <c r="A11644" s="27">
        <v>45869</v>
      </c>
      <c r="B11644" s="29" t="s">
        <v>311</v>
      </c>
      <c r="C11644" s="29" t="s">
        <v>68</v>
      </c>
      <c r="D11644" s="28">
        <v>107</v>
      </c>
      <c r="E11644" s="27">
        <v>2958101</v>
      </c>
      <c r="H11644" s="66"/>
      <c r="I11644" s="66"/>
    </row>
    <row r="11645" spans="1:9" ht="13.5" thickBot="1">
      <c r="A11645" s="27">
        <v>45869</v>
      </c>
      <c r="B11645" s="29" t="s">
        <v>312</v>
      </c>
      <c r="C11645" s="29" t="s">
        <v>68</v>
      </c>
      <c r="D11645" s="28">
        <v>109</v>
      </c>
      <c r="E11645" s="27">
        <v>2958101</v>
      </c>
      <c r="H11645" s="66"/>
      <c r="I11645" s="66"/>
    </row>
    <row r="11646" spans="1:9" ht="13.5" thickBot="1">
      <c r="A11646" s="27">
        <v>45869</v>
      </c>
      <c r="B11646" s="29" t="s">
        <v>313</v>
      </c>
      <c r="C11646" s="29" t="s">
        <v>68</v>
      </c>
      <c r="D11646" s="28">
        <v>122</v>
      </c>
      <c r="E11646" s="27">
        <v>2958101</v>
      </c>
      <c r="H11646" s="66"/>
      <c r="I11646" s="66"/>
    </row>
    <row r="11647" spans="1:9" ht="13.5" thickBot="1">
      <c r="A11647" s="27">
        <v>45869</v>
      </c>
      <c r="B11647" s="29" t="s">
        <v>314</v>
      </c>
      <c r="C11647" s="29" t="s">
        <v>71</v>
      </c>
      <c r="D11647" s="28">
        <v>101</v>
      </c>
      <c r="E11647" s="27">
        <v>2958101</v>
      </c>
      <c r="H11647" s="66"/>
      <c r="I11647" s="66"/>
    </row>
    <row r="11648" spans="1:9" ht="13.5" thickBot="1">
      <c r="A11648" s="27">
        <v>45869</v>
      </c>
      <c r="B11648" s="29" t="s">
        <v>315</v>
      </c>
      <c r="C11648" s="29" t="s">
        <v>71</v>
      </c>
      <c r="D11648" s="28">
        <v>161</v>
      </c>
      <c r="E11648" s="27">
        <v>2958101</v>
      </c>
      <c r="H11648" s="66"/>
      <c r="I11648" s="66"/>
    </row>
    <row r="11649" spans="1:9" ht="13.5" thickBot="1">
      <c r="A11649" s="27">
        <v>45869</v>
      </c>
      <c r="B11649" s="29" t="s">
        <v>316</v>
      </c>
      <c r="C11649" s="29" t="s">
        <v>71</v>
      </c>
      <c r="D11649" s="28">
        <v>142</v>
      </c>
      <c r="E11649" s="27">
        <v>2958101</v>
      </c>
      <c r="H11649" s="66"/>
      <c r="I11649" s="66"/>
    </row>
    <row r="11650" spans="1:9" ht="13.5" thickBot="1">
      <c r="A11650" s="27">
        <v>45869</v>
      </c>
      <c r="B11650" s="29" t="s">
        <v>317</v>
      </c>
      <c r="C11650" s="29" t="s">
        <v>71</v>
      </c>
      <c r="D11650" s="28">
        <v>151</v>
      </c>
      <c r="E11650" s="27">
        <v>2958101</v>
      </c>
      <c r="H11650" s="66"/>
      <c r="I11650" s="66"/>
    </row>
    <row r="11651" spans="1:9" ht="13.5" thickBot="1">
      <c r="A11651" s="27">
        <v>45869</v>
      </c>
      <c r="B11651" s="29" t="s">
        <v>318</v>
      </c>
      <c r="C11651" s="29" t="s">
        <v>97</v>
      </c>
      <c r="D11651" s="28">
        <v>109</v>
      </c>
      <c r="E11651" s="27">
        <v>2958101</v>
      </c>
      <c r="H11651" s="66"/>
      <c r="I11651" s="66"/>
    </row>
    <row r="11652" spans="1:9" ht="13.5" thickBot="1">
      <c r="A11652" s="27">
        <v>45869</v>
      </c>
      <c r="B11652" s="29" t="s">
        <v>319</v>
      </c>
      <c r="C11652" s="29" t="s">
        <v>97</v>
      </c>
      <c r="D11652" s="28">
        <v>109</v>
      </c>
      <c r="E11652" s="27">
        <v>2958101</v>
      </c>
      <c r="H11652" s="66"/>
      <c r="I11652" s="66"/>
    </row>
    <row r="11653" spans="1:9" ht="13.5" thickBot="1">
      <c r="A11653" s="27">
        <v>45869</v>
      </c>
      <c r="B11653" s="29" t="s">
        <v>320</v>
      </c>
      <c r="C11653" s="29" t="s">
        <v>97</v>
      </c>
      <c r="D11653" s="28">
        <v>94</v>
      </c>
      <c r="E11653" s="27">
        <v>2958101</v>
      </c>
      <c r="H11653" s="66"/>
      <c r="I11653" s="66"/>
    </row>
    <row r="11654" spans="1:9" ht="13.5" thickBot="1">
      <c r="A11654" s="27">
        <v>45869</v>
      </c>
      <c r="B11654" s="29" t="s">
        <v>321</v>
      </c>
      <c r="C11654" s="29" t="s">
        <v>97</v>
      </c>
      <c r="D11654" s="28">
        <v>97</v>
      </c>
      <c r="E11654" s="27">
        <v>2958101</v>
      </c>
      <c r="H11654" s="66"/>
      <c r="I11654" s="66"/>
    </row>
    <row r="11655" spans="1:9" ht="13.5" thickBot="1">
      <c r="A11655" s="27">
        <v>45869</v>
      </c>
      <c r="B11655" s="29" t="s">
        <v>322</v>
      </c>
      <c r="C11655" s="29" t="s">
        <v>66</v>
      </c>
      <c r="D11655" s="28">
        <v>153</v>
      </c>
      <c r="E11655" s="27">
        <v>2958101</v>
      </c>
      <c r="H11655" s="66"/>
      <c r="I11655" s="66"/>
    </row>
    <row r="11656" spans="1:9" ht="13.5" thickBot="1">
      <c r="A11656" s="27">
        <v>45869</v>
      </c>
      <c r="B11656" s="29" t="s">
        <v>323</v>
      </c>
      <c r="C11656" s="29" t="s">
        <v>66</v>
      </c>
      <c r="D11656" s="28">
        <v>147</v>
      </c>
      <c r="E11656" s="27">
        <v>2958101</v>
      </c>
      <c r="H11656" s="66"/>
      <c r="I11656" s="66"/>
    </row>
    <row r="11657" spans="1:9" ht="13.5" thickBot="1">
      <c r="A11657" s="27">
        <v>45869</v>
      </c>
      <c r="B11657" s="29" t="s">
        <v>324</v>
      </c>
      <c r="C11657" s="29" t="s">
        <v>68</v>
      </c>
      <c r="D11657" s="28">
        <v>124</v>
      </c>
      <c r="E11657" s="27">
        <v>2958101</v>
      </c>
      <c r="H11657" s="66"/>
      <c r="I11657" s="66"/>
    </row>
    <row r="11658" spans="1:9" ht="13.5" thickBot="1">
      <c r="A11658" s="27">
        <v>45869</v>
      </c>
      <c r="B11658" s="29" t="s">
        <v>325</v>
      </c>
      <c r="C11658" s="29" t="s">
        <v>68</v>
      </c>
      <c r="D11658" s="28">
        <v>16</v>
      </c>
      <c r="E11658" s="27">
        <v>2958101</v>
      </c>
      <c r="H11658" s="66"/>
      <c r="I11658" s="66"/>
    </row>
    <row r="11659" spans="1:9" ht="13.5" thickBot="1">
      <c r="A11659" s="27">
        <v>45869</v>
      </c>
      <c r="B11659" s="29" t="s">
        <v>326</v>
      </c>
      <c r="C11659" s="29" t="s">
        <v>66</v>
      </c>
      <c r="D11659" s="28">
        <v>187</v>
      </c>
      <c r="E11659" s="27">
        <v>2958101</v>
      </c>
      <c r="H11659" s="66"/>
      <c r="I11659" s="66"/>
    </row>
    <row r="11660" spans="1:9" ht="13.5" thickBot="1">
      <c r="A11660" s="27">
        <v>45869</v>
      </c>
      <c r="B11660" s="29" t="s">
        <v>327</v>
      </c>
      <c r="C11660" s="29" t="s">
        <v>66</v>
      </c>
      <c r="D11660" s="28">
        <v>115</v>
      </c>
      <c r="E11660" s="27">
        <v>2958101</v>
      </c>
      <c r="H11660" s="66"/>
      <c r="I11660" s="66"/>
    </row>
    <row r="11661" spans="1:9" ht="13.5" thickBot="1">
      <c r="A11661" s="27">
        <v>45869</v>
      </c>
      <c r="B11661" s="29" t="s">
        <v>328</v>
      </c>
      <c r="C11661" s="29" t="s">
        <v>68</v>
      </c>
      <c r="D11661" s="28">
        <v>128</v>
      </c>
      <c r="E11661" s="27">
        <v>2958101</v>
      </c>
      <c r="H11661" s="66"/>
      <c r="I11661" s="66"/>
    </row>
    <row r="11662" spans="1:9" ht="13.5" thickBot="1">
      <c r="A11662" s="27">
        <v>45869</v>
      </c>
      <c r="B11662" s="29" t="s">
        <v>329</v>
      </c>
      <c r="C11662" s="29" t="s">
        <v>68</v>
      </c>
      <c r="D11662" s="28">
        <v>134</v>
      </c>
      <c r="E11662" s="27">
        <v>2958101</v>
      </c>
      <c r="H11662" s="66"/>
      <c r="I11662" s="66"/>
    </row>
    <row r="11663" spans="1:9" ht="13.5" thickBot="1">
      <c r="A11663" s="27">
        <v>45869</v>
      </c>
      <c r="B11663" s="29" t="s">
        <v>330</v>
      </c>
      <c r="C11663" s="29" t="s">
        <v>68</v>
      </c>
      <c r="D11663" s="28">
        <v>150</v>
      </c>
      <c r="E11663" s="27">
        <v>2958101</v>
      </c>
      <c r="H11663" s="66"/>
      <c r="I11663" s="66"/>
    </row>
    <row r="11664" spans="1:9" ht="13.5" thickBot="1">
      <c r="A11664" s="27">
        <v>45869</v>
      </c>
      <c r="B11664" s="29" t="s">
        <v>331</v>
      </c>
      <c r="C11664" s="29" t="s">
        <v>68</v>
      </c>
      <c r="D11664" s="28">
        <v>150</v>
      </c>
      <c r="E11664" s="27">
        <v>2958101</v>
      </c>
      <c r="H11664" s="66"/>
      <c r="I11664" s="66"/>
    </row>
    <row r="11665" spans="1:9" ht="13.5" thickBot="1">
      <c r="A11665" s="27">
        <v>45869</v>
      </c>
      <c r="B11665" s="29" t="s">
        <v>332</v>
      </c>
      <c r="C11665" s="29" t="s">
        <v>68</v>
      </c>
      <c r="D11665" s="28">
        <v>90</v>
      </c>
      <c r="E11665" s="27">
        <v>2958101</v>
      </c>
      <c r="H11665" s="66"/>
      <c r="I11665" s="66"/>
    </row>
    <row r="11666" spans="1:9" ht="13.5" thickBot="1">
      <c r="A11666" s="27">
        <v>45869</v>
      </c>
      <c r="B11666" s="29" t="s">
        <v>333</v>
      </c>
      <c r="C11666" s="29" t="s">
        <v>71</v>
      </c>
      <c r="D11666" s="28">
        <v>100</v>
      </c>
      <c r="E11666" s="27">
        <v>2958101</v>
      </c>
      <c r="H11666" s="66"/>
      <c r="I11666" s="66"/>
    </row>
    <row r="11667" spans="1:9" ht="13.5" thickBot="1">
      <c r="A11667" s="27">
        <v>45869</v>
      </c>
      <c r="B11667" s="29" t="s">
        <v>334</v>
      </c>
      <c r="C11667" s="29" t="s">
        <v>71</v>
      </c>
      <c r="D11667" s="28">
        <v>104</v>
      </c>
      <c r="E11667" s="27">
        <v>2958101</v>
      </c>
      <c r="H11667" s="66"/>
      <c r="I11667" s="66"/>
    </row>
    <row r="11668" spans="1:9" ht="13.5" thickBot="1">
      <c r="A11668" s="27">
        <v>45869</v>
      </c>
      <c r="B11668" s="29" t="s">
        <v>335</v>
      </c>
      <c r="C11668" s="29" t="s">
        <v>77</v>
      </c>
      <c r="D11668" s="28">
        <v>55</v>
      </c>
      <c r="E11668" s="27">
        <v>2958101</v>
      </c>
      <c r="H11668" s="66"/>
      <c r="I11668" s="66"/>
    </row>
    <row r="11669" spans="1:9" ht="13.5" thickBot="1">
      <c r="A11669" s="27">
        <v>45869</v>
      </c>
      <c r="B11669" s="29" t="s">
        <v>336</v>
      </c>
      <c r="C11669" s="29" t="s">
        <v>77</v>
      </c>
      <c r="D11669" s="28">
        <v>48</v>
      </c>
      <c r="E11669" s="27">
        <v>2958101</v>
      </c>
      <c r="H11669" s="66"/>
      <c r="I11669" s="66"/>
    </row>
    <row r="11670" spans="1:9" ht="13.5" thickBot="1">
      <c r="A11670" s="27">
        <v>45869</v>
      </c>
      <c r="B11670" s="29" t="s">
        <v>337</v>
      </c>
      <c r="C11670" s="29" t="s">
        <v>77</v>
      </c>
      <c r="D11670" s="28">
        <v>83</v>
      </c>
      <c r="E11670" s="27">
        <v>2958101</v>
      </c>
      <c r="H11670" s="66"/>
      <c r="I11670" s="66"/>
    </row>
    <row r="11671" spans="1:9" ht="13.5" thickBot="1">
      <c r="A11671" s="27">
        <v>45869</v>
      </c>
      <c r="B11671" s="29" t="s">
        <v>338</v>
      </c>
      <c r="C11671" s="29" t="s">
        <v>77</v>
      </c>
      <c r="D11671" s="28">
        <v>23</v>
      </c>
      <c r="E11671" s="27">
        <v>2958101</v>
      </c>
      <c r="H11671" s="66"/>
      <c r="I11671" s="66"/>
    </row>
    <row r="11672" spans="1:9" ht="13.5" thickBot="1">
      <c r="A11672" s="27">
        <v>45869</v>
      </c>
      <c r="B11672" s="29" t="s">
        <v>339</v>
      </c>
      <c r="C11672" s="29" t="s">
        <v>97</v>
      </c>
      <c r="D11672" s="28">
        <v>150</v>
      </c>
      <c r="E11672" s="27">
        <v>2958101</v>
      </c>
      <c r="H11672" s="66"/>
      <c r="I11672" s="66"/>
    </row>
    <row r="11673" spans="1:9" ht="13.5" thickBot="1">
      <c r="A11673" s="27">
        <v>45869</v>
      </c>
      <c r="B11673" s="29" t="s">
        <v>340</v>
      </c>
      <c r="C11673" s="29" t="s">
        <v>66</v>
      </c>
      <c r="D11673" s="28">
        <v>99</v>
      </c>
      <c r="E11673" s="27">
        <v>2958101</v>
      </c>
      <c r="H11673" s="66"/>
      <c r="I11673" s="66"/>
    </row>
    <row r="11674" spans="1:9" ht="13.5" thickBot="1">
      <c r="A11674" s="27">
        <v>45869</v>
      </c>
      <c r="B11674" s="29" t="s">
        <v>341</v>
      </c>
      <c r="C11674" s="29" t="s">
        <v>66</v>
      </c>
      <c r="D11674" s="28">
        <v>28</v>
      </c>
      <c r="E11674" s="27">
        <v>2958101</v>
      </c>
      <c r="H11674" s="66"/>
      <c r="I11674" s="66"/>
    </row>
    <row r="11675" spans="1:9" ht="13.5" thickBot="1">
      <c r="A11675" s="27">
        <v>45869</v>
      </c>
      <c r="B11675" s="29" t="s">
        <v>342</v>
      </c>
      <c r="C11675" s="29" t="s">
        <v>66</v>
      </c>
      <c r="D11675" s="28">
        <v>127</v>
      </c>
      <c r="E11675" s="27">
        <v>2958101</v>
      </c>
      <c r="H11675" s="66"/>
      <c r="I11675" s="66"/>
    </row>
    <row r="11676" spans="1:9" ht="13.5" thickBot="1">
      <c r="A11676" s="27">
        <v>45869</v>
      </c>
      <c r="B11676" s="29" t="s">
        <v>343</v>
      </c>
      <c r="C11676" s="29" t="s">
        <v>68</v>
      </c>
      <c r="D11676" s="28">
        <v>105</v>
      </c>
      <c r="E11676" s="27">
        <v>2958101</v>
      </c>
      <c r="H11676" s="66"/>
      <c r="I11676" s="66"/>
    </row>
    <row r="11677" spans="1:9" ht="13.5" thickBot="1">
      <c r="A11677" s="27">
        <v>45869</v>
      </c>
      <c r="B11677" s="29" t="s">
        <v>344</v>
      </c>
      <c r="C11677" s="29" t="s">
        <v>68</v>
      </c>
      <c r="D11677" s="28">
        <v>103</v>
      </c>
      <c r="E11677" s="27">
        <v>2958101</v>
      </c>
      <c r="H11677" s="66"/>
      <c r="I11677" s="66"/>
    </row>
    <row r="11678" spans="1:9" ht="13.5" thickBot="1">
      <c r="A11678" s="27">
        <v>45869</v>
      </c>
      <c r="B11678" s="29" t="s">
        <v>345</v>
      </c>
      <c r="C11678" s="29" t="s">
        <v>77</v>
      </c>
      <c r="D11678" s="28">
        <v>90</v>
      </c>
      <c r="E11678" s="27">
        <v>2958101</v>
      </c>
      <c r="H11678" s="66"/>
      <c r="I11678" s="66"/>
    </row>
    <row r="11679" spans="1:9" ht="13.5" thickBot="1">
      <c r="A11679" s="27">
        <v>45869</v>
      </c>
      <c r="B11679" s="29" t="s">
        <v>346</v>
      </c>
      <c r="C11679" s="29" t="s">
        <v>77</v>
      </c>
      <c r="D11679" s="28">
        <v>90</v>
      </c>
      <c r="E11679" s="27">
        <v>2958101</v>
      </c>
      <c r="H11679" s="66"/>
      <c r="I11679" s="66"/>
    </row>
    <row r="11680" spans="1:9" ht="13.5" thickBot="1">
      <c r="A11680" s="27">
        <v>45869</v>
      </c>
      <c r="B11680" s="29" t="s">
        <v>347</v>
      </c>
      <c r="C11680" s="29" t="s">
        <v>77</v>
      </c>
      <c r="D11680" s="28">
        <v>160</v>
      </c>
      <c r="E11680" s="27">
        <v>2958101</v>
      </c>
      <c r="H11680" s="66"/>
      <c r="I11680" s="66"/>
    </row>
    <row r="11681" spans="1:9" ht="13.5" thickBot="1">
      <c r="A11681" s="27">
        <v>45869</v>
      </c>
      <c r="B11681" s="29" t="s">
        <v>348</v>
      </c>
      <c r="C11681" s="29" t="s">
        <v>68</v>
      </c>
      <c r="D11681" s="28">
        <v>169</v>
      </c>
      <c r="E11681" s="27">
        <v>2958101</v>
      </c>
      <c r="H11681" s="66"/>
      <c r="I11681" s="66"/>
    </row>
    <row r="11682" spans="1:9" ht="13.5" thickBot="1">
      <c r="A11682" s="27">
        <v>45869</v>
      </c>
      <c r="B11682" s="29" t="s">
        <v>349</v>
      </c>
      <c r="C11682" s="29" t="s">
        <v>68</v>
      </c>
      <c r="D11682" s="28">
        <v>169</v>
      </c>
      <c r="E11682" s="27">
        <v>2958101</v>
      </c>
      <c r="H11682" s="66"/>
      <c r="I11682" s="66"/>
    </row>
    <row r="11683" spans="1:9" ht="13.5" thickBot="1">
      <c r="A11683" s="27">
        <v>45869</v>
      </c>
      <c r="B11683" s="29" t="s">
        <v>350</v>
      </c>
      <c r="C11683" s="29" t="s">
        <v>97</v>
      </c>
      <c r="D11683" s="28">
        <v>64</v>
      </c>
      <c r="E11683" s="27">
        <v>2958101</v>
      </c>
      <c r="H11683" s="66"/>
      <c r="I11683" s="66"/>
    </row>
    <row r="11684" spans="1:9" ht="13.5" thickBot="1">
      <c r="A11684" s="27">
        <v>45869</v>
      </c>
      <c r="B11684" s="29" t="s">
        <v>351</v>
      </c>
      <c r="C11684" s="29" t="s">
        <v>97</v>
      </c>
      <c r="D11684" s="28">
        <v>110</v>
      </c>
      <c r="E11684" s="27">
        <v>2958101</v>
      </c>
      <c r="H11684" s="66"/>
      <c r="I11684" s="66"/>
    </row>
    <row r="11685" spans="1:9" ht="13.5" thickBot="1">
      <c r="A11685" s="27">
        <v>45869</v>
      </c>
      <c r="B11685" s="29" t="s">
        <v>352</v>
      </c>
      <c r="C11685" s="29" t="s">
        <v>68</v>
      </c>
      <c r="D11685" s="28">
        <v>125</v>
      </c>
      <c r="E11685" s="27">
        <v>2958101</v>
      </c>
      <c r="H11685" s="66"/>
      <c r="I11685" s="66"/>
    </row>
    <row r="11686" spans="1:9" ht="13.5" thickBot="1">
      <c r="A11686" s="27">
        <v>45869</v>
      </c>
      <c r="B11686" s="29" t="s">
        <v>353</v>
      </c>
      <c r="C11686" s="29" t="s">
        <v>68</v>
      </c>
      <c r="D11686" s="28">
        <v>125</v>
      </c>
      <c r="E11686" s="27">
        <v>2958101</v>
      </c>
      <c r="H11686" s="66"/>
      <c r="I11686" s="66"/>
    </row>
    <row r="11687" spans="1:9" ht="13.5" thickBot="1">
      <c r="A11687" s="27">
        <v>45869</v>
      </c>
      <c r="B11687" s="29" t="s">
        <v>354</v>
      </c>
      <c r="C11687" s="29" t="s">
        <v>71</v>
      </c>
      <c r="D11687" s="28">
        <v>95</v>
      </c>
      <c r="E11687" s="27">
        <v>2958101</v>
      </c>
      <c r="H11687" s="66"/>
      <c r="I11687" s="66"/>
    </row>
    <row r="11688" spans="1:9" ht="13.5" thickBot="1">
      <c r="A11688" s="27">
        <v>45869</v>
      </c>
      <c r="B11688" s="29" t="s">
        <v>355</v>
      </c>
      <c r="C11688" s="29" t="s">
        <v>71</v>
      </c>
      <c r="D11688" s="28">
        <v>151</v>
      </c>
      <c r="E11688" s="27">
        <v>2958101</v>
      </c>
      <c r="H11688" s="66"/>
      <c r="I11688" s="66"/>
    </row>
    <row r="11689" spans="1:9" ht="13.5" thickBot="1">
      <c r="A11689" s="27">
        <v>45869</v>
      </c>
      <c r="B11689" s="29" t="s">
        <v>356</v>
      </c>
      <c r="C11689" s="29" t="s">
        <v>71</v>
      </c>
      <c r="D11689" s="28">
        <v>98</v>
      </c>
      <c r="E11689" s="27">
        <v>2958101</v>
      </c>
      <c r="H11689" s="66"/>
      <c r="I11689" s="66"/>
    </row>
    <row r="11690" spans="1:9" ht="13.5" thickBot="1">
      <c r="A11690" s="27">
        <v>45869</v>
      </c>
      <c r="B11690" s="29" t="s">
        <v>357</v>
      </c>
      <c r="C11690" s="29" t="s">
        <v>66</v>
      </c>
      <c r="D11690" s="28">
        <v>150</v>
      </c>
      <c r="E11690" s="27">
        <v>2958101</v>
      </c>
      <c r="H11690" s="66"/>
      <c r="I11690" s="66"/>
    </row>
    <row r="11691" spans="1:9" ht="13.5" thickBot="1">
      <c r="A11691" s="27">
        <v>45869</v>
      </c>
      <c r="B11691" s="29" t="s">
        <v>358</v>
      </c>
      <c r="C11691" s="29" t="s">
        <v>68</v>
      </c>
      <c r="D11691" s="28">
        <v>28</v>
      </c>
      <c r="E11691" s="27">
        <v>2958101</v>
      </c>
      <c r="H11691" s="66"/>
      <c r="I11691" s="66"/>
    </row>
    <row r="11692" spans="1:9" ht="13.5" thickBot="1">
      <c r="A11692" s="27">
        <v>45869</v>
      </c>
      <c r="B11692" s="29" t="s">
        <v>359</v>
      </c>
      <c r="C11692" s="29" t="s">
        <v>71</v>
      </c>
      <c r="D11692" s="28">
        <v>226</v>
      </c>
      <c r="E11692" s="27">
        <v>2958101</v>
      </c>
      <c r="H11692" s="66"/>
      <c r="I11692" s="66"/>
    </row>
    <row r="11693" spans="1:9" ht="13.5" thickBot="1">
      <c r="A11693" s="27">
        <v>45869</v>
      </c>
      <c r="B11693" s="29" t="s">
        <v>360</v>
      </c>
      <c r="C11693" s="29" t="s">
        <v>68</v>
      </c>
      <c r="D11693" s="28">
        <v>203</v>
      </c>
      <c r="E11693" s="27">
        <v>2958101</v>
      </c>
      <c r="H11693" s="66"/>
      <c r="I11693" s="66"/>
    </row>
    <row r="11694" spans="1:9" ht="13.5" thickBot="1">
      <c r="A11694" s="27">
        <v>45869</v>
      </c>
      <c r="B11694" s="29" t="s">
        <v>361</v>
      </c>
      <c r="C11694" s="29" t="s">
        <v>68</v>
      </c>
      <c r="D11694" s="28">
        <v>21</v>
      </c>
      <c r="E11694" s="27">
        <v>2958101</v>
      </c>
      <c r="H11694" s="66"/>
      <c r="I11694" s="66"/>
    </row>
    <row r="11695" spans="1:9" ht="13.5" thickBot="1">
      <c r="A11695" s="27">
        <v>45869</v>
      </c>
      <c r="B11695" s="29" t="s">
        <v>362</v>
      </c>
      <c r="C11695" s="29" t="s">
        <v>68</v>
      </c>
      <c r="D11695" s="28">
        <v>204</v>
      </c>
      <c r="E11695" s="27">
        <v>2958101</v>
      </c>
      <c r="H11695" s="66"/>
      <c r="I11695" s="66"/>
    </row>
    <row r="11696" spans="1:9" ht="13.5" thickBot="1">
      <c r="A11696" s="27">
        <v>45869</v>
      </c>
      <c r="B11696" s="29" t="s">
        <v>363</v>
      </c>
      <c r="C11696" s="29" t="s">
        <v>66</v>
      </c>
      <c r="D11696" s="28">
        <v>150</v>
      </c>
      <c r="E11696" s="27">
        <v>2958101</v>
      </c>
      <c r="H11696" s="66"/>
      <c r="I11696" s="66"/>
    </row>
    <row r="11697" spans="1:9" ht="13.5" thickBot="1">
      <c r="A11697" s="27">
        <v>45869</v>
      </c>
      <c r="B11697" s="29" t="s">
        <v>364</v>
      </c>
      <c r="C11697" s="29" t="s">
        <v>97</v>
      </c>
      <c r="D11697" s="28">
        <v>102</v>
      </c>
      <c r="E11697" s="27">
        <v>2958101</v>
      </c>
      <c r="H11697" s="66"/>
      <c r="I11697" s="66"/>
    </row>
    <row r="11698" spans="1:9" ht="13.5" thickBot="1">
      <c r="A11698" s="27">
        <v>45869</v>
      </c>
      <c r="B11698" s="29" t="s">
        <v>365</v>
      </c>
      <c r="C11698" s="29" t="s">
        <v>97</v>
      </c>
      <c r="D11698" s="28">
        <v>98</v>
      </c>
      <c r="E11698" s="27">
        <v>2958101</v>
      </c>
      <c r="H11698" s="66"/>
      <c r="I11698" s="66"/>
    </row>
    <row r="11699" spans="1:9" ht="13.5" thickBot="1">
      <c r="A11699" s="27">
        <v>45869</v>
      </c>
      <c r="B11699" s="29" t="s">
        <v>366</v>
      </c>
      <c r="C11699" s="29" t="s">
        <v>97</v>
      </c>
      <c r="D11699" s="28">
        <v>149</v>
      </c>
      <c r="E11699" s="27">
        <v>2958101</v>
      </c>
      <c r="H11699" s="66"/>
      <c r="I11699" s="66"/>
    </row>
    <row r="11700" spans="1:9" ht="13.5" thickBot="1">
      <c r="A11700" s="27">
        <v>45869</v>
      </c>
      <c r="B11700" s="29" t="s">
        <v>367</v>
      </c>
      <c r="C11700" s="29" t="s">
        <v>97</v>
      </c>
      <c r="D11700" s="28">
        <v>152</v>
      </c>
      <c r="E11700" s="27">
        <v>2958101</v>
      </c>
      <c r="H11700" s="66"/>
      <c r="I11700" s="66"/>
    </row>
    <row r="11701" spans="1:9" ht="13.5" thickBot="1">
      <c r="A11701" s="27">
        <v>45869</v>
      </c>
      <c r="B11701" s="29" t="s">
        <v>368</v>
      </c>
      <c r="C11701" s="29" t="s">
        <v>68</v>
      </c>
      <c r="D11701" s="28">
        <v>165</v>
      </c>
      <c r="E11701" s="27">
        <v>2958101</v>
      </c>
      <c r="H11701" s="66"/>
      <c r="I11701" s="66"/>
    </row>
    <row r="11702" spans="1:9" ht="13.5" thickBot="1">
      <c r="A11702" s="27">
        <v>45869</v>
      </c>
      <c r="B11702" s="29" t="s">
        <v>369</v>
      </c>
      <c r="C11702" s="29" t="s">
        <v>68</v>
      </c>
      <c r="D11702" s="28">
        <v>211</v>
      </c>
      <c r="E11702" s="27">
        <v>2958101</v>
      </c>
      <c r="H11702" s="66"/>
      <c r="I11702" s="66"/>
    </row>
    <row r="11703" spans="1:9" ht="13.5" thickBot="1">
      <c r="A11703" s="27">
        <v>45869</v>
      </c>
      <c r="B11703" s="29" t="s">
        <v>370</v>
      </c>
      <c r="C11703" s="29" t="s">
        <v>97</v>
      </c>
      <c r="D11703" s="28">
        <v>96</v>
      </c>
      <c r="E11703" s="27">
        <v>2958101</v>
      </c>
      <c r="H11703" s="66"/>
      <c r="I11703" s="66"/>
    </row>
    <row r="11704" spans="1:9" ht="13.5" thickBot="1">
      <c r="A11704" s="27">
        <v>45869</v>
      </c>
      <c r="B11704" s="29" t="s">
        <v>371</v>
      </c>
      <c r="C11704" s="29" t="s">
        <v>97</v>
      </c>
      <c r="D11704" s="28">
        <v>98</v>
      </c>
      <c r="E11704" s="27">
        <v>2958101</v>
      </c>
      <c r="H11704" s="66"/>
      <c r="I11704" s="66"/>
    </row>
    <row r="11705" spans="1:9" ht="13.5" thickBot="1">
      <c r="A11705" s="27">
        <v>45869</v>
      </c>
      <c r="B11705" s="29" t="s">
        <v>372</v>
      </c>
      <c r="C11705" s="29" t="s">
        <v>97</v>
      </c>
      <c r="D11705" s="28">
        <v>161</v>
      </c>
      <c r="E11705" s="27">
        <v>2958101</v>
      </c>
      <c r="H11705" s="66"/>
      <c r="I11705" s="66"/>
    </row>
    <row r="11706" spans="1:9" ht="13.5" thickBot="1">
      <c r="A11706" s="27">
        <v>45869</v>
      </c>
      <c r="B11706" s="29" t="s">
        <v>373</v>
      </c>
      <c r="C11706" s="29" t="s">
        <v>71</v>
      </c>
      <c r="D11706" s="28">
        <v>201</v>
      </c>
      <c r="E11706" s="27">
        <v>2958101</v>
      </c>
      <c r="H11706" s="66"/>
      <c r="I11706" s="66"/>
    </row>
    <row r="11707" spans="1:9" ht="13.5" thickBot="1">
      <c r="A11707" s="27">
        <v>45869</v>
      </c>
      <c r="B11707" s="29" t="s">
        <v>374</v>
      </c>
      <c r="C11707" s="29" t="s">
        <v>68</v>
      </c>
      <c r="D11707" s="28">
        <v>98</v>
      </c>
      <c r="E11707" s="27">
        <v>2958101</v>
      </c>
      <c r="H11707" s="66"/>
      <c r="I11707" s="66"/>
    </row>
    <row r="11708" spans="1:9" ht="13.5" thickBot="1">
      <c r="A11708" s="27">
        <v>45869</v>
      </c>
      <c r="B11708" s="29" t="s">
        <v>375</v>
      </c>
      <c r="C11708" s="29" t="s">
        <v>68</v>
      </c>
      <c r="D11708" s="28">
        <v>120</v>
      </c>
      <c r="E11708" s="27">
        <v>2958101</v>
      </c>
      <c r="H11708" s="66"/>
      <c r="I11708" s="66"/>
    </row>
    <row r="11709" spans="1:9" ht="13.5" thickBot="1">
      <c r="A11709" s="27">
        <v>45869</v>
      </c>
      <c r="B11709" s="29" t="s">
        <v>376</v>
      </c>
      <c r="C11709" s="29" t="s">
        <v>68</v>
      </c>
      <c r="D11709" s="28">
        <v>111</v>
      </c>
      <c r="E11709" s="27">
        <v>2958101</v>
      </c>
      <c r="H11709" s="66"/>
      <c r="I11709" s="66"/>
    </row>
    <row r="11710" spans="1:9" ht="13.5" thickBot="1">
      <c r="A11710" s="27">
        <v>45869</v>
      </c>
      <c r="B11710" s="29" t="s">
        <v>377</v>
      </c>
      <c r="C11710" s="29" t="s">
        <v>68</v>
      </c>
      <c r="D11710" s="28">
        <v>17</v>
      </c>
      <c r="E11710" s="27">
        <v>2958101</v>
      </c>
      <c r="H11710" s="66"/>
      <c r="I11710" s="66"/>
    </row>
    <row r="11711" spans="1:9" ht="13.5" thickBot="1">
      <c r="A11711" s="27">
        <v>45869</v>
      </c>
      <c r="B11711" s="29" t="s">
        <v>378</v>
      </c>
      <c r="C11711" s="29" t="s">
        <v>68</v>
      </c>
      <c r="D11711" s="28">
        <v>34</v>
      </c>
      <c r="E11711" s="27">
        <v>2958101</v>
      </c>
      <c r="H11711" s="66"/>
      <c r="I11711" s="66"/>
    </row>
    <row r="11712" spans="1:9" ht="13.5" thickBot="1">
      <c r="A11712" s="27">
        <v>45869</v>
      </c>
      <c r="B11712" s="29" t="s">
        <v>379</v>
      </c>
      <c r="C11712" s="29" t="s">
        <v>68</v>
      </c>
      <c r="D11712" s="28">
        <v>119</v>
      </c>
      <c r="E11712" s="27">
        <v>2958101</v>
      </c>
      <c r="H11712" s="66"/>
      <c r="I11712" s="66"/>
    </row>
    <row r="11713" spans="1:9" ht="13.5" thickBot="1">
      <c r="A11713" s="27">
        <v>45869</v>
      </c>
      <c r="B11713" s="29" t="s">
        <v>380</v>
      </c>
      <c r="C11713" s="29" t="s">
        <v>68</v>
      </c>
      <c r="D11713" s="28">
        <v>125</v>
      </c>
      <c r="E11713" s="27">
        <v>2958101</v>
      </c>
      <c r="H11713" s="66"/>
      <c r="I11713" s="66"/>
    </row>
    <row r="11714" spans="1:9" ht="13.5" thickBot="1">
      <c r="A11714" s="27">
        <v>45869</v>
      </c>
      <c r="B11714" s="29" t="s">
        <v>381</v>
      </c>
      <c r="C11714" s="29" t="s">
        <v>68</v>
      </c>
      <c r="D11714" s="28">
        <v>112</v>
      </c>
      <c r="E11714" s="27">
        <v>2958101</v>
      </c>
      <c r="H11714" s="66"/>
      <c r="I11714" s="66"/>
    </row>
    <row r="11715" spans="1:9" ht="13.5" thickBot="1">
      <c r="A11715" s="27">
        <v>45869</v>
      </c>
      <c r="B11715" s="29" t="s">
        <v>382</v>
      </c>
      <c r="C11715" s="29" t="s">
        <v>68</v>
      </c>
      <c r="D11715" s="28">
        <v>85</v>
      </c>
      <c r="E11715" s="27">
        <v>2958101</v>
      </c>
      <c r="H11715" s="66"/>
      <c r="I11715" s="66"/>
    </row>
    <row r="11716" spans="1:9" ht="13.5" thickBot="1">
      <c r="A11716" s="27">
        <v>45869</v>
      </c>
      <c r="B11716" s="29" t="s">
        <v>383</v>
      </c>
      <c r="C11716" s="29" t="s">
        <v>68</v>
      </c>
      <c r="D11716" s="28">
        <v>43</v>
      </c>
      <c r="E11716" s="27">
        <v>2958101</v>
      </c>
      <c r="H11716" s="66"/>
      <c r="I11716" s="66"/>
    </row>
    <row r="11717" spans="1:9" ht="13.5" thickBot="1">
      <c r="A11717" s="27">
        <v>45869</v>
      </c>
      <c r="B11717" s="29" t="s">
        <v>384</v>
      </c>
      <c r="C11717" s="29" t="s">
        <v>68</v>
      </c>
      <c r="D11717" s="28">
        <v>30</v>
      </c>
      <c r="E11717" s="27">
        <v>2958101</v>
      </c>
      <c r="H11717" s="66"/>
      <c r="I11717" s="66"/>
    </row>
    <row r="11718" spans="1:9" ht="13.5" thickBot="1">
      <c r="A11718" s="27">
        <v>45869</v>
      </c>
      <c r="B11718" s="29" t="s">
        <v>385</v>
      </c>
      <c r="C11718" s="29" t="s">
        <v>68</v>
      </c>
      <c r="D11718" s="28">
        <v>150</v>
      </c>
      <c r="E11718" s="27">
        <v>2958101</v>
      </c>
      <c r="H11718" s="66"/>
      <c r="I11718" s="66"/>
    </row>
    <row r="11719" spans="1:9" ht="13.5" thickBot="1">
      <c r="A11719" s="27">
        <v>45869</v>
      </c>
      <c r="B11719" s="29" t="s">
        <v>386</v>
      </c>
      <c r="C11719" s="29" t="s">
        <v>68</v>
      </c>
      <c r="D11719" s="28">
        <v>150</v>
      </c>
      <c r="E11719" s="27">
        <v>2958101</v>
      </c>
      <c r="H11719" s="66"/>
      <c r="I11719" s="66"/>
    </row>
    <row r="11720" spans="1:9" ht="13.5" thickBot="1">
      <c r="A11720" s="27">
        <v>45869</v>
      </c>
      <c r="B11720" s="29" t="s">
        <v>387</v>
      </c>
      <c r="C11720" s="29" t="s">
        <v>71</v>
      </c>
      <c r="D11720" s="28">
        <v>142</v>
      </c>
      <c r="E11720" s="27">
        <v>2958101</v>
      </c>
      <c r="H11720" s="66"/>
      <c r="I11720" s="66"/>
    </row>
    <row r="11721" spans="1:9" ht="13.5" thickBot="1">
      <c r="A11721" s="27">
        <v>45869</v>
      </c>
      <c r="B11721" s="29" t="s">
        <v>388</v>
      </c>
      <c r="C11721" s="29" t="s">
        <v>71</v>
      </c>
      <c r="D11721" s="28">
        <v>142</v>
      </c>
      <c r="E11721" s="27">
        <v>2958101</v>
      </c>
      <c r="H11721" s="66"/>
      <c r="I11721" s="66"/>
    </row>
    <row r="11722" spans="1:9" ht="13.5" thickBot="1">
      <c r="A11722" s="27">
        <v>45869</v>
      </c>
      <c r="B11722" s="29" t="s">
        <v>389</v>
      </c>
      <c r="C11722" s="29" t="s">
        <v>68</v>
      </c>
      <c r="D11722" s="28">
        <v>114</v>
      </c>
      <c r="E11722" s="27">
        <v>2958101</v>
      </c>
      <c r="H11722" s="66"/>
      <c r="I11722" s="66"/>
    </row>
    <row r="11723" spans="1:9" ht="13.5" thickBot="1">
      <c r="A11723" s="27">
        <v>45869</v>
      </c>
      <c r="B11723" s="29" t="s">
        <v>390</v>
      </c>
      <c r="C11723" s="29" t="s">
        <v>68</v>
      </c>
      <c r="D11723" s="28">
        <v>95</v>
      </c>
      <c r="E11723" s="27">
        <v>2958101</v>
      </c>
      <c r="H11723" s="66"/>
      <c r="I11723" s="66"/>
    </row>
    <row r="11724" spans="1:9" ht="13.5" thickBot="1">
      <c r="A11724" s="27">
        <v>45869</v>
      </c>
      <c r="B11724" s="29" t="s">
        <v>391</v>
      </c>
      <c r="C11724" s="29" t="s">
        <v>77</v>
      </c>
      <c r="D11724" s="28">
        <v>150</v>
      </c>
      <c r="E11724" s="27">
        <v>2958101</v>
      </c>
      <c r="H11724" s="66"/>
      <c r="I11724" s="66"/>
    </row>
    <row r="11725" spans="1:9" ht="13.5" thickBot="1">
      <c r="A11725" s="27">
        <v>45869</v>
      </c>
      <c r="B11725" s="29" t="s">
        <v>392</v>
      </c>
      <c r="C11725" s="29" t="s">
        <v>77</v>
      </c>
      <c r="D11725" s="28">
        <v>23</v>
      </c>
      <c r="E11725" s="27">
        <v>2958101</v>
      </c>
      <c r="H11725" s="66"/>
      <c r="I11725" s="66"/>
    </row>
    <row r="11726" spans="1:9" ht="13.5" thickBot="1">
      <c r="A11726" s="27">
        <v>45869</v>
      </c>
      <c r="B11726" s="29" t="s">
        <v>393</v>
      </c>
      <c r="C11726" s="29" t="s">
        <v>77</v>
      </c>
      <c r="D11726" s="28">
        <v>128</v>
      </c>
      <c r="E11726" s="27">
        <v>2958101</v>
      </c>
      <c r="H11726" s="66"/>
      <c r="I11726" s="66"/>
    </row>
    <row r="11727" spans="1:9" ht="13.5" thickBot="1">
      <c r="A11727" s="27">
        <v>45869</v>
      </c>
      <c r="B11727" s="29" t="s">
        <v>394</v>
      </c>
      <c r="C11727" s="29" t="s">
        <v>68</v>
      </c>
      <c r="D11727" s="28">
        <v>38</v>
      </c>
      <c r="E11727" s="27">
        <v>2958101</v>
      </c>
      <c r="H11727" s="66"/>
      <c r="I11727" s="66"/>
    </row>
    <row r="11728" spans="1:9" ht="13.5" thickBot="1">
      <c r="A11728" s="27">
        <v>45869</v>
      </c>
      <c r="B11728" s="29" t="s">
        <v>395</v>
      </c>
      <c r="C11728" s="29" t="s">
        <v>68</v>
      </c>
      <c r="D11728" s="28">
        <v>16</v>
      </c>
      <c r="E11728" s="27">
        <v>2958101</v>
      </c>
      <c r="H11728" s="66"/>
      <c r="I11728" s="66"/>
    </row>
    <row r="11729" spans="1:9" ht="13.5" thickBot="1">
      <c r="A11729" s="27">
        <v>45869</v>
      </c>
      <c r="B11729" s="29" t="s">
        <v>396</v>
      </c>
      <c r="C11729" s="29" t="s">
        <v>68</v>
      </c>
      <c r="D11729" s="28">
        <v>50</v>
      </c>
      <c r="E11729" s="27">
        <v>2958101</v>
      </c>
      <c r="H11729" s="66"/>
      <c r="I11729" s="66"/>
    </row>
    <row r="11730" spans="1:9" ht="13.5" thickBot="1">
      <c r="A11730" s="27">
        <v>45869</v>
      </c>
      <c r="B11730" s="29" t="s">
        <v>397</v>
      </c>
      <c r="C11730" s="29" t="s">
        <v>68</v>
      </c>
      <c r="D11730" s="28">
        <v>38</v>
      </c>
      <c r="E11730" s="27">
        <v>2958101</v>
      </c>
      <c r="H11730" s="66"/>
      <c r="I11730" s="66"/>
    </row>
    <row r="11731" spans="1:9" ht="13.5" thickBot="1">
      <c r="A11731" s="27">
        <v>45869</v>
      </c>
      <c r="B11731" s="29" t="s">
        <v>398</v>
      </c>
      <c r="C11731" s="29" t="s">
        <v>68</v>
      </c>
      <c r="D11731" s="28">
        <v>14</v>
      </c>
      <c r="E11731" s="27">
        <v>2958101</v>
      </c>
      <c r="H11731" s="66"/>
      <c r="I11731" s="66"/>
    </row>
    <row r="11732" spans="1:9" ht="13.5" thickBot="1">
      <c r="A11732" s="27">
        <v>45869</v>
      </c>
      <c r="B11732" s="29" t="s">
        <v>399</v>
      </c>
      <c r="C11732" s="29" t="s">
        <v>68</v>
      </c>
      <c r="D11732" s="28">
        <v>103</v>
      </c>
      <c r="E11732" s="27">
        <v>2958101</v>
      </c>
      <c r="H11732" s="66"/>
      <c r="I11732" s="66"/>
    </row>
    <row r="11733" spans="1:9" ht="13.5" thickBot="1">
      <c r="A11733" s="27">
        <v>45869</v>
      </c>
      <c r="B11733" s="29" t="s">
        <v>400</v>
      </c>
      <c r="C11733" s="29" t="s">
        <v>68</v>
      </c>
      <c r="D11733" s="28">
        <v>95</v>
      </c>
      <c r="E11733" s="27">
        <v>2958101</v>
      </c>
      <c r="H11733" s="66"/>
      <c r="I11733" s="66"/>
    </row>
    <row r="11734" spans="1:9" ht="13.5" thickBot="1">
      <c r="A11734" s="27">
        <v>45869</v>
      </c>
      <c r="B11734" s="29" t="s">
        <v>401</v>
      </c>
      <c r="C11734" s="29" t="s">
        <v>71</v>
      </c>
      <c r="D11734" s="28">
        <v>117</v>
      </c>
      <c r="E11734" s="27">
        <v>2958101</v>
      </c>
      <c r="H11734" s="66"/>
      <c r="I11734" s="66"/>
    </row>
    <row r="11735" spans="1:9" ht="13.5" thickBot="1">
      <c r="A11735" s="27">
        <v>45869</v>
      </c>
      <c r="B11735" s="29" t="s">
        <v>402</v>
      </c>
      <c r="C11735" s="29" t="s">
        <v>71</v>
      </c>
      <c r="D11735" s="28">
        <v>123</v>
      </c>
      <c r="E11735" s="27">
        <v>2958101</v>
      </c>
      <c r="H11735" s="66"/>
      <c r="I11735" s="66"/>
    </row>
    <row r="11736" spans="1:9" ht="13.5" thickBot="1">
      <c r="A11736" s="27">
        <v>45869</v>
      </c>
      <c r="B11736" s="29" t="s">
        <v>403</v>
      </c>
      <c r="C11736" s="29" t="s">
        <v>68</v>
      </c>
      <c r="D11736" s="28">
        <v>42</v>
      </c>
      <c r="E11736" s="27">
        <v>2958101</v>
      </c>
      <c r="H11736" s="66"/>
      <c r="I11736" s="66"/>
    </row>
    <row r="11737" spans="1:9" ht="13.5" thickBot="1">
      <c r="A11737" s="27">
        <v>45869</v>
      </c>
      <c r="B11737" s="29" t="s">
        <v>404</v>
      </c>
      <c r="C11737" s="29" t="s">
        <v>68</v>
      </c>
      <c r="D11737" s="28">
        <v>45</v>
      </c>
      <c r="E11737" s="27">
        <v>2958101</v>
      </c>
      <c r="H11737" s="66"/>
      <c r="I11737" s="66"/>
    </row>
    <row r="11738" spans="1:9" ht="13.5" thickBot="1">
      <c r="A11738" s="27">
        <v>45869</v>
      </c>
      <c r="B11738" s="29" t="s">
        <v>405</v>
      </c>
      <c r="C11738" s="29" t="s">
        <v>68</v>
      </c>
      <c r="D11738" s="28">
        <v>42</v>
      </c>
      <c r="E11738" s="27">
        <v>2958101</v>
      </c>
      <c r="H11738" s="66"/>
      <c r="I11738" s="66"/>
    </row>
    <row r="11739" spans="1:9" ht="13.5" thickBot="1">
      <c r="A11739" s="27">
        <v>45869</v>
      </c>
      <c r="B11739" s="29" t="s">
        <v>406</v>
      </c>
      <c r="C11739" s="29" t="s">
        <v>68</v>
      </c>
      <c r="D11739" s="28">
        <v>207</v>
      </c>
      <c r="E11739" s="27">
        <v>2958101</v>
      </c>
      <c r="H11739" s="66"/>
      <c r="I11739" s="66"/>
    </row>
    <row r="11740" spans="1:9" ht="13.5" thickBot="1">
      <c r="A11740" s="27">
        <v>45869</v>
      </c>
      <c r="B11740" s="29" t="s">
        <v>407</v>
      </c>
      <c r="C11740" s="29" t="s">
        <v>68</v>
      </c>
      <c r="D11740" s="28">
        <v>170</v>
      </c>
      <c r="E11740" s="27">
        <v>2958101</v>
      </c>
      <c r="H11740" s="66"/>
      <c r="I11740" s="66"/>
    </row>
    <row r="11741" spans="1:9" ht="13.5" thickBot="1">
      <c r="A11741" s="27">
        <v>45869</v>
      </c>
      <c r="B11741" s="29" t="s">
        <v>408</v>
      </c>
      <c r="C11741" s="29" t="s">
        <v>66</v>
      </c>
      <c r="D11741" s="28">
        <v>126</v>
      </c>
      <c r="E11741" s="27">
        <v>2958101</v>
      </c>
      <c r="H11741" s="66"/>
      <c r="I11741" s="66"/>
    </row>
    <row r="11742" spans="1:9" ht="13.5" thickBot="1">
      <c r="A11742" s="27">
        <v>45869</v>
      </c>
      <c r="B11742" s="29" t="s">
        <v>409</v>
      </c>
      <c r="C11742" s="29" t="s">
        <v>77</v>
      </c>
      <c r="D11742" s="28">
        <v>105</v>
      </c>
      <c r="E11742" s="27">
        <v>2958101</v>
      </c>
      <c r="H11742" s="66"/>
      <c r="I11742" s="66"/>
    </row>
    <row r="11743" spans="1:9" ht="13.5" thickBot="1">
      <c r="A11743" s="27">
        <v>45869</v>
      </c>
      <c r="B11743" s="29" t="s">
        <v>410</v>
      </c>
      <c r="C11743" s="29" t="s">
        <v>77</v>
      </c>
      <c r="D11743" s="28">
        <v>97</v>
      </c>
      <c r="E11743" s="27">
        <v>2958101</v>
      </c>
      <c r="H11743" s="66"/>
      <c r="I11743" s="66"/>
    </row>
    <row r="11744" spans="1:9" ht="13.5" thickBot="1">
      <c r="A11744" s="27">
        <v>45869</v>
      </c>
      <c r="B11744" s="29" t="s">
        <v>411</v>
      </c>
      <c r="C11744" s="29" t="s">
        <v>68</v>
      </c>
      <c r="D11744" s="28">
        <v>12</v>
      </c>
      <c r="E11744" s="27">
        <v>2958101</v>
      </c>
      <c r="H11744" s="66"/>
      <c r="I11744" s="66"/>
    </row>
    <row r="11745" spans="1:9" ht="13.5" thickBot="1">
      <c r="A11745" s="27">
        <v>45869</v>
      </c>
      <c r="B11745" s="29" t="s">
        <v>412</v>
      </c>
      <c r="C11745" s="29" t="s">
        <v>68</v>
      </c>
      <c r="D11745" s="28">
        <v>7</v>
      </c>
      <c r="E11745" s="27">
        <v>2958101</v>
      </c>
      <c r="H11745" s="66"/>
      <c r="I11745" s="66"/>
    </row>
    <row r="11746" spans="1:9" ht="13.5" thickBot="1">
      <c r="A11746" s="27">
        <v>45869</v>
      </c>
      <c r="B11746" s="29" t="s">
        <v>413</v>
      </c>
      <c r="C11746" s="29" t="s">
        <v>68</v>
      </c>
      <c r="D11746" s="28">
        <v>101</v>
      </c>
      <c r="E11746" s="27">
        <v>2958101</v>
      </c>
      <c r="H11746" s="66"/>
      <c r="I11746" s="66"/>
    </row>
    <row r="11747" spans="1:9" ht="13.5" thickBot="1">
      <c r="A11747" s="27">
        <v>45869</v>
      </c>
      <c r="B11747" s="29" t="s">
        <v>414</v>
      </c>
      <c r="C11747" s="29" t="s">
        <v>68</v>
      </c>
      <c r="D11747" s="28">
        <v>22</v>
      </c>
      <c r="E11747" s="27">
        <v>2958101</v>
      </c>
      <c r="H11747" s="66"/>
      <c r="I11747" s="66"/>
    </row>
    <row r="11748" spans="1:9" ht="13.5" thickBot="1">
      <c r="A11748" s="27">
        <v>45869</v>
      </c>
      <c r="B11748" s="29" t="s">
        <v>415</v>
      </c>
      <c r="C11748" s="29" t="s">
        <v>68</v>
      </c>
      <c r="D11748" s="28">
        <v>101</v>
      </c>
      <c r="E11748" s="27">
        <v>2958101</v>
      </c>
      <c r="H11748" s="66"/>
      <c r="I11748" s="66"/>
    </row>
    <row r="11749" spans="1:9" ht="13.5" thickBot="1">
      <c r="A11749" s="27">
        <v>45869</v>
      </c>
      <c r="B11749" s="29" t="s">
        <v>416</v>
      </c>
      <c r="C11749" s="29" t="s">
        <v>68</v>
      </c>
      <c r="D11749" s="28">
        <v>150</v>
      </c>
      <c r="E11749" s="27">
        <v>2958101</v>
      </c>
      <c r="H11749" s="66"/>
      <c r="I11749" s="66"/>
    </row>
    <row r="11750" spans="1:9" ht="13.5" thickBot="1">
      <c r="A11750" s="27">
        <v>45869</v>
      </c>
      <c r="B11750" s="29" t="s">
        <v>417</v>
      </c>
      <c r="C11750" s="29" t="s">
        <v>68</v>
      </c>
      <c r="D11750" s="28">
        <v>154</v>
      </c>
      <c r="E11750" s="27">
        <v>2958101</v>
      </c>
      <c r="H11750" s="66"/>
      <c r="I11750" s="66"/>
    </row>
    <row r="11751" spans="1:9" ht="13.5" thickBot="1">
      <c r="A11751" s="27">
        <v>45869</v>
      </c>
      <c r="B11751" s="29" t="s">
        <v>418</v>
      </c>
      <c r="C11751" s="29" t="s">
        <v>68</v>
      </c>
      <c r="D11751" s="28">
        <v>24</v>
      </c>
      <c r="E11751" s="27">
        <v>2958101</v>
      </c>
      <c r="H11751" s="66"/>
      <c r="I11751" s="66"/>
    </row>
    <row r="11752" spans="1:9" ht="13.5" thickBot="1">
      <c r="A11752" s="27">
        <v>45869</v>
      </c>
      <c r="B11752" s="29" t="s">
        <v>419</v>
      </c>
      <c r="C11752" s="29" t="s">
        <v>68</v>
      </c>
      <c r="D11752" s="28">
        <v>158</v>
      </c>
      <c r="E11752" s="27">
        <v>2958101</v>
      </c>
      <c r="H11752" s="66"/>
      <c r="I11752" s="66"/>
    </row>
    <row r="11753" spans="1:9" ht="13.5" thickBot="1">
      <c r="A11753" s="27">
        <v>45869</v>
      </c>
      <c r="B11753" s="29" t="s">
        <v>420</v>
      </c>
      <c r="C11753" s="29" t="s">
        <v>68</v>
      </c>
      <c r="D11753" s="28">
        <v>14</v>
      </c>
      <c r="E11753" s="27">
        <v>2958101</v>
      </c>
      <c r="H11753" s="66"/>
      <c r="I11753" s="66"/>
    </row>
    <row r="11754" spans="1:9" ht="13.5" thickBot="1">
      <c r="A11754" s="27">
        <v>45869</v>
      </c>
      <c r="B11754" s="29" t="s">
        <v>421</v>
      </c>
      <c r="C11754" s="29" t="s">
        <v>97</v>
      </c>
      <c r="D11754" s="28">
        <v>115</v>
      </c>
      <c r="E11754" s="27">
        <v>2958101</v>
      </c>
      <c r="H11754" s="66"/>
      <c r="I11754" s="66"/>
    </row>
    <row r="11755" spans="1:9" ht="13.5" thickBot="1">
      <c r="A11755" s="27">
        <v>45869</v>
      </c>
      <c r="B11755" s="29" t="s">
        <v>422</v>
      </c>
      <c r="C11755" s="29" t="s">
        <v>97</v>
      </c>
      <c r="D11755" s="28">
        <v>142</v>
      </c>
      <c r="E11755" s="27">
        <v>2958101</v>
      </c>
      <c r="H11755" s="66"/>
      <c r="I11755" s="66"/>
    </row>
    <row r="11756" spans="1:9" ht="13.5" thickBot="1">
      <c r="A11756" s="27">
        <v>45869</v>
      </c>
      <c r="B11756" s="29" t="s">
        <v>423</v>
      </c>
      <c r="C11756" s="29" t="s">
        <v>97</v>
      </c>
      <c r="D11756" s="28">
        <v>57</v>
      </c>
      <c r="E11756" s="27">
        <v>2958101</v>
      </c>
      <c r="H11756" s="66"/>
      <c r="I11756" s="66"/>
    </row>
    <row r="11757" spans="1:9" ht="13.5" thickBot="1">
      <c r="A11757" s="27">
        <v>45869</v>
      </c>
      <c r="B11757" s="29" t="s">
        <v>424</v>
      </c>
      <c r="C11757" s="29" t="s">
        <v>68</v>
      </c>
      <c r="D11757" s="28">
        <v>152</v>
      </c>
      <c r="E11757" s="27">
        <v>2958101</v>
      </c>
      <c r="H11757" s="66"/>
      <c r="I11757" s="66"/>
    </row>
    <row r="11758" spans="1:9" ht="13.5" thickBot="1">
      <c r="A11758" s="27">
        <v>45869</v>
      </c>
      <c r="B11758" s="29" t="s">
        <v>425</v>
      </c>
      <c r="C11758" s="29" t="s">
        <v>68</v>
      </c>
      <c r="D11758" s="28">
        <v>14</v>
      </c>
      <c r="E11758" s="27">
        <v>2958101</v>
      </c>
      <c r="H11758" s="66"/>
      <c r="I11758" s="66"/>
    </row>
    <row r="11759" spans="1:9" ht="13.5" thickBot="1">
      <c r="A11759" s="27">
        <v>45869</v>
      </c>
      <c r="B11759" s="29" t="s">
        <v>426</v>
      </c>
      <c r="C11759" s="29" t="s">
        <v>68</v>
      </c>
      <c r="D11759" s="28">
        <v>183</v>
      </c>
      <c r="E11759" s="27">
        <v>2958101</v>
      </c>
      <c r="H11759" s="66"/>
      <c r="I11759" s="66"/>
    </row>
    <row r="11760" spans="1:9" ht="13.5" thickBot="1">
      <c r="A11760" s="27">
        <v>45869</v>
      </c>
      <c r="B11760" s="29" t="s">
        <v>427</v>
      </c>
      <c r="C11760" s="29" t="s">
        <v>68</v>
      </c>
      <c r="D11760" s="28">
        <v>19</v>
      </c>
      <c r="E11760" s="27">
        <v>2958101</v>
      </c>
      <c r="H11760" s="66"/>
      <c r="I11760" s="66"/>
    </row>
    <row r="11761" spans="1:9" ht="13.5" thickBot="1">
      <c r="A11761" s="27">
        <v>45869</v>
      </c>
      <c r="B11761" s="29" t="s">
        <v>428</v>
      </c>
      <c r="C11761" s="29" t="s">
        <v>68</v>
      </c>
      <c r="D11761" s="28">
        <v>133</v>
      </c>
      <c r="E11761" s="27">
        <v>2958101</v>
      </c>
      <c r="H11761" s="66"/>
      <c r="I11761" s="66"/>
    </row>
    <row r="11762" spans="1:9" ht="13.5" thickBot="1">
      <c r="A11762" s="27">
        <v>45869</v>
      </c>
      <c r="B11762" s="29" t="s">
        <v>429</v>
      </c>
      <c r="C11762" s="29" t="s">
        <v>66</v>
      </c>
      <c r="D11762" s="28">
        <v>122</v>
      </c>
      <c r="E11762" s="27">
        <v>2958101</v>
      </c>
      <c r="H11762" s="66"/>
      <c r="I11762" s="66"/>
    </row>
    <row r="11763" spans="1:9" ht="13.5" thickBot="1">
      <c r="A11763" s="27">
        <v>45869</v>
      </c>
      <c r="B11763" s="29" t="s">
        <v>430</v>
      </c>
      <c r="C11763" s="29" t="s">
        <v>68</v>
      </c>
      <c r="D11763" s="28">
        <v>209</v>
      </c>
      <c r="E11763" s="27">
        <v>2958101</v>
      </c>
      <c r="H11763" s="66"/>
      <c r="I11763" s="66"/>
    </row>
    <row r="11764" spans="1:9" ht="13.5" thickBot="1">
      <c r="A11764" s="27">
        <v>45869</v>
      </c>
      <c r="B11764" s="29" t="s">
        <v>431</v>
      </c>
      <c r="C11764" s="29" t="s">
        <v>68</v>
      </c>
      <c r="D11764" s="28">
        <v>210</v>
      </c>
      <c r="E11764" s="27">
        <v>2958101</v>
      </c>
      <c r="H11764" s="66"/>
      <c r="I11764" s="66"/>
    </row>
    <row r="11765" spans="1:9" ht="13.5" thickBot="1">
      <c r="A11765" s="27">
        <v>45869</v>
      </c>
      <c r="B11765" s="29" t="s">
        <v>432</v>
      </c>
      <c r="C11765" s="29" t="s">
        <v>66</v>
      </c>
      <c r="D11765" s="28">
        <v>18</v>
      </c>
      <c r="E11765" s="27">
        <v>2958101</v>
      </c>
      <c r="H11765" s="66"/>
      <c r="I11765" s="66"/>
    </row>
    <row r="11766" spans="1:9" ht="13.5" thickBot="1">
      <c r="A11766" s="27">
        <v>45869</v>
      </c>
      <c r="B11766" s="29" t="s">
        <v>433</v>
      </c>
      <c r="C11766" s="29" t="s">
        <v>66</v>
      </c>
      <c r="D11766" s="28">
        <v>48</v>
      </c>
      <c r="E11766" s="27">
        <v>2958101</v>
      </c>
      <c r="H11766" s="66"/>
      <c r="I11766" s="66"/>
    </row>
    <row r="11767" spans="1:9" ht="13.5" thickBot="1">
      <c r="A11767" s="27">
        <v>45869</v>
      </c>
      <c r="B11767" s="29" t="s">
        <v>434</v>
      </c>
      <c r="C11767" s="29" t="s">
        <v>66</v>
      </c>
      <c r="D11767" s="28">
        <v>6</v>
      </c>
      <c r="E11767" s="27">
        <v>2958101</v>
      </c>
      <c r="H11767" s="66"/>
      <c r="I11767" s="66"/>
    </row>
    <row r="11768" spans="1:9" ht="13.5" thickBot="1">
      <c r="A11768" s="27">
        <v>45869</v>
      </c>
      <c r="B11768" s="29" t="s">
        <v>435</v>
      </c>
      <c r="C11768" s="29" t="s">
        <v>66</v>
      </c>
      <c r="D11768" s="28">
        <v>55</v>
      </c>
      <c r="E11768" s="27">
        <v>2958101</v>
      </c>
      <c r="H11768" s="66"/>
      <c r="I11768" s="66"/>
    </row>
    <row r="11769" spans="1:9" ht="13.5" thickBot="1">
      <c r="A11769" s="27">
        <v>45869</v>
      </c>
      <c r="B11769" s="29" t="s">
        <v>436</v>
      </c>
      <c r="C11769" s="29" t="s">
        <v>66</v>
      </c>
      <c r="D11769" s="28">
        <v>53</v>
      </c>
      <c r="E11769" s="27">
        <v>2958101</v>
      </c>
      <c r="H11769" s="66"/>
      <c r="I11769" s="66"/>
    </row>
    <row r="11770" spans="1:9" ht="13.5" thickBot="1">
      <c r="A11770" s="27">
        <v>45869</v>
      </c>
      <c r="B11770" s="29" t="s">
        <v>437</v>
      </c>
      <c r="C11770" s="29" t="s">
        <v>68</v>
      </c>
      <c r="D11770" s="28">
        <v>200</v>
      </c>
      <c r="E11770" s="27">
        <v>2958101</v>
      </c>
      <c r="H11770" s="66"/>
      <c r="I11770" s="66"/>
    </row>
    <row r="11771" spans="1:9" ht="13.5" thickBot="1">
      <c r="A11771" s="27">
        <v>45869</v>
      </c>
      <c r="B11771" s="29" t="s">
        <v>438</v>
      </c>
      <c r="C11771" s="29" t="s">
        <v>68</v>
      </c>
      <c r="D11771" s="28">
        <v>68</v>
      </c>
      <c r="E11771" s="27">
        <v>2958101</v>
      </c>
      <c r="H11771" s="66"/>
      <c r="I11771" s="66"/>
    </row>
    <row r="11772" spans="1:9" ht="13.5" thickBot="1">
      <c r="A11772" s="27">
        <v>45869</v>
      </c>
      <c r="B11772" s="29" t="s">
        <v>439</v>
      </c>
      <c r="C11772" s="29" t="s">
        <v>68</v>
      </c>
      <c r="D11772" s="28">
        <v>92</v>
      </c>
      <c r="E11772" s="27">
        <v>2958101</v>
      </c>
      <c r="H11772" s="66"/>
      <c r="I11772" s="66"/>
    </row>
    <row r="11773" spans="1:9" ht="13.5" thickBot="1">
      <c r="A11773" s="27">
        <v>45869</v>
      </c>
      <c r="B11773" s="29" t="s">
        <v>440</v>
      </c>
      <c r="C11773" s="29" t="s">
        <v>68</v>
      </c>
      <c r="D11773" s="28">
        <v>86</v>
      </c>
      <c r="E11773" s="27">
        <v>2958101</v>
      </c>
      <c r="H11773" s="66"/>
      <c r="I11773" s="66"/>
    </row>
    <row r="11774" spans="1:9" ht="13.5" thickBot="1">
      <c r="A11774" s="27">
        <v>45869</v>
      </c>
      <c r="B11774" s="29" t="s">
        <v>441</v>
      </c>
      <c r="C11774" s="29" t="s">
        <v>68</v>
      </c>
      <c r="D11774" s="28">
        <v>193</v>
      </c>
      <c r="E11774" s="27">
        <v>2958101</v>
      </c>
      <c r="H11774" s="66"/>
      <c r="I11774" s="66"/>
    </row>
    <row r="11775" spans="1:9" ht="13.5" thickBot="1">
      <c r="A11775" s="27">
        <v>45869</v>
      </c>
      <c r="B11775" s="29" t="s">
        <v>442</v>
      </c>
      <c r="C11775" s="29" t="s">
        <v>68</v>
      </c>
      <c r="D11775" s="28">
        <v>149</v>
      </c>
      <c r="E11775" s="27">
        <v>2958101</v>
      </c>
      <c r="H11775" s="66"/>
      <c r="I11775" s="66"/>
    </row>
    <row r="11776" spans="1:9" ht="13.5" thickBot="1">
      <c r="A11776" s="27">
        <v>45869</v>
      </c>
      <c r="B11776" s="29" t="s">
        <v>443</v>
      </c>
      <c r="C11776" s="29" t="s">
        <v>68</v>
      </c>
      <c r="D11776" s="28">
        <v>146</v>
      </c>
      <c r="E11776" s="27">
        <v>2958101</v>
      </c>
      <c r="H11776" s="66"/>
      <c r="I11776" s="66"/>
    </row>
    <row r="11777" spans="1:9" ht="12.75" customHeight="1">
      <c r="A11777" s="66"/>
      <c r="B11777" s="66"/>
      <c r="C11777" s="66"/>
      <c r="D11777" s="66"/>
      <c r="E11777" s="66"/>
      <c r="F11777" s="66"/>
      <c r="G11777" s="66"/>
      <c r="H11777" s="66"/>
      <c r="I11777" s="66"/>
    </row>
    <row r="11778" spans="1:9" ht="12.75" customHeight="1">
      <c r="A11778" s="66"/>
      <c r="B11778" s="66"/>
      <c r="C11778" s="66"/>
      <c r="D11778" s="66"/>
      <c r="E11778" s="66"/>
      <c r="F11778" s="66"/>
      <c r="G11778" s="66"/>
      <c r="H11778" s="66"/>
      <c r="I11778" s="66"/>
    </row>
  </sheetData>
  <mergeCells count="13">
    <mergeCell ref="A11777:I11777"/>
    <mergeCell ref="A11778:I11778"/>
    <mergeCell ref="A11:G11"/>
    <mergeCell ref="A1:I6"/>
    <mergeCell ref="A7:I7"/>
    <mergeCell ref="A8:I8"/>
    <mergeCell ref="A9:I9"/>
    <mergeCell ref="A10:I10"/>
    <mergeCell ref="H12:H43"/>
    <mergeCell ref="A44:G44"/>
    <mergeCell ref="A45:G45"/>
    <mergeCell ref="H46:H11776"/>
    <mergeCell ref="I46:I1177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P22"/>
  <sheetViews>
    <sheetView workbookViewId="0">
      <selection activeCell="A21" sqref="A21"/>
    </sheetView>
  </sheetViews>
  <sheetFormatPr defaultColWidth="9.140625" defaultRowHeight="15"/>
  <cols>
    <col min="1" max="1" width="18.28515625" style="6" bestFit="1" customWidth="1"/>
    <col min="2" max="2" width="18.28515625" style="6" customWidth="1"/>
    <col min="3" max="6" width="21" style="6" customWidth="1"/>
    <col min="7" max="16384" width="9.140625" style="6"/>
  </cols>
  <sheetData>
    <row r="1" spans="1:16" ht="15.75" thickBot="1">
      <c r="A1" s="78"/>
      <c r="B1" s="79"/>
      <c r="C1" s="79"/>
      <c r="D1" s="79"/>
      <c r="E1" s="79"/>
      <c r="F1" s="80"/>
    </row>
    <row r="2" spans="1:16" ht="18.75" thickBot="1">
      <c r="A2" s="81" t="s">
        <v>14</v>
      </c>
      <c r="B2" s="82"/>
      <c r="C2" s="82"/>
      <c r="D2" s="82"/>
      <c r="E2" s="82"/>
      <c r="F2" s="83"/>
    </row>
    <row r="3" spans="1:16" ht="15.75" thickBot="1">
      <c r="A3" s="84"/>
      <c r="B3" s="85"/>
      <c r="C3" s="85"/>
      <c r="D3" s="85"/>
      <c r="E3" s="85"/>
      <c r="F3" s="86"/>
    </row>
    <row r="4" spans="1:16">
      <c r="A4" s="87" t="s">
        <v>1</v>
      </c>
      <c r="B4" s="90" t="s">
        <v>2</v>
      </c>
      <c r="C4" s="93" t="s">
        <v>3</v>
      </c>
      <c r="D4" s="94"/>
      <c r="E4" s="94"/>
      <c r="F4" s="95"/>
    </row>
    <row r="5" spans="1:16" ht="15" customHeight="1">
      <c r="A5" s="88"/>
      <c r="B5" s="91"/>
      <c r="C5" s="96" t="s">
        <v>4</v>
      </c>
      <c r="D5" s="96"/>
      <c r="E5" s="97" t="s">
        <v>5</v>
      </c>
      <c r="F5" s="98"/>
    </row>
    <row r="6" spans="1:16">
      <c r="A6" s="88"/>
      <c r="B6" s="91"/>
      <c r="C6" s="96"/>
      <c r="D6" s="96"/>
      <c r="E6" s="97"/>
      <c r="F6" s="98"/>
    </row>
    <row r="7" spans="1:16">
      <c r="A7" s="88"/>
      <c r="B7" s="91"/>
      <c r="C7" s="96"/>
      <c r="D7" s="96"/>
      <c r="E7" s="97"/>
      <c r="F7" s="98"/>
    </row>
    <row r="8" spans="1:16" ht="15" customHeight="1">
      <c r="A8" s="88"/>
      <c r="B8" s="91"/>
      <c r="C8" s="99" t="s">
        <v>6</v>
      </c>
      <c r="D8" s="99" t="s">
        <v>7</v>
      </c>
      <c r="E8" s="76" t="s">
        <v>6</v>
      </c>
      <c r="F8" s="77" t="s">
        <v>8</v>
      </c>
    </row>
    <row r="9" spans="1:16">
      <c r="A9" s="89"/>
      <c r="B9" s="92"/>
      <c r="C9" s="99"/>
      <c r="D9" s="99"/>
      <c r="E9" s="76"/>
      <c r="F9" s="77"/>
      <c r="M9" s="8"/>
      <c r="N9" s="8"/>
      <c r="O9" s="8"/>
      <c r="P9" s="8"/>
    </row>
    <row r="10" spans="1:16" ht="15.75">
      <c r="A10" s="19">
        <v>45474</v>
      </c>
      <c r="B10" s="11">
        <v>11014.679231037495</v>
      </c>
      <c r="C10" s="12">
        <v>3.7360670234552397E-2</v>
      </c>
      <c r="D10" s="12">
        <v>3.6321357289941979E-2</v>
      </c>
      <c r="E10" s="12">
        <v>2.1674873984005645E-2</v>
      </c>
      <c r="F10" s="12">
        <v>2.2092976908591008E-2</v>
      </c>
      <c r="M10" s="10"/>
      <c r="N10" s="10"/>
    </row>
    <row r="11" spans="1:16" ht="15.75">
      <c r="A11" s="19">
        <v>45505</v>
      </c>
      <c r="B11" s="11">
        <v>10170.901493291572</v>
      </c>
      <c r="C11" s="12">
        <v>2.9725244101346696E-2</v>
      </c>
      <c r="D11" s="12">
        <v>2.9561331609297043E-2</v>
      </c>
      <c r="E11" s="12">
        <v>2.023050919932818E-2</v>
      </c>
      <c r="F11" s="12">
        <v>1.9765424472476416E-2</v>
      </c>
      <c r="M11" s="10"/>
      <c r="N11" s="10"/>
    </row>
    <row r="12" spans="1:16" ht="15.75">
      <c r="A12" s="19">
        <v>45536</v>
      </c>
      <c r="B12" s="11">
        <v>8380.7022605180191</v>
      </c>
      <c r="C12" s="12">
        <v>2.9413349583680592E-2</v>
      </c>
      <c r="D12" s="12">
        <v>2.9683577009273251E-2</v>
      </c>
      <c r="E12" s="12">
        <v>1.849797406222187E-2</v>
      </c>
      <c r="F12" s="12">
        <v>1.8305484619141835E-2</v>
      </c>
      <c r="M12" s="10"/>
      <c r="N12" s="10"/>
    </row>
    <row r="13" spans="1:16" ht="15.75">
      <c r="A13" s="19">
        <v>45566</v>
      </c>
      <c r="B13" s="11">
        <v>13462.792848654406</v>
      </c>
      <c r="C13" s="12">
        <v>2.5901486177958712E-2</v>
      </c>
      <c r="D13" s="12">
        <v>2.8564272998658567E-2</v>
      </c>
      <c r="E13" s="12">
        <v>1.9429330401004124E-2</v>
      </c>
      <c r="F13" s="12">
        <v>2.0273357760229975E-2</v>
      </c>
      <c r="M13" s="10"/>
      <c r="N13" s="10"/>
    </row>
    <row r="14" spans="1:16" ht="15.75">
      <c r="A14" s="19">
        <v>45597</v>
      </c>
      <c r="B14" s="11">
        <v>14685.767461183939</v>
      </c>
      <c r="C14" s="12">
        <v>3.546199252331176E-2</v>
      </c>
      <c r="D14" s="12">
        <v>3.7297590524239962E-2</v>
      </c>
      <c r="E14" s="12">
        <v>2.0416660436745993E-2</v>
      </c>
      <c r="F14" s="12">
        <v>2.0937698150335759E-2</v>
      </c>
      <c r="M14" s="10"/>
      <c r="N14" s="10"/>
    </row>
    <row r="15" spans="1:16" ht="15.75">
      <c r="A15" s="19">
        <v>45627</v>
      </c>
      <c r="B15" s="11">
        <v>12867.676116203265</v>
      </c>
      <c r="C15" s="12">
        <v>3.664788534062053E-2</v>
      </c>
      <c r="D15" s="12">
        <v>3.6723216022934366E-2</v>
      </c>
      <c r="E15" s="12">
        <v>2.0608743556320471E-2</v>
      </c>
      <c r="F15" s="12">
        <v>2.0087505234195065E-2</v>
      </c>
    </row>
    <row r="16" spans="1:16" ht="15.75">
      <c r="A16" s="19">
        <v>45658</v>
      </c>
      <c r="B16" s="11">
        <v>13495.458539459769</v>
      </c>
      <c r="C16" s="7">
        <v>3.7747196161730494E-2</v>
      </c>
      <c r="D16" s="7">
        <v>3.8415037016488442E-2</v>
      </c>
      <c r="E16" s="7">
        <v>2.0376333225431587E-2</v>
      </c>
      <c r="F16" s="7">
        <v>1.9556242684058582E-2</v>
      </c>
    </row>
    <row r="17" spans="1:6" ht="15.75">
      <c r="A17" s="19">
        <v>45689</v>
      </c>
      <c r="B17" s="9">
        <v>13914.402403007827</v>
      </c>
      <c r="C17" s="35">
        <v>4.2123358884909909E-2</v>
      </c>
      <c r="D17" s="35">
        <v>4.3726651798715876E-2</v>
      </c>
      <c r="E17" s="35">
        <v>2.3328276399879971E-2</v>
      </c>
      <c r="F17" s="35">
        <v>2.4078887679176372E-2</v>
      </c>
    </row>
    <row r="18" spans="1:6" ht="15.75">
      <c r="A18" s="19">
        <v>45717</v>
      </c>
      <c r="B18" s="36">
        <v>17698.966657486901</v>
      </c>
      <c r="C18" s="39">
        <v>3.8537059383923274E-2</v>
      </c>
      <c r="D18" s="39">
        <v>3.9490747988632738E-2</v>
      </c>
      <c r="E18" s="39">
        <v>2.5379559718242992E-2</v>
      </c>
      <c r="F18" s="39">
        <v>2.7605254614524097E-2</v>
      </c>
    </row>
    <row r="19" spans="1:6" ht="15.75">
      <c r="A19" s="19">
        <v>45748</v>
      </c>
      <c r="B19" s="38">
        <v>18453.797177921762</v>
      </c>
      <c r="C19" s="37">
        <v>4.4362800000213261E-2</v>
      </c>
      <c r="D19" s="37">
        <v>4.5529569071243031E-2</v>
      </c>
      <c r="E19" s="37">
        <v>2.7324863013423135E-2</v>
      </c>
      <c r="F19" s="37">
        <v>2.7321292805356757E-2</v>
      </c>
    </row>
    <row r="20" spans="1:6" ht="15.75">
      <c r="A20" s="19">
        <v>45778</v>
      </c>
      <c r="B20" s="9">
        <v>13089</v>
      </c>
      <c r="C20" s="37">
        <v>3.6999999999999998E-2</v>
      </c>
      <c r="D20" s="37">
        <f>AVERAGE('[1]DA System-Wide STWPF'!K9:K752)</f>
        <v>3.6406111126170447E-2</v>
      </c>
      <c r="E20" s="37">
        <f>AVERAGE('[1]HA System-Wide STWPF'!I9:I752)</f>
        <v>2.3894236708581387E-2</v>
      </c>
      <c r="F20" s="37">
        <f>AVERAGE('[1]HA System-Wide STWPF'!K9:K752)</f>
        <v>2.3593120416165982E-2</v>
      </c>
    </row>
    <row r="21" spans="1:6" ht="15.75">
      <c r="A21" s="19">
        <v>45809</v>
      </c>
      <c r="B21" s="9">
        <v>15252.3</v>
      </c>
      <c r="C21" s="37">
        <f>AVERAGE('[2]DA System-Wide STWPF'!I10:I753)</f>
        <v>4.1210338794022111E-2</v>
      </c>
      <c r="D21" s="37">
        <f>AVERAGE('[2]DA System-Wide STWPF'!K10:K753)</f>
        <v>4.1857007592877797E-2</v>
      </c>
      <c r="E21" s="37">
        <f>AVERAGE('[2]HA System-Wide STWPF'!I10:I753)</f>
        <v>2.583725242490072E-2</v>
      </c>
      <c r="F21" s="37">
        <f>AVERAGE('[2]HA System-Wide STWPF'!K10:K753)</f>
        <v>2.7421307756976942E-2</v>
      </c>
    </row>
    <row r="22" spans="1:6" ht="15.75">
      <c r="A22" s="19">
        <v>45839</v>
      </c>
      <c r="B22" s="9">
        <v>12544.7</v>
      </c>
      <c r="C22" s="37">
        <f>AVERAGE('DA System-Wide STWPF'!I11:I754)</f>
        <v>3.5838691912984867E-2</v>
      </c>
      <c r="D22" s="37">
        <f>AVERAGE('DA System-Wide STWPF'!K11:K754)</f>
        <v>3.6314299903534658E-2</v>
      </c>
      <c r="E22" s="37">
        <f>AVERAGE('HA System-Wide STWPF'!I11:I754)</f>
        <v>2.3460212181475117E-2</v>
      </c>
      <c r="F22" s="37">
        <f>AVERAGE('HA System-Wide STWPF'!K11:K754)</f>
        <v>2.307641373265212E-2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M22"/>
  <sheetViews>
    <sheetView zoomScaleNormal="100" workbookViewId="0">
      <selection activeCell="A13" sqref="A13"/>
    </sheetView>
  </sheetViews>
  <sheetFormatPr defaultColWidth="9.140625" defaultRowHeight="15"/>
  <cols>
    <col min="1" max="1" width="18.28515625" style="13" bestFit="1" customWidth="1"/>
    <col min="2" max="2" width="18.28515625" style="13" customWidth="1"/>
    <col min="3" max="6" width="21" style="13" customWidth="1"/>
    <col min="7" max="16384" width="9.140625" style="13"/>
  </cols>
  <sheetData>
    <row r="1" spans="1:13" ht="9.75" customHeight="1" thickBot="1">
      <c r="A1" s="102"/>
      <c r="B1" s="103"/>
      <c r="C1" s="103"/>
      <c r="D1" s="103"/>
      <c r="E1" s="103"/>
      <c r="F1" s="104"/>
    </row>
    <row r="2" spans="1:13" ht="18.75" customHeight="1" thickBot="1">
      <c r="A2" s="105" t="s">
        <v>13</v>
      </c>
      <c r="B2" s="106"/>
      <c r="C2" s="106"/>
      <c r="D2" s="106"/>
      <c r="E2" s="106"/>
      <c r="F2" s="107"/>
    </row>
    <row r="3" spans="1:13" ht="10.5" customHeight="1" thickBot="1">
      <c r="A3" s="108"/>
      <c r="B3" s="109"/>
      <c r="C3" s="109"/>
      <c r="D3" s="109"/>
      <c r="E3" s="109"/>
      <c r="F3" s="110"/>
    </row>
    <row r="4" spans="1:13" ht="35.25" customHeight="1">
      <c r="A4" s="111" t="s">
        <v>1</v>
      </c>
      <c r="B4" s="114"/>
      <c r="C4" s="117" t="s">
        <v>3</v>
      </c>
      <c r="D4" s="118"/>
      <c r="E4" s="118"/>
      <c r="F4" s="119"/>
    </row>
    <row r="5" spans="1:13" ht="15" customHeight="1">
      <c r="A5" s="112"/>
      <c r="B5" s="115"/>
      <c r="C5" s="120" t="s">
        <v>4</v>
      </c>
      <c r="D5" s="120"/>
      <c r="E5" s="121" t="s">
        <v>5</v>
      </c>
      <c r="F5" s="122"/>
    </row>
    <row r="6" spans="1:13">
      <c r="A6" s="112"/>
      <c r="B6" s="115"/>
      <c r="C6" s="120"/>
      <c r="D6" s="120"/>
      <c r="E6" s="121"/>
      <c r="F6" s="122"/>
    </row>
    <row r="7" spans="1:13">
      <c r="A7" s="112"/>
      <c r="B7" s="115"/>
      <c r="C7" s="120"/>
      <c r="D7" s="120"/>
      <c r="E7" s="121"/>
      <c r="F7" s="122"/>
    </row>
    <row r="8" spans="1:13" ht="15" customHeight="1">
      <c r="A8" s="112"/>
      <c r="B8" s="115"/>
      <c r="C8" s="123" t="s">
        <v>6</v>
      </c>
      <c r="D8" s="123" t="s">
        <v>7</v>
      </c>
      <c r="E8" s="100" t="s">
        <v>6</v>
      </c>
      <c r="F8" s="101" t="s">
        <v>8</v>
      </c>
    </row>
    <row r="9" spans="1:13">
      <c r="A9" s="113"/>
      <c r="B9" s="116"/>
      <c r="C9" s="123"/>
      <c r="D9" s="123"/>
      <c r="E9" s="100"/>
      <c r="F9" s="101"/>
    </row>
    <row r="10" spans="1:13" ht="15.75">
      <c r="A10" s="19">
        <v>45474</v>
      </c>
      <c r="B10" s="20"/>
      <c r="C10" s="43">
        <v>5.153858122527552E-2</v>
      </c>
      <c r="D10" s="43">
        <v>5.0678409548643943E-2</v>
      </c>
      <c r="E10" s="43">
        <v>3.0528906316423524E-2</v>
      </c>
      <c r="F10" s="43">
        <v>3.0335601876347998E-2</v>
      </c>
      <c r="K10" s="15"/>
      <c r="L10" s="15"/>
      <c r="M10" s="15"/>
    </row>
    <row r="11" spans="1:13" ht="15.75">
      <c r="A11" s="19">
        <v>45505</v>
      </c>
      <c r="B11" s="20"/>
      <c r="C11" s="43">
        <v>3.8145822835224524E-2</v>
      </c>
      <c r="D11" s="43">
        <v>3.7600765402723897E-2</v>
      </c>
      <c r="E11" s="43">
        <v>2.8076415195836226E-2</v>
      </c>
      <c r="F11" s="43">
        <v>2.7126350969089542E-2</v>
      </c>
      <c r="K11" s="15"/>
      <c r="L11" s="15"/>
      <c r="M11" s="15"/>
    </row>
    <row r="12" spans="1:13" ht="15.75">
      <c r="A12" s="19">
        <v>45536</v>
      </c>
      <c r="B12" s="20"/>
      <c r="C12" s="43">
        <v>3.9814776596631914E-2</v>
      </c>
      <c r="D12" s="43">
        <v>4.0033285460294957E-2</v>
      </c>
      <c r="E12" s="43">
        <v>2.33799250860066E-2</v>
      </c>
      <c r="F12" s="43">
        <v>2.296223890498612E-2</v>
      </c>
      <c r="K12" s="15"/>
      <c r="L12" s="15"/>
      <c r="M12" s="15"/>
    </row>
    <row r="13" spans="1:13" ht="15.75">
      <c r="A13" s="19">
        <v>45566</v>
      </c>
      <c r="B13" s="20"/>
      <c r="C13" s="43">
        <v>3.3988232633465537E-2</v>
      </c>
      <c r="D13" s="43">
        <v>3.7633652691440832E-2</v>
      </c>
      <c r="E13" s="43">
        <v>2.5030875576643508E-2</v>
      </c>
      <c r="F13" s="43">
        <v>2.6788948753330481E-2</v>
      </c>
      <c r="K13" s="15"/>
      <c r="L13" s="15"/>
      <c r="M13" s="15"/>
    </row>
    <row r="14" spans="1:13" ht="15.75">
      <c r="A14" s="19">
        <v>45597</v>
      </c>
      <c r="B14" s="20"/>
      <c r="C14" s="43">
        <v>4.6434058402229972E-2</v>
      </c>
      <c r="D14" s="43">
        <v>4.8446842558932446E-2</v>
      </c>
      <c r="E14" s="43">
        <v>2.8625602911125092E-2</v>
      </c>
      <c r="F14" s="43">
        <v>2.8999511269158691E-2</v>
      </c>
      <c r="K14" s="15"/>
      <c r="L14" s="15"/>
      <c r="M14" s="15"/>
    </row>
    <row r="15" spans="1:13" ht="15.75">
      <c r="A15" s="19">
        <v>45627</v>
      </c>
      <c r="B15" s="20"/>
      <c r="C15" s="43">
        <v>4.8266727728770643E-2</v>
      </c>
      <c r="D15" s="43">
        <v>4.7745556839286912E-2</v>
      </c>
      <c r="E15" s="43">
        <v>2.7219891374828158E-2</v>
      </c>
      <c r="F15" s="43">
        <v>2.6381406570046739E-2</v>
      </c>
      <c r="K15" s="15"/>
      <c r="L15" s="15"/>
      <c r="M15" s="15"/>
    </row>
    <row r="16" spans="1:13" ht="15.75">
      <c r="A16" s="19">
        <v>45658</v>
      </c>
      <c r="B16" s="20"/>
      <c r="C16" s="43">
        <v>4.3246328127355023E-2</v>
      </c>
      <c r="D16" s="43">
        <v>4.3461323679771138E-2</v>
      </c>
      <c r="E16" s="43">
        <v>2.5380816010253694E-2</v>
      </c>
      <c r="F16" s="43">
        <v>2.4268018279642159E-2</v>
      </c>
      <c r="K16" s="15"/>
      <c r="L16" s="15"/>
      <c r="M16" s="15"/>
    </row>
    <row r="17" spans="1:6" ht="15.75">
      <c r="A17" s="19">
        <v>45689</v>
      </c>
      <c r="B17" s="20"/>
      <c r="C17" s="61">
        <v>5.3307232416993727E-2</v>
      </c>
      <c r="D17" s="61">
        <v>5.4391285759880482E-2</v>
      </c>
      <c r="E17" s="61">
        <v>2.9513587538821533E-2</v>
      </c>
      <c r="F17" s="61">
        <v>2.9607336175435286E-2</v>
      </c>
    </row>
    <row r="18" spans="1:6" ht="15.75">
      <c r="A18" s="19">
        <v>45717</v>
      </c>
      <c r="B18" s="14"/>
      <c r="C18" s="43">
        <v>5.0015476723182545E-2</v>
      </c>
      <c r="D18" s="43">
        <v>5.041098333457554E-2</v>
      </c>
      <c r="E18" s="43">
        <v>3.2128803150506723E-2</v>
      </c>
      <c r="F18" s="43">
        <v>3.4418665765332507E-2</v>
      </c>
    </row>
    <row r="19" spans="1:6" ht="15.75">
      <c r="A19" s="19">
        <v>45748</v>
      </c>
      <c r="B19" s="20"/>
      <c r="C19" s="61">
        <v>6.2922594640711593E-2</v>
      </c>
      <c r="D19" s="61">
        <v>6.366483343193538E-2</v>
      </c>
      <c r="E19" s="61">
        <v>3.8898747188440268E-2</v>
      </c>
      <c r="F19" s="61">
        <v>3.7735139292857961E-2</v>
      </c>
    </row>
    <row r="20" spans="1:6" ht="16.5" thickBot="1">
      <c r="A20" s="19">
        <v>45778</v>
      </c>
      <c r="B20" s="14"/>
      <c r="C20" s="62">
        <f>AVERAGE('[1]DA West STWPF'!I9:I752)</f>
        <v>5.1093367435753378E-2</v>
      </c>
      <c r="D20" s="62">
        <f>AVERAGE('[1]DA West STWPF'!K9:K752)</f>
        <v>4.9810868692142872E-2</v>
      </c>
      <c r="E20" s="62">
        <f>AVERAGE('[1]HA West STWPF'!I9:I752)</f>
        <v>3.3361300359610151E-2</v>
      </c>
      <c r="F20" s="62">
        <f>AVERAGE('[1]HA West STWPF'!K9:K752)</f>
        <v>3.2188784485903371E-2</v>
      </c>
    </row>
    <row r="21" spans="1:6" ht="16.5" thickBot="1">
      <c r="A21" s="19">
        <v>45809</v>
      </c>
      <c r="B21" s="14"/>
      <c r="C21" s="62">
        <f>AVERAGE('[2]DA West STWPF'!I10:I753)</f>
        <v>5.8668640455107043E-2</v>
      </c>
      <c r="D21" s="62">
        <f>AVERAGE('[2]DA West STWPF'!K10:K753)</f>
        <v>6.2060987273047166E-2</v>
      </c>
      <c r="E21" s="62">
        <f>AVERAGE('[2]HA West STWPF'!I10:I753)</f>
        <v>3.6460706428456953E-2</v>
      </c>
      <c r="F21" s="62">
        <f>AVERAGE('[2]HA West STWPF'!K10:K753)</f>
        <v>3.9635542834035441E-2</v>
      </c>
    </row>
    <row r="22" spans="1:6" ht="16.5" thickBot="1">
      <c r="A22" s="19">
        <v>45839</v>
      </c>
      <c r="B22" s="14"/>
      <c r="C22" s="62">
        <f>0.0544</f>
        <v>5.4399999999999997E-2</v>
      </c>
      <c r="D22" s="62">
        <f>0.0555</f>
        <v>5.5500000000000001E-2</v>
      </c>
      <c r="E22" s="62">
        <f>0.0323</f>
        <v>3.2300000000000002E-2</v>
      </c>
      <c r="F22" s="62">
        <f>0.033</f>
        <v>3.3000000000000002E-2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7" right="0.7" top="0.75" bottom="0.75" header="0.3" footer="0.3"/>
  <pageSetup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F22"/>
  <sheetViews>
    <sheetView zoomScaleNormal="100" workbookViewId="0">
      <selection activeCell="E28" sqref="E28"/>
    </sheetView>
  </sheetViews>
  <sheetFormatPr defaultColWidth="9.140625" defaultRowHeight="15"/>
  <cols>
    <col min="1" max="1" width="18.28515625" style="13" bestFit="1" customWidth="1"/>
    <col min="2" max="2" width="18.28515625" style="13" customWidth="1"/>
    <col min="3" max="6" width="21" style="13" customWidth="1"/>
    <col min="7" max="16384" width="9.140625" style="13"/>
  </cols>
  <sheetData>
    <row r="1" spans="1:6" ht="9.75" customHeight="1" thickBot="1">
      <c r="A1" s="102"/>
      <c r="B1" s="103"/>
      <c r="C1" s="103"/>
      <c r="D1" s="103"/>
      <c r="E1" s="103"/>
      <c r="F1" s="104"/>
    </row>
    <row r="2" spans="1:6" ht="18.75" customHeight="1" thickBot="1">
      <c r="A2" s="105" t="s">
        <v>9</v>
      </c>
      <c r="B2" s="106"/>
      <c r="C2" s="106"/>
      <c r="D2" s="106"/>
      <c r="E2" s="106"/>
      <c r="F2" s="107"/>
    </row>
    <row r="3" spans="1:6" ht="10.5" customHeight="1" thickBot="1">
      <c r="A3" s="108"/>
      <c r="B3" s="109"/>
      <c r="C3" s="109"/>
      <c r="D3" s="109"/>
      <c r="E3" s="109"/>
      <c r="F3" s="110"/>
    </row>
    <row r="4" spans="1:6" ht="35.25" customHeight="1">
      <c r="A4" s="111" t="s">
        <v>1</v>
      </c>
      <c r="B4" s="114"/>
      <c r="C4" s="117" t="s">
        <v>3</v>
      </c>
      <c r="D4" s="118"/>
      <c r="E4" s="118"/>
      <c r="F4" s="119"/>
    </row>
    <row r="5" spans="1:6" ht="15" customHeight="1">
      <c r="A5" s="112"/>
      <c r="B5" s="115"/>
      <c r="C5" s="120" t="s">
        <v>4</v>
      </c>
      <c r="D5" s="120"/>
      <c r="E5" s="121" t="s">
        <v>5</v>
      </c>
      <c r="F5" s="122"/>
    </row>
    <row r="6" spans="1:6">
      <c r="A6" s="112"/>
      <c r="B6" s="115"/>
      <c r="C6" s="120"/>
      <c r="D6" s="120"/>
      <c r="E6" s="121"/>
      <c r="F6" s="122"/>
    </row>
    <row r="7" spans="1:6">
      <c r="A7" s="112"/>
      <c r="B7" s="115"/>
      <c r="C7" s="120"/>
      <c r="D7" s="120"/>
      <c r="E7" s="121"/>
      <c r="F7" s="122"/>
    </row>
    <row r="8" spans="1:6" ht="15" customHeight="1">
      <c r="A8" s="112"/>
      <c r="B8" s="115"/>
      <c r="C8" s="123" t="s">
        <v>6</v>
      </c>
      <c r="D8" s="123" t="s">
        <v>7</v>
      </c>
      <c r="E8" s="100" t="s">
        <v>6</v>
      </c>
      <c r="F8" s="101" t="s">
        <v>8</v>
      </c>
    </row>
    <row r="9" spans="1:6">
      <c r="A9" s="113"/>
      <c r="B9" s="116"/>
      <c r="C9" s="123"/>
      <c r="D9" s="123"/>
      <c r="E9" s="100"/>
      <c r="F9" s="101"/>
    </row>
    <row r="10" spans="1:6" ht="15.75">
      <c r="A10" s="19">
        <v>45474</v>
      </c>
      <c r="B10" s="21"/>
      <c r="C10" s="42">
        <v>4.5715387010029494E-2</v>
      </c>
      <c r="D10" s="45">
        <v>4.6048289610397572E-2</v>
      </c>
      <c r="E10" s="46">
        <v>3.6391896233153004E-2</v>
      </c>
      <c r="F10" s="47">
        <v>3.7612543841400524E-2</v>
      </c>
    </row>
    <row r="11" spans="1:6" ht="15.75">
      <c r="A11" s="19">
        <v>45505</v>
      </c>
      <c r="B11" s="21"/>
      <c r="C11" s="42">
        <v>4.0319871733490303E-2</v>
      </c>
      <c r="D11" s="45">
        <v>4.0901724860387421E-2</v>
      </c>
      <c r="E11" s="46">
        <v>3.0033016361174652E-2</v>
      </c>
      <c r="F11" s="47">
        <v>3.0432044121851961E-2</v>
      </c>
    </row>
    <row r="12" spans="1:6" ht="15.75">
      <c r="A12" s="19">
        <v>45536</v>
      </c>
      <c r="B12" s="21"/>
      <c r="C12" s="42">
        <v>4.2570693789275325E-2</v>
      </c>
      <c r="D12" s="45">
        <v>4.2791664746344313E-2</v>
      </c>
      <c r="E12" s="46">
        <v>3.1563761568102089E-2</v>
      </c>
      <c r="F12" s="47">
        <v>3.1709422863591678E-2</v>
      </c>
    </row>
    <row r="13" spans="1:6" ht="15.75">
      <c r="A13" s="19">
        <v>45566</v>
      </c>
      <c r="B13" s="21"/>
      <c r="C13" s="42">
        <v>3.6764171900009537E-2</v>
      </c>
      <c r="D13" s="45">
        <v>3.6110494303357825E-2</v>
      </c>
      <c r="E13" s="46">
        <v>3.0146233588795583E-2</v>
      </c>
      <c r="F13" s="47">
        <v>3.0341717426611608E-2</v>
      </c>
    </row>
    <row r="14" spans="1:6" ht="15.75">
      <c r="A14" s="19">
        <v>45597</v>
      </c>
      <c r="B14" s="21"/>
      <c r="C14" s="42">
        <v>5.4672501062839947E-2</v>
      </c>
      <c r="D14" s="45">
        <v>5.5269282047372539E-2</v>
      </c>
      <c r="E14" s="46">
        <v>3.4845313195069089E-2</v>
      </c>
      <c r="F14" s="47">
        <v>3.4303552296299042E-2</v>
      </c>
    </row>
    <row r="15" spans="1:6" ht="15.75">
      <c r="A15" s="19">
        <v>45627</v>
      </c>
      <c r="B15" s="21"/>
      <c r="C15" s="42">
        <v>5.3468892351385688E-2</v>
      </c>
      <c r="D15" s="45">
        <v>5.4370951420856219E-2</v>
      </c>
      <c r="E15" s="46">
        <v>3.5589546507044351E-2</v>
      </c>
      <c r="F15" s="47">
        <v>3.5556984726404887E-2</v>
      </c>
    </row>
    <row r="16" spans="1:6" ht="15.75">
      <c r="A16" s="19">
        <v>45658</v>
      </c>
      <c r="B16" s="21"/>
      <c r="C16" s="42">
        <v>7.2272715640128687E-2</v>
      </c>
      <c r="D16" s="45">
        <v>7.2196539422556091E-2</v>
      </c>
      <c r="E16" s="46">
        <v>3.9850103579127286E-2</v>
      </c>
      <c r="F16" s="47">
        <v>3.9754090584583915E-2</v>
      </c>
    </row>
    <row r="17" spans="1:6" ht="15.75">
      <c r="A17" s="19">
        <v>45689</v>
      </c>
      <c r="B17" s="21"/>
      <c r="C17" s="48">
        <v>5.9772025546831878E-2</v>
      </c>
      <c r="D17" s="45">
        <v>6.2539345701061427E-2</v>
      </c>
      <c r="E17" s="49">
        <v>3.8616376670391341E-2</v>
      </c>
      <c r="F17" s="50">
        <v>3.880067446565176E-2</v>
      </c>
    </row>
    <row r="18" spans="1:6" ht="15.75">
      <c r="A18" s="19">
        <v>45717</v>
      </c>
      <c r="B18" s="16"/>
      <c r="C18" s="51">
        <v>5.8221794061258388E-2</v>
      </c>
      <c r="D18" s="52">
        <v>5.8699891157133748E-2</v>
      </c>
      <c r="E18" s="53">
        <v>4.4276017233059552E-2</v>
      </c>
      <c r="F18" s="54">
        <v>4.5184163990097191E-2</v>
      </c>
    </row>
    <row r="19" spans="1:6" ht="15.75">
      <c r="A19" s="19">
        <v>45748</v>
      </c>
      <c r="B19" s="16"/>
      <c r="C19" s="44">
        <v>5.5293365270671177E-2</v>
      </c>
      <c r="D19" s="55">
        <v>5.5243260540443262E-2</v>
      </c>
      <c r="E19" s="56">
        <v>4.4961202570692756E-2</v>
      </c>
      <c r="F19" s="57">
        <v>4.4717254215189149E-2</v>
      </c>
    </row>
    <row r="20" spans="1:6" ht="16.5" thickBot="1">
      <c r="A20" s="19">
        <v>45778</v>
      </c>
      <c r="B20" s="40"/>
      <c r="C20" s="18">
        <f>AVERAGE('[1]DA South STWPF'!I9:I752)</f>
        <v>6.6195114459684609E-2</v>
      </c>
      <c r="D20" s="58">
        <f>AVERAGE('[1]DA South STWPF'!K9:K752)</f>
        <v>6.6769505369549897E-2</v>
      </c>
      <c r="E20" s="59">
        <f>AVERAGE('[1]HA South STWPF'!I9:I752)</f>
        <v>4.5095894743338652E-2</v>
      </c>
      <c r="F20" s="60">
        <f>AVERAGE('[1]HA South STWPF'!K9:K752)</f>
        <v>4.5157829796020586E-2</v>
      </c>
    </row>
    <row r="21" spans="1:6" ht="16.5" thickBot="1">
      <c r="A21" s="19">
        <v>45809</v>
      </c>
      <c r="B21" s="40"/>
      <c r="C21" s="18">
        <f>AVERAGE('[2]DA South STWPF'!I10:I753)</f>
        <v>6.0178544981613825E-2</v>
      </c>
      <c r="D21" s="58">
        <f>AVERAGE('[2]DA South STWPF'!K10:K753)</f>
        <v>6.0429000575628423E-2</v>
      </c>
      <c r="E21" s="59">
        <f>AVERAGE('[2]HA South STWPF'!I10:I753)</f>
        <v>4.5746465302040289E-2</v>
      </c>
      <c r="F21" s="60">
        <f>AVERAGE('[2]HA South STWPF'!K10:K753)</f>
        <v>4.612919132820003E-2</v>
      </c>
    </row>
    <row r="22" spans="1:6" ht="16.5" thickBot="1">
      <c r="A22" s="19">
        <v>45839</v>
      </c>
      <c r="B22" s="40"/>
      <c r="C22" s="18">
        <f>0.048</f>
        <v>4.8000000000000001E-2</v>
      </c>
      <c r="D22" s="58">
        <f>0.0491</f>
        <v>4.9099999999999998E-2</v>
      </c>
      <c r="E22" s="59">
        <f>0.0389</f>
        <v>3.8899999999999997E-2</v>
      </c>
      <c r="F22" s="60">
        <f>0.0398</f>
        <v>3.9800000000000002E-2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F22"/>
  <sheetViews>
    <sheetView zoomScaleNormal="100" workbookViewId="0">
      <selection activeCell="A12" sqref="A12"/>
    </sheetView>
  </sheetViews>
  <sheetFormatPr defaultColWidth="9.140625" defaultRowHeight="15"/>
  <cols>
    <col min="1" max="1" width="18.28515625" style="13" bestFit="1" customWidth="1"/>
    <col min="2" max="2" width="18.28515625" style="13" customWidth="1"/>
    <col min="3" max="6" width="21" style="13" customWidth="1"/>
    <col min="7" max="16384" width="9.140625" style="13"/>
  </cols>
  <sheetData>
    <row r="1" spans="1:6" ht="9.75" customHeight="1" thickBot="1">
      <c r="A1" s="102"/>
      <c r="B1" s="103"/>
      <c r="C1" s="103"/>
      <c r="D1" s="103"/>
      <c r="E1" s="103"/>
      <c r="F1" s="104"/>
    </row>
    <row r="2" spans="1:6" ht="18.75" customHeight="1" thickBot="1">
      <c r="A2" s="105" t="s">
        <v>10</v>
      </c>
      <c r="B2" s="106"/>
      <c r="C2" s="106"/>
      <c r="D2" s="106"/>
      <c r="E2" s="106"/>
      <c r="F2" s="107"/>
    </row>
    <row r="3" spans="1:6" ht="10.5" customHeight="1" thickBot="1">
      <c r="A3" s="108"/>
      <c r="B3" s="109"/>
      <c r="C3" s="109"/>
      <c r="D3" s="109"/>
      <c r="E3" s="109"/>
      <c r="F3" s="110"/>
    </row>
    <row r="4" spans="1:6" ht="35.25" customHeight="1">
      <c r="A4" s="111" t="s">
        <v>1</v>
      </c>
      <c r="B4" s="114"/>
      <c r="C4" s="117" t="s">
        <v>3</v>
      </c>
      <c r="D4" s="118"/>
      <c r="E4" s="118"/>
      <c r="F4" s="119"/>
    </row>
    <row r="5" spans="1:6" ht="15" customHeight="1">
      <c r="A5" s="112"/>
      <c r="B5" s="115"/>
      <c r="C5" s="120" t="s">
        <v>4</v>
      </c>
      <c r="D5" s="120"/>
      <c r="E5" s="121" t="s">
        <v>5</v>
      </c>
      <c r="F5" s="122"/>
    </row>
    <row r="6" spans="1:6">
      <c r="A6" s="112"/>
      <c r="B6" s="115"/>
      <c r="C6" s="120"/>
      <c r="D6" s="120"/>
      <c r="E6" s="121"/>
      <c r="F6" s="122"/>
    </row>
    <row r="7" spans="1:6">
      <c r="A7" s="112"/>
      <c r="B7" s="115"/>
      <c r="C7" s="120"/>
      <c r="D7" s="120"/>
      <c r="E7" s="121"/>
      <c r="F7" s="122"/>
    </row>
    <row r="8" spans="1:6" ht="15" customHeight="1">
      <c r="A8" s="112"/>
      <c r="B8" s="115"/>
      <c r="C8" s="123" t="s">
        <v>6</v>
      </c>
      <c r="D8" s="123" t="s">
        <v>7</v>
      </c>
      <c r="E8" s="100" t="s">
        <v>6</v>
      </c>
      <c r="F8" s="101" t="s">
        <v>8</v>
      </c>
    </row>
    <row r="9" spans="1:6">
      <c r="A9" s="113"/>
      <c r="B9" s="116"/>
      <c r="C9" s="123"/>
      <c r="D9" s="123"/>
      <c r="E9" s="100"/>
      <c r="F9" s="101"/>
    </row>
    <row r="10" spans="1:6" ht="15.75">
      <c r="A10" s="19">
        <v>45474</v>
      </c>
      <c r="B10" s="22"/>
      <c r="C10" s="43">
        <v>7.0167662873232048E-2</v>
      </c>
      <c r="D10" s="43">
        <v>6.9780972241786185E-2</v>
      </c>
      <c r="E10" s="43">
        <v>4.5988040778503832E-2</v>
      </c>
      <c r="F10" s="43">
        <v>4.7040498335886943E-2</v>
      </c>
    </row>
    <row r="11" spans="1:6" ht="15.75">
      <c r="A11" s="19">
        <v>45505</v>
      </c>
      <c r="B11" s="22"/>
      <c r="C11" s="43">
        <v>7.829560893829704E-2</v>
      </c>
      <c r="D11" s="43">
        <v>7.7305400885305089E-2</v>
      </c>
      <c r="E11" s="43">
        <v>4.944945373318093E-2</v>
      </c>
      <c r="F11" s="43">
        <v>4.9123779487894301E-2</v>
      </c>
    </row>
    <row r="12" spans="1:6" ht="15.75">
      <c r="A12" s="19">
        <v>45536</v>
      </c>
      <c r="B12" s="22"/>
      <c r="C12" s="43">
        <v>5.5946502028073573E-2</v>
      </c>
      <c r="D12" s="43">
        <v>5.8206813228952735E-2</v>
      </c>
      <c r="E12" s="43">
        <v>3.8749491600005508E-2</v>
      </c>
      <c r="F12" s="43">
        <v>3.9389497596516033E-2</v>
      </c>
    </row>
    <row r="13" spans="1:6" ht="15.75">
      <c r="A13" s="19">
        <v>45566</v>
      </c>
      <c r="B13" s="22"/>
      <c r="C13" s="43">
        <v>5.3525525767720385E-2</v>
      </c>
      <c r="D13" s="43">
        <v>5.5166545116189021E-2</v>
      </c>
      <c r="E13" s="43">
        <v>3.8228776455288258E-2</v>
      </c>
      <c r="F13" s="43">
        <v>3.8773509877525238E-2</v>
      </c>
    </row>
    <row r="14" spans="1:6" ht="15.75">
      <c r="A14" s="19">
        <v>45597</v>
      </c>
      <c r="B14" s="22"/>
      <c r="C14" s="43">
        <v>6.8825528794895938E-2</v>
      </c>
      <c r="D14" s="43">
        <v>6.8863104473754405E-2</v>
      </c>
      <c r="E14" s="43">
        <v>4.4778343217212843E-2</v>
      </c>
      <c r="F14" s="43">
        <v>4.5422642868693186E-2</v>
      </c>
    </row>
    <row r="15" spans="1:6" ht="15.75">
      <c r="A15" s="19">
        <v>45627</v>
      </c>
      <c r="B15" s="22"/>
      <c r="C15" s="43">
        <v>6.496316306850812E-2</v>
      </c>
      <c r="D15" s="43">
        <v>6.6458576043717646E-2</v>
      </c>
      <c r="E15" s="43">
        <v>4.1451604708981037E-2</v>
      </c>
      <c r="F15" s="43">
        <v>4.0577202635743728E-2</v>
      </c>
    </row>
    <row r="16" spans="1:6" ht="15.75">
      <c r="A16" s="19">
        <v>45658</v>
      </c>
      <c r="B16" s="22"/>
      <c r="C16" s="43">
        <v>7.277674238248609E-2</v>
      </c>
      <c r="D16" s="43">
        <v>7.3448441608559095E-2</v>
      </c>
      <c r="E16" s="43">
        <v>4.2883181443745845E-2</v>
      </c>
      <c r="F16" s="43">
        <v>4.2847108178330415E-2</v>
      </c>
    </row>
    <row r="17" spans="1:6" ht="15.75">
      <c r="A17" s="19">
        <v>45689</v>
      </c>
      <c r="B17" s="22"/>
      <c r="C17" s="43">
        <v>8.9442203588551747E-2</v>
      </c>
      <c r="D17" s="43">
        <v>9.1994824469043182E-2</v>
      </c>
      <c r="E17" s="43">
        <v>4.4805509466046112E-2</v>
      </c>
      <c r="F17" s="43">
        <v>4.7994286728748822E-2</v>
      </c>
    </row>
    <row r="18" spans="1:6" ht="15.75">
      <c r="A18" s="19">
        <v>45717</v>
      </c>
      <c r="B18" s="22"/>
      <c r="C18" s="43">
        <v>8.0452517787530098E-2</v>
      </c>
      <c r="D18" s="43">
        <v>7.9969633544285976E-2</v>
      </c>
      <c r="E18" s="43">
        <v>4.7317432383662102E-2</v>
      </c>
      <c r="F18" s="43">
        <v>4.9349425528405384E-2</v>
      </c>
    </row>
    <row r="19" spans="1:6" ht="15.75">
      <c r="A19" s="19">
        <v>45748</v>
      </c>
      <c r="B19" s="22"/>
      <c r="C19" s="44">
        <v>8.3471143939712E-2</v>
      </c>
      <c r="D19" s="44">
        <v>8.6471021265143069E-2</v>
      </c>
      <c r="E19" s="44">
        <v>5.0243339859240538E-2</v>
      </c>
      <c r="F19" s="44">
        <v>5.3550220402485797E-2</v>
      </c>
    </row>
    <row r="20" spans="1:6" ht="16.5" thickBot="1">
      <c r="A20" s="19">
        <v>45778</v>
      </c>
      <c r="B20" s="17"/>
      <c r="C20" s="18">
        <f>AVERAGE('[1]DA Panhandle STWPF'!I9:I752)</f>
        <v>7.4794480218782461E-2</v>
      </c>
      <c r="D20" s="18">
        <f>AVERAGE('[1]DA Panhandle STWPF'!K9:K752)</f>
        <v>7.59127994096606E-2</v>
      </c>
      <c r="E20" s="18">
        <f>AVERAGE('[1]HA Panhandle STWPF'!I9:I752)</f>
        <v>4.5628395837005051E-2</v>
      </c>
      <c r="F20" s="18">
        <f>AVERAGE('[1]HA Panhandle STWPF'!K9:K752)</f>
        <v>4.7429854593285678E-2</v>
      </c>
    </row>
    <row r="21" spans="1:6" ht="16.5" thickBot="1">
      <c r="A21" s="19">
        <v>45809</v>
      </c>
      <c r="B21" s="17"/>
      <c r="C21" s="18">
        <f>AVERAGE('[2]DA Panhandle STWPF'!I10:I753)</f>
        <v>8.0438068172076535E-2</v>
      </c>
      <c r="D21" s="18">
        <f>AVERAGE('[2]DA Panhandle STWPF'!K10:K753)</f>
        <v>8.0394657369215264E-2</v>
      </c>
      <c r="E21" s="18">
        <f>AVERAGE('[2]HA Panhandle STWPF'!I10:I753)</f>
        <v>5.1254013753839422E-2</v>
      </c>
      <c r="F21" s="18">
        <f>AVERAGE('[2]HA Panhandle STWPF'!K10:K753)</f>
        <v>5.246593993863697E-2</v>
      </c>
    </row>
    <row r="22" spans="1:6" ht="16.5" thickBot="1">
      <c r="A22" s="19">
        <v>45839</v>
      </c>
      <c r="B22" s="17"/>
      <c r="C22" s="18">
        <f>0.0706</f>
        <v>7.0599999999999996E-2</v>
      </c>
      <c r="D22" s="18">
        <f>0.069</f>
        <v>6.9000000000000006E-2</v>
      </c>
      <c r="E22" s="18">
        <f>0.0472</f>
        <v>4.7199999999999999E-2</v>
      </c>
      <c r="F22" s="18">
        <f>0.0441</f>
        <v>4.41E-2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F22"/>
  <sheetViews>
    <sheetView zoomScaleNormal="100" workbookViewId="0">
      <selection activeCell="C27" sqref="C27"/>
    </sheetView>
  </sheetViews>
  <sheetFormatPr defaultColWidth="9.140625" defaultRowHeight="15"/>
  <cols>
    <col min="1" max="1" width="18.28515625" style="13" bestFit="1" customWidth="1"/>
    <col min="2" max="2" width="18.28515625" style="13" customWidth="1"/>
    <col min="3" max="6" width="21" style="13" customWidth="1"/>
    <col min="7" max="16384" width="9.140625" style="13"/>
  </cols>
  <sheetData>
    <row r="1" spans="1:6" ht="9.75" customHeight="1" thickBot="1">
      <c r="A1" s="102"/>
      <c r="B1" s="103"/>
      <c r="C1" s="103"/>
      <c r="D1" s="103"/>
      <c r="E1" s="103"/>
      <c r="F1" s="104"/>
    </row>
    <row r="2" spans="1:6" ht="18.75" customHeight="1" thickBot="1">
      <c r="A2" s="105" t="s">
        <v>11</v>
      </c>
      <c r="B2" s="106"/>
      <c r="C2" s="106"/>
      <c r="D2" s="106"/>
      <c r="E2" s="106"/>
      <c r="F2" s="107"/>
    </row>
    <row r="3" spans="1:6" ht="10.5" customHeight="1" thickBot="1">
      <c r="A3" s="108"/>
      <c r="B3" s="109"/>
      <c r="C3" s="109"/>
      <c r="D3" s="109"/>
      <c r="E3" s="109"/>
      <c r="F3" s="110"/>
    </row>
    <row r="4" spans="1:6" ht="35.25" customHeight="1">
      <c r="A4" s="111" t="s">
        <v>1</v>
      </c>
      <c r="B4" s="114"/>
      <c r="C4" s="117" t="s">
        <v>3</v>
      </c>
      <c r="D4" s="118"/>
      <c r="E4" s="118"/>
      <c r="F4" s="119"/>
    </row>
    <row r="5" spans="1:6" ht="15" customHeight="1">
      <c r="A5" s="112"/>
      <c r="B5" s="115"/>
      <c r="C5" s="120" t="s">
        <v>4</v>
      </c>
      <c r="D5" s="120"/>
      <c r="E5" s="121" t="s">
        <v>5</v>
      </c>
      <c r="F5" s="122"/>
    </row>
    <row r="6" spans="1:6">
      <c r="A6" s="112"/>
      <c r="B6" s="115"/>
      <c r="C6" s="120"/>
      <c r="D6" s="120"/>
      <c r="E6" s="121"/>
      <c r="F6" s="122"/>
    </row>
    <row r="7" spans="1:6">
      <c r="A7" s="112"/>
      <c r="B7" s="115"/>
      <c r="C7" s="120"/>
      <c r="D7" s="120"/>
      <c r="E7" s="121"/>
      <c r="F7" s="122"/>
    </row>
    <row r="8" spans="1:6" ht="15" customHeight="1">
      <c r="A8" s="112"/>
      <c r="B8" s="115"/>
      <c r="C8" s="123" t="s">
        <v>6</v>
      </c>
      <c r="D8" s="123" t="s">
        <v>7</v>
      </c>
      <c r="E8" s="100" t="s">
        <v>6</v>
      </c>
      <c r="F8" s="101" t="s">
        <v>8</v>
      </c>
    </row>
    <row r="9" spans="1:6">
      <c r="A9" s="113"/>
      <c r="B9" s="116"/>
      <c r="C9" s="123"/>
      <c r="D9" s="123"/>
      <c r="E9" s="100"/>
      <c r="F9" s="101"/>
    </row>
    <row r="10" spans="1:6" ht="15.75">
      <c r="A10" s="19">
        <v>45474</v>
      </c>
      <c r="B10" s="22"/>
      <c r="C10" s="43">
        <v>5.1011905926151922E-2</v>
      </c>
      <c r="D10" s="43">
        <v>4.7741768835033803E-2</v>
      </c>
      <c r="E10" s="43">
        <v>3.4875080036034276E-2</v>
      </c>
      <c r="F10" s="43">
        <v>3.5361273749851575E-2</v>
      </c>
    </row>
    <row r="11" spans="1:6" ht="15.75">
      <c r="A11" s="19">
        <v>45505</v>
      </c>
      <c r="B11" s="22"/>
      <c r="C11" s="43">
        <v>3.3370399741887088E-2</v>
      </c>
      <c r="D11" s="43">
        <v>3.5081942547271455E-2</v>
      </c>
      <c r="E11" s="43">
        <v>2.5225312560399653E-2</v>
      </c>
      <c r="F11" s="43">
        <v>2.5235809585032125E-2</v>
      </c>
    </row>
    <row r="12" spans="1:6" ht="15.75">
      <c r="A12" s="19">
        <v>45536</v>
      </c>
      <c r="B12" s="22"/>
      <c r="C12" s="43">
        <v>4.0882057741116633E-2</v>
      </c>
      <c r="D12" s="43">
        <v>4.1361641304377049E-2</v>
      </c>
      <c r="E12" s="43">
        <v>2.9037043856082977E-2</v>
      </c>
      <c r="F12" s="43">
        <v>2.9208307566450317E-2</v>
      </c>
    </row>
    <row r="13" spans="1:6" ht="15.75">
      <c r="A13" s="19">
        <v>45566</v>
      </c>
      <c r="B13" s="22"/>
      <c r="C13" s="43">
        <v>3.6433376813279079E-2</v>
      </c>
      <c r="D13" s="43">
        <v>3.6695474150087296E-2</v>
      </c>
      <c r="E13" s="43">
        <v>2.9757097848838031E-2</v>
      </c>
      <c r="F13" s="43">
        <v>2.9810576845251999E-2</v>
      </c>
    </row>
    <row r="14" spans="1:6" ht="15.75">
      <c r="A14" s="19">
        <v>45597</v>
      </c>
      <c r="B14" s="22"/>
      <c r="C14" s="43">
        <v>5.1791308358912873E-2</v>
      </c>
      <c r="D14" s="43">
        <v>5.5747906265924019E-2</v>
      </c>
      <c r="E14" s="43">
        <v>3.5948430890767477E-2</v>
      </c>
      <c r="F14" s="43">
        <v>3.6987005557413841E-2</v>
      </c>
    </row>
    <row r="15" spans="1:6" ht="15.75">
      <c r="A15" s="19">
        <v>45627</v>
      </c>
      <c r="B15" s="22"/>
      <c r="C15" s="43">
        <v>6.3436636346204681E-2</v>
      </c>
      <c r="D15" s="43">
        <v>6.4108616162363255E-2</v>
      </c>
      <c r="E15" s="43">
        <v>3.9574930847678894E-2</v>
      </c>
      <c r="F15" s="43">
        <v>3.9985464223365741E-2</v>
      </c>
    </row>
    <row r="16" spans="1:6" ht="15.75">
      <c r="A16" s="19">
        <v>45658</v>
      </c>
      <c r="B16" s="22"/>
      <c r="C16" s="43">
        <v>7.3074476922219134E-2</v>
      </c>
      <c r="D16" s="43">
        <v>7.5816704553563277E-2</v>
      </c>
      <c r="E16" s="43">
        <v>3.9751752655115581E-2</v>
      </c>
      <c r="F16" s="43">
        <v>4.1099590372134412E-2</v>
      </c>
    </row>
    <row r="17" spans="1:6" ht="15.75">
      <c r="A17" s="19">
        <v>45689</v>
      </c>
      <c r="B17" s="22"/>
      <c r="C17" s="43">
        <v>6.7230453035240445E-2</v>
      </c>
      <c r="D17" s="43">
        <v>7.0664818101375551E-2</v>
      </c>
      <c r="E17" s="43">
        <v>4.2748130531660947E-2</v>
      </c>
      <c r="F17" s="43">
        <v>4.4242736363458303E-2</v>
      </c>
    </row>
    <row r="18" spans="1:6" ht="15.75">
      <c r="A18" s="19">
        <v>45717</v>
      </c>
      <c r="B18" s="22"/>
      <c r="C18" s="43">
        <v>5.3939244291399568E-2</v>
      </c>
      <c r="D18" s="43">
        <v>5.7293169569970395E-2</v>
      </c>
      <c r="E18" s="43">
        <v>4.5759272192645924E-2</v>
      </c>
      <c r="F18" s="43">
        <v>4.6407698192573572E-2</v>
      </c>
    </row>
    <row r="19" spans="1:6" ht="15.75">
      <c r="A19" s="19">
        <v>45748</v>
      </c>
      <c r="B19" s="22"/>
      <c r="C19" s="44">
        <v>4.9615417673311603E-2</v>
      </c>
      <c r="D19" s="44">
        <v>5.0896497026856898E-2</v>
      </c>
      <c r="E19" s="44">
        <v>3.9971769460026382E-2</v>
      </c>
      <c r="F19" s="44">
        <v>4.1674811027192865E-2</v>
      </c>
    </row>
    <row r="20" spans="1:6" ht="16.5" thickBot="1">
      <c r="A20" s="19">
        <v>45778</v>
      </c>
      <c r="B20" s="17"/>
      <c r="C20" s="18">
        <f>AVERAGE('[1]DA Coastal STWPF'!I9:I752)</f>
        <v>5.9636481528375015E-2</v>
      </c>
      <c r="D20" s="18">
        <f>AVERAGE('[1]DA Coastal STWPF'!K9:K752)</f>
        <v>6.0978667284385349E-2</v>
      </c>
      <c r="E20" s="18">
        <f>AVERAGE('[1]HA Coastal STWPF'!I9:I752)</f>
        <v>4.4564898095857682E-2</v>
      </c>
      <c r="F20" s="18">
        <f>AVERAGE('[1]HA Coastal STWPF'!K9:K752)</f>
        <v>4.5217269764460992E-2</v>
      </c>
    </row>
    <row r="21" spans="1:6" ht="16.5" thickBot="1">
      <c r="A21" s="19">
        <v>45809</v>
      </c>
      <c r="B21" s="17"/>
      <c r="C21" s="18">
        <f>AVERAGE('[2]DA Coastal STWPF'!I10:I753)</f>
        <v>6.8771568188720114E-2</v>
      </c>
      <c r="D21" s="18">
        <f>AVERAGE('[2]DA Coastal STWPF'!K10:K753)</f>
        <v>7.0137488463242789E-2</v>
      </c>
      <c r="E21" s="18">
        <f>AVERAGE('[2]HA Coastal STWPF'!I10:I753)</f>
        <v>4.6196807784734659E-2</v>
      </c>
      <c r="F21" s="18">
        <f>AVERAGE('[2]HA Coastal STWPF'!K10:K753)</f>
        <v>4.5909755948912424E-2</v>
      </c>
    </row>
    <row r="22" spans="1:6" ht="16.5" thickBot="1">
      <c r="A22" s="19">
        <v>45839</v>
      </c>
      <c r="B22" s="17"/>
      <c r="C22" s="18">
        <f>0.0506</f>
        <v>5.0599999999999999E-2</v>
      </c>
      <c r="D22" s="18">
        <f>0.0536</f>
        <v>5.3600000000000002E-2</v>
      </c>
      <c r="E22" s="18">
        <f>0.0402</f>
        <v>4.02E-2</v>
      </c>
      <c r="F22" s="18">
        <f>0.0407</f>
        <v>4.07E-2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F22"/>
  <sheetViews>
    <sheetView zoomScaleNormal="100" workbookViewId="0">
      <selection activeCell="A10" sqref="A10:A22"/>
    </sheetView>
  </sheetViews>
  <sheetFormatPr defaultColWidth="9.140625" defaultRowHeight="15"/>
  <cols>
    <col min="1" max="1" width="18.28515625" style="13" bestFit="1" customWidth="1"/>
    <col min="2" max="2" width="18.28515625" style="13" customWidth="1"/>
    <col min="3" max="6" width="21" style="13" customWidth="1"/>
    <col min="7" max="16384" width="9.140625" style="13"/>
  </cols>
  <sheetData>
    <row r="1" spans="1:6" ht="9.75" customHeight="1" thickBot="1">
      <c r="A1" s="102"/>
      <c r="B1" s="103"/>
      <c r="C1" s="103"/>
      <c r="D1" s="103"/>
      <c r="E1" s="103"/>
      <c r="F1" s="104"/>
    </row>
    <row r="2" spans="1:6" ht="18.75" customHeight="1" thickBot="1">
      <c r="A2" s="105" t="s">
        <v>12</v>
      </c>
      <c r="B2" s="106"/>
      <c r="C2" s="106"/>
      <c r="D2" s="106"/>
      <c r="E2" s="106"/>
      <c r="F2" s="107"/>
    </row>
    <row r="3" spans="1:6" ht="10.5" customHeight="1" thickBot="1">
      <c r="A3" s="108"/>
      <c r="B3" s="109"/>
      <c r="C3" s="109"/>
      <c r="D3" s="109"/>
      <c r="E3" s="109"/>
      <c r="F3" s="110"/>
    </row>
    <row r="4" spans="1:6" ht="35.25" customHeight="1">
      <c r="A4" s="111" t="s">
        <v>1</v>
      </c>
      <c r="B4" s="114"/>
      <c r="C4" s="117" t="s">
        <v>3</v>
      </c>
      <c r="D4" s="118"/>
      <c r="E4" s="118"/>
      <c r="F4" s="119"/>
    </row>
    <row r="5" spans="1:6" ht="15" customHeight="1">
      <c r="A5" s="112"/>
      <c r="B5" s="115"/>
      <c r="C5" s="120" t="s">
        <v>4</v>
      </c>
      <c r="D5" s="120"/>
      <c r="E5" s="121" t="s">
        <v>5</v>
      </c>
      <c r="F5" s="122"/>
    </row>
    <row r="6" spans="1:6">
      <c r="A6" s="112"/>
      <c r="B6" s="115"/>
      <c r="C6" s="120"/>
      <c r="D6" s="120"/>
      <c r="E6" s="121"/>
      <c r="F6" s="122"/>
    </row>
    <row r="7" spans="1:6">
      <c r="A7" s="112"/>
      <c r="B7" s="115"/>
      <c r="C7" s="120"/>
      <c r="D7" s="120"/>
      <c r="E7" s="121"/>
      <c r="F7" s="122"/>
    </row>
    <row r="8" spans="1:6" ht="15" customHeight="1">
      <c r="A8" s="112"/>
      <c r="B8" s="115"/>
      <c r="C8" s="123" t="s">
        <v>6</v>
      </c>
      <c r="D8" s="123" t="s">
        <v>7</v>
      </c>
      <c r="E8" s="100" t="s">
        <v>6</v>
      </c>
      <c r="F8" s="101" t="s">
        <v>8</v>
      </c>
    </row>
    <row r="9" spans="1:6">
      <c r="A9" s="113"/>
      <c r="B9" s="116"/>
      <c r="C9" s="123"/>
      <c r="D9" s="123"/>
      <c r="E9" s="100"/>
      <c r="F9" s="101"/>
    </row>
    <row r="10" spans="1:6" ht="15.75">
      <c r="A10" s="19">
        <v>45474</v>
      </c>
      <c r="B10" s="22"/>
      <c r="C10" s="43">
        <v>5.0777883555731172E-2</v>
      </c>
      <c r="D10" s="43">
        <v>5.1396488489454439E-2</v>
      </c>
      <c r="E10" s="43">
        <v>3.3801158216290039E-2</v>
      </c>
      <c r="F10" s="43">
        <v>3.4336953617786298E-2</v>
      </c>
    </row>
    <row r="11" spans="1:6" ht="15.75">
      <c r="A11" s="19">
        <v>45505</v>
      </c>
      <c r="B11" s="22"/>
      <c r="C11" s="43">
        <v>4.3924500635477898E-2</v>
      </c>
      <c r="D11" s="43">
        <v>4.4780245167139833E-2</v>
      </c>
      <c r="E11" s="43">
        <v>3.3586914382043198E-2</v>
      </c>
      <c r="F11" s="43">
        <v>3.3994334849333917E-2</v>
      </c>
    </row>
    <row r="12" spans="1:6" ht="15.75">
      <c r="A12" s="19">
        <v>45536</v>
      </c>
      <c r="B12" s="22"/>
      <c r="C12" s="43">
        <v>4.4958324926047344E-2</v>
      </c>
      <c r="D12" s="43">
        <v>4.5109087344549513E-2</v>
      </c>
      <c r="E12" s="43">
        <v>3.2882175769230568E-2</v>
      </c>
      <c r="F12" s="43">
        <v>3.299045646569445E-2</v>
      </c>
    </row>
    <row r="13" spans="1:6" ht="15.75">
      <c r="A13" s="19">
        <v>45566</v>
      </c>
      <c r="B13" s="22"/>
      <c r="C13" s="43">
        <v>4.6284990936539809E-2</v>
      </c>
      <c r="D13" s="43">
        <v>4.6634969841259269E-2</v>
      </c>
      <c r="E13" s="43">
        <v>3.5105207234286812E-2</v>
      </c>
      <c r="F13" s="43">
        <v>3.5189372538412186E-2</v>
      </c>
    </row>
    <row r="14" spans="1:6" ht="15.75">
      <c r="A14" s="19">
        <v>45597</v>
      </c>
      <c r="B14" s="22"/>
      <c r="C14" s="43">
        <v>5.9214126946413648E-2</v>
      </c>
      <c r="D14" s="43">
        <v>6.0385795221949007E-2</v>
      </c>
      <c r="E14" s="43">
        <v>3.7888075164066934E-2</v>
      </c>
      <c r="F14" s="43">
        <v>3.8253672000358611E-2</v>
      </c>
    </row>
    <row r="15" spans="1:6" ht="15.75">
      <c r="A15" s="19">
        <v>45627</v>
      </c>
      <c r="B15" s="22"/>
      <c r="C15" s="43">
        <v>6.4724385304785609E-2</v>
      </c>
      <c r="D15" s="43">
        <v>6.479075113177088E-2</v>
      </c>
      <c r="E15" s="43">
        <v>3.9115683914999214E-2</v>
      </c>
      <c r="F15" s="43">
        <v>3.9032421800491886E-2</v>
      </c>
    </row>
    <row r="16" spans="1:6" ht="15.75">
      <c r="A16" s="19">
        <v>45658</v>
      </c>
      <c r="B16" s="22"/>
      <c r="C16" s="43">
        <v>5.2476293852087741E-2</v>
      </c>
      <c r="D16" s="43">
        <v>5.324555361136387E-2</v>
      </c>
      <c r="E16" s="43">
        <v>3.3489621494934452E-2</v>
      </c>
      <c r="F16" s="43">
        <v>3.3232523349020895E-2</v>
      </c>
    </row>
    <row r="17" spans="1:6" ht="15.75">
      <c r="A17" s="19">
        <v>45689</v>
      </c>
      <c r="B17" s="22"/>
      <c r="C17" s="43">
        <v>7.2407648190660784E-2</v>
      </c>
      <c r="D17" s="43">
        <v>7.4341112854931612E-2</v>
      </c>
      <c r="E17" s="43">
        <v>3.8685119104797452E-2</v>
      </c>
      <c r="F17" s="43">
        <v>3.9076788504105509E-2</v>
      </c>
    </row>
    <row r="18" spans="1:6" ht="15.75">
      <c r="A18" s="19">
        <v>45717</v>
      </c>
      <c r="B18" s="22"/>
      <c r="C18" s="61">
        <v>7.480656860902013E-2</v>
      </c>
      <c r="D18" s="61">
        <v>7.5367938706308132E-2</v>
      </c>
      <c r="E18" s="61">
        <v>4.5447650652916539E-2</v>
      </c>
      <c r="F18" s="61">
        <v>4.673417998019249E-2</v>
      </c>
    </row>
    <row r="19" spans="1:6" ht="15.75">
      <c r="A19" s="19">
        <v>45748</v>
      </c>
      <c r="B19" s="22"/>
      <c r="C19" s="61">
        <v>5.682855157174304E-2</v>
      </c>
      <c r="D19" s="61">
        <v>5.7342806694079207E-2</v>
      </c>
      <c r="E19" s="61">
        <v>4.1530465625044428E-2</v>
      </c>
      <c r="F19" s="61">
        <v>4.1519266451472192E-2</v>
      </c>
    </row>
    <row r="20" spans="1:6" ht="16.5" thickBot="1">
      <c r="A20" s="19">
        <v>45778</v>
      </c>
      <c r="B20" s="17"/>
      <c r="C20" s="18">
        <f>AVERAGE('[1]DA North STWPF'!I9:I752)</f>
        <v>6.5811546251592565E-2</v>
      </c>
      <c r="D20" s="18">
        <f>AVERAGE('[1]DA North STWPF'!K9:K752)</f>
        <v>6.5761158867682828E-2</v>
      </c>
      <c r="E20" s="18">
        <f>AVERAGE('[1]HA North STWPF'!I9:I752)</f>
        <v>4.4354872384995532E-2</v>
      </c>
      <c r="F20" s="18">
        <f>AVERAGE('[1]HA North STWPF'!K9:K752)</f>
        <v>4.4718661172203564E-2</v>
      </c>
    </row>
    <row r="21" spans="1:6" ht="16.5" thickBot="1">
      <c r="A21" s="19">
        <v>45809</v>
      </c>
      <c r="B21" s="17"/>
      <c r="C21" s="18">
        <f>AVERAGE('[2]DA North STWPF'!I10:I753)</f>
        <v>5.6598368039733254E-2</v>
      </c>
      <c r="D21" s="18">
        <f>AVERAGE('[2]DA North STWPF'!K10:K753)</f>
        <v>5.7410400700613803E-2</v>
      </c>
      <c r="E21" s="18">
        <f>AVERAGE('[2]HA North STWPF'!I10:I753)</f>
        <v>4.3785532842344682E-2</v>
      </c>
      <c r="F21" s="18">
        <f>AVERAGE('[2]HA North STWPF'!K10:K753)</f>
        <v>4.4027138630498647E-2</v>
      </c>
    </row>
    <row r="22" spans="1:6" ht="16.5" thickBot="1">
      <c r="A22" s="19">
        <v>45839</v>
      </c>
      <c r="B22" s="17"/>
      <c r="C22" s="18">
        <f>0.0559</f>
        <v>5.5899999999999998E-2</v>
      </c>
      <c r="D22" s="18">
        <f>0.0572</f>
        <v>5.7200000000000001E-2</v>
      </c>
      <c r="E22" s="18">
        <f>0.0392</f>
        <v>3.9199999999999999E-2</v>
      </c>
      <c r="F22" s="18">
        <f>0.0393</f>
        <v>3.9300000000000002E-2</v>
      </c>
    </row>
  </sheetData>
  <mergeCells count="12">
    <mergeCell ref="E8:E9"/>
    <mergeCell ref="F8:F9"/>
    <mergeCell ref="A1:F1"/>
    <mergeCell ref="A2:F2"/>
    <mergeCell ref="A3:F3"/>
    <mergeCell ref="A4:A9"/>
    <mergeCell ref="B4:B9"/>
    <mergeCell ref="C4:F4"/>
    <mergeCell ref="C5:D7"/>
    <mergeCell ref="E5:F7"/>
    <mergeCell ref="C8:C9"/>
    <mergeCell ref="D8:D9"/>
  </mergeCells>
  <pageMargins left="0.25" right="0.25" top="0.75" bottom="0.75" header="0.3" footer="0.3"/>
  <pageSetup scale="8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R757"/>
  <sheetViews>
    <sheetView workbookViewId="0">
      <selection activeCell="E33" sqref="E33"/>
    </sheetView>
  </sheetViews>
  <sheetFormatPr defaultRowHeight="12.75" customHeight="1"/>
  <cols>
    <col min="1" max="1" width="20.140625" bestFit="1" customWidth="1"/>
    <col min="2" max="2" width="13.7109375" bestFit="1" customWidth="1"/>
    <col min="3" max="12" width="12.42578125" bestFit="1" customWidth="1"/>
    <col min="13" max="13" width="3.5703125" bestFit="1" customWidth="1"/>
    <col min="14" max="18" width="15" bestFit="1" customWidth="1"/>
  </cols>
  <sheetData>
    <row r="1" spans="1:18" ht="12.75" customHeight="1">
      <c r="A1" s="66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</row>
    <row r="2" spans="1:18" ht="12.75" customHeight="1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</row>
    <row r="3" spans="1:18" ht="12.75" customHeight="1">
      <c r="A3" s="66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</row>
    <row r="4" spans="1:18" ht="12.75" customHeight="1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</row>
    <row r="5" spans="1:18" ht="12.75" customHeight="1">
      <c r="A5" s="66"/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</row>
    <row r="6" spans="1:18" ht="12.75" customHeight="1">
      <c r="A6" s="66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</row>
    <row r="7" spans="1:18" ht="24" customHeight="1">
      <c r="A7" s="124" t="s">
        <v>15</v>
      </c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</row>
    <row r="8" spans="1:18" ht="12.75" customHeight="1">
      <c r="A8" s="66"/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N8" s="66"/>
      <c r="O8" s="66"/>
      <c r="P8" s="66"/>
      <c r="Q8" s="66"/>
      <c r="R8" s="66"/>
    </row>
    <row r="9" spans="1:18" ht="13.5" thickBot="1">
      <c r="A9" s="125" t="s">
        <v>445</v>
      </c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N9" s="125" t="s">
        <v>446</v>
      </c>
      <c r="O9" s="66"/>
      <c r="P9" s="66"/>
      <c r="Q9" s="66"/>
      <c r="R9" s="66"/>
    </row>
    <row r="10" spans="1:18" ht="48" customHeight="1" thickBot="1">
      <c r="A10" s="24" t="s">
        <v>0</v>
      </c>
      <c r="B10" s="24" t="s">
        <v>447</v>
      </c>
      <c r="C10" s="30" t="s">
        <v>448</v>
      </c>
      <c r="D10" s="24" t="s">
        <v>449</v>
      </c>
      <c r="E10" s="30" t="s">
        <v>450</v>
      </c>
      <c r="F10" s="30" t="s">
        <v>451</v>
      </c>
      <c r="G10" s="30" t="s">
        <v>452</v>
      </c>
      <c r="H10" s="30" t="s">
        <v>453</v>
      </c>
      <c r="I10" s="30" t="s">
        <v>454</v>
      </c>
      <c r="J10" s="30" t="s">
        <v>455</v>
      </c>
      <c r="K10" s="30" t="s">
        <v>456</v>
      </c>
      <c r="L10" s="30" t="s">
        <v>457</v>
      </c>
      <c r="M10" s="66"/>
      <c r="N10" s="24" t="s">
        <v>0</v>
      </c>
      <c r="O10" s="30" t="s">
        <v>458</v>
      </c>
      <c r="P10" s="30" t="s">
        <v>459</v>
      </c>
      <c r="Q10" s="30" t="s">
        <v>460</v>
      </c>
      <c r="R10" s="30" t="s">
        <v>461</v>
      </c>
    </row>
    <row r="11" spans="1:18" ht="13.5" thickBot="1">
      <c r="A11" s="25">
        <v>45839</v>
      </c>
      <c r="B11" s="31">
        <v>1</v>
      </c>
      <c r="C11" s="4">
        <v>54943.109375</v>
      </c>
      <c r="D11" s="4">
        <v>5730.3</v>
      </c>
      <c r="E11" s="4">
        <v>5557.7</v>
      </c>
      <c r="F11" s="4">
        <v>5224.3638909839801</v>
      </c>
      <c r="G11" s="4">
        <v>5226.4135265166797</v>
      </c>
      <c r="H11" s="4">
        <v>2.0496355326970002</v>
      </c>
      <c r="I11" s="5">
        <v>1.2645530993E-2</v>
      </c>
      <c r="J11" s="5">
        <v>1.269696863E-2</v>
      </c>
      <c r="K11" s="5">
        <v>8.3139627439999999E-3</v>
      </c>
      <c r="L11" s="5">
        <v>8.3654003809999992E-3</v>
      </c>
      <c r="M11" s="66"/>
      <c r="N11" s="25">
        <v>45839</v>
      </c>
      <c r="O11" s="5">
        <v>1.8458233811000001E-2</v>
      </c>
      <c r="P11" s="5">
        <v>1.8821365911999999E-2</v>
      </c>
      <c r="Q11" s="5">
        <v>1.7779933072000001E-2</v>
      </c>
      <c r="R11" s="5">
        <v>1.7765078042000001E-2</v>
      </c>
    </row>
    <row r="12" spans="1:18" ht="13.5" thickBot="1">
      <c r="A12" s="27">
        <v>45839</v>
      </c>
      <c r="B12" s="32">
        <v>2</v>
      </c>
      <c r="C12" s="33">
        <v>52718.26171875</v>
      </c>
      <c r="D12" s="33">
        <v>4490.1000000000004</v>
      </c>
      <c r="E12" s="33">
        <v>4387.8</v>
      </c>
      <c r="F12" s="33">
        <v>5199.2682059198996</v>
      </c>
      <c r="G12" s="33">
        <v>5202.6087001285696</v>
      </c>
      <c r="H12" s="33">
        <v>3.340494208675</v>
      </c>
      <c r="I12" s="34">
        <v>1.7881112758999999E-2</v>
      </c>
      <c r="J12" s="34">
        <v>1.7797279743000001E-2</v>
      </c>
      <c r="K12" s="34">
        <v>2.0448432757999999E-2</v>
      </c>
      <c r="L12" s="34">
        <v>2.0364599742E-2</v>
      </c>
      <c r="M12" s="66"/>
      <c r="N12" s="27">
        <v>45840</v>
      </c>
      <c r="O12" s="34">
        <v>1.4219966273E-2</v>
      </c>
      <c r="P12" s="34">
        <v>1.4181106241E-2</v>
      </c>
      <c r="Q12" s="34">
        <v>1.5887066807E-2</v>
      </c>
      <c r="R12" s="34">
        <v>1.5809028932999999E-2</v>
      </c>
    </row>
    <row r="13" spans="1:18" ht="13.5" thickBot="1">
      <c r="A13" s="27">
        <v>45839</v>
      </c>
      <c r="B13" s="32">
        <v>3</v>
      </c>
      <c r="C13" s="33">
        <v>51117.60546875</v>
      </c>
      <c r="D13" s="33">
        <v>3638.3</v>
      </c>
      <c r="E13" s="33">
        <v>3572</v>
      </c>
      <c r="F13" s="33">
        <v>5969.3271559605901</v>
      </c>
      <c r="G13" s="33">
        <v>5971.0583759828696</v>
      </c>
      <c r="H13" s="33">
        <v>1.731220022282</v>
      </c>
      <c r="I13" s="34">
        <v>5.8542885938E-2</v>
      </c>
      <c r="J13" s="34">
        <v>5.8499439254000002E-2</v>
      </c>
      <c r="K13" s="34">
        <v>6.0206750219000002E-2</v>
      </c>
      <c r="L13" s="34">
        <v>6.0163303534999997E-2</v>
      </c>
      <c r="M13" s="66"/>
      <c r="N13" s="27">
        <v>45841</v>
      </c>
      <c r="O13" s="34">
        <v>2.0062381018000001E-2</v>
      </c>
      <c r="P13" s="34">
        <v>2.2216176612E-2</v>
      </c>
      <c r="Q13" s="34">
        <v>2.0199434600999999E-2</v>
      </c>
      <c r="R13" s="34">
        <v>2.1340353618000001E-2</v>
      </c>
    </row>
    <row r="14" spans="1:18" ht="13.5" thickBot="1">
      <c r="A14" s="27">
        <v>45839</v>
      </c>
      <c r="B14" s="32">
        <v>4</v>
      </c>
      <c r="C14" s="33">
        <v>49736.12890625</v>
      </c>
      <c r="D14" s="33">
        <v>3524.7</v>
      </c>
      <c r="E14" s="33">
        <v>3426.2</v>
      </c>
      <c r="F14" s="33">
        <v>5873.6328835937002</v>
      </c>
      <c r="G14" s="33">
        <v>5874.8259670223197</v>
      </c>
      <c r="H14" s="33">
        <v>1.1930834286180001</v>
      </c>
      <c r="I14" s="34">
        <v>5.8978742867E-2</v>
      </c>
      <c r="J14" s="34">
        <v>5.8948801253999997E-2</v>
      </c>
      <c r="K14" s="34">
        <v>6.1450698094999999E-2</v>
      </c>
      <c r="L14" s="34">
        <v>6.1420756483000001E-2</v>
      </c>
      <c r="M14" s="66"/>
      <c r="N14" s="27">
        <v>45842</v>
      </c>
      <c r="O14" s="34">
        <v>1.2325465698999999E-2</v>
      </c>
      <c r="P14" s="34">
        <v>1.7315302559999999E-2</v>
      </c>
      <c r="Q14" s="34">
        <v>1.145271497E-2</v>
      </c>
      <c r="R14" s="34">
        <v>1.5194270318000001E-2</v>
      </c>
    </row>
    <row r="15" spans="1:18" ht="13.5" thickBot="1">
      <c r="A15" s="27">
        <v>45839</v>
      </c>
      <c r="B15" s="32">
        <v>5</v>
      </c>
      <c r="C15" s="33">
        <v>49614.3203125</v>
      </c>
      <c r="D15" s="33">
        <v>3824.8</v>
      </c>
      <c r="E15" s="33">
        <v>3722.5</v>
      </c>
      <c r="F15" s="33">
        <v>5980.2596886493602</v>
      </c>
      <c r="G15" s="33">
        <v>5981.36726865335</v>
      </c>
      <c r="H15" s="33">
        <v>1.1075800039870001</v>
      </c>
      <c r="I15" s="34">
        <v>5.4121195288000003E-2</v>
      </c>
      <c r="J15" s="34">
        <v>5.4093399468999999E-2</v>
      </c>
      <c r="K15" s="34">
        <v>5.6688515287000002E-2</v>
      </c>
      <c r="L15" s="34">
        <v>5.6660719467999998E-2</v>
      </c>
      <c r="M15" s="66"/>
      <c r="N15" s="27">
        <v>45843</v>
      </c>
      <c r="O15" s="34">
        <v>3.5123465085E-2</v>
      </c>
      <c r="P15" s="34">
        <v>3.5132061213999997E-2</v>
      </c>
      <c r="Q15" s="34">
        <v>3.1386170242000001E-2</v>
      </c>
      <c r="R15" s="34">
        <v>3.0595174602000001E-2</v>
      </c>
    </row>
    <row r="16" spans="1:18" ht="13.5" thickBot="1">
      <c r="A16" s="27">
        <v>45839</v>
      </c>
      <c r="B16" s="32">
        <v>6</v>
      </c>
      <c r="C16" s="33">
        <v>50252.84765625</v>
      </c>
      <c r="D16" s="33">
        <v>3240</v>
      </c>
      <c r="E16" s="33">
        <v>3063.1</v>
      </c>
      <c r="F16" s="33">
        <v>5910.0405733096604</v>
      </c>
      <c r="G16" s="33">
        <v>5911.2371466329996</v>
      </c>
      <c r="H16" s="33">
        <v>1.196573323335</v>
      </c>
      <c r="I16" s="34">
        <v>6.7037346516000004E-2</v>
      </c>
      <c r="J16" s="34">
        <v>6.7007317321000001E-2</v>
      </c>
      <c r="K16" s="34">
        <v>7.1476827531000001E-2</v>
      </c>
      <c r="L16" s="34">
        <v>7.1446798335999998E-2</v>
      </c>
      <c r="M16" s="66"/>
      <c r="N16" s="27">
        <v>45844</v>
      </c>
      <c r="O16" s="34">
        <v>2.0657333270000001E-2</v>
      </c>
      <c r="P16" s="34">
        <v>1.9304861595999999E-2</v>
      </c>
      <c r="Q16" s="34">
        <v>2.0026657606E-2</v>
      </c>
      <c r="R16" s="34">
        <v>1.8674185930999999E-2</v>
      </c>
    </row>
    <row r="17" spans="1:18" ht="13.5" thickBot="1">
      <c r="A17" s="27">
        <v>45839</v>
      </c>
      <c r="B17" s="32">
        <v>7</v>
      </c>
      <c r="C17" s="33">
        <v>51202.5859375</v>
      </c>
      <c r="D17" s="33">
        <v>3443.6</v>
      </c>
      <c r="E17" s="33">
        <v>3296</v>
      </c>
      <c r="F17" s="33">
        <v>4456.41264552144</v>
      </c>
      <c r="G17" s="33">
        <v>4463.0778898015096</v>
      </c>
      <c r="H17" s="33">
        <v>6.6652442800690004</v>
      </c>
      <c r="I17" s="34">
        <v>2.5584809138999999E-2</v>
      </c>
      <c r="J17" s="34">
        <v>2.5417538220999999E-2</v>
      </c>
      <c r="K17" s="34">
        <v>2.9288977583999998E-2</v>
      </c>
      <c r="L17" s="34">
        <v>2.9121706665999999E-2</v>
      </c>
      <c r="M17" s="66"/>
      <c r="N17" s="27">
        <v>45845</v>
      </c>
      <c r="O17" s="34">
        <v>1.7634529525000001E-2</v>
      </c>
      <c r="P17" s="34">
        <v>1.6778233560000001E-2</v>
      </c>
      <c r="Q17" s="34">
        <v>1.7700109818999998E-2</v>
      </c>
      <c r="R17" s="34">
        <v>1.6731159488E-2</v>
      </c>
    </row>
    <row r="18" spans="1:18" ht="13.5" thickBot="1">
      <c r="A18" s="27">
        <v>45839</v>
      </c>
      <c r="B18" s="32">
        <v>8</v>
      </c>
      <c r="C18" s="33">
        <v>52429.94921875</v>
      </c>
      <c r="D18" s="33">
        <v>3457.9</v>
      </c>
      <c r="E18" s="33">
        <v>3342.3</v>
      </c>
      <c r="F18" s="33">
        <v>3157.6299009763302</v>
      </c>
      <c r="G18" s="33">
        <v>3158.6858515113699</v>
      </c>
      <c r="H18" s="33">
        <v>1.0559505350339999</v>
      </c>
      <c r="I18" s="34">
        <v>7.5090759269999998E-3</v>
      </c>
      <c r="J18" s="34">
        <v>7.5355760529999998E-3</v>
      </c>
      <c r="K18" s="34">
        <v>4.6079792319999998E-3</v>
      </c>
      <c r="L18" s="34">
        <v>4.6344793590000002E-3</v>
      </c>
      <c r="M18" s="66"/>
      <c r="N18" s="27">
        <v>45846</v>
      </c>
      <c r="O18" s="34">
        <v>2.4589396925E-2</v>
      </c>
      <c r="P18" s="34">
        <v>2.4856077253E-2</v>
      </c>
      <c r="Q18" s="34">
        <v>2.2495132824000001E-2</v>
      </c>
      <c r="R18" s="34">
        <v>2.2542280702000001E-2</v>
      </c>
    </row>
    <row r="19" spans="1:18" ht="13.5" thickBot="1">
      <c r="A19" s="27">
        <v>45839</v>
      </c>
      <c r="B19" s="32">
        <v>9</v>
      </c>
      <c r="C19" s="33">
        <v>55972.70703125</v>
      </c>
      <c r="D19" s="33">
        <v>3109.4</v>
      </c>
      <c r="E19" s="33">
        <v>2995.6</v>
      </c>
      <c r="F19" s="33">
        <v>2272.9835812129099</v>
      </c>
      <c r="G19" s="33">
        <v>2280.0739490529199</v>
      </c>
      <c r="H19" s="33">
        <v>7.0903678400099999</v>
      </c>
      <c r="I19" s="34">
        <v>2.0812760079999999E-2</v>
      </c>
      <c r="J19" s="34">
        <v>2.0990699896000001E-2</v>
      </c>
      <c r="K19" s="34">
        <v>1.7956836172000001E-2</v>
      </c>
      <c r="L19" s="34">
        <v>1.8134775987000001E-2</v>
      </c>
      <c r="M19" s="66"/>
      <c r="N19" s="27">
        <v>45847</v>
      </c>
      <c r="O19" s="34">
        <v>2.7959406268E-2</v>
      </c>
      <c r="P19" s="34">
        <v>2.6345852879999999E-2</v>
      </c>
      <c r="Q19" s="34">
        <v>2.8514607335999999E-2</v>
      </c>
      <c r="R19" s="34">
        <v>2.6651819536000002E-2</v>
      </c>
    </row>
    <row r="20" spans="1:18" ht="13.5" thickBot="1">
      <c r="A20" s="27">
        <v>45839</v>
      </c>
      <c r="B20" s="32">
        <v>10</v>
      </c>
      <c r="C20" s="33">
        <v>60038.33984375</v>
      </c>
      <c r="D20" s="33">
        <v>2599.9</v>
      </c>
      <c r="E20" s="33">
        <v>2509.6999999999998</v>
      </c>
      <c r="F20" s="33">
        <v>2546.0552046706298</v>
      </c>
      <c r="G20" s="33">
        <v>2618.9218722353698</v>
      </c>
      <c r="H20" s="33">
        <v>72.866667564733007</v>
      </c>
      <c r="I20" s="34">
        <v>4.7737275600000001E-4</v>
      </c>
      <c r="J20" s="34">
        <v>1.3512885609999999E-3</v>
      </c>
      <c r="K20" s="34">
        <v>2.74103125E-3</v>
      </c>
      <c r="L20" s="34">
        <v>9.1236993099999997E-4</v>
      </c>
      <c r="M20" s="66"/>
      <c r="N20" s="27">
        <v>45848</v>
      </c>
      <c r="O20" s="34">
        <v>2.6995016069E-2</v>
      </c>
      <c r="P20" s="34">
        <v>3.1326032961999997E-2</v>
      </c>
      <c r="Q20" s="34">
        <v>3.0101277869E-2</v>
      </c>
      <c r="R20" s="34">
        <v>3.2760058996999998E-2</v>
      </c>
    </row>
    <row r="21" spans="1:18" ht="13.5" thickBot="1">
      <c r="A21" s="27">
        <v>45839</v>
      </c>
      <c r="B21" s="32">
        <v>11</v>
      </c>
      <c r="C21" s="33">
        <v>63814.7109375</v>
      </c>
      <c r="D21" s="33">
        <v>2489.8000000000002</v>
      </c>
      <c r="E21" s="33">
        <v>2382.4</v>
      </c>
      <c r="F21" s="33">
        <v>2735.3687706765199</v>
      </c>
      <c r="G21" s="33">
        <v>2837.9051804093301</v>
      </c>
      <c r="H21" s="33">
        <v>102.536409732812</v>
      </c>
      <c r="I21" s="34">
        <v>8.7360448810000005E-3</v>
      </c>
      <c r="J21" s="34">
        <v>6.1627919459999996E-3</v>
      </c>
      <c r="K21" s="34">
        <v>1.1431354439999999E-2</v>
      </c>
      <c r="L21" s="34">
        <v>8.8581015050000003E-3</v>
      </c>
      <c r="M21" s="66"/>
      <c r="N21" s="27">
        <v>45849</v>
      </c>
      <c r="O21" s="34">
        <v>3.5043661030999998E-2</v>
      </c>
      <c r="P21" s="34">
        <v>4.2756752478000003E-2</v>
      </c>
      <c r="Q21" s="34">
        <v>2.7679751307999999E-2</v>
      </c>
      <c r="R21" s="34">
        <v>3.1944857980999997E-2</v>
      </c>
    </row>
    <row r="22" spans="1:18" ht="13.5" thickBot="1">
      <c r="A22" s="27">
        <v>45839</v>
      </c>
      <c r="B22" s="32">
        <v>12</v>
      </c>
      <c r="C22" s="33">
        <v>66658.7734375</v>
      </c>
      <c r="D22" s="33">
        <v>3257.8</v>
      </c>
      <c r="E22" s="33">
        <v>3127.1</v>
      </c>
      <c r="F22" s="33">
        <v>3148.6567261612299</v>
      </c>
      <c r="G22" s="33">
        <v>3263.3001807370701</v>
      </c>
      <c r="H22" s="33">
        <v>114.643454575834</v>
      </c>
      <c r="I22" s="34">
        <v>1.3803249199999999E-4</v>
      </c>
      <c r="J22" s="34">
        <v>2.739058745E-3</v>
      </c>
      <c r="K22" s="34">
        <v>3.4180786690000001E-3</v>
      </c>
      <c r="L22" s="34">
        <v>5.4098742999999995E-4</v>
      </c>
      <c r="M22" s="66"/>
      <c r="N22" s="27">
        <v>45850</v>
      </c>
      <c r="O22" s="34">
        <v>3.2609567621E-2</v>
      </c>
      <c r="P22" s="34">
        <v>4.4959347690999997E-2</v>
      </c>
      <c r="Q22" s="34">
        <v>2.8012071162E-2</v>
      </c>
      <c r="R22" s="34">
        <v>3.9088003027000003E-2</v>
      </c>
    </row>
    <row r="23" spans="1:18" ht="13.5" thickBot="1">
      <c r="A23" s="27">
        <v>45839</v>
      </c>
      <c r="B23" s="32">
        <v>13</v>
      </c>
      <c r="C23" s="33">
        <v>70052.625</v>
      </c>
      <c r="D23" s="33">
        <v>3900.4</v>
      </c>
      <c r="E23" s="33">
        <v>3778</v>
      </c>
      <c r="F23" s="33">
        <v>3474.0235193715098</v>
      </c>
      <c r="G23" s="33">
        <v>3568.5551844691099</v>
      </c>
      <c r="H23" s="33">
        <v>94.531665097607998</v>
      </c>
      <c r="I23" s="34">
        <v>8.327974892E-3</v>
      </c>
      <c r="J23" s="34">
        <v>1.0700340819000001E-2</v>
      </c>
      <c r="K23" s="34">
        <v>5.2562254499999997E-3</v>
      </c>
      <c r="L23" s="34">
        <v>7.6285913770000003E-3</v>
      </c>
      <c r="M23" s="66"/>
      <c r="N23" s="27">
        <v>45851</v>
      </c>
      <c r="O23" s="34">
        <v>1.5633867348E-2</v>
      </c>
      <c r="P23" s="34">
        <v>1.8994267565999999E-2</v>
      </c>
      <c r="Q23" s="34">
        <v>1.4820061876000001E-2</v>
      </c>
      <c r="R23" s="34">
        <v>1.7903706873000001E-2</v>
      </c>
    </row>
    <row r="24" spans="1:18" ht="13.5" thickBot="1">
      <c r="A24" s="27">
        <v>45839</v>
      </c>
      <c r="B24" s="32">
        <v>14</v>
      </c>
      <c r="C24" s="33">
        <v>72428.4765625</v>
      </c>
      <c r="D24" s="33">
        <v>4234.1000000000004</v>
      </c>
      <c r="E24" s="33">
        <v>4069.9</v>
      </c>
      <c r="F24" s="33">
        <v>3834.6964044093902</v>
      </c>
      <c r="G24" s="33">
        <v>3923.62746770385</v>
      </c>
      <c r="H24" s="33">
        <v>88.931063294463996</v>
      </c>
      <c r="I24" s="34">
        <v>7.7916162389999998E-3</v>
      </c>
      <c r="J24" s="34">
        <v>1.0023429507E-2</v>
      </c>
      <c r="K24" s="34">
        <v>3.6708543249999999E-3</v>
      </c>
      <c r="L24" s="34">
        <v>5.9026675930000001E-3</v>
      </c>
      <c r="M24" s="66"/>
      <c r="N24" s="27">
        <v>45852</v>
      </c>
      <c r="O24" s="34">
        <v>2.6851639246000002E-2</v>
      </c>
      <c r="P24" s="34">
        <v>2.6306123197E-2</v>
      </c>
      <c r="Q24" s="34">
        <v>2.4678120126E-2</v>
      </c>
      <c r="R24" s="34">
        <v>2.4132604076999999E-2</v>
      </c>
    </row>
    <row r="25" spans="1:18" ht="13.5" thickBot="1">
      <c r="A25" s="27">
        <v>45839</v>
      </c>
      <c r="B25" s="32">
        <v>15</v>
      </c>
      <c r="C25" s="33">
        <v>74298.53125</v>
      </c>
      <c r="D25" s="33">
        <v>4499.5</v>
      </c>
      <c r="E25" s="33">
        <v>4304.6000000000004</v>
      </c>
      <c r="F25" s="33">
        <v>4145.6453058311599</v>
      </c>
      <c r="G25" s="33">
        <v>4223.0371166598898</v>
      </c>
      <c r="H25" s="33">
        <v>77.391810828735004</v>
      </c>
      <c r="I25" s="34">
        <v>6.9381103549999998E-3</v>
      </c>
      <c r="J25" s="34">
        <v>8.8803346340000002E-3</v>
      </c>
      <c r="K25" s="34">
        <v>2.0469014810000001E-3</v>
      </c>
      <c r="L25" s="34">
        <v>3.98912576E-3</v>
      </c>
      <c r="M25" s="66"/>
      <c r="N25" s="27">
        <v>45853</v>
      </c>
      <c r="O25" s="34">
        <v>1.8855745855000001E-2</v>
      </c>
      <c r="P25" s="34">
        <v>1.9366637454999999E-2</v>
      </c>
      <c r="Q25" s="34">
        <v>1.8001190100000002E-2</v>
      </c>
      <c r="R25" s="34">
        <v>1.7945277395999999E-2</v>
      </c>
    </row>
    <row r="26" spans="1:18" ht="13.5" thickBot="1">
      <c r="A26" s="27">
        <v>45839</v>
      </c>
      <c r="B26" s="32">
        <v>16</v>
      </c>
      <c r="C26" s="33">
        <v>75838.59375</v>
      </c>
      <c r="D26" s="33">
        <v>5042.6000000000004</v>
      </c>
      <c r="E26" s="33">
        <v>4827.3999999999996</v>
      </c>
      <c r="F26" s="33">
        <v>4528.1427295620897</v>
      </c>
      <c r="G26" s="33">
        <v>4600.8299530393997</v>
      </c>
      <c r="H26" s="33">
        <v>72.687223477312003</v>
      </c>
      <c r="I26" s="34">
        <v>1.1086657639E-2</v>
      </c>
      <c r="J26" s="34">
        <v>1.2910815629999999E-2</v>
      </c>
      <c r="K26" s="34">
        <v>5.6860001239999996E-3</v>
      </c>
      <c r="L26" s="34">
        <v>7.5101581150000003E-3</v>
      </c>
      <c r="M26" s="66"/>
      <c r="N26" s="27">
        <v>45854</v>
      </c>
      <c r="O26" s="34">
        <v>2.6534585388999998E-2</v>
      </c>
      <c r="P26" s="34">
        <v>2.4444615632999999E-2</v>
      </c>
      <c r="Q26" s="34">
        <v>2.4773918995000001E-2</v>
      </c>
      <c r="R26" s="34">
        <v>2.0289822187000001E-2</v>
      </c>
    </row>
    <row r="27" spans="1:18" ht="13.5" thickBot="1">
      <c r="A27" s="27">
        <v>45839</v>
      </c>
      <c r="B27" s="32">
        <v>17</v>
      </c>
      <c r="C27" s="33">
        <v>76083.1171875</v>
      </c>
      <c r="D27" s="33">
        <v>5160.5</v>
      </c>
      <c r="E27" s="33">
        <v>4942</v>
      </c>
      <c r="F27" s="33">
        <v>5293.8383886592101</v>
      </c>
      <c r="G27" s="33">
        <v>5348.3217943101399</v>
      </c>
      <c r="H27" s="33">
        <v>54.483405650927999</v>
      </c>
      <c r="I27" s="34">
        <v>4.7135742790000001E-3</v>
      </c>
      <c r="J27" s="34">
        <v>3.3462591570000001E-3</v>
      </c>
      <c r="K27" s="34">
        <v>1.0197048568E-2</v>
      </c>
      <c r="L27" s="34">
        <v>8.8297334460000002E-3</v>
      </c>
      <c r="M27" s="66"/>
      <c r="N27" s="27">
        <v>45855</v>
      </c>
      <c r="O27" s="34">
        <v>2.4260985927999999E-2</v>
      </c>
      <c r="P27" s="34">
        <v>2.3980198607999999E-2</v>
      </c>
      <c r="Q27" s="34">
        <v>2.5995656044E-2</v>
      </c>
      <c r="R27" s="34">
        <v>2.490097485E-2</v>
      </c>
    </row>
    <row r="28" spans="1:18" ht="13.5" thickBot="1">
      <c r="A28" s="27">
        <v>45839</v>
      </c>
      <c r="B28" s="32">
        <v>18</v>
      </c>
      <c r="C28" s="33">
        <v>74792.5078125</v>
      </c>
      <c r="D28" s="33">
        <v>4863.3999999999996</v>
      </c>
      <c r="E28" s="33">
        <v>4666</v>
      </c>
      <c r="F28" s="33">
        <v>4758.0592358250096</v>
      </c>
      <c r="G28" s="33">
        <v>4775.8110052292004</v>
      </c>
      <c r="H28" s="33">
        <v>17.751769404188</v>
      </c>
      <c r="I28" s="34">
        <v>2.1981327259999999E-3</v>
      </c>
      <c r="J28" s="34">
        <v>2.6436309920000001E-3</v>
      </c>
      <c r="K28" s="34">
        <v>2.7558161269999998E-3</v>
      </c>
      <c r="L28" s="34">
        <v>2.3103178610000001E-3</v>
      </c>
      <c r="M28" s="66"/>
      <c r="N28" s="27">
        <v>45856</v>
      </c>
      <c r="O28" s="34">
        <v>2.4313130842999998E-2</v>
      </c>
      <c r="P28" s="34">
        <v>2.4832459670000001E-2</v>
      </c>
      <c r="Q28" s="34">
        <v>2.9142131926000001E-2</v>
      </c>
      <c r="R28" s="34">
        <v>2.7608996643999999E-2</v>
      </c>
    </row>
    <row r="29" spans="1:18" ht="13.5" thickBot="1">
      <c r="A29" s="27">
        <v>45839</v>
      </c>
      <c r="B29" s="32">
        <v>19</v>
      </c>
      <c r="C29" s="33">
        <v>73162.203125</v>
      </c>
      <c r="D29" s="33">
        <v>5431.7</v>
      </c>
      <c r="E29" s="33">
        <v>5254.4</v>
      </c>
      <c r="F29" s="33">
        <v>4837.5559397864899</v>
      </c>
      <c r="G29" s="33">
        <v>4844.8585266387499</v>
      </c>
      <c r="H29" s="33">
        <v>7.3025868522639996</v>
      </c>
      <c r="I29" s="34">
        <v>1.472736902E-2</v>
      </c>
      <c r="J29" s="34">
        <v>1.4910634682999999E-2</v>
      </c>
      <c r="K29" s="34">
        <v>1.0277849608E-2</v>
      </c>
      <c r="L29" s="34">
        <v>1.0461115271E-2</v>
      </c>
      <c r="M29" s="66"/>
      <c r="N29" s="27">
        <v>45857</v>
      </c>
      <c r="O29" s="34">
        <v>2.1007414722E-2</v>
      </c>
      <c r="P29" s="34">
        <v>1.8570425038E-2</v>
      </c>
      <c r="Q29" s="34">
        <v>3.2723427074999999E-2</v>
      </c>
      <c r="R29" s="34">
        <v>2.6686220007000001E-2</v>
      </c>
    </row>
    <row r="30" spans="1:18" ht="13.5" thickBot="1">
      <c r="A30" s="27">
        <v>45839</v>
      </c>
      <c r="B30" s="32">
        <v>20</v>
      </c>
      <c r="C30" s="33">
        <v>70499.796875</v>
      </c>
      <c r="D30" s="33">
        <v>4681.3999999999996</v>
      </c>
      <c r="E30" s="33">
        <v>4512</v>
      </c>
      <c r="F30" s="33">
        <v>4355.7462677528101</v>
      </c>
      <c r="G30" s="33">
        <v>4357.8600236531502</v>
      </c>
      <c r="H30" s="33">
        <v>2.1137559003340001</v>
      </c>
      <c r="I30" s="34">
        <v>8.1195567129999993E-3</v>
      </c>
      <c r="J30" s="34">
        <v>8.1726035139999993E-3</v>
      </c>
      <c r="K30" s="34">
        <v>3.8682956389999999E-3</v>
      </c>
      <c r="L30" s="34">
        <v>3.9213424409999999E-3</v>
      </c>
      <c r="M30" s="66"/>
      <c r="N30" s="27">
        <v>45858</v>
      </c>
      <c r="O30" s="34">
        <v>2.1011929783E-2</v>
      </c>
      <c r="P30" s="34">
        <v>2.6970896678000001E-2</v>
      </c>
      <c r="Q30" s="34">
        <v>1.4531467296E-2</v>
      </c>
      <c r="R30" s="34">
        <v>1.6623538528000002E-2</v>
      </c>
    </row>
    <row r="31" spans="1:18" ht="13.5" thickBot="1">
      <c r="A31" s="27">
        <v>45839</v>
      </c>
      <c r="B31" s="32">
        <v>21</v>
      </c>
      <c r="C31" s="33">
        <v>67814.375</v>
      </c>
      <c r="D31" s="33">
        <v>4566.8</v>
      </c>
      <c r="E31" s="33">
        <v>4451.8</v>
      </c>
      <c r="F31" s="33">
        <v>3746.53689548173</v>
      </c>
      <c r="G31" s="33">
        <v>3753.6863064019799</v>
      </c>
      <c r="H31" s="33">
        <v>7.1494109202480001</v>
      </c>
      <c r="I31" s="34">
        <v>2.0405894886999999E-2</v>
      </c>
      <c r="J31" s="34">
        <v>2.0585316448000001E-2</v>
      </c>
      <c r="K31" s="34">
        <v>1.7519855787999999E-2</v>
      </c>
      <c r="L31" s="34">
        <v>1.7699277348E-2</v>
      </c>
      <c r="M31" s="66"/>
      <c r="N31" s="27">
        <v>45859</v>
      </c>
      <c r="O31" s="34">
        <v>2.8852406050000001E-2</v>
      </c>
      <c r="P31" s="34">
        <v>2.6364472366000001E-2</v>
      </c>
      <c r="Q31" s="34">
        <v>2.4970430593000002E-2</v>
      </c>
      <c r="R31" s="34">
        <v>2.2201782803E-2</v>
      </c>
    </row>
    <row r="32" spans="1:18" ht="13.5" thickBot="1">
      <c r="A32" s="27">
        <v>45839</v>
      </c>
      <c r="B32" s="32">
        <v>22</v>
      </c>
      <c r="C32" s="33">
        <v>65706.2734375</v>
      </c>
      <c r="D32" s="33">
        <v>4006.7</v>
      </c>
      <c r="E32" s="33">
        <v>3884.8</v>
      </c>
      <c r="F32" s="33">
        <v>3742.4671209558301</v>
      </c>
      <c r="G32" s="33">
        <v>3744.8257548803699</v>
      </c>
      <c r="H32" s="33">
        <v>2.358633924541</v>
      </c>
      <c r="I32" s="34">
        <v>6.5719940049999998E-3</v>
      </c>
      <c r="J32" s="34">
        <v>6.6311862630000001E-3</v>
      </c>
      <c r="K32" s="34">
        <v>3.5127925590000002E-3</v>
      </c>
      <c r="L32" s="34">
        <v>3.571984818E-3</v>
      </c>
      <c r="M32" s="66"/>
      <c r="N32" s="27">
        <v>45860</v>
      </c>
      <c r="O32" s="34">
        <v>2.1240362785000001E-2</v>
      </c>
      <c r="P32" s="34">
        <v>2.1176606819999999E-2</v>
      </c>
      <c r="Q32" s="34">
        <v>2.0465788243000001E-2</v>
      </c>
      <c r="R32" s="34">
        <v>1.7986552214000001E-2</v>
      </c>
    </row>
    <row r="33" spans="1:18" ht="13.5" thickBot="1">
      <c r="A33" s="27">
        <v>45839</v>
      </c>
      <c r="B33" s="32">
        <v>23</v>
      </c>
      <c r="C33" s="33">
        <v>62992.7578125</v>
      </c>
      <c r="D33" s="33">
        <v>3844.1</v>
      </c>
      <c r="E33" s="33">
        <v>3752</v>
      </c>
      <c r="F33" s="33">
        <v>3406.3286459709698</v>
      </c>
      <c r="G33" s="33">
        <v>3406.6680451585498</v>
      </c>
      <c r="H33" s="33">
        <v>0.33939918757900001</v>
      </c>
      <c r="I33" s="34">
        <v>1.0977788913000001E-2</v>
      </c>
      <c r="J33" s="34">
        <v>1.0986306471999999E-2</v>
      </c>
      <c r="K33" s="34">
        <v>8.6664480339999992E-3</v>
      </c>
      <c r="L33" s="34">
        <v>8.674965594E-3</v>
      </c>
      <c r="M33" s="66"/>
      <c r="N33" s="27">
        <v>45861</v>
      </c>
      <c r="O33" s="34">
        <v>4.4078722660999999E-2</v>
      </c>
      <c r="P33" s="34">
        <v>3.9458901246000003E-2</v>
      </c>
      <c r="Q33" s="34">
        <v>4.5460263793E-2</v>
      </c>
      <c r="R33" s="34">
        <v>4.0740247575999998E-2</v>
      </c>
    </row>
    <row r="34" spans="1:18" ht="13.5" thickBot="1">
      <c r="A34" s="27">
        <v>45839</v>
      </c>
      <c r="B34" s="32">
        <v>24</v>
      </c>
      <c r="C34" s="33">
        <v>60771.91796875</v>
      </c>
      <c r="D34" s="33">
        <v>3504.2</v>
      </c>
      <c r="E34" s="33">
        <v>3367</v>
      </c>
      <c r="F34" s="33">
        <v>3158.25772285012</v>
      </c>
      <c r="G34" s="33">
        <v>3158.5658402399299</v>
      </c>
      <c r="H34" s="33">
        <v>0.51364187858699994</v>
      </c>
      <c r="I34" s="34">
        <v>8.6740321670000006E-3</v>
      </c>
      <c r="J34" s="34">
        <v>8.6817646779999997E-3</v>
      </c>
      <c r="K34" s="34">
        <v>5.2308620409999996E-3</v>
      </c>
      <c r="L34" s="34">
        <v>5.2385945519999996E-3</v>
      </c>
      <c r="M34" s="66"/>
      <c r="N34" s="27">
        <v>45862</v>
      </c>
      <c r="O34" s="34">
        <v>3.1136068542E-2</v>
      </c>
      <c r="P34" s="34">
        <v>3.0993929177000001E-2</v>
      </c>
      <c r="Q34" s="34">
        <v>3.1799737952000001E-2</v>
      </c>
      <c r="R34" s="34">
        <v>3.1647209367000002E-2</v>
      </c>
    </row>
    <row r="35" spans="1:18" ht="13.5" thickBot="1">
      <c r="A35" s="27">
        <v>45840</v>
      </c>
      <c r="B35" s="32">
        <v>1</v>
      </c>
      <c r="C35" s="33">
        <v>58064.01171875</v>
      </c>
      <c r="D35" s="33">
        <v>3057.8</v>
      </c>
      <c r="E35" s="33">
        <v>2989.7</v>
      </c>
      <c r="F35" s="33">
        <v>3149.75564513167</v>
      </c>
      <c r="G35" s="33">
        <v>3150.4535118558501</v>
      </c>
      <c r="H35" s="33">
        <v>0.697866724183</v>
      </c>
      <c r="I35" s="34">
        <v>2.3157588559999998E-3</v>
      </c>
      <c r="J35" s="34">
        <v>2.2983165489999999E-3</v>
      </c>
      <c r="K35" s="34">
        <v>4.0178333379999997E-3</v>
      </c>
      <c r="L35" s="34">
        <v>4.0003910299999997E-3</v>
      </c>
      <c r="M35" s="66"/>
      <c r="N35" s="27">
        <v>45863</v>
      </c>
      <c r="O35" s="34">
        <v>2.3018528226E-2</v>
      </c>
      <c r="P35" s="34">
        <v>2.2999656356999999E-2</v>
      </c>
      <c r="Q35" s="34">
        <v>2.2321499351000001E-2</v>
      </c>
      <c r="R35" s="34">
        <v>2.2284705488E-2</v>
      </c>
    </row>
    <row r="36" spans="1:18" ht="13.5" thickBot="1">
      <c r="A36" s="27">
        <v>45840</v>
      </c>
      <c r="B36" s="32">
        <v>2</v>
      </c>
      <c r="C36" s="33">
        <v>55820.15234375</v>
      </c>
      <c r="D36" s="33">
        <v>2867.1</v>
      </c>
      <c r="E36" s="33">
        <v>2772.2</v>
      </c>
      <c r="F36" s="33">
        <v>3369.2664091165798</v>
      </c>
      <c r="G36" s="33">
        <v>3353.1255443540599</v>
      </c>
      <c r="H36" s="33">
        <v>-16.140864762524998</v>
      </c>
      <c r="I36" s="34">
        <v>1.2147601708E-2</v>
      </c>
      <c r="J36" s="34">
        <v>1.2551022472E-2</v>
      </c>
      <c r="K36" s="34">
        <v>1.4519508731000001E-2</v>
      </c>
      <c r="L36" s="34">
        <v>1.4922929495000001E-2</v>
      </c>
      <c r="M36" s="66"/>
      <c r="N36" s="27">
        <v>45864</v>
      </c>
      <c r="O36" s="34">
        <v>2.7473732457000001E-2</v>
      </c>
      <c r="P36" s="34">
        <v>2.6009428356000001E-2</v>
      </c>
      <c r="Q36" s="34">
        <v>2.5718752542000001E-2</v>
      </c>
      <c r="R36" s="34">
        <v>2.4243403045999999E-2</v>
      </c>
    </row>
    <row r="37" spans="1:18" ht="13.5" thickBot="1">
      <c r="A37" s="27">
        <v>45840</v>
      </c>
      <c r="B37" s="32">
        <v>3</v>
      </c>
      <c r="C37" s="33">
        <v>53696.16796875</v>
      </c>
      <c r="D37" s="33">
        <v>2738</v>
      </c>
      <c r="E37" s="33">
        <v>2697.2</v>
      </c>
      <c r="F37" s="33">
        <v>3657.8616691974598</v>
      </c>
      <c r="G37" s="33">
        <v>3659.5134685896801</v>
      </c>
      <c r="H37" s="33">
        <v>1.651799392212</v>
      </c>
      <c r="I37" s="34">
        <v>2.3032078694999999E-2</v>
      </c>
      <c r="J37" s="34">
        <v>2.2990794031E-2</v>
      </c>
      <c r="K37" s="34">
        <v>2.4051823758E-2</v>
      </c>
      <c r="L37" s="34">
        <v>2.4010539094999998E-2</v>
      </c>
      <c r="M37" s="66"/>
      <c r="N37" s="27">
        <v>45865</v>
      </c>
      <c r="O37" s="34">
        <v>2.9549019762999999E-2</v>
      </c>
      <c r="P37" s="34">
        <v>2.7509939317999998E-2</v>
      </c>
      <c r="Q37" s="34">
        <v>3.0672907600999999E-2</v>
      </c>
      <c r="R37" s="34">
        <v>2.7741854646999999E-2</v>
      </c>
    </row>
    <row r="38" spans="1:18" ht="13.5" thickBot="1">
      <c r="A38" s="27">
        <v>45840</v>
      </c>
      <c r="B38" s="32">
        <v>4</v>
      </c>
      <c r="C38" s="33">
        <v>52751.484375</v>
      </c>
      <c r="D38" s="33">
        <v>2697.5</v>
      </c>
      <c r="E38" s="33">
        <v>2638</v>
      </c>
      <c r="F38" s="33">
        <v>4046.6917476984099</v>
      </c>
      <c r="G38" s="33">
        <v>4046.7064446677</v>
      </c>
      <c r="H38" s="33">
        <v>1.4696969292E-2</v>
      </c>
      <c r="I38" s="34">
        <v>3.3721730684000001E-2</v>
      </c>
      <c r="J38" s="34">
        <v>3.3721363350999997E-2</v>
      </c>
      <c r="K38" s="34">
        <v>3.5208858900999999E-2</v>
      </c>
      <c r="L38" s="34">
        <v>3.5208491569000001E-2</v>
      </c>
      <c r="M38" s="66"/>
      <c r="N38" s="27">
        <v>45866</v>
      </c>
      <c r="O38" s="34">
        <v>1.4641269919E-2</v>
      </c>
      <c r="P38" s="34">
        <v>1.5904845436999999E-2</v>
      </c>
      <c r="Q38" s="34">
        <v>1.413820253E-2</v>
      </c>
      <c r="R38" s="34">
        <v>1.2822033304000001E-2</v>
      </c>
    </row>
    <row r="39" spans="1:18" ht="13.5" thickBot="1">
      <c r="A39" s="27">
        <v>45840</v>
      </c>
      <c r="B39" s="32">
        <v>5</v>
      </c>
      <c r="C39" s="33">
        <v>52407.65625</v>
      </c>
      <c r="D39" s="33">
        <v>2953.3</v>
      </c>
      <c r="E39" s="33">
        <v>2895.9</v>
      </c>
      <c r="F39" s="33">
        <v>4134.6104789658702</v>
      </c>
      <c r="G39" s="33">
        <v>4154.1404084094802</v>
      </c>
      <c r="H39" s="33">
        <v>19.529929443614002</v>
      </c>
      <c r="I39" s="34">
        <v>3.0013506833000001E-2</v>
      </c>
      <c r="J39" s="34">
        <v>2.9525380628E-2</v>
      </c>
      <c r="K39" s="34">
        <v>3.1448148172999998E-2</v>
      </c>
      <c r="L39" s="34">
        <v>3.0960021968E-2</v>
      </c>
      <c r="M39" s="66"/>
      <c r="N39" s="27">
        <v>45867</v>
      </c>
      <c r="O39" s="34">
        <v>1.3123260645000001E-2</v>
      </c>
      <c r="P39" s="34">
        <v>1.3309093871000001E-2</v>
      </c>
      <c r="Q39" s="34">
        <v>1.1677883622E-2</v>
      </c>
      <c r="R39" s="34">
        <v>1.1411734074E-2</v>
      </c>
    </row>
    <row r="40" spans="1:18" ht="13.5" thickBot="1">
      <c r="A40" s="27">
        <v>45840</v>
      </c>
      <c r="B40" s="32">
        <v>6</v>
      </c>
      <c r="C40" s="33">
        <v>52831.72265625</v>
      </c>
      <c r="D40" s="33">
        <v>3323.1</v>
      </c>
      <c r="E40" s="33">
        <v>3254.9</v>
      </c>
      <c r="F40" s="33">
        <v>3838.8294558832899</v>
      </c>
      <c r="G40" s="33">
        <v>3860.7501569854398</v>
      </c>
      <c r="H40" s="33">
        <v>21.920701102147</v>
      </c>
      <c r="I40" s="34">
        <v>1.3437894451E-2</v>
      </c>
      <c r="J40" s="34">
        <v>1.2890013893000001E-2</v>
      </c>
      <c r="K40" s="34">
        <v>1.5142468306999999E-2</v>
      </c>
      <c r="L40" s="34">
        <v>1.459458775E-2</v>
      </c>
      <c r="M40" s="66"/>
      <c r="N40" s="27">
        <v>45868</v>
      </c>
      <c r="O40" s="34">
        <v>1.006853991E-2</v>
      </c>
      <c r="P40" s="34">
        <v>1.0152626822000001E-2</v>
      </c>
      <c r="Q40" s="34">
        <v>1.2732006868999999E-2</v>
      </c>
      <c r="R40" s="34">
        <v>1.2609960957E-2</v>
      </c>
    </row>
    <row r="41" spans="1:18" ht="13.5" thickBot="1">
      <c r="A41" s="27">
        <v>45840</v>
      </c>
      <c r="B41" s="32">
        <v>7</v>
      </c>
      <c r="C41" s="33">
        <v>53558.41796875</v>
      </c>
      <c r="D41" s="33">
        <v>3323.2</v>
      </c>
      <c r="E41" s="33">
        <v>3262.7</v>
      </c>
      <c r="F41" s="33">
        <v>3433.3572974896001</v>
      </c>
      <c r="G41" s="33">
        <v>3449.4728314425902</v>
      </c>
      <c r="H41" s="33">
        <v>16.115533952985999</v>
      </c>
      <c r="I41" s="34">
        <v>3.156031778E-3</v>
      </c>
      <c r="J41" s="34">
        <v>2.7532441260000001E-3</v>
      </c>
      <c r="K41" s="34">
        <v>4.6681537469999996E-3</v>
      </c>
      <c r="L41" s="34">
        <v>4.2653660949999997E-3</v>
      </c>
      <c r="M41" s="66"/>
      <c r="N41" s="27">
        <v>45869</v>
      </c>
      <c r="O41" s="34">
        <v>1.9936944957000002E-2</v>
      </c>
      <c r="P41" s="34">
        <v>1.9362373439000002E-2</v>
      </c>
      <c r="Q41" s="34">
        <v>1.9510451559999999E-2</v>
      </c>
      <c r="R41" s="34">
        <v>1.8935395394E-2</v>
      </c>
    </row>
    <row r="42" spans="1:18" ht="13.5" thickBot="1">
      <c r="A42" s="27">
        <v>45840</v>
      </c>
      <c r="B42" s="32">
        <v>8</v>
      </c>
      <c r="C42" s="33">
        <v>55365.2890625</v>
      </c>
      <c r="D42" s="33">
        <v>2807.7</v>
      </c>
      <c r="E42" s="33">
        <v>2793.3</v>
      </c>
      <c r="F42" s="33">
        <v>3131.5057530980198</v>
      </c>
      <c r="G42" s="33">
        <v>3137.6087660831599</v>
      </c>
      <c r="H42" s="33">
        <v>6.103012985146</v>
      </c>
      <c r="I42" s="34">
        <v>8.2456577369999992E-3</v>
      </c>
      <c r="J42" s="34">
        <v>8.0931205469999996E-3</v>
      </c>
      <c r="K42" s="34">
        <v>8.6055677600000002E-3</v>
      </c>
      <c r="L42" s="34">
        <v>8.4530305690000002E-3</v>
      </c>
      <c r="M42" s="66"/>
      <c r="N42" s="66"/>
      <c r="O42" s="66"/>
      <c r="P42" s="66"/>
      <c r="Q42" s="66"/>
      <c r="R42" s="66"/>
    </row>
    <row r="43" spans="1:18" ht="13.5" thickBot="1">
      <c r="A43" s="27">
        <v>45840</v>
      </c>
      <c r="B43" s="32">
        <v>9</v>
      </c>
      <c r="C43" s="33">
        <v>58790.8671875</v>
      </c>
      <c r="D43" s="33">
        <v>2396.1</v>
      </c>
      <c r="E43" s="33">
        <v>2382.6</v>
      </c>
      <c r="F43" s="33">
        <v>2852.3672114164101</v>
      </c>
      <c r="G43" s="33">
        <v>2872.9687700781201</v>
      </c>
      <c r="H43" s="33">
        <v>20.601558661710001</v>
      </c>
      <c r="I43" s="34">
        <v>1.1918739567E-2</v>
      </c>
      <c r="J43" s="34">
        <v>1.1403829327999999E-2</v>
      </c>
      <c r="K43" s="34">
        <v>1.2256155213000001E-2</v>
      </c>
      <c r="L43" s="34">
        <v>1.1741244974E-2</v>
      </c>
      <c r="M43" s="66"/>
      <c r="N43" s="71" t="s">
        <v>462</v>
      </c>
      <c r="O43" s="66"/>
      <c r="P43" s="66"/>
      <c r="Q43" s="66"/>
      <c r="R43" s="66"/>
    </row>
    <row r="44" spans="1:18" ht="26.25" customHeight="1" thickBot="1">
      <c r="A44" s="27">
        <v>45840</v>
      </c>
      <c r="B44" s="32">
        <v>10</v>
      </c>
      <c r="C44" s="33">
        <v>62651.2109375</v>
      </c>
      <c r="D44" s="33">
        <v>3543.2</v>
      </c>
      <c r="E44" s="33">
        <v>3486.3</v>
      </c>
      <c r="F44" s="33">
        <v>3305.60639594539</v>
      </c>
      <c r="G44" s="33">
        <v>3334.36410401582</v>
      </c>
      <c r="H44" s="33">
        <v>28.757708070427999</v>
      </c>
      <c r="I44" s="34">
        <v>5.2195925009999996E-3</v>
      </c>
      <c r="J44" s="34">
        <v>5.9383555119999999E-3</v>
      </c>
      <c r="K44" s="34">
        <v>3.797448037E-3</v>
      </c>
      <c r="L44" s="34">
        <v>4.5162110479999998E-3</v>
      </c>
      <c r="M44" s="66"/>
      <c r="N44" s="30" t="s">
        <v>458</v>
      </c>
      <c r="O44" s="30" t="s">
        <v>459</v>
      </c>
      <c r="P44" s="30" t="s">
        <v>460</v>
      </c>
      <c r="Q44" s="30" t="s">
        <v>461</v>
      </c>
    </row>
    <row r="45" spans="1:18" ht="13.5" thickBot="1">
      <c r="A45" s="27">
        <v>45840</v>
      </c>
      <c r="B45" s="32">
        <v>11</v>
      </c>
      <c r="C45" s="33">
        <v>66167.375</v>
      </c>
      <c r="D45" s="33">
        <v>4632.5</v>
      </c>
      <c r="E45" s="33">
        <v>4533.7</v>
      </c>
      <c r="F45" s="33">
        <v>4376.0953266856604</v>
      </c>
      <c r="G45" s="33">
        <v>4399.3137069413197</v>
      </c>
      <c r="H45" s="33">
        <v>23.218380255663</v>
      </c>
      <c r="I45" s="34">
        <v>5.8282002760000002E-3</v>
      </c>
      <c r="J45" s="34">
        <v>6.4085147040000004E-3</v>
      </c>
      <c r="K45" s="34">
        <v>3.3588176220000002E-3</v>
      </c>
      <c r="L45" s="34">
        <v>3.9391320489999999E-3</v>
      </c>
      <c r="M45" s="66"/>
      <c r="N45" s="5">
        <v>2.3460212181000001E-2</v>
      </c>
      <c r="O45" s="5">
        <v>2.4216150581E-2</v>
      </c>
      <c r="P45" s="5">
        <v>2.3076413733000001E-2</v>
      </c>
      <c r="Q45" s="5">
        <v>2.2832654535999999E-2</v>
      </c>
    </row>
    <row r="46" spans="1:18" ht="13.5" thickBot="1">
      <c r="A46" s="27">
        <v>45840</v>
      </c>
      <c r="B46" s="32">
        <v>12</v>
      </c>
      <c r="C46" s="33">
        <v>69703.890625</v>
      </c>
      <c r="D46" s="33">
        <v>5284.1</v>
      </c>
      <c r="E46" s="33">
        <v>5156</v>
      </c>
      <c r="F46" s="33">
        <v>5613.0603916893197</v>
      </c>
      <c r="G46" s="33">
        <v>5629.3469329797799</v>
      </c>
      <c r="H46" s="33">
        <v>16.286541290462001</v>
      </c>
      <c r="I46" s="34">
        <v>8.6290160700000004E-3</v>
      </c>
      <c r="J46" s="34">
        <v>8.2219543030000002E-3</v>
      </c>
      <c r="K46" s="34">
        <v>1.1830715645E-2</v>
      </c>
      <c r="L46" s="34">
        <v>1.1423653878E-2</v>
      </c>
      <c r="M46" s="66"/>
      <c r="N46" s="66"/>
      <c r="O46" s="66"/>
      <c r="P46" s="66"/>
      <c r="Q46" s="66"/>
      <c r="R46" s="66"/>
    </row>
    <row r="47" spans="1:18" ht="13.5" thickBot="1">
      <c r="A47" s="27">
        <v>45840</v>
      </c>
      <c r="B47" s="32">
        <v>13</v>
      </c>
      <c r="C47" s="33">
        <v>73110.0234375</v>
      </c>
      <c r="D47" s="33">
        <v>6203.6</v>
      </c>
      <c r="E47" s="33">
        <v>6051.4</v>
      </c>
      <c r="F47" s="33">
        <v>6699.0808864090504</v>
      </c>
      <c r="G47" s="33">
        <v>6716.3762004793598</v>
      </c>
      <c r="H47" s="33">
        <v>17.295314070311001</v>
      </c>
      <c r="I47" s="34">
        <v>1.2816200961E-2</v>
      </c>
      <c r="J47" s="34">
        <v>1.2383926178E-2</v>
      </c>
      <c r="K47" s="34">
        <v>1.6620249949E-2</v>
      </c>
      <c r="L47" s="34">
        <v>1.6187975165999999E-2</v>
      </c>
      <c r="M47" s="66"/>
      <c r="N47" s="71" t="s">
        <v>463</v>
      </c>
      <c r="O47" s="66"/>
      <c r="P47" s="66"/>
      <c r="Q47" s="66"/>
      <c r="R47" s="66"/>
    </row>
    <row r="48" spans="1:18" ht="13.5" thickBot="1">
      <c r="A48" s="27">
        <v>45840</v>
      </c>
      <c r="B48" s="32">
        <v>14</v>
      </c>
      <c r="C48" s="33">
        <v>74987.53125</v>
      </c>
      <c r="D48" s="33">
        <v>7432.1</v>
      </c>
      <c r="E48" s="33">
        <v>7236.3</v>
      </c>
      <c r="F48" s="33">
        <v>7314.7875800637703</v>
      </c>
      <c r="G48" s="33">
        <v>7332.8922059201705</v>
      </c>
      <c r="H48" s="33">
        <v>18.104625856397</v>
      </c>
      <c r="I48" s="34">
        <v>2.4795749580000001E-3</v>
      </c>
      <c r="J48" s="34">
        <v>2.9320774790000002E-3</v>
      </c>
      <c r="K48" s="34">
        <v>2.4142015970000002E-3</v>
      </c>
      <c r="L48" s="34">
        <v>1.961699076E-3</v>
      </c>
      <c r="M48" s="66"/>
      <c r="N48" s="24" t="s">
        <v>0</v>
      </c>
      <c r="O48" s="24" t="s">
        <v>464</v>
      </c>
    </row>
    <row r="49" spans="1:15" ht="13.5" thickBot="1">
      <c r="A49" s="27">
        <v>45840</v>
      </c>
      <c r="B49" s="32">
        <v>15</v>
      </c>
      <c r="C49" s="33">
        <v>75414.046875</v>
      </c>
      <c r="D49" s="33">
        <v>8613</v>
      </c>
      <c r="E49" s="33">
        <v>8407.7999999999993</v>
      </c>
      <c r="F49" s="33">
        <v>8928.0331668494891</v>
      </c>
      <c r="G49" s="33">
        <v>8929.9296261133204</v>
      </c>
      <c r="H49" s="33">
        <v>1.896459263833</v>
      </c>
      <c r="I49" s="34">
        <v>7.9212603370000002E-3</v>
      </c>
      <c r="J49" s="34">
        <v>7.8738607059999997E-3</v>
      </c>
      <c r="K49" s="34">
        <v>1.3049978158000001E-2</v>
      </c>
      <c r="L49" s="34">
        <v>1.3002578526E-2</v>
      </c>
      <c r="M49" s="66"/>
      <c r="N49" s="25">
        <v>45839</v>
      </c>
      <c r="O49" s="3">
        <v>39847</v>
      </c>
    </row>
    <row r="50" spans="1:15" ht="13.5" thickBot="1">
      <c r="A50" s="27">
        <v>45840</v>
      </c>
      <c r="B50" s="32">
        <v>16</v>
      </c>
      <c r="C50" s="33">
        <v>74990.171875</v>
      </c>
      <c r="D50" s="33">
        <v>8811.2999999999993</v>
      </c>
      <c r="E50" s="33">
        <v>8663.9</v>
      </c>
      <c r="F50" s="33">
        <v>10090.251009452901</v>
      </c>
      <c r="G50" s="33">
        <v>10090.9548076253</v>
      </c>
      <c r="H50" s="33">
        <v>0.70379817242700005</v>
      </c>
      <c r="I50" s="34">
        <v>3.1983374347E-2</v>
      </c>
      <c r="J50" s="34">
        <v>3.1965783790000001E-2</v>
      </c>
      <c r="K50" s="34">
        <v>3.5667453326999998E-2</v>
      </c>
      <c r="L50" s="34">
        <v>3.5649862769999999E-2</v>
      </c>
      <c r="M50" s="66"/>
      <c r="N50" s="27">
        <v>45840</v>
      </c>
      <c r="O50" s="28">
        <v>40010</v>
      </c>
    </row>
    <row r="51" spans="1:15" ht="13.5" thickBot="1">
      <c r="A51" s="27">
        <v>45840</v>
      </c>
      <c r="B51" s="32">
        <v>17</v>
      </c>
      <c r="C51" s="33">
        <v>73996.9375</v>
      </c>
      <c r="D51" s="33">
        <v>9363.2000000000007</v>
      </c>
      <c r="E51" s="33">
        <v>9226.9</v>
      </c>
      <c r="F51" s="33">
        <v>9935.5402025580606</v>
      </c>
      <c r="G51" s="33">
        <v>9936.1944719377298</v>
      </c>
      <c r="H51" s="33">
        <v>0.65426937966499998</v>
      </c>
      <c r="I51" s="34">
        <v>1.4321281478000001E-2</v>
      </c>
      <c r="J51" s="34">
        <v>1.4304928830999999E-2</v>
      </c>
      <c r="K51" s="34">
        <v>1.7727929815000001E-2</v>
      </c>
      <c r="L51" s="34">
        <v>1.7711577169000001E-2</v>
      </c>
      <c r="M51" s="66"/>
      <c r="N51" s="27">
        <v>45841</v>
      </c>
      <c r="O51" s="28">
        <v>40010</v>
      </c>
    </row>
    <row r="52" spans="1:15" ht="13.5" thickBot="1">
      <c r="A52" s="27">
        <v>45840</v>
      </c>
      <c r="B52" s="32">
        <v>18</v>
      </c>
      <c r="C52" s="33">
        <v>72837.3046875</v>
      </c>
      <c r="D52" s="33">
        <v>10609.7</v>
      </c>
      <c r="E52" s="33">
        <v>10373</v>
      </c>
      <c r="F52" s="33">
        <v>10589.810662964001</v>
      </c>
      <c r="G52" s="33">
        <v>10590.516102743</v>
      </c>
      <c r="H52" s="33">
        <v>0.70543977901499999</v>
      </c>
      <c r="I52" s="34">
        <v>4.7947756199999999E-4</v>
      </c>
      <c r="J52" s="34">
        <v>4.9710914799999998E-4</v>
      </c>
      <c r="K52" s="34">
        <v>5.4365434320000003E-3</v>
      </c>
      <c r="L52" s="34">
        <v>5.4189118460000003E-3</v>
      </c>
      <c r="M52" s="66"/>
      <c r="N52" s="27">
        <v>45842</v>
      </c>
      <c r="O52" s="28">
        <v>40010</v>
      </c>
    </row>
    <row r="53" spans="1:15" ht="13.5" thickBot="1">
      <c r="A53" s="27">
        <v>45840</v>
      </c>
      <c r="B53" s="32">
        <v>19</v>
      </c>
      <c r="C53" s="33">
        <v>71207.859375</v>
      </c>
      <c r="D53" s="33">
        <v>10714</v>
      </c>
      <c r="E53" s="33">
        <v>10484.299999999999</v>
      </c>
      <c r="F53" s="33">
        <v>11806.116578193099</v>
      </c>
      <c r="G53" s="33">
        <v>11806.803566025201</v>
      </c>
      <c r="H53" s="33">
        <v>0.68698783208699998</v>
      </c>
      <c r="I53" s="34">
        <v>2.7313260834999999E-2</v>
      </c>
      <c r="J53" s="34">
        <v>2.7296090432E-2</v>
      </c>
      <c r="K53" s="34">
        <v>3.3054325569000002E-2</v>
      </c>
      <c r="L53" s="34">
        <v>3.3037155165999997E-2</v>
      </c>
      <c r="M53" s="66"/>
      <c r="N53" s="27">
        <v>45843</v>
      </c>
      <c r="O53" s="28">
        <v>40010</v>
      </c>
    </row>
    <row r="54" spans="1:15" ht="13.5" thickBot="1">
      <c r="A54" s="27">
        <v>45840</v>
      </c>
      <c r="B54" s="32">
        <v>20</v>
      </c>
      <c r="C54" s="33">
        <v>68896.46875</v>
      </c>
      <c r="D54" s="33">
        <v>10543</v>
      </c>
      <c r="E54" s="33">
        <v>10310.799999999999</v>
      </c>
      <c r="F54" s="33">
        <v>10829.2205975871</v>
      </c>
      <c r="G54" s="33">
        <v>10829.934863796199</v>
      </c>
      <c r="H54" s="33">
        <v>0.714266209092</v>
      </c>
      <c r="I54" s="34">
        <v>7.1715787000000003E-3</v>
      </c>
      <c r="J54" s="34">
        <v>7.1537265079999997E-3</v>
      </c>
      <c r="K54" s="34">
        <v>1.2975127812E-2</v>
      </c>
      <c r="L54" s="34">
        <v>1.295727562E-2</v>
      </c>
      <c r="M54" s="66"/>
      <c r="N54" s="27">
        <v>45844</v>
      </c>
      <c r="O54" s="28">
        <v>40010</v>
      </c>
    </row>
    <row r="55" spans="1:15" ht="13.5" thickBot="1">
      <c r="A55" s="27">
        <v>45840</v>
      </c>
      <c r="B55" s="32">
        <v>21</v>
      </c>
      <c r="C55" s="33">
        <v>67119.484375</v>
      </c>
      <c r="D55" s="33">
        <v>10767.9</v>
      </c>
      <c r="E55" s="33">
        <v>10529.5</v>
      </c>
      <c r="F55" s="33">
        <v>11186.544486986601</v>
      </c>
      <c r="G55" s="33">
        <v>11187.259262850899</v>
      </c>
      <c r="H55" s="33">
        <v>0.71477586422499995</v>
      </c>
      <c r="I55" s="34">
        <v>1.048136123E-2</v>
      </c>
      <c r="J55" s="34">
        <v>1.04634963E-2</v>
      </c>
      <c r="K55" s="34">
        <v>1.6439871602999999E-2</v>
      </c>
      <c r="L55" s="34">
        <v>1.6422006672E-2</v>
      </c>
      <c r="M55" s="66"/>
      <c r="N55" s="27">
        <v>45845</v>
      </c>
      <c r="O55" s="28">
        <v>40010</v>
      </c>
    </row>
    <row r="56" spans="1:15" ht="13.5" thickBot="1">
      <c r="A56" s="27">
        <v>45840</v>
      </c>
      <c r="B56" s="32">
        <v>22</v>
      </c>
      <c r="C56" s="33">
        <v>66130.6171875</v>
      </c>
      <c r="D56" s="33">
        <v>10548.8</v>
      </c>
      <c r="E56" s="33">
        <v>10222.9</v>
      </c>
      <c r="F56" s="33">
        <v>11374.3799794597</v>
      </c>
      <c r="G56" s="33">
        <v>11374.938557262099</v>
      </c>
      <c r="H56" s="33">
        <v>0.55857780244599997</v>
      </c>
      <c r="I56" s="34">
        <v>2.0648301856000001E-2</v>
      </c>
      <c r="J56" s="34">
        <v>2.0634340901000001E-2</v>
      </c>
      <c r="K56" s="34">
        <v>2.8793765490000001E-2</v>
      </c>
      <c r="L56" s="34">
        <v>2.8779804534999998E-2</v>
      </c>
      <c r="M56" s="66"/>
      <c r="N56" s="27">
        <v>45846</v>
      </c>
      <c r="O56" s="28">
        <v>40010</v>
      </c>
    </row>
    <row r="57" spans="1:15" ht="13.5" thickBot="1">
      <c r="A57" s="27">
        <v>45840</v>
      </c>
      <c r="B57" s="32">
        <v>23</v>
      </c>
      <c r="C57" s="33">
        <v>63289.47265625</v>
      </c>
      <c r="D57" s="33">
        <v>11598</v>
      </c>
      <c r="E57" s="33">
        <v>11256</v>
      </c>
      <c r="F57" s="33">
        <v>10907.6886831228</v>
      </c>
      <c r="G57" s="33">
        <v>10908.2229276088</v>
      </c>
      <c r="H57" s="33">
        <v>0.53424448596100005</v>
      </c>
      <c r="I57" s="34">
        <v>1.7240116779999998E-2</v>
      </c>
      <c r="J57" s="34">
        <v>1.7253469553999999E-2</v>
      </c>
      <c r="K57" s="34">
        <v>8.6922537460000001E-3</v>
      </c>
      <c r="L57" s="34">
        <v>8.7056065200000008E-3</v>
      </c>
      <c r="M57" s="66"/>
      <c r="N57" s="27">
        <v>45847</v>
      </c>
      <c r="O57" s="28">
        <v>40010</v>
      </c>
    </row>
    <row r="58" spans="1:15" ht="13.5" thickBot="1">
      <c r="A58" s="27">
        <v>45840</v>
      </c>
      <c r="B58" s="32">
        <v>24</v>
      </c>
      <c r="C58" s="33">
        <v>60013.84765625</v>
      </c>
      <c r="D58" s="33">
        <v>11167.5</v>
      </c>
      <c r="E58" s="33">
        <v>10797.6</v>
      </c>
      <c r="F58" s="33">
        <v>9935.5188612125294</v>
      </c>
      <c r="G58" s="33">
        <v>9936.8887301060095</v>
      </c>
      <c r="H58" s="33">
        <v>1.369868893487</v>
      </c>
      <c r="I58" s="34">
        <v>3.0757592348999999E-2</v>
      </c>
      <c r="J58" s="34">
        <v>3.0791830512000001E-2</v>
      </c>
      <c r="K58" s="34">
        <v>2.1512403645999999E-2</v>
      </c>
      <c r="L58" s="34">
        <v>2.1546641809000001E-2</v>
      </c>
      <c r="M58" s="66"/>
      <c r="N58" s="27">
        <v>45848</v>
      </c>
      <c r="O58" s="28">
        <v>40010</v>
      </c>
    </row>
    <row r="59" spans="1:15" ht="13.5" thickBot="1">
      <c r="A59" s="27">
        <v>45841</v>
      </c>
      <c r="B59" s="32">
        <v>1</v>
      </c>
      <c r="C59" s="33">
        <v>57180.40625</v>
      </c>
      <c r="D59" s="33">
        <v>10302.700000000001</v>
      </c>
      <c r="E59" s="33">
        <v>10008.1</v>
      </c>
      <c r="F59" s="33">
        <v>9625.3880204816105</v>
      </c>
      <c r="G59" s="33">
        <v>9643.90870048326</v>
      </c>
      <c r="H59" s="33">
        <v>18.520680001649001</v>
      </c>
      <c r="I59" s="34">
        <v>1.6465666071000001E-2</v>
      </c>
      <c r="J59" s="34">
        <v>1.6928567346000001E-2</v>
      </c>
      <c r="K59" s="34">
        <v>9.1025068610000003E-3</v>
      </c>
      <c r="L59" s="34">
        <v>9.565408135E-3</v>
      </c>
      <c r="M59" s="66"/>
      <c r="N59" s="27">
        <v>45849</v>
      </c>
      <c r="O59" s="28">
        <v>40010</v>
      </c>
    </row>
    <row r="60" spans="1:15" ht="13.5" thickBot="1">
      <c r="A60" s="27">
        <v>45841</v>
      </c>
      <c r="B60" s="32">
        <v>2</v>
      </c>
      <c r="C60" s="33">
        <v>54954.90625</v>
      </c>
      <c r="D60" s="33">
        <v>9132.1</v>
      </c>
      <c r="E60" s="33">
        <v>8846.1</v>
      </c>
      <c r="F60" s="33">
        <v>9094.3783936903492</v>
      </c>
      <c r="G60" s="33">
        <v>9114.6779714527693</v>
      </c>
      <c r="H60" s="33">
        <v>20.299577762418</v>
      </c>
      <c r="I60" s="34">
        <v>4.3544185300000001E-4</v>
      </c>
      <c r="J60" s="34">
        <v>9.4280445600000002E-4</v>
      </c>
      <c r="K60" s="34">
        <v>6.7127710930000003E-3</v>
      </c>
      <c r="L60" s="34">
        <v>6.2054084899999997E-3</v>
      </c>
      <c r="M60" s="66"/>
      <c r="N60" s="27">
        <v>45850</v>
      </c>
      <c r="O60" s="28">
        <v>40010</v>
      </c>
    </row>
    <row r="61" spans="1:15" ht="13.5" thickBot="1">
      <c r="A61" s="27">
        <v>45841</v>
      </c>
      <c r="B61" s="32">
        <v>3</v>
      </c>
      <c r="C61" s="33">
        <v>53444.87109375</v>
      </c>
      <c r="D61" s="33">
        <v>8813.6</v>
      </c>
      <c r="E61" s="33">
        <v>8556.2000000000007</v>
      </c>
      <c r="F61" s="33">
        <v>8742.6501275988594</v>
      </c>
      <c r="G61" s="33">
        <v>8755.8142599324292</v>
      </c>
      <c r="H61" s="33">
        <v>13.164132333564</v>
      </c>
      <c r="I61" s="34">
        <v>1.4442824310000001E-3</v>
      </c>
      <c r="J61" s="34">
        <v>1.773303484E-3</v>
      </c>
      <c r="K61" s="34">
        <v>4.9891092209999998E-3</v>
      </c>
      <c r="L61" s="34">
        <v>4.6600881670000004E-3</v>
      </c>
      <c r="M61" s="66"/>
      <c r="N61" s="27">
        <v>45851</v>
      </c>
      <c r="O61" s="28">
        <v>40010</v>
      </c>
    </row>
    <row r="62" spans="1:15" ht="13.5" thickBot="1">
      <c r="A62" s="27">
        <v>45841</v>
      </c>
      <c r="B62" s="32">
        <v>4</v>
      </c>
      <c r="C62" s="33">
        <v>52745.37109375</v>
      </c>
      <c r="D62" s="33">
        <v>8353.6</v>
      </c>
      <c r="E62" s="33">
        <v>8146.4</v>
      </c>
      <c r="F62" s="33">
        <v>7975.7813692270702</v>
      </c>
      <c r="G62" s="33">
        <v>7976.40130253185</v>
      </c>
      <c r="H62" s="33">
        <v>0.61993330478599995</v>
      </c>
      <c r="I62" s="34">
        <v>9.4276105339999999E-3</v>
      </c>
      <c r="J62" s="34">
        <v>9.4431049930000007E-3</v>
      </c>
      <c r="K62" s="34">
        <v>4.2489052099999999E-3</v>
      </c>
      <c r="L62" s="34">
        <v>4.2643996689999998E-3</v>
      </c>
      <c r="M62" s="66"/>
      <c r="N62" s="27">
        <v>45852</v>
      </c>
      <c r="O62" s="28">
        <v>40010</v>
      </c>
    </row>
    <row r="63" spans="1:15" ht="13.5" thickBot="1">
      <c r="A63" s="27">
        <v>45841</v>
      </c>
      <c r="B63" s="32">
        <v>5</v>
      </c>
      <c r="C63" s="33">
        <v>52481.1640625</v>
      </c>
      <c r="D63" s="33">
        <v>8031.1</v>
      </c>
      <c r="E63" s="33">
        <v>7823.3</v>
      </c>
      <c r="F63" s="33">
        <v>7670.4217034899602</v>
      </c>
      <c r="G63" s="33">
        <v>7671.0232368029501</v>
      </c>
      <c r="H63" s="33">
        <v>0.60153331299599999</v>
      </c>
      <c r="I63" s="34">
        <v>8.9996691620000003E-3</v>
      </c>
      <c r="J63" s="34">
        <v>9.0147037359999994E-3</v>
      </c>
      <c r="K63" s="34">
        <v>3.8059675880000002E-3</v>
      </c>
      <c r="L63" s="34">
        <v>3.8210021620000002E-3</v>
      </c>
      <c r="M63" s="66"/>
      <c r="N63" s="27">
        <v>45853</v>
      </c>
      <c r="O63" s="28">
        <v>40010</v>
      </c>
    </row>
    <row r="64" spans="1:15" ht="13.5" thickBot="1">
      <c r="A64" s="27">
        <v>45841</v>
      </c>
      <c r="B64" s="32">
        <v>6</v>
      </c>
      <c r="C64" s="33">
        <v>53247.51953125</v>
      </c>
      <c r="D64" s="33">
        <v>7551.9</v>
      </c>
      <c r="E64" s="33">
        <v>7327.1</v>
      </c>
      <c r="F64" s="33">
        <v>8038.61668565528</v>
      </c>
      <c r="G64" s="33">
        <v>8039.2099634173501</v>
      </c>
      <c r="H64" s="33">
        <v>0.59327776206799998</v>
      </c>
      <c r="I64" s="34">
        <v>1.2179704159E-2</v>
      </c>
      <c r="J64" s="34">
        <v>1.2164875921999999E-2</v>
      </c>
      <c r="K64" s="34">
        <v>1.7798299510000001E-2</v>
      </c>
      <c r="L64" s="34">
        <v>1.7783471273E-2</v>
      </c>
      <c r="M64" s="66"/>
      <c r="N64" s="27">
        <v>45854</v>
      </c>
      <c r="O64" s="28">
        <v>40010</v>
      </c>
    </row>
    <row r="65" spans="1:15" ht="13.5" thickBot="1">
      <c r="A65" s="27">
        <v>45841</v>
      </c>
      <c r="B65" s="32">
        <v>7</v>
      </c>
      <c r="C65" s="33">
        <v>54383.8828125</v>
      </c>
      <c r="D65" s="33">
        <v>7625.5</v>
      </c>
      <c r="E65" s="33">
        <v>7435.6</v>
      </c>
      <c r="F65" s="33">
        <v>9023.5315300997408</v>
      </c>
      <c r="G65" s="33">
        <v>9024.1304300847605</v>
      </c>
      <c r="H65" s="33">
        <v>0.59889998502200004</v>
      </c>
      <c r="I65" s="34">
        <v>3.4957021496000003E-2</v>
      </c>
      <c r="J65" s="34">
        <v>3.4942052739000001E-2</v>
      </c>
      <c r="K65" s="34">
        <v>3.9703334918000002E-2</v>
      </c>
      <c r="L65" s="34">
        <v>3.9688366160000002E-2</v>
      </c>
      <c r="M65" s="66"/>
      <c r="N65" s="27">
        <v>45855</v>
      </c>
      <c r="O65" s="28">
        <v>40010</v>
      </c>
    </row>
    <row r="66" spans="1:15" ht="13.5" thickBot="1">
      <c r="A66" s="27">
        <v>45841</v>
      </c>
      <c r="B66" s="32">
        <v>8</v>
      </c>
      <c r="C66" s="33">
        <v>55629.453125</v>
      </c>
      <c r="D66" s="33">
        <v>7811.6</v>
      </c>
      <c r="E66" s="33">
        <v>7613.4</v>
      </c>
      <c r="F66" s="33">
        <v>9518.9606817760705</v>
      </c>
      <c r="G66" s="33">
        <v>9519.5808530226695</v>
      </c>
      <c r="H66" s="33">
        <v>0.62017124659699996</v>
      </c>
      <c r="I66" s="34">
        <v>4.2688849112999999E-2</v>
      </c>
      <c r="J66" s="34">
        <v>4.2673348707E-2</v>
      </c>
      <c r="K66" s="34">
        <v>4.7642610671999999E-2</v>
      </c>
      <c r="L66" s="34">
        <v>4.7627110266E-2</v>
      </c>
      <c r="M66" s="66"/>
      <c r="N66" s="27">
        <v>45856</v>
      </c>
      <c r="O66" s="28">
        <v>40010</v>
      </c>
    </row>
    <row r="67" spans="1:15" ht="13.5" thickBot="1">
      <c r="A67" s="27">
        <v>45841</v>
      </c>
      <c r="B67" s="32">
        <v>9</v>
      </c>
      <c r="C67" s="33">
        <v>58313.5859375</v>
      </c>
      <c r="D67" s="33">
        <v>8911</v>
      </c>
      <c r="E67" s="33">
        <v>8694.2999999999993</v>
      </c>
      <c r="F67" s="33">
        <v>10348.7394110224</v>
      </c>
      <c r="G67" s="33">
        <v>10349.3630554584</v>
      </c>
      <c r="H67" s="33">
        <v>0.62364443600099995</v>
      </c>
      <c r="I67" s="34">
        <v>3.5950088864000002E-2</v>
      </c>
      <c r="J67" s="34">
        <v>3.5934501649999999E-2</v>
      </c>
      <c r="K67" s="34">
        <v>4.1366234826999998E-2</v>
      </c>
      <c r="L67" s="34">
        <v>4.1350647613000002E-2</v>
      </c>
      <c r="M67" s="66"/>
      <c r="N67" s="27">
        <v>45857</v>
      </c>
      <c r="O67" s="28">
        <v>40010</v>
      </c>
    </row>
    <row r="68" spans="1:15" ht="13.5" thickBot="1">
      <c r="A68" s="27">
        <v>45841</v>
      </c>
      <c r="B68" s="32">
        <v>10</v>
      </c>
      <c r="C68" s="33">
        <v>61174.015625</v>
      </c>
      <c r="D68" s="33">
        <v>10934.4</v>
      </c>
      <c r="E68" s="33">
        <v>10714.6</v>
      </c>
      <c r="F68" s="33">
        <v>12103.053058899</v>
      </c>
      <c r="G68" s="33">
        <v>12109.4620922225</v>
      </c>
      <c r="H68" s="33">
        <v>6.4090333234930004</v>
      </c>
      <c r="I68" s="34">
        <v>2.9369210002999999E-2</v>
      </c>
      <c r="J68" s="34">
        <v>2.9209024215999999E-2</v>
      </c>
      <c r="K68" s="34">
        <v>3.4862836596000001E-2</v>
      </c>
      <c r="L68" s="34">
        <v>3.4702650809E-2</v>
      </c>
      <c r="M68" s="66"/>
      <c r="N68" s="27">
        <v>45858</v>
      </c>
      <c r="O68" s="28">
        <v>40010</v>
      </c>
    </row>
    <row r="69" spans="1:15" ht="13.5" thickBot="1">
      <c r="A69" s="27">
        <v>45841</v>
      </c>
      <c r="B69" s="32">
        <v>11</v>
      </c>
      <c r="C69" s="33">
        <v>63345.20703125</v>
      </c>
      <c r="D69" s="33">
        <v>12322.4</v>
      </c>
      <c r="E69" s="33">
        <v>12046.7</v>
      </c>
      <c r="F69" s="33">
        <v>12719.793205248699</v>
      </c>
      <c r="G69" s="33">
        <v>12724.714753349101</v>
      </c>
      <c r="H69" s="33">
        <v>4.9215481004440003</v>
      </c>
      <c r="I69" s="34">
        <v>1.0055354993999999E-2</v>
      </c>
      <c r="J69" s="34">
        <v>9.9323470439999992E-3</v>
      </c>
      <c r="K69" s="34">
        <v>1.69461323E-2</v>
      </c>
      <c r="L69" s="34">
        <v>1.682312435E-2</v>
      </c>
      <c r="M69" s="66"/>
      <c r="N69" s="27">
        <v>45859</v>
      </c>
      <c r="O69" s="28">
        <v>40010</v>
      </c>
    </row>
    <row r="70" spans="1:15" ht="13.5" thickBot="1">
      <c r="A70" s="27">
        <v>45841</v>
      </c>
      <c r="B70" s="32">
        <v>12</v>
      </c>
      <c r="C70" s="33">
        <v>65388.32421875</v>
      </c>
      <c r="D70" s="33">
        <v>13156.6</v>
      </c>
      <c r="E70" s="33">
        <v>12897.4</v>
      </c>
      <c r="F70" s="33">
        <v>13433.292958390301</v>
      </c>
      <c r="G70" s="33">
        <v>13514.637679763</v>
      </c>
      <c r="H70" s="33">
        <v>81.344721372712996</v>
      </c>
      <c r="I70" s="34">
        <v>8.9487048170000007E-3</v>
      </c>
      <c r="J70" s="34">
        <v>6.9155950599999998E-3</v>
      </c>
      <c r="K70" s="34">
        <v>1.5427085222E-2</v>
      </c>
      <c r="L70" s="34">
        <v>1.3393975464999999E-2</v>
      </c>
      <c r="M70" s="66"/>
      <c r="N70" s="27">
        <v>45860</v>
      </c>
      <c r="O70" s="28">
        <v>40010</v>
      </c>
    </row>
    <row r="71" spans="1:15" ht="13.5" thickBot="1">
      <c r="A71" s="27">
        <v>45841</v>
      </c>
      <c r="B71" s="32">
        <v>13</v>
      </c>
      <c r="C71" s="33">
        <v>67195.9609375</v>
      </c>
      <c r="D71" s="33">
        <v>13574.4</v>
      </c>
      <c r="E71" s="33">
        <v>13309.4</v>
      </c>
      <c r="F71" s="33">
        <v>13344.7510690985</v>
      </c>
      <c r="G71" s="33">
        <v>13486.938227262801</v>
      </c>
      <c r="H71" s="33">
        <v>142.18715816436099</v>
      </c>
      <c r="I71" s="34">
        <v>2.1859978180000001E-3</v>
      </c>
      <c r="J71" s="34">
        <v>5.739788325E-3</v>
      </c>
      <c r="K71" s="34">
        <v>4.4373463440000004E-3</v>
      </c>
      <c r="L71" s="34">
        <v>8.8355583799999996E-4</v>
      </c>
      <c r="M71" s="66"/>
      <c r="N71" s="27">
        <v>45861</v>
      </c>
      <c r="O71" s="28">
        <v>40010</v>
      </c>
    </row>
    <row r="72" spans="1:15" ht="13.5" thickBot="1">
      <c r="A72" s="27">
        <v>45841</v>
      </c>
      <c r="B72" s="32">
        <v>14</v>
      </c>
      <c r="C72" s="33">
        <v>68428.2890625</v>
      </c>
      <c r="D72" s="33">
        <v>14607.6</v>
      </c>
      <c r="E72" s="33">
        <v>14293.5</v>
      </c>
      <c r="F72" s="33">
        <v>14178.926750561801</v>
      </c>
      <c r="G72" s="33">
        <v>14367.338252355101</v>
      </c>
      <c r="H72" s="33">
        <v>188.41150179334801</v>
      </c>
      <c r="I72" s="34">
        <v>6.0050424300000004E-3</v>
      </c>
      <c r="J72" s="34">
        <v>1.0714152697E-2</v>
      </c>
      <c r="K72" s="34">
        <v>1.845494935E-3</v>
      </c>
      <c r="L72" s="34">
        <v>2.8636153319999999E-3</v>
      </c>
      <c r="M72" s="66"/>
      <c r="N72" s="27">
        <v>45862</v>
      </c>
      <c r="O72" s="28">
        <v>40010</v>
      </c>
    </row>
    <row r="73" spans="1:15" ht="13.5" thickBot="1">
      <c r="A73" s="27">
        <v>45841</v>
      </c>
      <c r="B73" s="32">
        <v>15</v>
      </c>
      <c r="C73" s="33">
        <v>67678.75</v>
      </c>
      <c r="D73" s="33">
        <v>13986.6</v>
      </c>
      <c r="E73" s="33">
        <v>13722.2</v>
      </c>
      <c r="F73" s="33">
        <v>13761.7702736226</v>
      </c>
      <c r="G73" s="33">
        <v>14043.3580642777</v>
      </c>
      <c r="H73" s="33">
        <v>281.58779065516302</v>
      </c>
      <c r="I73" s="34">
        <v>1.4185969569999999E-3</v>
      </c>
      <c r="J73" s="34">
        <v>5.6193383240000002E-3</v>
      </c>
      <c r="K73" s="34">
        <v>8.0269448700000003E-3</v>
      </c>
      <c r="L73" s="34">
        <v>9.8900958799999993E-4</v>
      </c>
      <c r="M73" s="66"/>
      <c r="N73" s="27">
        <v>45863</v>
      </c>
      <c r="O73" s="28">
        <v>40245</v>
      </c>
    </row>
    <row r="74" spans="1:15" ht="13.5" thickBot="1">
      <c r="A74" s="27">
        <v>45841</v>
      </c>
      <c r="B74" s="32">
        <v>16</v>
      </c>
      <c r="C74" s="33">
        <v>67714.1875</v>
      </c>
      <c r="D74" s="33">
        <v>14560.6</v>
      </c>
      <c r="E74" s="33">
        <v>14338.4</v>
      </c>
      <c r="F74" s="33">
        <v>13014.7156722525</v>
      </c>
      <c r="G74" s="33">
        <v>13548.845018559399</v>
      </c>
      <c r="H74" s="33">
        <v>534.12934630688198</v>
      </c>
      <c r="I74" s="34">
        <v>2.5287552647E-2</v>
      </c>
      <c r="J74" s="34">
        <v>3.8637448831000003E-2</v>
      </c>
      <c r="K74" s="34">
        <v>1.9733941049999999E-2</v>
      </c>
      <c r="L74" s="34">
        <v>3.3083837233999998E-2</v>
      </c>
      <c r="M74" s="66"/>
      <c r="N74" s="27">
        <v>45864</v>
      </c>
      <c r="O74" s="28">
        <v>40245</v>
      </c>
    </row>
    <row r="75" spans="1:15" ht="13.5" thickBot="1">
      <c r="A75" s="27">
        <v>45841</v>
      </c>
      <c r="B75" s="32">
        <v>17</v>
      </c>
      <c r="C75" s="33">
        <v>67116.75</v>
      </c>
      <c r="D75" s="33">
        <v>13986.1</v>
      </c>
      <c r="E75" s="33">
        <v>13725.9</v>
      </c>
      <c r="F75" s="33">
        <v>11653.9984873881</v>
      </c>
      <c r="G75" s="33">
        <v>12107.953135191099</v>
      </c>
      <c r="H75" s="33">
        <v>453.95464780301302</v>
      </c>
      <c r="I75" s="34">
        <v>4.6941936136E-2</v>
      </c>
      <c r="J75" s="34">
        <v>5.8287965822999999E-2</v>
      </c>
      <c r="K75" s="34">
        <v>4.0438561978999997E-2</v>
      </c>
      <c r="L75" s="34">
        <v>5.1784591667000002E-2</v>
      </c>
      <c r="M75" s="66"/>
      <c r="N75" s="27">
        <v>45865</v>
      </c>
      <c r="O75" s="28">
        <v>40245</v>
      </c>
    </row>
    <row r="76" spans="1:15" ht="13.5" thickBot="1">
      <c r="A76" s="27">
        <v>45841</v>
      </c>
      <c r="B76" s="32">
        <v>18</v>
      </c>
      <c r="C76" s="33">
        <v>66318.75</v>
      </c>
      <c r="D76" s="33">
        <v>13329.7</v>
      </c>
      <c r="E76" s="33">
        <v>13138.5</v>
      </c>
      <c r="F76" s="33">
        <v>11510.8871081581</v>
      </c>
      <c r="G76" s="33">
        <v>11903.000590486499</v>
      </c>
      <c r="H76" s="33">
        <v>392.11348232840402</v>
      </c>
      <c r="I76" s="34">
        <v>3.5658570595000001E-2</v>
      </c>
      <c r="J76" s="34">
        <v>4.5458957555999997E-2</v>
      </c>
      <c r="K76" s="34">
        <v>3.0879765295999999E-2</v>
      </c>
      <c r="L76" s="34">
        <v>4.0680152257000002E-2</v>
      </c>
      <c r="M76" s="66"/>
      <c r="N76" s="27">
        <v>45866</v>
      </c>
      <c r="O76" s="28">
        <v>40245</v>
      </c>
    </row>
    <row r="77" spans="1:15" ht="13.5" thickBot="1">
      <c r="A77" s="27">
        <v>45841</v>
      </c>
      <c r="B77" s="32">
        <v>19</v>
      </c>
      <c r="C77" s="33">
        <v>64604.36328125</v>
      </c>
      <c r="D77" s="33">
        <v>12541.8</v>
      </c>
      <c r="E77" s="33">
        <v>12329.2</v>
      </c>
      <c r="F77" s="33">
        <v>12014.100683774999</v>
      </c>
      <c r="G77" s="33">
        <v>12341.183455325399</v>
      </c>
      <c r="H77" s="33">
        <v>327.082771550362</v>
      </c>
      <c r="I77" s="34">
        <v>5.0141600759999998E-3</v>
      </c>
      <c r="J77" s="34">
        <v>1.3189185609000001E-2</v>
      </c>
      <c r="K77" s="34">
        <v>2.9951150500000001E-4</v>
      </c>
      <c r="L77" s="34">
        <v>7.8755140269999996E-3</v>
      </c>
      <c r="M77" s="66"/>
      <c r="N77" s="27">
        <v>45867</v>
      </c>
      <c r="O77" s="28">
        <v>40443</v>
      </c>
    </row>
    <row r="78" spans="1:15" ht="13.5" thickBot="1">
      <c r="A78" s="27">
        <v>45841</v>
      </c>
      <c r="B78" s="32">
        <v>20</v>
      </c>
      <c r="C78" s="33">
        <v>62850.875</v>
      </c>
      <c r="D78" s="33">
        <v>12042</v>
      </c>
      <c r="E78" s="33">
        <v>11819.6</v>
      </c>
      <c r="F78" s="33">
        <v>12749.9627327732</v>
      </c>
      <c r="G78" s="33">
        <v>12848.6880121793</v>
      </c>
      <c r="H78" s="33">
        <v>98.725279406012007</v>
      </c>
      <c r="I78" s="34">
        <v>2.0162159764000001E-2</v>
      </c>
      <c r="J78" s="34">
        <v>1.7694644658000001E-2</v>
      </c>
      <c r="K78" s="34">
        <v>2.5720770111000001E-2</v>
      </c>
      <c r="L78" s="34">
        <v>2.3253255005000001E-2</v>
      </c>
      <c r="M78" s="66"/>
      <c r="N78" s="27">
        <v>45868</v>
      </c>
      <c r="O78" s="28">
        <v>40433</v>
      </c>
    </row>
    <row r="79" spans="1:15" ht="13.5" thickBot="1">
      <c r="A79" s="27">
        <v>45841</v>
      </c>
      <c r="B79" s="32">
        <v>21</v>
      </c>
      <c r="C79" s="33">
        <v>61578.625</v>
      </c>
      <c r="D79" s="33">
        <v>12804.1</v>
      </c>
      <c r="E79" s="33">
        <v>12451</v>
      </c>
      <c r="F79" s="33">
        <v>13280.2400879099</v>
      </c>
      <c r="G79" s="33">
        <v>13281.1913352011</v>
      </c>
      <c r="H79" s="33">
        <v>0.95124729115700002</v>
      </c>
      <c r="I79" s="34">
        <v>1.1924302304E-2</v>
      </c>
      <c r="J79" s="34">
        <v>1.1900527064999999E-2</v>
      </c>
      <c r="K79" s="34">
        <v>2.0749595980999999E-2</v>
      </c>
      <c r="L79" s="34">
        <v>2.0725820741999999E-2</v>
      </c>
      <c r="M79" s="66"/>
      <c r="N79" s="27">
        <v>45869</v>
      </c>
      <c r="O79" s="28">
        <v>40433</v>
      </c>
    </row>
    <row r="80" spans="1:15" ht="13.5" thickBot="1">
      <c r="A80" s="27">
        <v>45841</v>
      </c>
      <c r="B80" s="32">
        <v>22</v>
      </c>
      <c r="C80" s="33">
        <v>60942.56640625</v>
      </c>
      <c r="D80" s="33">
        <v>13835.5</v>
      </c>
      <c r="E80" s="33">
        <v>13482.4</v>
      </c>
      <c r="F80" s="33">
        <v>12881.386986876199</v>
      </c>
      <c r="G80" s="33">
        <v>12882.2859120678</v>
      </c>
      <c r="H80" s="33">
        <v>0.89892519156499995</v>
      </c>
      <c r="I80" s="34">
        <v>2.3824396099E-2</v>
      </c>
      <c r="J80" s="34">
        <v>2.3846863611999999E-2</v>
      </c>
      <c r="K80" s="34">
        <v>1.4999102421999999E-2</v>
      </c>
      <c r="L80" s="34">
        <v>1.5021569935E-2</v>
      </c>
      <c r="M80" s="66"/>
    </row>
    <row r="81" spans="1:13" ht="13.5" thickBot="1">
      <c r="A81" s="27">
        <v>45841</v>
      </c>
      <c r="B81" s="32">
        <v>23</v>
      </c>
      <c r="C81" s="33">
        <v>59037.4921875</v>
      </c>
      <c r="D81" s="33">
        <v>14301.5</v>
      </c>
      <c r="E81" s="33">
        <v>13969.8</v>
      </c>
      <c r="F81" s="33">
        <v>12373.6711861806</v>
      </c>
      <c r="G81" s="33">
        <v>12374.3179159592</v>
      </c>
      <c r="H81" s="33">
        <v>0.64672977859500003</v>
      </c>
      <c r="I81" s="34">
        <v>4.8167510222999997E-2</v>
      </c>
      <c r="J81" s="34">
        <v>4.8183674426000002E-2</v>
      </c>
      <c r="K81" s="34">
        <v>3.987708283E-2</v>
      </c>
      <c r="L81" s="34">
        <v>3.9893247032999998E-2</v>
      </c>
      <c r="M81" s="66"/>
    </row>
    <row r="82" spans="1:13" ht="13.5" thickBot="1">
      <c r="A82" s="27">
        <v>45841</v>
      </c>
      <c r="B82" s="32">
        <v>24</v>
      </c>
      <c r="C82" s="33">
        <v>56837.23046875</v>
      </c>
      <c r="D82" s="33">
        <v>14050.9</v>
      </c>
      <c r="E82" s="33">
        <v>13698.3</v>
      </c>
      <c r="F82" s="33">
        <v>12288.801088793</v>
      </c>
      <c r="G82" s="33">
        <v>12291.0475110671</v>
      </c>
      <c r="H82" s="33">
        <v>2.2464222741120001</v>
      </c>
      <c r="I82" s="34">
        <v>4.3985315894000003E-2</v>
      </c>
      <c r="J82" s="34">
        <v>4.4041462413999997E-2</v>
      </c>
      <c r="K82" s="34">
        <v>3.5172519093000003E-2</v>
      </c>
      <c r="L82" s="34">
        <v>3.5228665612999997E-2</v>
      </c>
      <c r="M82" s="66"/>
    </row>
    <row r="83" spans="1:13" ht="13.5" thickBot="1">
      <c r="A83" s="27">
        <v>45842</v>
      </c>
      <c r="B83" s="32">
        <v>1</v>
      </c>
      <c r="C83" s="33">
        <v>55096.05859375</v>
      </c>
      <c r="D83" s="33">
        <v>12859.4</v>
      </c>
      <c r="E83" s="33">
        <v>12601.4</v>
      </c>
      <c r="F83" s="33">
        <v>12001.012946990701</v>
      </c>
      <c r="G83" s="33">
        <v>12063.4288935483</v>
      </c>
      <c r="H83" s="33">
        <v>62.415946557664</v>
      </c>
      <c r="I83" s="34">
        <v>1.9894304085000002E-2</v>
      </c>
      <c r="J83" s="34">
        <v>2.1454312747E-2</v>
      </c>
      <c r="K83" s="34">
        <v>1.3445916182000001E-2</v>
      </c>
      <c r="L83" s="34">
        <v>1.5005924844E-2</v>
      </c>
      <c r="M83" s="66"/>
    </row>
    <row r="84" spans="1:13" ht="13.5" thickBot="1">
      <c r="A84" s="27">
        <v>45842</v>
      </c>
      <c r="B84" s="32">
        <v>2</v>
      </c>
      <c r="C84" s="33">
        <v>53472.47265625</v>
      </c>
      <c r="D84" s="33">
        <v>12773.3</v>
      </c>
      <c r="E84" s="33">
        <v>12499.3</v>
      </c>
      <c r="F84" s="33">
        <v>11657.445120083599</v>
      </c>
      <c r="G84" s="33">
        <v>11694.6300206297</v>
      </c>
      <c r="H84" s="33">
        <v>37.184900546073003</v>
      </c>
      <c r="I84" s="34">
        <v>2.6960009481E-2</v>
      </c>
      <c r="J84" s="34">
        <v>2.7889399647000001E-2</v>
      </c>
      <c r="K84" s="34">
        <v>2.0111721552999999E-2</v>
      </c>
      <c r="L84" s="34">
        <v>2.1041111719E-2</v>
      </c>
      <c r="M84" s="66"/>
    </row>
    <row r="85" spans="1:13" ht="13.5" thickBot="1">
      <c r="A85" s="27">
        <v>45842</v>
      </c>
      <c r="B85" s="32">
        <v>3</v>
      </c>
      <c r="C85" s="33">
        <v>51951.19140625</v>
      </c>
      <c r="D85" s="33">
        <v>11612.8</v>
      </c>
      <c r="E85" s="33">
        <v>11374.4</v>
      </c>
      <c r="F85" s="33">
        <v>11777.628800042199</v>
      </c>
      <c r="G85" s="33">
        <v>11874.137156295001</v>
      </c>
      <c r="H85" s="33">
        <v>96.508356252745003</v>
      </c>
      <c r="I85" s="34">
        <v>6.5317959579999996E-3</v>
      </c>
      <c r="J85" s="34">
        <v>4.1196900780000002E-3</v>
      </c>
      <c r="K85" s="34">
        <v>1.2490306329999999E-2</v>
      </c>
      <c r="L85" s="34">
        <v>1.007820045E-2</v>
      </c>
      <c r="M85" s="66"/>
    </row>
    <row r="86" spans="1:13" ht="13.5" thickBot="1">
      <c r="A86" s="27">
        <v>45842</v>
      </c>
      <c r="B86" s="32">
        <v>4</v>
      </c>
      <c r="C86" s="33">
        <v>50982.26171875</v>
      </c>
      <c r="D86" s="33">
        <v>11006.4</v>
      </c>
      <c r="E86" s="33">
        <v>10841.9</v>
      </c>
      <c r="F86" s="33">
        <v>11236.217831984501</v>
      </c>
      <c r="G86" s="33">
        <v>11271.430266838999</v>
      </c>
      <c r="H86" s="33">
        <v>35.212434854507002</v>
      </c>
      <c r="I86" s="34">
        <v>6.6241006450000004E-3</v>
      </c>
      <c r="J86" s="34">
        <v>5.7440097970000003E-3</v>
      </c>
      <c r="K86" s="34">
        <v>1.0735572777E-2</v>
      </c>
      <c r="L86" s="34">
        <v>9.8554819289999995E-3</v>
      </c>
      <c r="M86" s="66"/>
    </row>
    <row r="87" spans="1:13" ht="13.5" thickBot="1">
      <c r="A87" s="27">
        <v>45842</v>
      </c>
      <c r="B87" s="32">
        <v>5</v>
      </c>
      <c r="C87" s="33">
        <v>50410.44921875</v>
      </c>
      <c r="D87" s="33">
        <v>10728.6</v>
      </c>
      <c r="E87" s="33">
        <v>10576.3</v>
      </c>
      <c r="F87" s="33">
        <v>10741.9605642525</v>
      </c>
      <c r="G87" s="33">
        <v>10770.775086482599</v>
      </c>
      <c r="H87" s="33">
        <v>28.814522230089</v>
      </c>
      <c r="I87" s="34">
        <v>1.054113633E-3</v>
      </c>
      <c r="J87" s="34">
        <v>3.3393062299999997E-4</v>
      </c>
      <c r="K87" s="34">
        <v>4.860661996E-3</v>
      </c>
      <c r="L87" s="34">
        <v>4.1404789859999999E-3</v>
      </c>
      <c r="M87" s="66"/>
    </row>
    <row r="88" spans="1:13" ht="13.5" thickBot="1">
      <c r="A88" s="27">
        <v>45842</v>
      </c>
      <c r="B88" s="32">
        <v>6</v>
      </c>
      <c r="C88" s="33">
        <v>50305.3359375</v>
      </c>
      <c r="D88" s="33">
        <v>10415.6</v>
      </c>
      <c r="E88" s="33">
        <v>10278</v>
      </c>
      <c r="F88" s="33">
        <v>10837.571636667601</v>
      </c>
      <c r="G88" s="33">
        <v>10870.3949268668</v>
      </c>
      <c r="H88" s="33">
        <v>32.823290199219997</v>
      </c>
      <c r="I88" s="34">
        <v>1.1367031413E-2</v>
      </c>
      <c r="J88" s="34">
        <v>1.0546654253E-2</v>
      </c>
      <c r="K88" s="34">
        <v>1.4806171627999999E-2</v>
      </c>
      <c r="L88" s="34">
        <v>1.3985794467999999E-2</v>
      </c>
      <c r="M88" s="66"/>
    </row>
    <row r="89" spans="1:13" ht="13.5" thickBot="1">
      <c r="A89" s="27">
        <v>45842</v>
      </c>
      <c r="B89" s="32">
        <v>7</v>
      </c>
      <c r="C89" s="33">
        <v>50222.67578125</v>
      </c>
      <c r="D89" s="33">
        <v>9852.5</v>
      </c>
      <c r="E89" s="33">
        <v>9744.2000000000007</v>
      </c>
      <c r="F89" s="33">
        <v>10094.9764140513</v>
      </c>
      <c r="G89" s="33">
        <v>10100.5983140278</v>
      </c>
      <c r="H89" s="33">
        <v>5.6218999764650004</v>
      </c>
      <c r="I89" s="34">
        <v>6.200907623E-3</v>
      </c>
      <c r="J89" s="34">
        <v>6.0603952520000004E-3</v>
      </c>
      <c r="K89" s="34">
        <v>8.9077309169999994E-3</v>
      </c>
      <c r="L89" s="34">
        <v>8.7672185460000007E-3</v>
      </c>
      <c r="M89" s="66"/>
    </row>
    <row r="90" spans="1:13" ht="13.5" thickBot="1">
      <c r="A90" s="27">
        <v>45842</v>
      </c>
      <c r="B90" s="32">
        <v>8</v>
      </c>
      <c r="C90" s="33">
        <v>50532.4375</v>
      </c>
      <c r="D90" s="33">
        <v>10287.799999999999</v>
      </c>
      <c r="E90" s="33">
        <v>10210</v>
      </c>
      <c r="F90" s="33">
        <v>8872.5779503181493</v>
      </c>
      <c r="G90" s="33">
        <v>8873.9469435577303</v>
      </c>
      <c r="H90" s="33">
        <v>1.368993239583</v>
      </c>
      <c r="I90" s="34">
        <v>3.5337492037999997E-2</v>
      </c>
      <c r="J90" s="34">
        <v>3.5371708314000001E-2</v>
      </c>
      <c r="K90" s="34">
        <v>3.3392978166000002E-2</v>
      </c>
      <c r="L90" s="34">
        <v>3.3427194442999998E-2</v>
      </c>
      <c r="M90" s="66"/>
    </row>
    <row r="91" spans="1:13" ht="13.5" thickBot="1">
      <c r="A91" s="27">
        <v>45842</v>
      </c>
      <c r="B91" s="32">
        <v>9</v>
      </c>
      <c r="C91" s="33">
        <v>53191.9453125</v>
      </c>
      <c r="D91" s="33">
        <v>10436.4</v>
      </c>
      <c r="E91" s="33">
        <v>10368.5</v>
      </c>
      <c r="F91" s="33">
        <v>8308.2955071250908</v>
      </c>
      <c r="G91" s="33">
        <v>8317.95375155892</v>
      </c>
      <c r="H91" s="33">
        <v>9.6582444338250006</v>
      </c>
      <c r="I91" s="34">
        <v>5.2947919231E-2</v>
      </c>
      <c r="J91" s="34">
        <v>5.3189314993000003E-2</v>
      </c>
      <c r="K91" s="34">
        <v>5.1250843499999997E-2</v>
      </c>
      <c r="L91" s="34">
        <v>5.1492239262E-2</v>
      </c>
      <c r="M91" s="66"/>
    </row>
    <row r="92" spans="1:13" ht="13.5" thickBot="1">
      <c r="A92" s="27">
        <v>45842</v>
      </c>
      <c r="B92" s="32">
        <v>10</v>
      </c>
      <c r="C92" s="33">
        <v>56877.19140625</v>
      </c>
      <c r="D92" s="33">
        <v>9876.4</v>
      </c>
      <c r="E92" s="33">
        <v>9846</v>
      </c>
      <c r="F92" s="33">
        <v>8724.8911911775904</v>
      </c>
      <c r="G92" s="33">
        <v>8801.5216750009895</v>
      </c>
      <c r="H92" s="33">
        <v>76.630483823399999</v>
      </c>
      <c r="I92" s="34">
        <v>2.6865241814000001E-2</v>
      </c>
      <c r="J92" s="34">
        <v>2.8780525089E-2</v>
      </c>
      <c r="K92" s="34">
        <v>2.6105431767E-2</v>
      </c>
      <c r="L92" s="34">
        <v>2.8020715041E-2</v>
      </c>
      <c r="M92" s="66"/>
    </row>
    <row r="93" spans="1:13" ht="13.5" thickBot="1">
      <c r="A93" s="27">
        <v>45842</v>
      </c>
      <c r="B93" s="32">
        <v>11</v>
      </c>
      <c r="C93" s="33">
        <v>59768.52734375</v>
      </c>
      <c r="D93" s="33">
        <v>9747.4</v>
      </c>
      <c r="E93" s="33">
        <v>9722.1</v>
      </c>
      <c r="F93" s="33">
        <v>8968.0600516612503</v>
      </c>
      <c r="G93" s="33">
        <v>9168.9406306354595</v>
      </c>
      <c r="H93" s="33">
        <v>200.88057897420401</v>
      </c>
      <c r="I93" s="34">
        <v>1.4457869765999999E-2</v>
      </c>
      <c r="J93" s="34">
        <v>1.9478629051E-2</v>
      </c>
      <c r="K93" s="34">
        <v>1.3825527852000001E-2</v>
      </c>
      <c r="L93" s="34">
        <v>1.8846287135999999E-2</v>
      </c>
      <c r="M93" s="66"/>
    </row>
    <row r="94" spans="1:13" ht="13.5" thickBot="1">
      <c r="A94" s="27">
        <v>45842</v>
      </c>
      <c r="B94" s="32">
        <v>12</v>
      </c>
      <c r="C94" s="33">
        <v>62785.58984375</v>
      </c>
      <c r="D94" s="33">
        <v>9404.4</v>
      </c>
      <c r="E94" s="33">
        <v>9373.5</v>
      </c>
      <c r="F94" s="33">
        <v>9414.3109560034809</v>
      </c>
      <c r="G94" s="33">
        <v>9839.4184961914598</v>
      </c>
      <c r="H94" s="33">
        <v>425.10754018798099</v>
      </c>
      <c r="I94" s="34">
        <v>1.0872744218E-2</v>
      </c>
      <c r="J94" s="34">
        <v>2.4771197199999998E-4</v>
      </c>
      <c r="K94" s="34">
        <v>1.1645051142E-2</v>
      </c>
      <c r="L94" s="34">
        <v>1.020018895E-3</v>
      </c>
      <c r="M94" s="66"/>
    </row>
    <row r="95" spans="1:13" ht="13.5" thickBot="1">
      <c r="A95" s="27">
        <v>45842</v>
      </c>
      <c r="B95" s="32">
        <v>13</v>
      </c>
      <c r="C95" s="33">
        <v>64982.62890625</v>
      </c>
      <c r="D95" s="33">
        <v>9660.9</v>
      </c>
      <c r="E95" s="33">
        <v>9617.1</v>
      </c>
      <c r="F95" s="33">
        <v>9515.3477106487207</v>
      </c>
      <c r="G95" s="33">
        <v>10059.2823367937</v>
      </c>
      <c r="H95" s="33">
        <v>543.93462614502801</v>
      </c>
      <c r="I95" s="34">
        <v>9.9570691520000001E-3</v>
      </c>
      <c r="J95" s="34">
        <v>3.6378977590000002E-3</v>
      </c>
      <c r="K95" s="34">
        <v>1.105179547E-2</v>
      </c>
      <c r="L95" s="34">
        <v>2.5431714399999999E-3</v>
      </c>
      <c r="M95" s="66"/>
    </row>
    <row r="96" spans="1:13" ht="13.5" thickBot="1">
      <c r="A96" s="27">
        <v>45842</v>
      </c>
      <c r="B96" s="32">
        <v>14</v>
      </c>
      <c r="C96" s="33">
        <v>66667.75</v>
      </c>
      <c r="D96" s="33">
        <v>10246.700000000001</v>
      </c>
      <c r="E96" s="33">
        <v>10183.799999999999</v>
      </c>
      <c r="F96" s="33">
        <v>9496.2723908010194</v>
      </c>
      <c r="G96" s="33">
        <v>10154.4148303533</v>
      </c>
      <c r="H96" s="33">
        <v>658.142439552322</v>
      </c>
      <c r="I96" s="34">
        <v>2.3065526030000001E-3</v>
      </c>
      <c r="J96" s="34">
        <v>1.8756001229000001E-2</v>
      </c>
      <c r="K96" s="34">
        <v>7.34445629E-4</v>
      </c>
      <c r="L96" s="34">
        <v>1.7183894256000001E-2</v>
      </c>
      <c r="M96" s="66"/>
    </row>
    <row r="97" spans="1:13" ht="13.5" thickBot="1">
      <c r="A97" s="27">
        <v>45842</v>
      </c>
      <c r="B97" s="32">
        <v>15</v>
      </c>
      <c r="C97" s="33">
        <v>67543.84375</v>
      </c>
      <c r="D97" s="33">
        <v>10040.700000000001</v>
      </c>
      <c r="E97" s="33">
        <v>9924.7999999999993</v>
      </c>
      <c r="F97" s="33">
        <v>9240.9256055393107</v>
      </c>
      <c r="G97" s="33">
        <v>10009.2948760544</v>
      </c>
      <c r="H97" s="33">
        <v>768.36927051508496</v>
      </c>
      <c r="I97" s="34">
        <v>7.8493186500000001E-4</v>
      </c>
      <c r="J97" s="34">
        <v>1.9989362520000001E-2</v>
      </c>
      <c r="K97" s="34">
        <v>2.1118439400000001E-3</v>
      </c>
      <c r="L97" s="34">
        <v>1.7092586714000001E-2</v>
      </c>
      <c r="M97" s="66"/>
    </row>
    <row r="98" spans="1:13" ht="13.5" thickBot="1">
      <c r="A98" s="27">
        <v>45842</v>
      </c>
      <c r="B98" s="32">
        <v>16</v>
      </c>
      <c r="C98" s="33">
        <v>67992.140625</v>
      </c>
      <c r="D98" s="33">
        <v>9995.4</v>
      </c>
      <c r="E98" s="33">
        <v>9882.9</v>
      </c>
      <c r="F98" s="33">
        <v>9014.7735218552407</v>
      </c>
      <c r="G98" s="33">
        <v>9738.9795061566492</v>
      </c>
      <c r="H98" s="33">
        <v>724.20598430140797</v>
      </c>
      <c r="I98" s="34">
        <v>6.4089101179999998E-3</v>
      </c>
      <c r="J98" s="34">
        <v>2.4509534568999999E-2</v>
      </c>
      <c r="K98" s="34">
        <v>3.597113067E-3</v>
      </c>
      <c r="L98" s="34">
        <v>2.1697737519000001E-2</v>
      </c>
      <c r="M98" s="66"/>
    </row>
    <row r="99" spans="1:13" ht="13.5" thickBot="1">
      <c r="A99" s="27">
        <v>45842</v>
      </c>
      <c r="B99" s="32">
        <v>17</v>
      </c>
      <c r="C99" s="33">
        <v>67601.5234375</v>
      </c>
      <c r="D99" s="33">
        <v>9851.5</v>
      </c>
      <c r="E99" s="33">
        <v>9697.2000000000007</v>
      </c>
      <c r="F99" s="33">
        <v>8999.5025209041796</v>
      </c>
      <c r="G99" s="33">
        <v>9615.8610508787606</v>
      </c>
      <c r="H99" s="33">
        <v>616.35852997458699</v>
      </c>
      <c r="I99" s="34">
        <v>5.8895013519999996E-3</v>
      </c>
      <c r="J99" s="34">
        <v>2.1294613324000001E-2</v>
      </c>
      <c r="K99" s="34">
        <v>2.0329654860000001E-3</v>
      </c>
      <c r="L99" s="34">
        <v>1.7438077457999999E-2</v>
      </c>
      <c r="M99" s="66"/>
    </row>
    <row r="100" spans="1:13" ht="13.5" thickBot="1">
      <c r="A100" s="27">
        <v>45842</v>
      </c>
      <c r="B100" s="32">
        <v>18</v>
      </c>
      <c r="C100" s="33">
        <v>66079.734375</v>
      </c>
      <c r="D100" s="33">
        <v>10126.5</v>
      </c>
      <c r="E100" s="33">
        <v>10006.6</v>
      </c>
      <c r="F100" s="33">
        <v>9531.1801832683705</v>
      </c>
      <c r="G100" s="33">
        <v>10070.079918635</v>
      </c>
      <c r="H100" s="33">
        <v>538.89973536665195</v>
      </c>
      <c r="I100" s="34">
        <v>1.4101494960000001E-3</v>
      </c>
      <c r="J100" s="34">
        <v>1.4879275599E-2</v>
      </c>
      <c r="K100" s="34">
        <v>1.586601315E-3</v>
      </c>
      <c r="L100" s="34">
        <v>1.1882524787E-2</v>
      </c>
      <c r="M100" s="66"/>
    </row>
    <row r="101" spans="1:13" ht="13.5" thickBot="1">
      <c r="A101" s="27">
        <v>45842</v>
      </c>
      <c r="B101" s="32">
        <v>19</v>
      </c>
      <c r="C101" s="33">
        <v>63745.6953125</v>
      </c>
      <c r="D101" s="33">
        <v>10535.8</v>
      </c>
      <c r="E101" s="33">
        <v>10426.4</v>
      </c>
      <c r="F101" s="33">
        <v>10088.5798742266</v>
      </c>
      <c r="G101" s="33">
        <v>10473.672072528199</v>
      </c>
      <c r="H101" s="33">
        <v>385.09219830160299</v>
      </c>
      <c r="I101" s="34">
        <v>1.552809984E-3</v>
      </c>
      <c r="J101" s="34">
        <v>1.1177708717000001E-2</v>
      </c>
      <c r="K101" s="34">
        <v>1.1815064359999999E-3</v>
      </c>
      <c r="L101" s="34">
        <v>8.4433922959999998E-3</v>
      </c>
      <c r="M101" s="66"/>
    </row>
    <row r="102" spans="1:13" ht="13.5" thickBot="1">
      <c r="A102" s="27">
        <v>45842</v>
      </c>
      <c r="B102" s="32">
        <v>20</v>
      </c>
      <c r="C102" s="33">
        <v>61814.4609375</v>
      </c>
      <c r="D102" s="33">
        <v>11512.2</v>
      </c>
      <c r="E102" s="33">
        <v>11371.9</v>
      </c>
      <c r="F102" s="33">
        <v>11315.1854630704</v>
      </c>
      <c r="G102" s="33">
        <v>11552.787040532499</v>
      </c>
      <c r="H102" s="33">
        <v>237.60157746212499</v>
      </c>
      <c r="I102" s="34">
        <v>1.014422407E-3</v>
      </c>
      <c r="J102" s="34">
        <v>4.9241323899999996E-3</v>
      </c>
      <c r="K102" s="34">
        <v>4.5210457509999996E-3</v>
      </c>
      <c r="L102" s="34">
        <v>1.417509045E-3</v>
      </c>
      <c r="M102" s="66"/>
    </row>
    <row r="103" spans="1:13" ht="13.5" thickBot="1">
      <c r="A103" s="27">
        <v>45842</v>
      </c>
      <c r="B103" s="32">
        <v>21</v>
      </c>
      <c r="C103" s="33">
        <v>60451.1796875</v>
      </c>
      <c r="D103" s="33">
        <v>13482.6</v>
      </c>
      <c r="E103" s="33">
        <v>13233</v>
      </c>
      <c r="F103" s="33">
        <v>12639.404316845401</v>
      </c>
      <c r="G103" s="33">
        <v>12933.525025331201</v>
      </c>
      <c r="H103" s="33">
        <v>294.12070848580203</v>
      </c>
      <c r="I103" s="34">
        <v>1.3723443505E-2</v>
      </c>
      <c r="J103" s="34">
        <v>2.1074623423E-2</v>
      </c>
      <c r="K103" s="34">
        <v>7.4850031149999996E-3</v>
      </c>
      <c r="L103" s="34">
        <v>1.4836183033E-2</v>
      </c>
      <c r="M103" s="66"/>
    </row>
    <row r="104" spans="1:13" ht="13.5" thickBot="1">
      <c r="A104" s="27">
        <v>45842</v>
      </c>
      <c r="B104" s="32">
        <v>22</v>
      </c>
      <c r="C104" s="33">
        <v>59373.55859375</v>
      </c>
      <c r="D104" s="33">
        <v>15925.2</v>
      </c>
      <c r="E104" s="33">
        <v>15592.6</v>
      </c>
      <c r="F104" s="33">
        <v>14805.024776784099</v>
      </c>
      <c r="G104" s="33">
        <v>15195.341323311</v>
      </c>
      <c r="H104" s="33">
        <v>390.31654652695698</v>
      </c>
      <c r="I104" s="34">
        <v>1.824190644E-2</v>
      </c>
      <c r="J104" s="34">
        <v>2.7997381235E-2</v>
      </c>
      <c r="K104" s="34">
        <v>9.9289846710000004E-3</v>
      </c>
      <c r="L104" s="34">
        <v>1.9684459465000002E-2</v>
      </c>
      <c r="M104" s="66"/>
    </row>
    <row r="105" spans="1:13" ht="13.5" thickBot="1">
      <c r="A105" s="27">
        <v>45842</v>
      </c>
      <c r="B105" s="32">
        <v>23</v>
      </c>
      <c r="C105" s="33">
        <v>58020.34375</v>
      </c>
      <c r="D105" s="33">
        <v>16841.5</v>
      </c>
      <c r="E105" s="33">
        <v>16511.5</v>
      </c>
      <c r="F105" s="33">
        <v>16278.457080824201</v>
      </c>
      <c r="G105" s="33">
        <v>16731.478052554099</v>
      </c>
      <c r="H105" s="33">
        <v>453.02097172991898</v>
      </c>
      <c r="I105" s="34">
        <v>2.7498612200000001E-3</v>
      </c>
      <c r="J105" s="34">
        <v>1.4072554839999999E-2</v>
      </c>
      <c r="K105" s="34">
        <v>5.4980767939999996E-3</v>
      </c>
      <c r="L105" s="34">
        <v>5.8246168250000001E-3</v>
      </c>
      <c r="M105" s="66"/>
    </row>
    <row r="106" spans="1:13" ht="13.5" thickBot="1">
      <c r="A106" s="27">
        <v>45842</v>
      </c>
      <c r="B106" s="32">
        <v>24</v>
      </c>
      <c r="C106" s="33">
        <v>56421.984375</v>
      </c>
      <c r="D106" s="33">
        <v>17651.7</v>
      </c>
      <c r="E106" s="33">
        <v>17287.599999999999</v>
      </c>
      <c r="F106" s="33">
        <v>16849.9838606349</v>
      </c>
      <c r="G106" s="33">
        <v>17145.2498698407</v>
      </c>
      <c r="H106" s="33">
        <v>295.26600920582899</v>
      </c>
      <c r="I106" s="34">
        <v>1.2658088731E-2</v>
      </c>
      <c r="J106" s="34">
        <v>2.0037894010000001E-2</v>
      </c>
      <c r="K106" s="34">
        <v>3.557863788E-3</v>
      </c>
      <c r="L106" s="34">
        <v>1.0937669065999999E-2</v>
      </c>
      <c r="M106" s="66"/>
    </row>
    <row r="107" spans="1:13" ht="13.5" thickBot="1">
      <c r="A107" s="27">
        <v>45843</v>
      </c>
      <c r="B107" s="32">
        <v>1</v>
      </c>
      <c r="C107" s="33">
        <v>54541.03125</v>
      </c>
      <c r="D107" s="33">
        <v>17672.400000000001</v>
      </c>
      <c r="E107" s="33">
        <v>17281</v>
      </c>
      <c r="F107" s="33">
        <v>16477.876002945999</v>
      </c>
      <c r="G107" s="33">
        <v>16930.6255199847</v>
      </c>
      <c r="H107" s="33">
        <v>452.74951703868101</v>
      </c>
      <c r="I107" s="34">
        <v>1.8539727068E-2</v>
      </c>
      <c r="J107" s="34">
        <v>2.9855636017E-2</v>
      </c>
      <c r="K107" s="34">
        <v>8.7571727070000008E-3</v>
      </c>
      <c r="L107" s="34">
        <v>2.0073081655000002E-2</v>
      </c>
      <c r="M107" s="66"/>
    </row>
    <row r="108" spans="1:13" ht="13.5" thickBot="1">
      <c r="A108" s="27">
        <v>45843</v>
      </c>
      <c r="B108" s="32">
        <v>2</v>
      </c>
      <c r="C108" s="33">
        <v>52837.57421875</v>
      </c>
      <c r="D108" s="33">
        <v>17486.8</v>
      </c>
      <c r="E108" s="33">
        <v>17028.400000000001</v>
      </c>
      <c r="F108" s="33">
        <v>14978.203708437501</v>
      </c>
      <c r="G108" s="33">
        <v>15399.2384753512</v>
      </c>
      <c r="H108" s="33">
        <v>421.03476691373299</v>
      </c>
      <c r="I108" s="34">
        <v>5.2175994117000003E-2</v>
      </c>
      <c r="J108" s="34">
        <v>6.2699232480000006E-2</v>
      </c>
      <c r="K108" s="34">
        <v>4.0718858401000001E-2</v>
      </c>
      <c r="L108" s="34">
        <v>5.1242096764000003E-2</v>
      </c>
      <c r="M108" s="66"/>
    </row>
    <row r="109" spans="1:13" ht="13.5" thickBot="1">
      <c r="A109" s="27">
        <v>45843</v>
      </c>
      <c r="B109" s="32">
        <v>3</v>
      </c>
      <c r="C109" s="33">
        <v>51084.94921875</v>
      </c>
      <c r="D109" s="33">
        <v>16277</v>
      </c>
      <c r="E109" s="33">
        <v>15770.9</v>
      </c>
      <c r="F109" s="33">
        <v>13673.007409997599</v>
      </c>
      <c r="G109" s="33">
        <v>14069.256875224401</v>
      </c>
      <c r="H109" s="33">
        <v>396.24946522676697</v>
      </c>
      <c r="I109" s="34">
        <v>5.5179783172999999E-2</v>
      </c>
      <c r="J109" s="34">
        <v>6.5083543864000004E-2</v>
      </c>
      <c r="K109" s="34">
        <v>4.2530445508000003E-2</v>
      </c>
      <c r="L109" s="34">
        <v>5.2434206198000002E-2</v>
      </c>
      <c r="M109" s="66"/>
    </row>
    <row r="110" spans="1:13" ht="13.5" thickBot="1">
      <c r="A110" s="27">
        <v>45843</v>
      </c>
      <c r="B110" s="32">
        <v>4</v>
      </c>
      <c r="C110" s="33">
        <v>50155.515625</v>
      </c>
      <c r="D110" s="33">
        <v>14389.5</v>
      </c>
      <c r="E110" s="33">
        <v>14014.5</v>
      </c>
      <c r="F110" s="33">
        <v>11783.6408600984</v>
      </c>
      <c r="G110" s="33">
        <v>12015.5715674736</v>
      </c>
      <c r="H110" s="33">
        <v>231.930707375238</v>
      </c>
      <c r="I110" s="34">
        <v>5.9333377468E-2</v>
      </c>
      <c r="J110" s="34">
        <v>6.5130195948E-2</v>
      </c>
      <c r="K110" s="34">
        <v>4.9960720633E-2</v>
      </c>
      <c r="L110" s="34">
        <v>5.5757539112000001E-2</v>
      </c>
      <c r="M110" s="66"/>
    </row>
    <row r="111" spans="1:13" ht="13.5" thickBot="1">
      <c r="A111" s="27">
        <v>45843</v>
      </c>
      <c r="B111" s="32">
        <v>5</v>
      </c>
      <c r="C111" s="33">
        <v>49813.26171875</v>
      </c>
      <c r="D111" s="33">
        <v>12646.5</v>
      </c>
      <c r="E111" s="33">
        <v>12310.9</v>
      </c>
      <c r="F111" s="33">
        <v>9589.4002256096792</v>
      </c>
      <c r="G111" s="33">
        <v>9600.6215341182597</v>
      </c>
      <c r="H111" s="33">
        <v>11.221308508582</v>
      </c>
      <c r="I111" s="34">
        <v>7.6127929664000005E-2</v>
      </c>
      <c r="J111" s="34">
        <v>7.6408392261000005E-2</v>
      </c>
      <c r="K111" s="34">
        <v>6.7740026640000006E-2</v>
      </c>
      <c r="L111" s="34">
        <v>6.8020489237000006E-2</v>
      </c>
      <c r="M111" s="66"/>
    </row>
    <row r="112" spans="1:13" ht="13.5" thickBot="1">
      <c r="A112" s="27">
        <v>45843</v>
      </c>
      <c r="B112" s="32">
        <v>6</v>
      </c>
      <c r="C112" s="33">
        <v>49904.73828125</v>
      </c>
      <c r="D112" s="33">
        <v>10894.1</v>
      </c>
      <c r="E112" s="33">
        <v>10617.5</v>
      </c>
      <c r="F112" s="33">
        <v>7666.1634354302096</v>
      </c>
      <c r="G112" s="33">
        <v>7668.1734911060803</v>
      </c>
      <c r="H112" s="33">
        <v>2.0100556758730002</v>
      </c>
      <c r="I112" s="34">
        <v>8.0628005720000007E-2</v>
      </c>
      <c r="J112" s="34">
        <v>8.0678244553000003E-2</v>
      </c>
      <c r="K112" s="34">
        <v>7.3714734037999996E-2</v>
      </c>
      <c r="L112" s="34">
        <v>7.3764972871000006E-2</v>
      </c>
      <c r="M112" s="66"/>
    </row>
    <row r="113" spans="1:13" ht="13.5" thickBot="1">
      <c r="A113" s="27">
        <v>45843</v>
      </c>
      <c r="B113" s="32">
        <v>7</v>
      </c>
      <c r="C113" s="33">
        <v>49955.11328125</v>
      </c>
      <c r="D113" s="33">
        <v>9321.6</v>
      </c>
      <c r="E113" s="33">
        <v>9083.4</v>
      </c>
      <c r="F113" s="33">
        <v>6451.0148849892903</v>
      </c>
      <c r="G113" s="33">
        <v>6453.4311461952602</v>
      </c>
      <c r="H113" s="33">
        <v>2.4162612059750002</v>
      </c>
      <c r="I113" s="34">
        <v>7.1686299770000003E-2</v>
      </c>
      <c r="J113" s="34">
        <v>7.1746691202000001E-2</v>
      </c>
      <c r="K113" s="34">
        <v>6.5732788148000001E-2</v>
      </c>
      <c r="L113" s="34">
        <v>6.579317958E-2</v>
      </c>
      <c r="M113" s="66"/>
    </row>
    <row r="114" spans="1:13" ht="13.5" thickBot="1">
      <c r="A114" s="27">
        <v>45843</v>
      </c>
      <c r="B114" s="32">
        <v>8</v>
      </c>
      <c r="C114" s="33">
        <v>50736.8515625</v>
      </c>
      <c r="D114" s="33">
        <v>7741.6</v>
      </c>
      <c r="E114" s="33">
        <v>7553.9</v>
      </c>
      <c r="F114" s="33">
        <v>5836.9705199146001</v>
      </c>
      <c r="G114" s="33">
        <v>5840.6351174574602</v>
      </c>
      <c r="H114" s="33">
        <v>3.6645975428590001</v>
      </c>
      <c r="I114" s="34">
        <v>4.7512244001999999E-2</v>
      </c>
      <c r="J114" s="34">
        <v>4.7603836043000003E-2</v>
      </c>
      <c r="K114" s="34">
        <v>4.2820916834000002E-2</v>
      </c>
      <c r="L114" s="34">
        <v>4.2912508873999999E-2</v>
      </c>
      <c r="M114" s="66"/>
    </row>
    <row r="115" spans="1:13" ht="13.5" thickBot="1">
      <c r="A115" s="27">
        <v>45843</v>
      </c>
      <c r="B115" s="32">
        <v>9</v>
      </c>
      <c r="C115" s="33">
        <v>53299.515625</v>
      </c>
      <c r="D115" s="33">
        <v>6313.8</v>
      </c>
      <c r="E115" s="33">
        <v>6153.5</v>
      </c>
      <c r="F115" s="33">
        <v>5705.8577730972002</v>
      </c>
      <c r="G115" s="33">
        <v>5708.9212504820698</v>
      </c>
      <c r="H115" s="33">
        <v>3.0634773848650001</v>
      </c>
      <c r="I115" s="34">
        <v>1.5118189190000001E-2</v>
      </c>
      <c r="J115" s="34">
        <v>1.5194756982999999E-2</v>
      </c>
      <c r="K115" s="34">
        <v>1.1111690815E-2</v>
      </c>
      <c r="L115" s="34">
        <v>1.1188258607E-2</v>
      </c>
      <c r="M115" s="66"/>
    </row>
    <row r="116" spans="1:13" ht="13.5" thickBot="1">
      <c r="A116" s="27">
        <v>45843</v>
      </c>
      <c r="B116" s="32">
        <v>10</v>
      </c>
      <c r="C116" s="33">
        <v>56366.01171875</v>
      </c>
      <c r="D116" s="33">
        <v>6004.2</v>
      </c>
      <c r="E116" s="33">
        <v>5875.2</v>
      </c>
      <c r="F116" s="33">
        <v>5770.3742015479602</v>
      </c>
      <c r="G116" s="33">
        <v>5775.7563032101998</v>
      </c>
      <c r="H116" s="33">
        <v>5.3821016622439997</v>
      </c>
      <c r="I116" s="34">
        <v>5.7096650029999996E-3</v>
      </c>
      <c r="J116" s="34">
        <v>5.8441839149999996E-3</v>
      </c>
      <c r="K116" s="34">
        <v>2.4854710510000002E-3</v>
      </c>
      <c r="L116" s="34">
        <v>2.6199899630000001E-3</v>
      </c>
      <c r="M116" s="66"/>
    </row>
    <row r="117" spans="1:13" ht="13.5" thickBot="1">
      <c r="A117" s="27">
        <v>45843</v>
      </c>
      <c r="B117" s="32">
        <v>11</v>
      </c>
      <c r="C117" s="33">
        <v>59098.87109375</v>
      </c>
      <c r="D117" s="33">
        <v>6090</v>
      </c>
      <c r="E117" s="33">
        <v>6011.5</v>
      </c>
      <c r="F117" s="33">
        <v>5477.3277903220896</v>
      </c>
      <c r="G117" s="33">
        <v>5483.7009051409996</v>
      </c>
      <c r="H117" s="33">
        <v>6.3731148189119997</v>
      </c>
      <c r="I117" s="34">
        <v>1.5153688949E-2</v>
      </c>
      <c r="J117" s="34">
        <v>1.5312976997000001E-2</v>
      </c>
      <c r="K117" s="34">
        <v>1.3191679451000001E-2</v>
      </c>
      <c r="L117" s="34">
        <v>1.33509675E-2</v>
      </c>
      <c r="M117" s="66"/>
    </row>
    <row r="118" spans="1:13" ht="13.5" thickBot="1">
      <c r="A118" s="27">
        <v>45843</v>
      </c>
      <c r="B118" s="32">
        <v>12</v>
      </c>
      <c r="C118" s="33">
        <v>61346.5</v>
      </c>
      <c r="D118" s="33">
        <v>6380.2</v>
      </c>
      <c r="E118" s="33">
        <v>6328.9</v>
      </c>
      <c r="F118" s="33">
        <v>5293.6289192117101</v>
      </c>
      <c r="G118" s="33">
        <v>5297.22434622317</v>
      </c>
      <c r="H118" s="33">
        <v>3.595427011465</v>
      </c>
      <c r="I118" s="34">
        <v>2.7067624437999999E-2</v>
      </c>
      <c r="J118" s="34">
        <v>2.7157487647E-2</v>
      </c>
      <c r="K118" s="34">
        <v>2.5785444982999998E-2</v>
      </c>
      <c r="L118" s="34">
        <v>2.5875308191999999E-2</v>
      </c>
      <c r="M118" s="66"/>
    </row>
    <row r="119" spans="1:13" ht="13.5" thickBot="1">
      <c r="A119" s="27">
        <v>45843</v>
      </c>
      <c r="B119" s="32">
        <v>13</v>
      </c>
      <c r="C119" s="33">
        <v>63340.83984375</v>
      </c>
      <c r="D119" s="33">
        <v>5895.6</v>
      </c>
      <c r="E119" s="33">
        <v>5838.7</v>
      </c>
      <c r="F119" s="33">
        <v>6112.2031559533998</v>
      </c>
      <c r="G119" s="33">
        <v>6126.5959433118896</v>
      </c>
      <c r="H119" s="33">
        <v>14.392787358492001</v>
      </c>
      <c r="I119" s="34">
        <v>5.7734552180000002E-3</v>
      </c>
      <c r="J119" s="34">
        <v>5.4137254669999997E-3</v>
      </c>
      <c r="K119" s="34">
        <v>7.1955996820000003E-3</v>
      </c>
      <c r="L119" s="34">
        <v>6.8358699309999998E-3</v>
      </c>
      <c r="M119" s="66"/>
    </row>
    <row r="120" spans="1:13" ht="13.5" thickBot="1">
      <c r="A120" s="27">
        <v>45843</v>
      </c>
      <c r="B120" s="32">
        <v>14</v>
      </c>
      <c r="C120" s="33">
        <v>64462.17578125</v>
      </c>
      <c r="D120" s="33">
        <v>6249.9</v>
      </c>
      <c r="E120" s="33">
        <v>6198.9</v>
      </c>
      <c r="F120" s="33">
        <v>6967.00298856068</v>
      </c>
      <c r="G120" s="33">
        <v>7089.2551821613497</v>
      </c>
      <c r="H120" s="33">
        <v>122.252193600674</v>
      </c>
      <c r="I120" s="34">
        <v>2.0978634895000001E-2</v>
      </c>
      <c r="J120" s="34">
        <v>1.7923093939999999E-2</v>
      </c>
      <c r="K120" s="34">
        <v>2.2253316224000001E-2</v>
      </c>
      <c r="L120" s="34">
        <v>1.9197775269999998E-2</v>
      </c>
      <c r="M120" s="66"/>
    </row>
    <row r="121" spans="1:13" ht="13.5" thickBot="1">
      <c r="A121" s="27">
        <v>45843</v>
      </c>
      <c r="B121" s="32">
        <v>15</v>
      </c>
      <c r="C121" s="33">
        <v>65500.04296875</v>
      </c>
      <c r="D121" s="33">
        <v>7130.7</v>
      </c>
      <c r="E121" s="33">
        <v>7079.4</v>
      </c>
      <c r="F121" s="33">
        <v>7776.0857323141199</v>
      </c>
      <c r="G121" s="33">
        <v>8056.9623720100799</v>
      </c>
      <c r="H121" s="33">
        <v>280.87663969595798</v>
      </c>
      <c r="I121" s="34">
        <v>2.3150771606999999E-2</v>
      </c>
      <c r="J121" s="34">
        <v>1.6130610654999999E-2</v>
      </c>
      <c r="K121" s="34">
        <v>2.4432951062E-2</v>
      </c>
      <c r="L121" s="34">
        <v>1.741279011E-2</v>
      </c>
      <c r="M121" s="66"/>
    </row>
    <row r="122" spans="1:13" ht="13.5" thickBot="1">
      <c r="A122" s="27">
        <v>45843</v>
      </c>
      <c r="B122" s="32">
        <v>16</v>
      </c>
      <c r="C122" s="33">
        <v>65885.296875</v>
      </c>
      <c r="D122" s="33">
        <v>7903.4</v>
      </c>
      <c r="E122" s="33">
        <v>7801.8</v>
      </c>
      <c r="F122" s="33">
        <v>8367.6050047827102</v>
      </c>
      <c r="G122" s="33">
        <v>8860.7560040527496</v>
      </c>
      <c r="H122" s="33">
        <v>493.15099927004701</v>
      </c>
      <c r="I122" s="34">
        <v>2.3927918121000001E-2</v>
      </c>
      <c r="J122" s="34">
        <v>1.1602224563E-2</v>
      </c>
      <c r="K122" s="34">
        <v>2.646728328E-2</v>
      </c>
      <c r="L122" s="34">
        <v>1.4141589721999999E-2</v>
      </c>
      <c r="M122" s="66"/>
    </row>
    <row r="123" spans="1:13" ht="13.5" thickBot="1">
      <c r="A123" s="27">
        <v>45843</v>
      </c>
      <c r="B123" s="32">
        <v>17</v>
      </c>
      <c r="C123" s="33">
        <v>65650.5</v>
      </c>
      <c r="D123" s="33">
        <v>8412.4</v>
      </c>
      <c r="E123" s="33">
        <v>8273.7000000000007</v>
      </c>
      <c r="F123" s="33">
        <v>8807.0179308347797</v>
      </c>
      <c r="G123" s="33">
        <v>9532.6378816583201</v>
      </c>
      <c r="H123" s="33">
        <v>725.61995082354201</v>
      </c>
      <c r="I123" s="34">
        <v>2.7998947303999999E-2</v>
      </c>
      <c r="J123" s="34">
        <v>9.8629825249999994E-3</v>
      </c>
      <c r="K123" s="34">
        <v>3.1465580646000003E-2</v>
      </c>
      <c r="L123" s="34">
        <v>1.3329615866E-2</v>
      </c>
      <c r="M123" s="66"/>
    </row>
    <row r="124" spans="1:13" ht="13.5" thickBot="1">
      <c r="A124" s="27">
        <v>45843</v>
      </c>
      <c r="B124" s="32">
        <v>18</v>
      </c>
      <c r="C124" s="33">
        <v>64794.5078125</v>
      </c>
      <c r="D124" s="33">
        <v>9452.1</v>
      </c>
      <c r="E124" s="33">
        <v>9267.5</v>
      </c>
      <c r="F124" s="33">
        <v>9034.2611750486303</v>
      </c>
      <c r="G124" s="33">
        <v>9747.8243311301103</v>
      </c>
      <c r="H124" s="33">
        <v>713.56315608147895</v>
      </c>
      <c r="I124" s="34">
        <v>7.3912604629999996E-3</v>
      </c>
      <c r="J124" s="34">
        <v>1.0443359782999999E-2</v>
      </c>
      <c r="K124" s="34">
        <v>1.2005107001E-2</v>
      </c>
      <c r="L124" s="34">
        <v>5.829513245E-3</v>
      </c>
      <c r="M124" s="66"/>
    </row>
    <row r="125" spans="1:13" ht="13.5" thickBot="1">
      <c r="A125" s="27">
        <v>45843</v>
      </c>
      <c r="B125" s="32">
        <v>19</v>
      </c>
      <c r="C125" s="33">
        <v>63846.77734375</v>
      </c>
      <c r="D125" s="33">
        <v>10271.700000000001</v>
      </c>
      <c r="E125" s="33">
        <v>10072.4</v>
      </c>
      <c r="F125" s="33">
        <v>9864.0782943476206</v>
      </c>
      <c r="G125" s="33">
        <v>10502.4309953928</v>
      </c>
      <c r="H125" s="33">
        <v>638.35270104518395</v>
      </c>
      <c r="I125" s="34">
        <v>5.766833176E-3</v>
      </c>
      <c r="J125" s="34">
        <v>1.0187995642E-2</v>
      </c>
      <c r="K125" s="34">
        <v>1.0748087862000001E-2</v>
      </c>
      <c r="L125" s="34">
        <v>5.2067409560000001E-3</v>
      </c>
      <c r="M125" s="66"/>
    </row>
    <row r="126" spans="1:13" ht="13.5" thickBot="1">
      <c r="A126" s="27">
        <v>45843</v>
      </c>
      <c r="B126" s="32">
        <v>20</v>
      </c>
      <c r="C126" s="33">
        <v>62172.95703125</v>
      </c>
      <c r="D126" s="33">
        <v>10519.5</v>
      </c>
      <c r="E126" s="33">
        <v>10284.6</v>
      </c>
      <c r="F126" s="33">
        <v>10956.561442075899</v>
      </c>
      <c r="G126" s="33">
        <v>11323.8259218946</v>
      </c>
      <c r="H126" s="33">
        <v>367.26447981869302</v>
      </c>
      <c r="I126" s="34">
        <v>2.0103122266000001E-2</v>
      </c>
      <c r="J126" s="34">
        <v>1.09238051E-2</v>
      </c>
      <c r="K126" s="34">
        <v>2.5974154507999999E-2</v>
      </c>
      <c r="L126" s="34">
        <v>1.6794837342000001E-2</v>
      </c>
      <c r="M126" s="66"/>
    </row>
    <row r="127" spans="1:13" ht="13.5" thickBot="1">
      <c r="A127" s="27">
        <v>45843</v>
      </c>
      <c r="B127" s="32">
        <v>21</v>
      </c>
      <c r="C127" s="33">
        <v>60981.0625</v>
      </c>
      <c r="D127" s="33">
        <v>11081</v>
      </c>
      <c r="E127" s="33">
        <v>10708.7</v>
      </c>
      <c r="F127" s="33">
        <v>10228.432319404899</v>
      </c>
      <c r="G127" s="33">
        <v>10355.7291016625</v>
      </c>
      <c r="H127" s="33">
        <v>127.296782257611</v>
      </c>
      <c r="I127" s="34">
        <v>1.8127240648E-2</v>
      </c>
      <c r="J127" s="34">
        <v>2.1308864798E-2</v>
      </c>
      <c r="K127" s="34">
        <v>8.8220669410000001E-3</v>
      </c>
      <c r="L127" s="34">
        <v>1.2003691092E-2</v>
      </c>
      <c r="M127" s="66"/>
    </row>
    <row r="128" spans="1:13" ht="13.5" thickBot="1">
      <c r="A128" s="27">
        <v>45843</v>
      </c>
      <c r="B128" s="32">
        <v>22</v>
      </c>
      <c r="C128" s="33">
        <v>60541.3828125</v>
      </c>
      <c r="D128" s="33">
        <v>12072.8</v>
      </c>
      <c r="E128" s="33">
        <v>11676.9</v>
      </c>
      <c r="F128" s="33">
        <v>8931.7518932971107</v>
      </c>
      <c r="G128" s="33">
        <v>8951.9405044352407</v>
      </c>
      <c r="H128" s="33">
        <v>20.188611138131002</v>
      </c>
      <c r="I128" s="34">
        <v>7.8001986891999997E-2</v>
      </c>
      <c r="J128" s="34">
        <v>7.8506576022999999E-2</v>
      </c>
      <c r="K128" s="34">
        <v>6.8106960647999995E-2</v>
      </c>
      <c r="L128" s="34">
        <v>6.8611549780000003E-2</v>
      </c>
      <c r="M128" s="66"/>
    </row>
    <row r="129" spans="1:13" ht="13.5" thickBot="1">
      <c r="A129" s="27">
        <v>45843</v>
      </c>
      <c r="B129" s="32">
        <v>23</v>
      </c>
      <c r="C129" s="33">
        <v>58692.14453125</v>
      </c>
      <c r="D129" s="33">
        <v>10775</v>
      </c>
      <c r="E129" s="33">
        <v>10398.4</v>
      </c>
      <c r="F129" s="33">
        <v>8230.3993942043307</v>
      </c>
      <c r="G129" s="33">
        <v>8254.3161108921104</v>
      </c>
      <c r="H129" s="33">
        <v>23.916716687777999</v>
      </c>
      <c r="I129" s="34">
        <v>6.3001346890000004E-2</v>
      </c>
      <c r="J129" s="34">
        <v>6.3599115366000006E-2</v>
      </c>
      <c r="K129" s="34">
        <v>5.3588700051999998E-2</v>
      </c>
      <c r="L129" s="34">
        <v>5.4186468527000001E-2</v>
      </c>
      <c r="M129" s="66"/>
    </row>
    <row r="130" spans="1:13" ht="13.5" thickBot="1">
      <c r="A130" s="27">
        <v>45843</v>
      </c>
      <c r="B130" s="32">
        <v>24</v>
      </c>
      <c r="C130" s="33">
        <v>56426.79296875</v>
      </c>
      <c r="D130" s="33">
        <v>8888</v>
      </c>
      <c r="E130" s="33">
        <v>8613.9</v>
      </c>
      <c r="F130" s="33">
        <v>7905.6769861766898</v>
      </c>
      <c r="G130" s="33">
        <v>7907.39026874713</v>
      </c>
      <c r="H130" s="33">
        <v>1.713282570441</v>
      </c>
      <c r="I130" s="34">
        <v>2.4509116001999998E-2</v>
      </c>
      <c r="J130" s="34">
        <v>2.4551937361E-2</v>
      </c>
      <c r="K130" s="34">
        <v>1.7658328699000001E-2</v>
      </c>
      <c r="L130" s="34">
        <v>1.7701150057999999E-2</v>
      </c>
      <c r="M130" s="66"/>
    </row>
    <row r="131" spans="1:13" ht="13.5" thickBot="1">
      <c r="A131" s="27">
        <v>45844</v>
      </c>
      <c r="B131" s="32">
        <v>1</v>
      </c>
      <c r="C131" s="33">
        <v>54443.12109375</v>
      </c>
      <c r="D131" s="33">
        <v>7839.4</v>
      </c>
      <c r="E131" s="33">
        <v>7678.1</v>
      </c>
      <c r="F131" s="33">
        <v>8361.9488213515506</v>
      </c>
      <c r="G131" s="33">
        <v>8391.4565435985005</v>
      </c>
      <c r="H131" s="33">
        <v>29.507722246957002</v>
      </c>
      <c r="I131" s="34">
        <v>1.3797964098E-2</v>
      </c>
      <c r="J131" s="34">
        <v>1.3060455419E-2</v>
      </c>
      <c r="K131" s="34">
        <v>1.7829456224999998E-2</v>
      </c>
      <c r="L131" s="34">
        <v>1.7091947545999998E-2</v>
      </c>
      <c r="M131" s="66"/>
    </row>
    <row r="132" spans="1:13" ht="13.5" thickBot="1">
      <c r="A132" s="27">
        <v>45844</v>
      </c>
      <c r="B132" s="32">
        <v>2</v>
      </c>
      <c r="C132" s="33">
        <v>51958.9375</v>
      </c>
      <c r="D132" s="33">
        <v>7081</v>
      </c>
      <c r="E132" s="33">
        <v>6944.7</v>
      </c>
      <c r="F132" s="33">
        <v>7234.0952101863604</v>
      </c>
      <c r="G132" s="33">
        <v>7246.5519492645499</v>
      </c>
      <c r="H132" s="33">
        <v>12.456739078184</v>
      </c>
      <c r="I132" s="34">
        <v>4.1377642900000001E-3</v>
      </c>
      <c r="J132" s="34">
        <v>3.8264236479999998E-3</v>
      </c>
      <c r="K132" s="34">
        <v>7.5444126280000004E-3</v>
      </c>
      <c r="L132" s="34">
        <v>7.2330719860000002E-3</v>
      </c>
      <c r="M132" s="66"/>
    </row>
    <row r="133" spans="1:13" ht="13.5" thickBot="1">
      <c r="A133" s="27">
        <v>45844</v>
      </c>
      <c r="B133" s="32">
        <v>3</v>
      </c>
      <c r="C133" s="33">
        <v>49992.5546875</v>
      </c>
      <c r="D133" s="33">
        <v>6328.8</v>
      </c>
      <c r="E133" s="33">
        <v>6201</v>
      </c>
      <c r="F133" s="33">
        <v>5248.86836085508</v>
      </c>
      <c r="G133" s="33">
        <v>5250.2630907102903</v>
      </c>
      <c r="H133" s="33">
        <v>1.3947298552130001</v>
      </c>
      <c r="I133" s="34">
        <v>2.6956683560999999E-2</v>
      </c>
      <c r="J133" s="34">
        <v>2.6991543092000001E-2</v>
      </c>
      <c r="K133" s="34">
        <v>2.3762482110999999E-2</v>
      </c>
      <c r="L133" s="34">
        <v>2.3797341643E-2</v>
      </c>
      <c r="M133" s="66"/>
    </row>
    <row r="134" spans="1:13" ht="13.5" thickBot="1">
      <c r="A134" s="27">
        <v>45844</v>
      </c>
      <c r="B134" s="32">
        <v>4</v>
      </c>
      <c r="C134" s="33">
        <v>48972.33984375</v>
      </c>
      <c r="D134" s="33">
        <v>5194.5</v>
      </c>
      <c r="E134" s="33">
        <v>5109.3</v>
      </c>
      <c r="F134" s="33">
        <v>4245.2137277250004</v>
      </c>
      <c r="G134" s="33">
        <v>4245.9389347696597</v>
      </c>
      <c r="H134" s="33">
        <v>0.72520704465999997</v>
      </c>
      <c r="I134" s="34">
        <v>2.3708099605000001E-2</v>
      </c>
      <c r="J134" s="34">
        <v>2.372622525E-2</v>
      </c>
      <c r="K134" s="34">
        <v>2.1578631971999999E-2</v>
      </c>
      <c r="L134" s="34">
        <v>2.1596757617000001E-2</v>
      </c>
      <c r="M134" s="66"/>
    </row>
    <row r="135" spans="1:13" ht="13.5" thickBot="1">
      <c r="A135" s="27">
        <v>45844</v>
      </c>
      <c r="B135" s="32">
        <v>5</v>
      </c>
      <c r="C135" s="33">
        <v>48097.76171875</v>
      </c>
      <c r="D135" s="33">
        <v>4478</v>
      </c>
      <c r="E135" s="33">
        <v>4372.8999999999996</v>
      </c>
      <c r="F135" s="33">
        <v>3765.1954805252399</v>
      </c>
      <c r="G135" s="33">
        <v>3765.8210516431</v>
      </c>
      <c r="H135" s="33">
        <v>0.62557111786099995</v>
      </c>
      <c r="I135" s="34">
        <v>1.7800023702000001E-2</v>
      </c>
      <c r="J135" s="34">
        <v>1.7815659072000001E-2</v>
      </c>
      <c r="K135" s="34">
        <v>1.5173180413E-2</v>
      </c>
      <c r="L135" s="34">
        <v>1.5188815782000001E-2</v>
      </c>
      <c r="M135" s="66"/>
    </row>
    <row r="136" spans="1:13" ht="13.5" thickBot="1">
      <c r="A136" s="27">
        <v>45844</v>
      </c>
      <c r="B136" s="32">
        <v>6</v>
      </c>
      <c r="C136" s="33">
        <v>47810.05078125</v>
      </c>
      <c r="D136" s="33">
        <v>3930.6</v>
      </c>
      <c r="E136" s="33">
        <v>3847.3</v>
      </c>
      <c r="F136" s="33">
        <v>3789.9379913801099</v>
      </c>
      <c r="G136" s="33">
        <v>3790.6180124375701</v>
      </c>
      <c r="H136" s="33">
        <v>0.68002105746599995</v>
      </c>
      <c r="I136" s="34">
        <v>3.4986750200000001E-3</v>
      </c>
      <c r="J136" s="34">
        <v>3.5156712969999998E-3</v>
      </c>
      <c r="K136" s="34">
        <v>1.416695515E-3</v>
      </c>
      <c r="L136" s="34">
        <v>1.433691792E-3</v>
      </c>
      <c r="M136" s="66"/>
    </row>
    <row r="137" spans="1:13" ht="13.5" thickBot="1">
      <c r="A137" s="27">
        <v>45844</v>
      </c>
      <c r="B137" s="32">
        <v>7</v>
      </c>
      <c r="C137" s="33">
        <v>47770.3125</v>
      </c>
      <c r="D137" s="33">
        <v>3860</v>
      </c>
      <c r="E137" s="33">
        <v>3794.1</v>
      </c>
      <c r="F137" s="33">
        <v>4206.2920387808799</v>
      </c>
      <c r="G137" s="33">
        <v>4208.9895912415404</v>
      </c>
      <c r="H137" s="33">
        <v>2.6975524606580001</v>
      </c>
      <c r="I137" s="34">
        <v>8.7225591409999994E-3</v>
      </c>
      <c r="J137" s="34">
        <v>8.6551371849999999E-3</v>
      </c>
      <c r="K137" s="34">
        <v>1.0369647369E-2</v>
      </c>
      <c r="L137" s="34">
        <v>1.0302225413E-2</v>
      </c>
      <c r="M137" s="66"/>
    </row>
    <row r="138" spans="1:13" ht="13.5" thickBot="1">
      <c r="A138" s="27">
        <v>45844</v>
      </c>
      <c r="B138" s="32">
        <v>8</v>
      </c>
      <c r="C138" s="33">
        <v>49288.84765625</v>
      </c>
      <c r="D138" s="33">
        <v>3420.5</v>
      </c>
      <c r="E138" s="33">
        <v>3372.6</v>
      </c>
      <c r="F138" s="33">
        <v>3939.83289833341</v>
      </c>
      <c r="G138" s="33">
        <v>3940.4709773017398</v>
      </c>
      <c r="H138" s="33">
        <v>0.638078968325</v>
      </c>
      <c r="I138" s="34">
        <v>1.2996025426E-2</v>
      </c>
      <c r="J138" s="34">
        <v>1.2980077438E-2</v>
      </c>
      <c r="K138" s="34">
        <v>1.4193226126E-2</v>
      </c>
      <c r="L138" s="34">
        <v>1.4177278138E-2</v>
      </c>
      <c r="M138" s="66"/>
    </row>
    <row r="139" spans="1:13" ht="13.5" thickBot="1">
      <c r="A139" s="27">
        <v>45844</v>
      </c>
      <c r="B139" s="32">
        <v>9</v>
      </c>
      <c r="C139" s="33">
        <v>53367.1484375</v>
      </c>
      <c r="D139" s="33">
        <v>3450</v>
      </c>
      <c r="E139" s="33">
        <v>3389.1</v>
      </c>
      <c r="F139" s="33">
        <v>3340.31087181776</v>
      </c>
      <c r="G139" s="33">
        <v>3340.8885055461001</v>
      </c>
      <c r="H139" s="33">
        <v>0.57763372834000004</v>
      </c>
      <c r="I139" s="34">
        <v>2.7271055839999999E-3</v>
      </c>
      <c r="J139" s="34">
        <v>2.7415428179999998E-3</v>
      </c>
      <c r="K139" s="34">
        <v>1.2049861140000001E-3</v>
      </c>
      <c r="L139" s="34">
        <v>1.219423348E-3</v>
      </c>
      <c r="M139" s="66"/>
    </row>
    <row r="140" spans="1:13" ht="13.5" thickBot="1">
      <c r="A140" s="27">
        <v>45844</v>
      </c>
      <c r="B140" s="32">
        <v>10</v>
      </c>
      <c r="C140" s="33">
        <v>57311.078125</v>
      </c>
      <c r="D140" s="33">
        <v>3595.2</v>
      </c>
      <c r="E140" s="33">
        <v>3553.6</v>
      </c>
      <c r="F140" s="33">
        <v>3530.2928251718299</v>
      </c>
      <c r="G140" s="33">
        <v>3530.64640366393</v>
      </c>
      <c r="H140" s="33">
        <v>0.35357849209800002</v>
      </c>
      <c r="I140" s="34">
        <v>1.613436549E-3</v>
      </c>
      <c r="J140" s="34">
        <v>1.6222738020000001E-3</v>
      </c>
      <c r="K140" s="34">
        <v>5.7369648399999997E-4</v>
      </c>
      <c r="L140" s="34">
        <v>5.8253373699999997E-4</v>
      </c>
      <c r="M140" s="66"/>
    </row>
    <row r="141" spans="1:13" ht="13.5" thickBot="1">
      <c r="A141" s="27">
        <v>45844</v>
      </c>
      <c r="B141" s="32">
        <v>11</v>
      </c>
      <c r="C141" s="33">
        <v>60117.25390625</v>
      </c>
      <c r="D141" s="33">
        <v>3835.6</v>
      </c>
      <c r="E141" s="33">
        <v>3819.9</v>
      </c>
      <c r="F141" s="33">
        <v>4083.7691274622298</v>
      </c>
      <c r="G141" s="33">
        <v>4083.94345874591</v>
      </c>
      <c r="H141" s="33">
        <v>0.174331283679</v>
      </c>
      <c r="I141" s="34">
        <v>6.2070347090000004E-3</v>
      </c>
      <c r="J141" s="34">
        <v>6.2026775170000003E-3</v>
      </c>
      <c r="K141" s="34">
        <v>6.5994366089999999E-3</v>
      </c>
      <c r="L141" s="34">
        <v>6.5950794160000003E-3</v>
      </c>
      <c r="M141" s="66"/>
    </row>
    <row r="142" spans="1:13" ht="13.5" thickBot="1">
      <c r="A142" s="27">
        <v>45844</v>
      </c>
      <c r="B142" s="32">
        <v>12</v>
      </c>
      <c r="C142" s="33">
        <v>62682.5859375</v>
      </c>
      <c r="D142" s="33">
        <v>4287.3999999999996</v>
      </c>
      <c r="E142" s="33">
        <v>4262.3</v>
      </c>
      <c r="F142" s="33">
        <v>4821.5921052677704</v>
      </c>
      <c r="G142" s="33">
        <v>4822.2814240118296</v>
      </c>
      <c r="H142" s="33">
        <v>0.68931874405399995</v>
      </c>
      <c r="I142" s="34">
        <v>1.3368693426E-2</v>
      </c>
      <c r="J142" s="34">
        <v>1.3351464764999999E-2</v>
      </c>
      <c r="K142" s="34">
        <v>1.3996036591000001E-2</v>
      </c>
      <c r="L142" s="34">
        <v>1.3978807929E-2</v>
      </c>
      <c r="M142" s="66"/>
    </row>
    <row r="143" spans="1:13" ht="13.5" thickBot="1">
      <c r="A143" s="27">
        <v>45844</v>
      </c>
      <c r="B143" s="32">
        <v>13</v>
      </c>
      <c r="C143" s="33">
        <v>64353.39453125</v>
      </c>
      <c r="D143" s="33">
        <v>4901.3</v>
      </c>
      <c r="E143" s="33">
        <v>4877.7</v>
      </c>
      <c r="F143" s="33">
        <v>5245.7824280758596</v>
      </c>
      <c r="G143" s="33">
        <v>5245.8016264876596</v>
      </c>
      <c r="H143" s="33">
        <v>1.9198411798000001E-2</v>
      </c>
      <c r="I143" s="34">
        <v>8.6103880650000002E-3</v>
      </c>
      <c r="J143" s="34">
        <v>8.6099082240000003E-3</v>
      </c>
      <c r="K143" s="34">
        <v>9.2002406020000004E-3</v>
      </c>
      <c r="L143" s="34">
        <v>9.1997607610000004E-3</v>
      </c>
      <c r="M143" s="66"/>
    </row>
    <row r="144" spans="1:13" ht="13.5" thickBot="1">
      <c r="A144" s="27">
        <v>45844</v>
      </c>
      <c r="B144" s="32">
        <v>14</v>
      </c>
      <c r="C144" s="33">
        <v>66126.5390625</v>
      </c>
      <c r="D144" s="33">
        <v>5519.7</v>
      </c>
      <c r="E144" s="33">
        <v>5494.5</v>
      </c>
      <c r="F144" s="33">
        <v>5760.4160492513101</v>
      </c>
      <c r="G144" s="33">
        <v>5762.5926724487799</v>
      </c>
      <c r="H144" s="33">
        <v>2.1766231974700001</v>
      </c>
      <c r="I144" s="34">
        <v>6.070799111E-3</v>
      </c>
      <c r="J144" s="34">
        <v>6.0163971309999996E-3</v>
      </c>
      <c r="K144" s="34">
        <v>6.7006416500000002E-3</v>
      </c>
      <c r="L144" s="34">
        <v>6.6462396710000003E-3</v>
      </c>
      <c r="M144" s="66"/>
    </row>
    <row r="145" spans="1:13" ht="13.5" thickBot="1">
      <c r="A145" s="27">
        <v>45844</v>
      </c>
      <c r="B145" s="32">
        <v>15</v>
      </c>
      <c r="C145" s="33">
        <v>67850.2265625</v>
      </c>
      <c r="D145" s="33">
        <v>5902.9</v>
      </c>
      <c r="E145" s="33">
        <v>5866.3</v>
      </c>
      <c r="F145" s="33">
        <v>6635.6865451038202</v>
      </c>
      <c r="G145" s="33">
        <v>6740.6149702623597</v>
      </c>
      <c r="H145" s="33">
        <v>104.92842515853199</v>
      </c>
      <c r="I145" s="34">
        <v>2.0937639846E-2</v>
      </c>
      <c r="J145" s="34">
        <v>1.8315084855999999E-2</v>
      </c>
      <c r="K145" s="34">
        <v>2.1852411153E-2</v>
      </c>
      <c r="L145" s="34">
        <v>1.9229856162999999E-2</v>
      </c>
      <c r="M145" s="66"/>
    </row>
    <row r="146" spans="1:13" ht="13.5" thickBot="1">
      <c r="A146" s="27">
        <v>45844</v>
      </c>
      <c r="B146" s="32">
        <v>16</v>
      </c>
      <c r="C146" s="33">
        <v>69393.453125</v>
      </c>
      <c r="D146" s="33">
        <v>6224.6</v>
      </c>
      <c r="E146" s="33">
        <v>6187</v>
      </c>
      <c r="F146" s="33">
        <v>7598.1279570155202</v>
      </c>
      <c r="G146" s="33">
        <v>7832.7933862722302</v>
      </c>
      <c r="H146" s="33">
        <v>234.66542925671499</v>
      </c>
      <c r="I146" s="34">
        <v>4.019478596E-2</v>
      </c>
      <c r="J146" s="34">
        <v>3.4329616521E-2</v>
      </c>
      <c r="K146" s="34">
        <v>4.1134551019000001E-2</v>
      </c>
      <c r="L146" s="34">
        <v>3.5269381579000003E-2</v>
      </c>
      <c r="M146" s="66"/>
    </row>
    <row r="147" spans="1:13" ht="13.5" thickBot="1">
      <c r="A147" s="27">
        <v>45844</v>
      </c>
      <c r="B147" s="32">
        <v>17</v>
      </c>
      <c r="C147" s="33">
        <v>69777.078125</v>
      </c>
      <c r="D147" s="33">
        <v>7283.9</v>
      </c>
      <c r="E147" s="33">
        <v>7224.9</v>
      </c>
      <c r="F147" s="33">
        <v>8370.6884517133494</v>
      </c>
      <c r="G147" s="33">
        <v>8708.7829048848707</v>
      </c>
      <c r="H147" s="33">
        <v>338.09445317151102</v>
      </c>
      <c r="I147" s="34">
        <v>3.5613169329000001E-2</v>
      </c>
      <c r="J147" s="34">
        <v>2.7162920561999999E-2</v>
      </c>
      <c r="K147" s="34">
        <v>3.7087800671000003E-2</v>
      </c>
      <c r="L147" s="34">
        <v>2.8637551904000001E-2</v>
      </c>
      <c r="M147" s="66"/>
    </row>
    <row r="148" spans="1:13" ht="13.5" thickBot="1">
      <c r="A148" s="27">
        <v>45844</v>
      </c>
      <c r="B148" s="32">
        <v>18</v>
      </c>
      <c r="C148" s="33">
        <v>70103.4140625</v>
      </c>
      <c r="D148" s="33">
        <v>8370</v>
      </c>
      <c r="E148" s="33">
        <v>8267</v>
      </c>
      <c r="F148" s="33">
        <v>9007.9249178008104</v>
      </c>
      <c r="G148" s="33">
        <v>9504.7906421570005</v>
      </c>
      <c r="H148" s="33">
        <v>496.865724356192</v>
      </c>
      <c r="I148" s="34">
        <v>2.8362675385000001E-2</v>
      </c>
      <c r="J148" s="34">
        <v>1.594413691E-2</v>
      </c>
      <c r="K148" s="34">
        <v>3.0937031795E-2</v>
      </c>
      <c r="L148" s="34">
        <v>1.8518493321000001E-2</v>
      </c>
      <c r="M148" s="66"/>
    </row>
    <row r="149" spans="1:13" ht="13.5" thickBot="1">
      <c r="A149" s="27">
        <v>45844</v>
      </c>
      <c r="B149" s="32">
        <v>19</v>
      </c>
      <c r="C149" s="33">
        <v>68875.609375</v>
      </c>
      <c r="D149" s="33">
        <v>8558</v>
      </c>
      <c r="E149" s="33">
        <v>8435.7000000000007</v>
      </c>
      <c r="F149" s="33">
        <v>9023.6151911808993</v>
      </c>
      <c r="G149" s="33">
        <v>9345.9573743075307</v>
      </c>
      <c r="H149" s="33">
        <v>322.342183126625</v>
      </c>
      <c r="I149" s="34">
        <v>1.9694010854000001E-2</v>
      </c>
      <c r="J149" s="34">
        <v>1.1637470411E-2</v>
      </c>
      <c r="K149" s="34">
        <v>2.2750746671000001E-2</v>
      </c>
      <c r="L149" s="34">
        <v>1.4694206227E-2</v>
      </c>
      <c r="M149" s="66"/>
    </row>
    <row r="150" spans="1:13" ht="13.5" thickBot="1">
      <c r="A150" s="27">
        <v>45844</v>
      </c>
      <c r="B150" s="32">
        <v>20</v>
      </c>
      <c r="C150" s="33">
        <v>67019.90625</v>
      </c>
      <c r="D150" s="33">
        <v>8853.2999999999993</v>
      </c>
      <c r="E150" s="33">
        <v>8731.7999999999993</v>
      </c>
      <c r="F150" s="33">
        <v>8433.5487276576896</v>
      </c>
      <c r="G150" s="33">
        <v>8620.7851236628594</v>
      </c>
      <c r="H150" s="33">
        <v>187.236396005172</v>
      </c>
      <c r="I150" s="34">
        <v>5.8114190530000002E-3</v>
      </c>
      <c r="J150" s="34">
        <v>1.0491159018000001E-2</v>
      </c>
      <c r="K150" s="34">
        <v>2.774678238E-3</v>
      </c>
      <c r="L150" s="34">
        <v>7.454418204E-3</v>
      </c>
      <c r="M150" s="66"/>
    </row>
    <row r="151" spans="1:13" ht="13.5" thickBot="1">
      <c r="A151" s="27">
        <v>45844</v>
      </c>
      <c r="B151" s="32">
        <v>21</v>
      </c>
      <c r="C151" s="33">
        <v>65238.48046875</v>
      </c>
      <c r="D151" s="33">
        <v>9792.7000000000007</v>
      </c>
      <c r="E151" s="33">
        <v>9581.7000000000007</v>
      </c>
      <c r="F151" s="33">
        <v>7614.16491103116</v>
      </c>
      <c r="G151" s="33">
        <v>7667.1849006797802</v>
      </c>
      <c r="H151" s="33">
        <v>53.019989648622001</v>
      </c>
      <c r="I151" s="34">
        <v>5.3124596332999999E-2</v>
      </c>
      <c r="J151" s="34">
        <v>5.4449764783000003E-2</v>
      </c>
      <c r="K151" s="34">
        <v>4.7850914754000003E-2</v>
      </c>
      <c r="L151" s="34">
        <v>4.9176083203000001E-2</v>
      </c>
      <c r="M151" s="66"/>
    </row>
    <row r="152" spans="1:13" ht="13.5" thickBot="1">
      <c r="A152" s="27">
        <v>45844</v>
      </c>
      <c r="B152" s="32">
        <v>22</v>
      </c>
      <c r="C152" s="33">
        <v>63571.3046875</v>
      </c>
      <c r="D152" s="33">
        <v>9919.5</v>
      </c>
      <c r="E152" s="33">
        <v>9739.2999999999993</v>
      </c>
      <c r="F152" s="33">
        <v>7557.5759919810098</v>
      </c>
      <c r="G152" s="33">
        <v>7558.1737211946502</v>
      </c>
      <c r="H152" s="33">
        <v>0.59772921363499998</v>
      </c>
      <c r="I152" s="34">
        <v>5.9018402369000002E-2</v>
      </c>
      <c r="J152" s="34">
        <v>5.9033341864999998E-2</v>
      </c>
      <c r="K152" s="34">
        <v>5.4514528338000003E-2</v>
      </c>
      <c r="L152" s="34">
        <v>5.4529467833E-2</v>
      </c>
      <c r="M152" s="66"/>
    </row>
    <row r="153" spans="1:13" ht="13.5" thickBot="1">
      <c r="A153" s="27">
        <v>45844</v>
      </c>
      <c r="B153" s="32">
        <v>23</v>
      </c>
      <c r="C153" s="33">
        <v>61325.72265625</v>
      </c>
      <c r="D153" s="33">
        <v>9971.7000000000007</v>
      </c>
      <c r="E153" s="33">
        <v>9739.2000000000007</v>
      </c>
      <c r="F153" s="33">
        <v>7472.47318356909</v>
      </c>
      <c r="G153" s="33">
        <v>7473.0900502423201</v>
      </c>
      <c r="H153" s="33">
        <v>0.61686667323099997</v>
      </c>
      <c r="I153" s="34">
        <v>6.2449636333999997E-2</v>
      </c>
      <c r="J153" s="34">
        <v>6.2465054147000001E-2</v>
      </c>
      <c r="K153" s="34">
        <v>5.6638589096000003E-2</v>
      </c>
      <c r="L153" s="34">
        <v>5.6654006909E-2</v>
      </c>
      <c r="M153" s="66"/>
    </row>
    <row r="154" spans="1:13" ht="13.5" thickBot="1">
      <c r="A154" s="27">
        <v>45844</v>
      </c>
      <c r="B154" s="32">
        <v>24</v>
      </c>
      <c r="C154" s="33">
        <v>58438.7890625</v>
      </c>
      <c r="D154" s="33">
        <v>9432.5</v>
      </c>
      <c r="E154" s="33">
        <v>9216.5</v>
      </c>
      <c r="F154" s="33">
        <v>8617.3893708255291</v>
      </c>
      <c r="G154" s="33">
        <v>8618.1200263876108</v>
      </c>
      <c r="H154" s="33">
        <v>0.730655562082</v>
      </c>
      <c r="I154" s="34">
        <v>2.0354410736999999E-2</v>
      </c>
      <c r="J154" s="34">
        <v>2.0372672561000001E-2</v>
      </c>
      <c r="K154" s="34">
        <v>1.49557604E-2</v>
      </c>
      <c r="L154" s="34">
        <v>1.4974022223E-2</v>
      </c>
      <c r="M154" s="66"/>
    </row>
    <row r="155" spans="1:13" ht="13.5" thickBot="1">
      <c r="A155" s="27">
        <v>45845</v>
      </c>
      <c r="B155" s="32">
        <v>1</v>
      </c>
      <c r="C155" s="33">
        <v>55795.859375</v>
      </c>
      <c r="D155" s="33">
        <v>8778.7000000000007</v>
      </c>
      <c r="E155" s="33">
        <v>8568.2000000000007</v>
      </c>
      <c r="F155" s="33">
        <v>9073.9828711103692</v>
      </c>
      <c r="G155" s="33">
        <v>9074.8257600302804</v>
      </c>
      <c r="H155" s="33">
        <v>0.84288891990899995</v>
      </c>
      <c r="I155" s="34">
        <v>7.4012936770000001E-3</v>
      </c>
      <c r="J155" s="34">
        <v>7.3802267210000003E-3</v>
      </c>
      <c r="K155" s="34">
        <v>1.2662478381E-2</v>
      </c>
      <c r="L155" s="34">
        <v>1.2641411424E-2</v>
      </c>
      <c r="M155" s="66"/>
    </row>
    <row r="156" spans="1:13" ht="13.5" thickBot="1">
      <c r="A156" s="27">
        <v>45845</v>
      </c>
      <c r="B156" s="32">
        <v>2</v>
      </c>
      <c r="C156" s="33">
        <v>53470.375</v>
      </c>
      <c r="D156" s="33">
        <v>8349.1</v>
      </c>
      <c r="E156" s="33">
        <v>8173</v>
      </c>
      <c r="F156" s="33">
        <v>8635.6645629375798</v>
      </c>
      <c r="G156" s="33">
        <v>8636.1438407053502</v>
      </c>
      <c r="H156" s="33">
        <v>0.47927776777300002</v>
      </c>
      <c r="I156" s="34">
        <v>7.1743024420000004E-3</v>
      </c>
      <c r="J156" s="34">
        <v>7.1623234919999997E-3</v>
      </c>
      <c r="K156" s="34">
        <v>1.1575702092E-2</v>
      </c>
      <c r="L156" s="34">
        <v>1.1563723142E-2</v>
      </c>
      <c r="M156" s="66"/>
    </row>
    <row r="157" spans="1:13" ht="13.5" thickBot="1">
      <c r="A157" s="27">
        <v>45845</v>
      </c>
      <c r="B157" s="32">
        <v>3</v>
      </c>
      <c r="C157" s="33">
        <v>51931.75390625</v>
      </c>
      <c r="D157" s="33">
        <v>8565.1</v>
      </c>
      <c r="E157" s="33">
        <v>8369.1</v>
      </c>
      <c r="F157" s="33">
        <v>7487.0737824116704</v>
      </c>
      <c r="G157" s="33">
        <v>7487.1978425049001</v>
      </c>
      <c r="H157" s="33">
        <v>0.124060093239</v>
      </c>
      <c r="I157" s="34">
        <v>2.6940818732000001E-2</v>
      </c>
      <c r="J157" s="34">
        <v>2.6943919459000001E-2</v>
      </c>
      <c r="K157" s="34">
        <v>2.2042043426E-2</v>
      </c>
      <c r="L157" s="34">
        <v>2.2045144153000001E-2</v>
      </c>
      <c r="M157" s="66"/>
    </row>
    <row r="158" spans="1:13" ht="13.5" thickBot="1">
      <c r="A158" s="27">
        <v>45845</v>
      </c>
      <c r="B158" s="32">
        <v>4</v>
      </c>
      <c r="C158" s="33">
        <v>50969.22265625</v>
      </c>
      <c r="D158" s="33">
        <v>7979.2</v>
      </c>
      <c r="E158" s="33">
        <v>7807.3</v>
      </c>
      <c r="F158" s="33">
        <v>6266.2237753834997</v>
      </c>
      <c r="G158" s="33">
        <v>6266.7615852170502</v>
      </c>
      <c r="H158" s="33">
        <v>0.53780983354699996</v>
      </c>
      <c r="I158" s="34">
        <v>4.2800260303999998E-2</v>
      </c>
      <c r="J158" s="34">
        <v>4.2813702188999998E-2</v>
      </c>
      <c r="K158" s="34">
        <v>3.850383441E-2</v>
      </c>
      <c r="L158" s="34">
        <v>3.8517276295999998E-2</v>
      </c>
      <c r="M158" s="66"/>
    </row>
    <row r="159" spans="1:13" ht="13.5" thickBot="1">
      <c r="A159" s="27">
        <v>45845</v>
      </c>
      <c r="B159" s="32">
        <v>5</v>
      </c>
      <c r="C159" s="33">
        <v>50823.90625</v>
      </c>
      <c r="D159" s="33">
        <v>6894.2</v>
      </c>
      <c r="E159" s="33">
        <v>6715.2</v>
      </c>
      <c r="F159" s="33">
        <v>5479.20805595202</v>
      </c>
      <c r="G159" s="33">
        <v>5480.4842527486298</v>
      </c>
      <c r="H159" s="33">
        <v>1.276196796614</v>
      </c>
      <c r="I159" s="34">
        <v>3.5334060165999999E-2</v>
      </c>
      <c r="J159" s="34">
        <v>3.5365957110999997E-2</v>
      </c>
      <c r="K159" s="34">
        <v>3.0860178636000001E-2</v>
      </c>
      <c r="L159" s="34">
        <v>3.0892075581999998E-2</v>
      </c>
      <c r="M159" s="66"/>
    </row>
    <row r="160" spans="1:13" ht="13.5" thickBot="1">
      <c r="A160" s="27">
        <v>45845</v>
      </c>
      <c r="B160" s="32">
        <v>6</v>
      </c>
      <c r="C160" s="33">
        <v>51741.99609375</v>
      </c>
      <c r="D160" s="33">
        <v>6077.5</v>
      </c>
      <c r="E160" s="33">
        <v>5970.9</v>
      </c>
      <c r="F160" s="33">
        <v>5042.5349843979202</v>
      </c>
      <c r="G160" s="33">
        <v>5043.1429399360804</v>
      </c>
      <c r="H160" s="33">
        <v>0.60795553816600001</v>
      </c>
      <c r="I160" s="34">
        <v>2.5852463385E-2</v>
      </c>
      <c r="J160" s="34">
        <v>2.5867658474999999E-2</v>
      </c>
      <c r="K160" s="34">
        <v>2.3188129469E-2</v>
      </c>
      <c r="L160" s="34">
        <v>2.3203324558000001E-2</v>
      </c>
      <c r="M160" s="66"/>
    </row>
    <row r="161" spans="1:13" ht="13.5" thickBot="1">
      <c r="A161" s="27">
        <v>45845</v>
      </c>
      <c r="B161" s="32">
        <v>7</v>
      </c>
      <c r="C161" s="33">
        <v>53134.18359375</v>
      </c>
      <c r="D161" s="33">
        <v>5297.9</v>
      </c>
      <c r="E161" s="33">
        <v>5192.6000000000004</v>
      </c>
      <c r="F161" s="33">
        <v>5177.3642710905797</v>
      </c>
      <c r="G161" s="33">
        <v>5177.9594213599203</v>
      </c>
      <c r="H161" s="33">
        <v>0.59515026934699999</v>
      </c>
      <c r="I161" s="34">
        <v>2.9977650239999998E-3</v>
      </c>
      <c r="J161" s="34">
        <v>3.0126400620000002E-3</v>
      </c>
      <c r="K161" s="34">
        <v>3.6592298499999999E-4</v>
      </c>
      <c r="L161" s="34">
        <v>3.8079802300000003E-4</v>
      </c>
      <c r="M161" s="66"/>
    </row>
    <row r="162" spans="1:13" ht="13.5" thickBot="1">
      <c r="A162" s="27">
        <v>45845</v>
      </c>
      <c r="B162" s="32">
        <v>8</v>
      </c>
      <c r="C162" s="33">
        <v>55177.375</v>
      </c>
      <c r="D162" s="33">
        <v>4829.3999999999996</v>
      </c>
      <c r="E162" s="33">
        <v>4693</v>
      </c>
      <c r="F162" s="33">
        <v>5777.8661224245398</v>
      </c>
      <c r="G162" s="33">
        <v>5778.41185327945</v>
      </c>
      <c r="H162" s="33">
        <v>0.54573085490600004</v>
      </c>
      <c r="I162" s="34">
        <v>2.3719366490000001E-2</v>
      </c>
      <c r="J162" s="34">
        <v>2.3705726627999999E-2</v>
      </c>
      <c r="K162" s="34">
        <v>2.7128514203000002E-2</v>
      </c>
      <c r="L162" s="34">
        <v>2.7114874341999998E-2</v>
      </c>
      <c r="M162" s="66"/>
    </row>
    <row r="163" spans="1:13" ht="13.5" thickBot="1">
      <c r="A163" s="27">
        <v>45845</v>
      </c>
      <c r="B163" s="32">
        <v>9</v>
      </c>
      <c r="C163" s="33">
        <v>59315.33984375</v>
      </c>
      <c r="D163" s="33">
        <v>4218.8999999999996</v>
      </c>
      <c r="E163" s="33">
        <v>4149.3</v>
      </c>
      <c r="F163" s="33">
        <v>4239.6642425849404</v>
      </c>
      <c r="G163" s="33">
        <v>4240.4169959497603</v>
      </c>
      <c r="H163" s="33">
        <v>0.75275336481999999</v>
      </c>
      <c r="I163" s="34">
        <v>5.3779045100000005E-4</v>
      </c>
      <c r="J163" s="34">
        <v>5.1897632000000001E-4</v>
      </c>
      <c r="K163" s="34">
        <v>2.2773555589999999E-3</v>
      </c>
      <c r="L163" s="34">
        <v>2.2585414290000002E-3</v>
      </c>
      <c r="M163" s="66"/>
    </row>
    <row r="164" spans="1:13" ht="13.5" thickBot="1">
      <c r="A164" s="27">
        <v>45845</v>
      </c>
      <c r="B164" s="32">
        <v>10</v>
      </c>
      <c r="C164" s="33">
        <v>62380.1875</v>
      </c>
      <c r="D164" s="33">
        <v>4486.1000000000004</v>
      </c>
      <c r="E164" s="33">
        <v>4422.7</v>
      </c>
      <c r="F164" s="33">
        <v>4718.8087613354</v>
      </c>
      <c r="G164" s="33">
        <v>4719.5451692228098</v>
      </c>
      <c r="H164" s="33">
        <v>0.73640788741800001</v>
      </c>
      <c r="I164" s="34">
        <v>5.8346705619999996E-3</v>
      </c>
      <c r="J164" s="34">
        <v>5.8162649669999998E-3</v>
      </c>
      <c r="K164" s="34">
        <v>7.4192744109999997E-3</v>
      </c>
      <c r="L164" s="34">
        <v>7.4008688159999999E-3</v>
      </c>
      <c r="M164" s="66"/>
    </row>
    <row r="165" spans="1:13" ht="13.5" thickBot="1">
      <c r="A165" s="27">
        <v>45845</v>
      </c>
      <c r="B165" s="32">
        <v>11</v>
      </c>
      <c r="C165" s="33">
        <v>64357.38671875</v>
      </c>
      <c r="D165" s="33">
        <v>4252.6000000000004</v>
      </c>
      <c r="E165" s="33">
        <v>4171.3</v>
      </c>
      <c r="F165" s="33">
        <v>5085.9147020383398</v>
      </c>
      <c r="G165" s="33">
        <v>5089.5191527790303</v>
      </c>
      <c r="H165" s="33">
        <v>3.6044507406939998</v>
      </c>
      <c r="I165" s="34">
        <v>2.0917749382E-2</v>
      </c>
      <c r="J165" s="34">
        <v>2.0827660634999998E-2</v>
      </c>
      <c r="K165" s="34">
        <v>2.2949741384000001E-2</v>
      </c>
      <c r="L165" s="34">
        <v>2.2859652636999999E-2</v>
      </c>
      <c r="M165" s="66"/>
    </row>
    <row r="166" spans="1:13" ht="13.5" thickBot="1">
      <c r="A166" s="27">
        <v>45845</v>
      </c>
      <c r="B166" s="32">
        <v>12</v>
      </c>
      <c r="C166" s="33">
        <v>66883.390625</v>
      </c>
      <c r="D166" s="33">
        <v>4850.8</v>
      </c>
      <c r="E166" s="33">
        <v>4798.7</v>
      </c>
      <c r="F166" s="33">
        <v>5548.4550805799099</v>
      </c>
      <c r="G166" s="33">
        <v>5549.7013200498604</v>
      </c>
      <c r="H166" s="33">
        <v>1.2462394699549999</v>
      </c>
      <c r="I166" s="34">
        <v>1.7468165959000002E-2</v>
      </c>
      <c r="J166" s="34">
        <v>1.743701776E-2</v>
      </c>
      <c r="K166" s="34">
        <v>1.8770340415999998E-2</v>
      </c>
      <c r="L166" s="34">
        <v>1.8739192216000001E-2</v>
      </c>
      <c r="M166" s="66"/>
    </row>
    <row r="167" spans="1:13" ht="13.5" thickBot="1">
      <c r="A167" s="27">
        <v>45845</v>
      </c>
      <c r="B167" s="32">
        <v>13</v>
      </c>
      <c r="C167" s="33">
        <v>68907.765625</v>
      </c>
      <c r="D167" s="33">
        <v>5222.3</v>
      </c>
      <c r="E167" s="33">
        <v>5167.5</v>
      </c>
      <c r="F167" s="33">
        <v>6123.5829439667996</v>
      </c>
      <c r="G167" s="33">
        <v>6125.5754831267795</v>
      </c>
      <c r="H167" s="33">
        <v>1.9925391599790001</v>
      </c>
      <c r="I167" s="34">
        <v>2.2576243017000001E-2</v>
      </c>
      <c r="J167" s="34">
        <v>2.2526441987999999E-2</v>
      </c>
      <c r="K167" s="34">
        <v>2.3945900603E-2</v>
      </c>
      <c r="L167" s="34">
        <v>2.3896099574000001E-2</v>
      </c>
      <c r="M167" s="66"/>
    </row>
    <row r="168" spans="1:13" ht="13.5" thickBot="1">
      <c r="A168" s="27">
        <v>45845</v>
      </c>
      <c r="B168" s="32">
        <v>14</v>
      </c>
      <c r="C168" s="33">
        <v>71145.671875</v>
      </c>
      <c r="D168" s="33">
        <v>5945.3</v>
      </c>
      <c r="E168" s="33">
        <v>5893.8</v>
      </c>
      <c r="F168" s="33">
        <v>6764.8296116680604</v>
      </c>
      <c r="G168" s="33">
        <v>6935.8797703967502</v>
      </c>
      <c r="H168" s="33">
        <v>171.05015872868199</v>
      </c>
      <c r="I168" s="34">
        <v>2.4758304682999999E-2</v>
      </c>
      <c r="J168" s="34">
        <v>2.0483119511E-2</v>
      </c>
      <c r="K168" s="34">
        <v>2.6045482889E-2</v>
      </c>
      <c r="L168" s="34">
        <v>2.1770297716999999E-2</v>
      </c>
      <c r="M168" s="66"/>
    </row>
    <row r="169" spans="1:13" ht="13.5" thickBot="1">
      <c r="A169" s="27">
        <v>45845</v>
      </c>
      <c r="B169" s="32">
        <v>15</v>
      </c>
      <c r="C169" s="33">
        <v>73384.484375</v>
      </c>
      <c r="D169" s="33">
        <v>6753.4</v>
      </c>
      <c r="E169" s="33">
        <v>6694.1</v>
      </c>
      <c r="F169" s="33">
        <v>6274.4697321635504</v>
      </c>
      <c r="G169" s="33">
        <v>6562.5497307470496</v>
      </c>
      <c r="H169" s="33">
        <v>288.07999858350502</v>
      </c>
      <c r="I169" s="34">
        <v>4.7700642149999996E-3</v>
      </c>
      <c r="J169" s="34">
        <v>1.1970264128999999E-2</v>
      </c>
      <c r="K169" s="34">
        <v>3.2879347469999998E-3</v>
      </c>
      <c r="L169" s="34">
        <v>1.0488134662E-2</v>
      </c>
      <c r="M169" s="66"/>
    </row>
    <row r="170" spans="1:13" ht="13.5" thickBot="1">
      <c r="A170" s="27">
        <v>45845</v>
      </c>
      <c r="B170" s="32">
        <v>16</v>
      </c>
      <c r="C170" s="33">
        <v>74325.5859375</v>
      </c>
      <c r="D170" s="33">
        <v>7374.7</v>
      </c>
      <c r="E170" s="33">
        <v>7253.8</v>
      </c>
      <c r="F170" s="33">
        <v>7536.9579159553996</v>
      </c>
      <c r="G170" s="33">
        <v>7950.8009804632702</v>
      </c>
      <c r="H170" s="33">
        <v>413.84306450787102</v>
      </c>
      <c r="I170" s="34">
        <v>1.4398924780000001E-2</v>
      </c>
      <c r="J170" s="34">
        <v>4.05543404E-3</v>
      </c>
      <c r="K170" s="34">
        <v>1.7420669343999998E-2</v>
      </c>
      <c r="L170" s="34">
        <v>7.0771786040000001E-3</v>
      </c>
      <c r="M170" s="66"/>
    </row>
    <row r="171" spans="1:13" ht="13.5" thickBot="1">
      <c r="A171" s="27">
        <v>45845</v>
      </c>
      <c r="B171" s="32">
        <v>17</v>
      </c>
      <c r="C171" s="33">
        <v>75083.7734375</v>
      </c>
      <c r="D171" s="33">
        <v>7316.3</v>
      </c>
      <c r="E171" s="33">
        <v>7213.2</v>
      </c>
      <c r="F171" s="33">
        <v>7645.9724888617102</v>
      </c>
      <c r="G171" s="33">
        <v>8042.3761946259201</v>
      </c>
      <c r="H171" s="33">
        <v>396.40370576421401</v>
      </c>
      <c r="I171" s="34">
        <v>1.8147368023000002E-2</v>
      </c>
      <c r="J171" s="34">
        <v>8.2397522829999997E-3</v>
      </c>
      <c r="K171" s="34">
        <v>2.0724223808999999E-2</v>
      </c>
      <c r="L171" s="34">
        <v>1.0816608069E-2</v>
      </c>
      <c r="M171" s="66"/>
    </row>
    <row r="172" spans="1:13" ht="13.5" thickBot="1">
      <c r="A172" s="27">
        <v>45845</v>
      </c>
      <c r="B172" s="32">
        <v>18</v>
      </c>
      <c r="C172" s="33">
        <v>74910.734375</v>
      </c>
      <c r="D172" s="33">
        <v>8146.8</v>
      </c>
      <c r="E172" s="33">
        <v>7949.5</v>
      </c>
      <c r="F172" s="33">
        <v>8112.2149306728297</v>
      </c>
      <c r="G172" s="33">
        <v>8457.6066853005104</v>
      </c>
      <c r="H172" s="33">
        <v>345.391754627681</v>
      </c>
      <c r="I172" s="34">
        <v>7.7682250759999998E-3</v>
      </c>
      <c r="J172" s="34">
        <v>8.6441063E-4</v>
      </c>
      <c r="K172" s="34">
        <v>1.2699492259E-2</v>
      </c>
      <c r="L172" s="34">
        <v>4.0668565520000002E-3</v>
      </c>
      <c r="M172" s="66"/>
    </row>
    <row r="173" spans="1:13" ht="13.5" thickBot="1">
      <c r="A173" s="27">
        <v>45845</v>
      </c>
      <c r="B173" s="32">
        <v>19</v>
      </c>
      <c r="C173" s="33">
        <v>73807.7265625</v>
      </c>
      <c r="D173" s="33">
        <v>7942.3</v>
      </c>
      <c r="E173" s="33">
        <v>7776.6</v>
      </c>
      <c r="F173" s="33">
        <v>7170.07376860964</v>
      </c>
      <c r="G173" s="33">
        <v>7283.6276294630898</v>
      </c>
      <c r="H173" s="33">
        <v>113.553860853453</v>
      </c>
      <c r="I173" s="34">
        <v>1.6462693590000001E-2</v>
      </c>
      <c r="J173" s="34">
        <v>1.9300830577000001E-2</v>
      </c>
      <c r="K173" s="34">
        <v>1.2321228956E-2</v>
      </c>
      <c r="L173" s="34">
        <v>1.5159365943E-2</v>
      </c>
      <c r="M173" s="66"/>
    </row>
    <row r="174" spans="1:13" ht="13.5" thickBot="1">
      <c r="A174" s="27">
        <v>45845</v>
      </c>
      <c r="B174" s="32">
        <v>20</v>
      </c>
      <c r="C174" s="33">
        <v>71399.1875</v>
      </c>
      <c r="D174" s="33">
        <v>8238</v>
      </c>
      <c r="E174" s="33">
        <v>8052</v>
      </c>
      <c r="F174" s="33">
        <v>6584.4506604647304</v>
      </c>
      <c r="G174" s="33">
        <v>6603.5980357536801</v>
      </c>
      <c r="H174" s="33">
        <v>19.147375288955001</v>
      </c>
      <c r="I174" s="34">
        <v>4.0849836645999997E-2</v>
      </c>
      <c r="J174" s="34">
        <v>4.1328401388000001E-2</v>
      </c>
      <c r="K174" s="34">
        <v>3.6200998855999998E-2</v>
      </c>
      <c r="L174" s="34">
        <v>3.6679563597000003E-2</v>
      </c>
      <c r="M174" s="66"/>
    </row>
    <row r="175" spans="1:13" ht="13.5" thickBot="1">
      <c r="A175" s="27">
        <v>45845</v>
      </c>
      <c r="B175" s="32">
        <v>21</v>
      </c>
      <c r="C175" s="33">
        <v>68712.125</v>
      </c>
      <c r="D175" s="33">
        <v>8744.7999999999993</v>
      </c>
      <c r="E175" s="33">
        <v>8552.1</v>
      </c>
      <c r="F175" s="33">
        <v>8036.7396136677498</v>
      </c>
      <c r="G175" s="33">
        <v>8037.4860129520903</v>
      </c>
      <c r="H175" s="33">
        <v>0.74639928434000002</v>
      </c>
      <c r="I175" s="34">
        <v>1.7678430068E-2</v>
      </c>
      <c r="J175" s="34">
        <v>1.7697085386000001E-2</v>
      </c>
      <c r="K175" s="34">
        <v>1.2862134141999999E-2</v>
      </c>
      <c r="L175" s="34">
        <v>1.288078946E-2</v>
      </c>
      <c r="M175" s="66"/>
    </row>
    <row r="176" spans="1:13" ht="13.5" thickBot="1">
      <c r="A176" s="27">
        <v>45845</v>
      </c>
      <c r="B176" s="32">
        <v>22</v>
      </c>
      <c r="C176" s="33">
        <v>67412.234375</v>
      </c>
      <c r="D176" s="33">
        <v>9669.5</v>
      </c>
      <c r="E176" s="33">
        <v>9456.7000000000007</v>
      </c>
      <c r="F176" s="33">
        <v>10467.6575418146</v>
      </c>
      <c r="G176" s="33">
        <v>10468.070486234499</v>
      </c>
      <c r="H176" s="33">
        <v>0.41294441991300002</v>
      </c>
      <c r="I176" s="34">
        <v>1.9959272337000001E-2</v>
      </c>
      <c r="J176" s="34">
        <v>1.9948951307000001E-2</v>
      </c>
      <c r="K176" s="34">
        <v>2.5277942670000001E-2</v>
      </c>
      <c r="L176" s="34">
        <v>2.5267621638999999E-2</v>
      </c>
      <c r="M176" s="66"/>
    </row>
    <row r="177" spans="1:13" ht="13.5" thickBot="1">
      <c r="A177" s="27">
        <v>45845</v>
      </c>
      <c r="B177" s="32">
        <v>23</v>
      </c>
      <c r="C177" s="33">
        <v>64092.1875</v>
      </c>
      <c r="D177" s="33">
        <v>11975.1</v>
      </c>
      <c r="E177" s="33">
        <v>11718.5</v>
      </c>
      <c r="F177" s="33">
        <v>11940.5338659914</v>
      </c>
      <c r="G177" s="33">
        <v>11960.036411057899</v>
      </c>
      <c r="H177" s="33">
        <v>19.502545066459</v>
      </c>
      <c r="I177" s="34">
        <v>3.7649559900000001E-4</v>
      </c>
      <c r="J177" s="34">
        <v>8.6393736500000001E-4</v>
      </c>
      <c r="K177" s="34">
        <v>6.0369010510000001E-3</v>
      </c>
      <c r="L177" s="34">
        <v>5.5494592840000002E-3</v>
      </c>
      <c r="M177" s="66"/>
    </row>
    <row r="178" spans="1:13" ht="13.5" thickBot="1">
      <c r="A178" s="27">
        <v>45845</v>
      </c>
      <c r="B178" s="32">
        <v>24</v>
      </c>
      <c r="C178" s="33">
        <v>60796.828125</v>
      </c>
      <c r="D178" s="33">
        <v>13403.9</v>
      </c>
      <c r="E178" s="33">
        <v>13073.1</v>
      </c>
      <c r="F178" s="33">
        <v>12661.838410104499</v>
      </c>
      <c r="G178" s="33">
        <v>12663.549199326901</v>
      </c>
      <c r="H178" s="33">
        <v>1.710789222417</v>
      </c>
      <c r="I178" s="34">
        <v>1.8504143979999998E-2</v>
      </c>
      <c r="J178" s="34">
        <v>1.8546903021E-2</v>
      </c>
      <c r="K178" s="34">
        <v>1.0236210964E-2</v>
      </c>
      <c r="L178" s="34">
        <v>1.0278970004E-2</v>
      </c>
      <c r="M178" s="66"/>
    </row>
    <row r="179" spans="1:13" ht="13.5" thickBot="1">
      <c r="A179" s="27">
        <v>45846</v>
      </c>
      <c r="B179" s="32">
        <v>1</v>
      </c>
      <c r="C179" s="33">
        <v>57287.40234375</v>
      </c>
      <c r="D179" s="33">
        <v>13125.6</v>
      </c>
      <c r="E179" s="33">
        <v>12802.5</v>
      </c>
      <c r="F179" s="33">
        <v>10961.597013209899</v>
      </c>
      <c r="G179" s="33">
        <v>10962.0781573804</v>
      </c>
      <c r="H179" s="33">
        <v>0.481144170506</v>
      </c>
      <c r="I179" s="34">
        <v>5.4074527433000001E-2</v>
      </c>
      <c r="J179" s="34">
        <v>5.4086553030999997E-2</v>
      </c>
      <c r="K179" s="34">
        <v>4.5999046303000002E-2</v>
      </c>
      <c r="L179" s="34">
        <v>4.6011071900999997E-2</v>
      </c>
      <c r="M179" s="66"/>
    </row>
    <row r="180" spans="1:13" ht="13.5" thickBot="1">
      <c r="A180" s="27">
        <v>45846</v>
      </c>
      <c r="B180" s="32">
        <v>2</v>
      </c>
      <c r="C180" s="33">
        <v>54951.61328125</v>
      </c>
      <c r="D180" s="33">
        <v>13081.1</v>
      </c>
      <c r="E180" s="33">
        <v>12701.1</v>
      </c>
      <c r="F180" s="33">
        <v>9806.6342479568993</v>
      </c>
      <c r="G180" s="33">
        <v>9807.1875592172091</v>
      </c>
      <c r="H180" s="33">
        <v>0.55331126030800004</v>
      </c>
      <c r="I180" s="34">
        <v>8.1827354180999998E-2</v>
      </c>
      <c r="J180" s="34">
        <v>8.1841183504999998E-2</v>
      </c>
      <c r="K180" s="34">
        <v>7.2329728587E-2</v>
      </c>
      <c r="L180" s="34">
        <v>7.2343557911E-2</v>
      </c>
      <c r="M180" s="66"/>
    </row>
    <row r="181" spans="1:13" ht="13.5" thickBot="1">
      <c r="A181" s="27">
        <v>45846</v>
      </c>
      <c r="B181" s="32">
        <v>3</v>
      </c>
      <c r="C181" s="33">
        <v>52807.875</v>
      </c>
      <c r="D181" s="33">
        <v>11470.1</v>
      </c>
      <c r="E181" s="33">
        <v>11193.5</v>
      </c>
      <c r="F181" s="33">
        <v>9435.7623835593204</v>
      </c>
      <c r="G181" s="33">
        <v>9436.3690368021907</v>
      </c>
      <c r="H181" s="33">
        <v>0.60665324287199995</v>
      </c>
      <c r="I181" s="34">
        <v>5.0830566437999998E-2</v>
      </c>
      <c r="J181" s="34">
        <v>5.0845728978E-2</v>
      </c>
      <c r="K181" s="34">
        <v>4.3917294756000001E-2</v>
      </c>
      <c r="L181" s="34">
        <v>4.3932457296000003E-2</v>
      </c>
      <c r="M181" s="66"/>
    </row>
    <row r="182" spans="1:13" ht="13.5" thickBot="1">
      <c r="A182" s="27">
        <v>45846</v>
      </c>
      <c r="B182" s="32">
        <v>4</v>
      </c>
      <c r="C182" s="33">
        <v>51758.84375</v>
      </c>
      <c r="D182" s="33">
        <v>10453.5</v>
      </c>
      <c r="E182" s="33">
        <v>10232.5</v>
      </c>
      <c r="F182" s="33">
        <v>9698.00909447105</v>
      </c>
      <c r="G182" s="33">
        <v>9698.66069760967</v>
      </c>
      <c r="H182" s="33">
        <v>0.65160313861899999</v>
      </c>
      <c r="I182" s="34">
        <v>1.8866265992999998E-2</v>
      </c>
      <c r="J182" s="34">
        <v>1.8882552E-2</v>
      </c>
      <c r="K182" s="34">
        <v>1.3342646898E-2</v>
      </c>
      <c r="L182" s="34">
        <v>1.3358932904E-2</v>
      </c>
      <c r="M182" s="66"/>
    </row>
    <row r="183" spans="1:13" ht="13.5" thickBot="1">
      <c r="A183" s="27">
        <v>45846</v>
      </c>
      <c r="B183" s="32">
        <v>5</v>
      </c>
      <c r="C183" s="33">
        <v>51524.64453125</v>
      </c>
      <c r="D183" s="33">
        <v>10162.4</v>
      </c>
      <c r="E183" s="33">
        <v>9918.9</v>
      </c>
      <c r="F183" s="33">
        <v>9024.6031231592806</v>
      </c>
      <c r="G183" s="33">
        <v>9025.3049509013399</v>
      </c>
      <c r="H183" s="33">
        <v>0.70182774206300003</v>
      </c>
      <c r="I183" s="34">
        <v>2.8420271159000001E-2</v>
      </c>
      <c r="J183" s="34">
        <v>2.8437812467000001E-2</v>
      </c>
      <c r="K183" s="34">
        <v>2.2334292653999999E-2</v>
      </c>
      <c r="L183" s="34">
        <v>2.2351833961999999E-2</v>
      </c>
      <c r="M183" s="66"/>
    </row>
    <row r="184" spans="1:13" ht="13.5" thickBot="1">
      <c r="A184" s="27">
        <v>45846</v>
      </c>
      <c r="B184" s="32">
        <v>6</v>
      </c>
      <c r="C184" s="33">
        <v>52369.0625</v>
      </c>
      <c r="D184" s="33">
        <v>9972.6</v>
      </c>
      <c r="E184" s="33">
        <v>9756.1</v>
      </c>
      <c r="F184" s="33">
        <v>9388.5133476461197</v>
      </c>
      <c r="G184" s="33">
        <v>9389.1675519706696</v>
      </c>
      <c r="H184" s="33">
        <v>0.65420432454900002</v>
      </c>
      <c r="I184" s="34">
        <v>1.4582165659E-2</v>
      </c>
      <c r="J184" s="34">
        <v>1.4598516678999999E-2</v>
      </c>
      <c r="K184" s="34">
        <v>9.1710184460000004E-3</v>
      </c>
      <c r="L184" s="34">
        <v>9.1873694659999998E-3</v>
      </c>
      <c r="M184" s="66"/>
    </row>
    <row r="185" spans="1:13" ht="13.5" thickBot="1">
      <c r="A185" s="27">
        <v>45846</v>
      </c>
      <c r="B185" s="32">
        <v>7</v>
      </c>
      <c r="C185" s="33">
        <v>53527.640625</v>
      </c>
      <c r="D185" s="33">
        <v>9611.1</v>
      </c>
      <c r="E185" s="33">
        <v>9412.4</v>
      </c>
      <c r="F185" s="33">
        <v>9381.9190502686997</v>
      </c>
      <c r="G185" s="33">
        <v>9382.5667169693806</v>
      </c>
      <c r="H185" s="33">
        <v>0.64766670068099996</v>
      </c>
      <c r="I185" s="34">
        <v>5.7119040990000003E-3</v>
      </c>
      <c r="J185" s="34">
        <v>5.72809172E-3</v>
      </c>
      <c r="K185" s="34">
        <v>7.4564566400000002E-4</v>
      </c>
      <c r="L185" s="34">
        <v>7.6183328400000001E-4</v>
      </c>
      <c r="M185" s="66"/>
    </row>
    <row r="186" spans="1:13" ht="13.5" thickBot="1">
      <c r="A186" s="27">
        <v>45846</v>
      </c>
      <c r="B186" s="32">
        <v>8</v>
      </c>
      <c r="C186" s="33">
        <v>54863.9609375</v>
      </c>
      <c r="D186" s="33">
        <v>8951</v>
      </c>
      <c r="E186" s="33">
        <v>8756.6</v>
      </c>
      <c r="F186" s="33">
        <v>8430.5053091411501</v>
      </c>
      <c r="G186" s="33">
        <v>8431.1457647113693</v>
      </c>
      <c r="H186" s="33">
        <v>0.64045557021999999</v>
      </c>
      <c r="I186" s="34">
        <v>1.2993107605E-2</v>
      </c>
      <c r="J186" s="34">
        <v>1.3009114992E-2</v>
      </c>
      <c r="K186" s="34">
        <v>8.1343223010000004E-3</v>
      </c>
      <c r="L186" s="34">
        <v>8.1503296890000007E-3</v>
      </c>
      <c r="M186" s="66"/>
    </row>
    <row r="187" spans="1:13" ht="13.5" thickBot="1">
      <c r="A187" s="27">
        <v>45846</v>
      </c>
      <c r="B187" s="32">
        <v>9</v>
      </c>
      <c r="C187" s="33">
        <v>58635.94140625</v>
      </c>
      <c r="D187" s="33">
        <v>8003.6</v>
      </c>
      <c r="E187" s="33">
        <v>7827.8</v>
      </c>
      <c r="F187" s="33">
        <v>6374.1168272558898</v>
      </c>
      <c r="G187" s="33">
        <v>6374.6278190603998</v>
      </c>
      <c r="H187" s="33">
        <v>0.51099180450799997</v>
      </c>
      <c r="I187" s="34">
        <v>4.0714125991000001E-2</v>
      </c>
      <c r="J187" s="34">
        <v>4.0726897594E-2</v>
      </c>
      <c r="K187" s="34">
        <v>3.6320224466999999E-2</v>
      </c>
      <c r="L187" s="34">
        <v>3.6332996069E-2</v>
      </c>
      <c r="M187" s="66"/>
    </row>
    <row r="188" spans="1:13" ht="13.5" thickBot="1">
      <c r="A188" s="27">
        <v>45846</v>
      </c>
      <c r="B188" s="32">
        <v>10</v>
      </c>
      <c r="C188" s="33">
        <v>63863.3984375</v>
      </c>
      <c r="D188" s="33">
        <v>7486.9</v>
      </c>
      <c r="E188" s="33">
        <v>7325.5</v>
      </c>
      <c r="F188" s="33">
        <v>7191.2773714036903</v>
      </c>
      <c r="G188" s="33">
        <v>7191.9501897821601</v>
      </c>
      <c r="H188" s="33">
        <v>0.67281837846899994</v>
      </c>
      <c r="I188" s="34">
        <v>7.3719022789999998E-3</v>
      </c>
      <c r="J188" s="34">
        <v>7.3887185349999999E-3</v>
      </c>
      <c r="K188" s="34">
        <v>3.3379107769999999E-3</v>
      </c>
      <c r="L188" s="34">
        <v>3.3547270329999999E-3</v>
      </c>
      <c r="M188" s="66"/>
    </row>
    <row r="189" spans="1:13" ht="13.5" thickBot="1">
      <c r="A189" s="27">
        <v>45846</v>
      </c>
      <c r="B189" s="32">
        <v>11</v>
      </c>
      <c r="C189" s="33">
        <v>66800.859375</v>
      </c>
      <c r="D189" s="33">
        <v>6042</v>
      </c>
      <c r="E189" s="33">
        <v>5918.1</v>
      </c>
      <c r="F189" s="33">
        <v>6886.6265240081802</v>
      </c>
      <c r="G189" s="33">
        <v>6887.2580795615004</v>
      </c>
      <c r="H189" s="33">
        <v>0.63155555331299995</v>
      </c>
      <c r="I189" s="34">
        <v>2.1126170446E-2</v>
      </c>
      <c r="J189" s="34">
        <v>2.1110385503000002E-2</v>
      </c>
      <c r="K189" s="34">
        <v>2.4222896264E-2</v>
      </c>
      <c r="L189" s="34">
        <v>2.4207111321999999E-2</v>
      </c>
      <c r="M189" s="66"/>
    </row>
    <row r="190" spans="1:13" ht="13.5" thickBot="1">
      <c r="A190" s="27">
        <v>45846</v>
      </c>
      <c r="B190" s="32">
        <v>12</v>
      </c>
      <c r="C190" s="33">
        <v>69400.2109375</v>
      </c>
      <c r="D190" s="33">
        <v>5909.1</v>
      </c>
      <c r="E190" s="33">
        <v>5824</v>
      </c>
      <c r="F190" s="33">
        <v>5645.3542104339904</v>
      </c>
      <c r="G190" s="33">
        <v>5645.9816280607902</v>
      </c>
      <c r="H190" s="33">
        <v>0.62741762680500002</v>
      </c>
      <c r="I190" s="34">
        <v>6.5763152189999997E-3</v>
      </c>
      <c r="J190" s="34">
        <v>6.5919967390000002E-3</v>
      </c>
      <c r="K190" s="34">
        <v>4.4493469609999999E-3</v>
      </c>
      <c r="L190" s="34">
        <v>4.465028482E-3</v>
      </c>
      <c r="M190" s="66"/>
    </row>
    <row r="191" spans="1:13" ht="13.5" thickBot="1">
      <c r="A191" s="27">
        <v>45846</v>
      </c>
      <c r="B191" s="32">
        <v>13</v>
      </c>
      <c r="C191" s="33">
        <v>72172.1328125</v>
      </c>
      <c r="D191" s="33">
        <v>4958.8</v>
      </c>
      <c r="E191" s="33">
        <v>4905.3999999999996</v>
      </c>
      <c r="F191" s="33">
        <v>4726.7105304041097</v>
      </c>
      <c r="G191" s="33">
        <v>4727.4667285721198</v>
      </c>
      <c r="H191" s="33">
        <v>0.75619816800899997</v>
      </c>
      <c r="I191" s="34">
        <v>5.7818863139999996E-3</v>
      </c>
      <c r="J191" s="34">
        <v>5.8007865429999996E-3</v>
      </c>
      <c r="K191" s="34">
        <v>4.4472199800000001E-3</v>
      </c>
      <c r="L191" s="34">
        <v>4.4661202090000001E-3</v>
      </c>
      <c r="M191" s="66"/>
    </row>
    <row r="192" spans="1:13" ht="13.5" thickBot="1">
      <c r="A192" s="27">
        <v>45846</v>
      </c>
      <c r="B192" s="32">
        <v>14</v>
      </c>
      <c r="C192" s="33">
        <v>72682</v>
      </c>
      <c r="D192" s="33">
        <v>4457.8</v>
      </c>
      <c r="E192" s="33">
        <v>4370.8999999999996</v>
      </c>
      <c r="F192" s="33">
        <v>4362.1905841628304</v>
      </c>
      <c r="G192" s="33">
        <v>4421.2019198533098</v>
      </c>
      <c r="H192" s="33">
        <v>59.011335690477999</v>
      </c>
      <c r="I192" s="34">
        <v>9.14723322E-4</v>
      </c>
      <c r="J192" s="34">
        <v>2.389637986E-3</v>
      </c>
      <c r="K192" s="34">
        <v>1.257233687E-3</v>
      </c>
      <c r="L192" s="34">
        <v>2.17680975E-4</v>
      </c>
      <c r="M192" s="66"/>
    </row>
    <row r="193" spans="1:13" ht="13.5" thickBot="1">
      <c r="A193" s="27">
        <v>45846</v>
      </c>
      <c r="B193" s="32">
        <v>15</v>
      </c>
      <c r="C193" s="33">
        <v>73350.3203125</v>
      </c>
      <c r="D193" s="33">
        <v>4314.1000000000004</v>
      </c>
      <c r="E193" s="33">
        <v>4259</v>
      </c>
      <c r="F193" s="33">
        <v>4195.1933731201998</v>
      </c>
      <c r="G193" s="33">
        <v>4342.9336197925904</v>
      </c>
      <c r="H193" s="33">
        <v>147.74024667239399</v>
      </c>
      <c r="I193" s="34">
        <v>7.2066032900000002E-4</v>
      </c>
      <c r="J193" s="34">
        <v>2.9719226909999999E-3</v>
      </c>
      <c r="K193" s="34">
        <v>2.09781604E-3</v>
      </c>
      <c r="L193" s="34">
        <v>1.5947669800000001E-3</v>
      </c>
      <c r="M193" s="66"/>
    </row>
    <row r="194" spans="1:13" ht="13.5" thickBot="1">
      <c r="A194" s="27">
        <v>45846</v>
      </c>
      <c r="B194" s="32">
        <v>16</v>
      </c>
      <c r="C194" s="33">
        <v>73752.8046875</v>
      </c>
      <c r="D194" s="33">
        <v>4431.5</v>
      </c>
      <c r="E194" s="33">
        <v>4376.6000000000004</v>
      </c>
      <c r="F194" s="33">
        <v>3816.0234305293302</v>
      </c>
      <c r="G194" s="33">
        <v>3834.7162794846799</v>
      </c>
      <c r="H194" s="33">
        <v>18.692848955353998</v>
      </c>
      <c r="I194" s="34">
        <v>1.4915864046E-2</v>
      </c>
      <c r="J194" s="34">
        <v>1.5383068469E-2</v>
      </c>
      <c r="K194" s="34">
        <v>1.3543707086000001E-2</v>
      </c>
      <c r="L194" s="34">
        <v>1.4010911508000001E-2</v>
      </c>
      <c r="M194" s="66"/>
    </row>
    <row r="195" spans="1:13" ht="13.5" thickBot="1">
      <c r="A195" s="27">
        <v>45846</v>
      </c>
      <c r="B195" s="32">
        <v>17</v>
      </c>
      <c r="C195" s="33">
        <v>73461.6015625</v>
      </c>
      <c r="D195" s="33">
        <v>4815.3</v>
      </c>
      <c r="E195" s="33">
        <v>4758.1000000000004</v>
      </c>
      <c r="F195" s="33">
        <v>3823.2464264463702</v>
      </c>
      <c r="G195" s="33">
        <v>3846.7368516100901</v>
      </c>
      <c r="H195" s="33">
        <v>23.490425163721</v>
      </c>
      <c r="I195" s="34">
        <v>2.4208026702999999E-2</v>
      </c>
      <c r="J195" s="34">
        <v>2.4795140553E-2</v>
      </c>
      <c r="K195" s="34">
        <v>2.2778384113E-2</v>
      </c>
      <c r="L195" s="34">
        <v>2.3365497964E-2</v>
      </c>
      <c r="M195" s="66"/>
    </row>
    <row r="196" spans="1:13" ht="13.5" thickBot="1">
      <c r="A196" s="27">
        <v>45846</v>
      </c>
      <c r="B196" s="32">
        <v>18</v>
      </c>
      <c r="C196" s="33">
        <v>72732.578125</v>
      </c>
      <c r="D196" s="33">
        <v>5126.2</v>
      </c>
      <c r="E196" s="33">
        <v>5071.5</v>
      </c>
      <c r="F196" s="33">
        <v>3760.0898187113498</v>
      </c>
      <c r="G196" s="33">
        <v>3821.3644986037598</v>
      </c>
      <c r="H196" s="33">
        <v>61.274679892404997</v>
      </c>
      <c r="I196" s="34">
        <v>3.2612734350999997E-2</v>
      </c>
      <c r="J196" s="34">
        <v>3.4144218476999999E-2</v>
      </c>
      <c r="K196" s="34">
        <v>3.1245576139999998E-2</v>
      </c>
      <c r="L196" s="34">
        <v>3.2777060267000002E-2</v>
      </c>
      <c r="M196" s="66"/>
    </row>
    <row r="197" spans="1:13" ht="13.5" thickBot="1">
      <c r="A197" s="27">
        <v>45846</v>
      </c>
      <c r="B197" s="32">
        <v>19</v>
      </c>
      <c r="C197" s="33">
        <v>70928.6953125</v>
      </c>
      <c r="D197" s="33">
        <v>5480.3</v>
      </c>
      <c r="E197" s="33">
        <v>5419.3</v>
      </c>
      <c r="F197" s="33">
        <v>4156.5202318954098</v>
      </c>
      <c r="G197" s="33">
        <v>4211.0463154548797</v>
      </c>
      <c r="H197" s="33">
        <v>54.526083559470997</v>
      </c>
      <c r="I197" s="34">
        <v>3.1723411260000001E-2</v>
      </c>
      <c r="J197" s="34">
        <v>3.3086222646000002E-2</v>
      </c>
      <c r="K197" s="34">
        <v>3.0198792415000002E-2</v>
      </c>
      <c r="L197" s="34">
        <v>3.1561603801000003E-2</v>
      </c>
      <c r="M197" s="66"/>
    </row>
    <row r="198" spans="1:13" ht="13.5" thickBot="1">
      <c r="A198" s="27">
        <v>45846</v>
      </c>
      <c r="B198" s="32">
        <v>20</v>
      </c>
      <c r="C198" s="33">
        <v>68294.9140625</v>
      </c>
      <c r="D198" s="33">
        <v>5484.6</v>
      </c>
      <c r="E198" s="33">
        <v>5409.5</v>
      </c>
      <c r="F198" s="33">
        <v>5013.3341096443401</v>
      </c>
      <c r="G198" s="33">
        <v>5110.5440105151702</v>
      </c>
      <c r="H198" s="33">
        <v>97.209900870832996</v>
      </c>
      <c r="I198" s="34">
        <v>9.3490624709999994E-3</v>
      </c>
      <c r="J198" s="34">
        <v>1.1778702582999999E-2</v>
      </c>
      <c r="K198" s="34">
        <v>7.4720317289999998E-3</v>
      </c>
      <c r="L198" s="34">
        <v>9.9016718399999992E-3</v>
      </c>
      <c r="M198" s="66"/>
    </row>
    <row r="199" spans="1:13" ht="13.5" thickBot="1">
      <c r="A199" s="27">
        <v>45846</v>
      </c>
      <c r="B199" s="32">
        <v>21</v>
      </c>
      <c r="C199" s="33">
        <v>65328.890625</v>
      </c>
      <c r="D199" s="33">
        <v>6206.1</v>
      </c>
      <c r="E199" s="33">
        <v>6105.5</v>
      </c>
      <c r="F199" s="33">
        <v>6397.9291252565099</v>
      </c>
      <c r="G199" s="33">
        <v>6498.3567547734501</v>
      </c>
      <c r="H199" s="33">
        <v>100.427629516941</v>
      </c>
      <c r="I199" s="34">
        <v>7.3045927209999997E-3</v>
      </c>
      <c r="J199" s="34">
        <v>4.7945294989999998E-3</v>
      </c>
      <c r="K199" s="34">
        <v>9.8189641280000007E-3</v>
      </c>
      <c r="L199" s="34">
        <v>7.308900906E-3</v>
      </c>
      <c r="M199" s="66"/>
    </row>
    <row r="200" spans="1:13" ht="13.5" thickBot="1">
      <c r="A200" s="27">
        <v>45846</v>
      </c>
      <c r="B200" s="32">
        <v>22</v>
      </c>
      <c r="C200" s="33">
        <v>63517.44921875</v>
      </c>
      <c r="D200" s="33">
        <v>7471.6</v>
      </c>
      <c r="E200" s="33">
        <v>7395.5</v>
      </c>
      <c r="F200" s="33">
        <v>8283.9274383295506</v>
      </c>
      <c r="G200" s="33">
        <v>8333.9572408032891</v>
      </c>
      <c r="H200" s="33">
        <v>50.029802473742002</v>
      </c>
      <c r="I200" s="34">
        <v>2.1553542634E-2</v>
      </c>
      <c r="J200" s="34">
        <v>2.030311018E-2</v>
      </c>
      <c r="K200" s="34">
        <v>2.3455567128E-2</v>
      </c>
      <c r="L200" s="34">
        <v>2.2205134674E-2</v>
      </c>
      <c r="M200" s="66"/>
    </row>
    <row r="201" spans="1:13" ht="13.5" thickBot="1">
      <c r="A201" s="27">
        <v>45846</v>
      </c>
      <c r="B201" s="32">
        <v>23</v>
      </c>
      <c r="C201" s="33">
        <v>60459.34375</v>
      </c>
      <c r="D201" s="33">
        <v>9345.2000000000007</v>
      </c>
      <c r="E201" s="33">
        <v>9159</v>
      </c>
      <c r="F201" s="33">
        <v>10936.631488527701</v>
      </c>
      <c r="G201" s="33">
        <v>10940.4073008055</v>
      </c>
      <c r="H201" s="33">
        <v>3.7758122778110002</v>
      </c>
      <c r="I201" s="34">
        <v>3.9870214966000003E-2</v>
      </c>
      <c r="J201" s="34">
        <v>3.9775843252000002E-2</v>
      </c>
      <c r="K201" s="34">
        <v>4.4524051507E-2</v>
      </c>
      <c r="L201" s="34">
        <v>4.4429679792999999E-2</v>
      </c>
      <c r="M201" s="66"/>
    </row>
    <row r="202" spans="1:13" ht="13.5" thickBot="1">
      <c r="A202" s="27">
        <v>45846</v>
      </c>
      <c r="B202" s="32">
        <v>24</v>
      </c>
      <c r="C202" s="33">
        <v>56867.04296875</v>
      </c>
      <c r="D202" s="33">
        <v>10360.200000000001</v>
      </c>
      <c r="E202" s="33">
        <v>10094.4</v>
      </c>
      <c r="F202" s="33">
        <v>12683.7855291338</v>
      </c>
      <c r="G202" s="33">
        <v>12684.6261847104</v>
      </c>
      <c r="H202" s="33">
        <v>0.84065557660099999</v>
      </c>
      <c r="I202" s="34">
        <v>5.8096130585000003E-2</v>
      </c>
      <c r="J202" s="34">
        <v>5.8075119448E-2</v>
      </c>
      <c r="K202" s="34">
        <v>6.473946975E-2</v>
      </c>
      <c r="L202" s="34">
        <v>6.4718458613000004E-2</v>
      </c>
      <c r="M202" s="66"/>
    </row>
    <row r="203" spans="1:13" ht="13.5" thickBot="1">
      <c r="A203" s="27">
        <v>45847</v>
      </c>
      <c r="B203" s="32">
        <v>1</v>
      </c>
      <c r="C203" s="33">
        <v>54524.4921875</v>
      </c>
      <c r="D203" s="33">
        <v>10904.9</v>
      </c>
      <c r="E203" s="33">
        <v>10735</v>
      </c>
      <c r="F203" s="33">
        <v>12539.710800664099</v>
      </c>
      <c r="G203" s="33">
        <v>12541.204980954501</v>
      </c>
      <c r="H203" s="33">
        <v>1.494180290434</v>
      </c>
      <c r="I203" s="34">
        <v>4.0897400172999997E-2</v>
      </c>
      <c r="J203" s="34">
        <v>4.0860055001999997E-2</v>
      </c>
      <c r="K203" s="34">
        <v>4.5143838563999998E-2</v>
      </c>
      <c r="L203" s="34">
        <v>4.5106493392999998E-2</v>
      </c>
      <c r="M203" s="66"/>
    </row>
    <row r="204" spans="1:13" ht="13.5" thickBot="1">
      <c r="A204" s="27">
        <v>45847</v>
      </c>
      <c r="B204" s="32">
        <v>2</v>
      </c>
      <c r="C204" s="33">
        <v>52550.22265625</v>
      </c>
      <c r="D204" s="33">
        <v>11200.4</v>
      </c>
      <c r="E204" s="33">
        <v>10939.4</v>
      </c>
      <c r="F204" s="33">
        <v>13814.176290490001</v>
      </c>
      <c r="G204" s="33">
        <v>13814.9747383089</v>
      </c>
      <c r="H204" s="33">
        <v>0.79844781885799998</v>
      </c>
      <c r="I204" s="34">
        <v>6.5348031449000005E-2</v>
      </c>
      <c r="J204" s="34">
        <v>6.5328075242999994E-2</v>
      </c>
      <c r="K204" s="34">
        <v>7.1871400606999994E-2</v>
      </c>
      <c r="L204" s="34">
        <v>7.1851444400999998E-2</v>
      </c>
      <c r="M204" s="66"/>
    </row>
    <row r="205" spans="1:13" ht="13.5" thickBot="1">
      <c r="A205" s="27">
        <v>45847</v>
      </c>
      <c r="B205" s="32">
        <v>3</v>
      </c>
      <c r="C205" s="33">
        <v>50886.4453125</v>
      </c>
      <c r="D205" s="33">
        <v>10536.2</v>
      </c>
      <c r="E205" s="33">
        <v>10268.299999999999</v>
      </c>
      <c r="F205" s="33">
        <v>15325.955508864699</v>
      </c>
      <c r="G205" s="33">
        <v>15426.643314401599</v>
      </c>
      <c r="H205" s="33">
        <v>100.68780553686901</v>
      </c>
      <c r="I205" s="34">
        <v>0.122230525228</v>
      </c>
      <c r="J205" s="34">
        <v>0.11971395923100001</v>
      </c>
      <c r="K205" s="34">
        <v>0.128926351272</v>
      </c>
      <c r="L205" s="34">
        <v>0.12640978527499999</v>
      </c>
      <c r="M205" s="66"/>
    </row>
    <row r="206" spans="1:13" ht="13.5" thickBot="1">
      <c r="A206" s="27">
        <v>45847</v>
      </c>
      <c r="B206" s="32">
        <v>4</v>
      </c>
      <c r="C206" s="33">
        <v>49731.875</v>
      </c>
      <c r="D206" s="33">
        <v>10515</v>
      </c>
      <c r="E206" s="33">
        <v>10258.299999999999</v>
      </c>
      <c r="F206" s="33">
        <v>13702.622379536</v>
      </c>
      <c r="G206" s="33">
        <v>13840.6880393957</v>
      </c>
      <c r="H206" s="33">
        <v>138.065659859704</v>
      </c>
      <c r="I206" s="34">
        <v>8.3121420629000006E-2</v>
      </c>
      <c r="J206" s="34">
        <v>7.9670641826999997E-2</v>
      </c>
      <c r="K206" s="34">
        <v>8.9537316655000004E-2</v>
      </c>
      <c r="L206" s="34">
        <v>8.6086537852999995E-2</v>
      </c>
      <c r="M206" s="66"/>
    </row>
    <row r="207" spans="1:13" ht="13.5" thickBot="1">
      <c r="A207" s="27">
        <v>45847</v>
      </c>
      <c r="B207" s="32">
        <v>5</v>
      </c>
      <c r="C207" s="33">
        <v>48935.69921875</v>
      </c>
      <c r="D207" s="33">
        <v>11755.6</v>
      </c>
      <c r="E207" s="33">
        <v>11476.5</v>
      </c>
      <c r="F207" s="33">
        <v>10867.314990358</v>
      </c>
      <c r="G207" s="33">
        <v>10867.793401614001</v>
      </c>
      <c r="H207" s="33">
        <v>0.47841125594200001</v>
      </c>
      <c r="I207" s="34">
        <v>2.2189617554999999E-2</v>
      </c>
      <c r="J207" s="34">
        <v>2.2201574847E-2</v>
      </c>
      <c r="K207" s="34">
        <v>1.5213861493999999E-2</v>
      </c>
      <c r="L207" s="34">
        <v>1.5225818786E-2</v>
      </c>
      <c r="M207" s="66"/>
    </row>
    <row r="208" spans="1:13" ht="13.5" thickBot="1">
      <c r="A208" s="27">
        <v>45847</v>
      </c>
      <c r="B208" s="32">
        <v>6</v>
      </c>
      <c r="C208" s="33">
        <v>50114.09765625</v>
      </c>
      <c r="D208" s="33">
        <v>10051.700000000001</v>
      </c>
      <c r="E208" s="33">
        <v>9754</v>
      </c>
      <c r="F208" s="33">
        <v>9722.8021437813404</v>
      </c>
      <c r="G208" s="33">
        <v>9723.2753721445806</v>
      </c>
      <c r="H208" s="33">
        <v>0.47322836323700002</v>
      </c>
      <c r="I208" s="34">
        <v>8.2085635549999994E-3</v>
      </c>
      <c r="J208" s="34">
        <v>8.2203913070000006E-3</v>
      </c>
      <c r="K208" s="34">
        <v>7.6792371499999996E-4</v>
      </c>
      <c r="L208" s="34">
        <v>7.7975146700000005E-4</v>
      </c>
      <c r="M208" s="66"/>
    </row>
    <row r="209" spans="1:13" ht="13.5" thickBot="1">
      <c r="A209" s="27">
        <v>45847</v>
      </c>
      <c r="B209" s="32">
        <v>7</v>
      </c>
      <c r="C209" s="33">
        <v>51224.19140625</v>
      </c>
      <c r="D209" s="33">
        <v>9259.4</v>
      </c>
      <c r="E209" s="33">
        <v>8970.1</v>
      </c>
      <c r="F209" s="33">
        <v>10043.1040459203</v>
      </c>
      <c r="G209" s="33">
        <v>10202.7408496963</v>
      </c>
      <c r="H209" s="33">
        <v>159.636803775945</v>
      </c>
      <c r="I209" s="34">
        <v>2.3577626835000001E-2</v>
      </c>
      <c r="J209" s="34">
        <v>1.9587704221E-2</v>
      </c>
      <c r="K209" s="34">
        <v>3.0808319162000001E-2</v>
      </c>
      <c r="L209" s="34">
        <v>2.6818396548000001E-2</v>
      </c>
      <c r="M209" s="66"/>
    </row>
    <row r="210" spans="1:13" ht="13.5" thickBot="1">
      <c r="A210" s="27">
        <v>45847</v>
      </c>
      <c r="B210" s="32">
        <v>8</v>
      </c>
      <c r="C210" s="33">
        <v>52761.328125</v>
      </c>
      <c r="D210" s="33">
        <v>7976</v>
      </c>
      <c r="E210" s="33">
        <v>7791.6</v>
      </c>
      <c r="F210" s="33">
        <v>8293.4366023871899</v>
      </c>
      <c r="G210" s="33">
        <v>8504.4031990781696</v>
      </c>
      <c r="H210" s="33">
        <v>210.96659669098099</v>
      </c>
      <c r="I210" s="34">
        <v>1.3206778282E-2</v>
      </c>
      <c r="J210" s="34">
        <v>7.9339315759999994E-3</v>
      </c>
      <c r="K210" s="34">
        <v>1.781562607E-2</v>
      </c>
      <c r="L210" s="34">
        <v>1.2542779364000001E-2</v>
      </c>
      <c r="M210" s="66"/>
    </row>
    <row r="211" spans="1:13" ht="13.5" thickBot="1">
      <c r="A211" s="27">
        <v>45847</v>
      </c>
      <c r="B211" s="32">
        <v>9</v>
      </c>
      <c r="C211" s="33">
        <v>56074.9921875</v>
      </c>
      <c r="D211" s="33">
        <v>6174.8</v>
      </c>
      <c r="E211" s="33">
        <v>6047.4</v>
      </c>
      <c r="F211" s="33">
        <v>5927.9504978247696</v>
      </c>
      <c r="G211" s="33">
        <v>6025.9968981358297</v>
      </c>
      <c r="H211" s="33">
        <v>98.046400311059003</v>
      </c>
      <c r="I211" s="34">
        <v>3.7191477589999999E-3</v>
      </c>
      <c r="J211" s="34">
        <v>6.1696951299999997E-3</v>
      </c>
      <c r="K211" s="34">
        <v>5.3494380999999998E-4</v>
      </c>
      <c r="L211" s="34">
        <v>2.985491181E-3</v>
      </c>
      <c r="M211" s="66"/>
    </row>
    <row r="212" spans="1:13" ht="13.5" thickBot="1">
      <c r="A212" s="27">
        <v>45847</v>
      </c>
      <c r="B212" s="32">
        <v>10</v>
      </c>
      <c r="C212" s="33">
        <v>59886.23828125</v>
      </c>
      <c r="D212" s="33">
        <v>4793</v>
      </c>
      <c r="E212" s="33">
        <v>4688.8999999999996</v>
      </c>
      <c r="F212" s="33">
        <v>5565.6118223850199</v>
      </c>
      <c r="G212" s="33">
        <v>5578.1084436330202</v>
      </c>
      <c r="H212" s="33">
        <v>12.496621248003001</v>
      </c>
      <c r="I212" s="34">
        <v>1.9622805388999999E-2</v>
      </c>
      <c r="J212" s="34">
        <v>1.9310467942E-2</v>
      </c>
      <c r="K212" s="34">
        <v>2.2224654927000001E-2</v>
      </c>
      <c r="L212" s="34">
        <v>2.1912317479999999E-2</v>
      </c>
      <c r="M212" s="66"/>
    </row>
    <row r="213" spans="1:13" ht="13.5" thickBot="1">
      <c r="A213" s="27">
        <v>45847</v>
      </c>
      <c r="B213" s="32">
        <v>11</v>
      </c>
      <c r="C213" s="33">
        <v>63342.6796875</v>
      </c>
      <c r="D213" s="33">
        <v>4256.6000000000004</v>
      </c>
      <c r="E213" s="33">
        <v>4194.3999999999996</v>
      </c>
      <c r="F213" s="33">
        <v>5174.9105642944196</v>
      </c>
      <c r="G213" s="33">
        <v>5407.1579441037602</v>
      </c>
      <c r="H213" s="33">
        <v>232.24737980934199</v>
      </c>
      <c r="I213" s="34">
        <v>2.8756759412E-2</v>
      </c>
      <c r="J213" s="34">
        <v>2.2952026100000002E-2</v>
      </c>
      <c r="K213" s="34">
        <v>3.0311370758999999E-2</v>
      </c>
      <c r="L213" s="34">
        <v>2.4506637447000001E-2</v>
      </c>
      <c r="M213" s="66"/>
    </row>
    <row r="214" spans="1:13" ht="13.5" thickBot="1">
      <c r="A214" s="27">
        <v>45847</v>
      </c>
      <c r="B214" s="32">
        <v>12</v>
      </c>
      <c r="C214" s="33">
        <v>66269.515625</v>
      </c>
      <c r="D214" s="33">
        <v>3987.7</v>
      </c>
      <c r="E214" s="33">
        <v>3923.7</v>
      </c>
      <c r="F214" s="33">
        <v>5007.8551515065601</v>
      </c>
      <c r="G214" s="33">
        <v>5574.0849892802999</v>
      </c>
      <c r="H214" s="33">
        <v>566.22983777374202</v>
      </c>
      <c r="I214" s="34">
        <v>3.9649712302999997E-2</v>
      </c>
      <c r="J214" s="34">
        <v>2.5497504410999999E-2</v>
      </c>
      <c r="K214" s="34">
        <v>4.1249312402999998E-2</v>
      </c>
      <c r="L214" s="34">
        <v>2.7097104511E-2</v>
      </c>
      <c r="M214" s="66"/>
    </row>
    <row r="215" spans="1:13" ht="13.5" thickBot="1">
      <c r="A215" s="27">
        <v>45847</v>
      </c>
      <c r="B215" s="32">
        <v>13</v>
      </c>
      <c r="C215" s="33">
        <v>69475.6875</v>
      </c>
      <c r="D215" s="33">
        <v>3834.9</v>
      </c>
      <c r="E215" s="33">
        <v>3797</v>
      </c>
      <c r="F215" s="33">
        <v>4790.1832507321096</v>
      </c>
      <c r="G215" s="33">
        <v>5391.2180387294202</v>
      </c>
      <c r="H215" s="33">
        <v>601.03478799730999</v>
      </c>
      <c r="I215" s="34">
        <v>3.8898226410999999E-2</v>
      </c>
      <c r="J215" s="34">
        <v>2.387611224E-2</v>
      </c>
      <c r="K215" s="34">
        <v>3.9845489594999998E-2</v>
      </c>
      <c r="L215" s="34">
        <v>2.4823375424E-2</v>
      </c>
      <c r="M215" s="66"/>
    </row>
    <row r="216" spans="1:13" ht="13.5" thickBot="1">
      <c r="A216" s="27">
        <v>45847</v>
      </c>
      <c r="B216" s="32">
        <v>14</v>
      </c>
      <c r="C216" s="33">
        <v>70506.8359375</v>
      </c>
      <c r="D216" s="33">
        <v>4482.8999999999996</v>
      </c>
      <c r="E216" s="33">
        <v>4426.3999999999996</v>
      </c>
      <c r="F216" s="33">
        <v>4304.3943200640397</v>
      </c>
      <c r="G216" s="33">
        <v>4520.16770167098</v>
      </c>
      <c r="H216" s="33">
        <v>215.77338160694401</v>
      </c>
      <c r="I216" s="34">
        <v>9.3145967600000005E-4</v>
      </c>
      <c r="J216" s="34">
        <v>4.4615266159999997E-3</v>
      </c>
      <c r="K216" s="34">
        <v>2.3436066399999999E-3</v>
      </c>
      <c r="L216" s="34">
        <v>3.0493796530000001E-3</v>
      </c>
      <c r="M216" s="66"/>
    </row>
    <row r="217" spans="1:13" ht="13.5" thickBot="1">
      <c r="A217" s="27">
        <v>45847</v>
      </c>
      <c r="B217" s="32">
        <v>15</v>
      </c>
      <c r="C217" s="33">
        <v>71779.46875</v>
      </c>
      <c r="D217" s="33">
        <v>5263.7</v>
      </c>
      <c r="E217" s="33">
        <v>5134.3</v>
      </c>
      <c r="F217" s="33">
        <v>4230.8360260653399</v>
      </c>
      <c r="G217" s="33">
        <v>4299.5388029208498</v>
      </c>
      <c r="H217" s="33">
        <v>68.702776855506002</v>
      </c>
      <c r="I217" s="34">
        <v>2.4098005424999999E-2</v>
      </c>
      <c r="J217" s="34">
        <v>2.5815145561000001E-2</v>
      </c>
      <c r="K217" s="34">
        <v>2.0863813972999998E-2</v>
      </c>
      <c r="L217" s="34">
        <v>2.2580954109E-2</v>
      </c>
      <c r="M217" s="66"/>
    </row>
    <row r="218" spans="1:13" ht="13.5" thickBot="1">
      <c r="A218" s="27">
        <v>45847</v>
      </c>
      <c r="B218" s="32">
        <v>16</v>
      </c>
      <c r="C218" s="33">
        <v>72882.3046875</v>
      </c>
      <c r="D218" s="33">
        <v>4817.3</v>
      </c>
      <c r="E218" s="33">
        <v>4707</v>
      </c>
      <c r="F218" s="33">
        <v>4106.8232110723302</v>
      </c>
      <c r="G218" s="33">
        <v>4121.3538347677304</v>
      </c>
      <c r="H218" s="33">
        <v>14.530623695400999</v>
      </c>
      <c r="I218" s="34">
        <v>1.7394305554000001E-2</v>
      </c>
      <c r="J218" s="34">
        <v>1.7757480353E-2</v>
      </c>
      <c r="K218" s="34">
        <v>1.4637494757E-2</v>
      </c>
      <c r="L218" s="34">
        <v>1.5000669555E-2</v>
      </c>
      <c r="M218" s="66"/>
    </row>
    <row r="219" spans="1:13" ht="13.5" thickBot="1">
      <c r="A219" s="27">
        <v>45847</v>
      </c>
      <c r="B219" s="32">
        <v>17</v>
      </c>
      <c r="C219" s="33">
        <v>73955.375</v>
      </c>
      <c r="D219" s="33">
        <v>4836.2</v>
      </c>
      <c r="E219" s="33">
        <v>4777.3</v>
      </c>
      <c r="F219" s="33">
        <v>3893.3630945029299</v>
      </c>
      <c r="G219" s="33">
        <v>3916.3378376149999</v>
      </c>
      <c r="H219" s="33">
        <v>22.974743112075</v>
      </c>
      <c r="I219" s="34">
        <v>2.2990806358E-2</v>
      </c>
      <c r="J219" s="34">
        <v>2.3565031379000002E-2</v>
      </c>
      <c r="K219" s="34">
        <v>2.1518674391000001E-2</v>
      </c>
      <c r="L219" s="34">
        <v>2.2092899411999999E-2</v>
      </c>
      <c r="M219" s="66"/>
    </row>
    <row r="220" spans="1:13" ht="13.5" thickBot="1">
      <c r="A220" s="27">
        <v>45847</v>
      </c>
      <c r="B220" s="32">
        <v>18</v>
      </c>
      <c r="C220" s="33">
        <v>74115.9921875</v>
      </c>
      <c r="D220" s="33">
        <v>5076</v>
      </c>
      <c r="E220" s="33">
        <v>5042.1000000000004</v>
      </c>
      <c r="F220" s="33">
        <v>4673.7338393479704</v>
      </c>
      <c r="G220" s="33">
        <v>4759.7871463418096</v>
      </c>
      <c r="H220" s="33">
        <v>86.053306993839001</v>
      </c>
      <c r="I220" s="34">
        <v>7.9033455049999993E-3</v>
      </c>
      <c r="J220" s="34">
        <v>1.0054140481E-2</v>
      </c>
      <c r="K220" s="34">
        <v>7.0560573270000001E-3</v>
      </c>
      <c r="L220" s="34">
        <v>9.2068523029999998E-3</v>
      </c>
      <c r="M220" s="66"/>
    </row>
    <row r="221" spans="1:13" ht="13.5" thickBot="1">
      <c r="A221" s="27">
        <v>45847</v>
      </c>
      <c r="B221" s="32">
        <v>19</v>
      </c>
      <c r="C221" s="33">
        <v>73210.2421875</v>
      </c>
      <c r="D221" s="33">
        <v>5566.9</v>
      </c>
      <c r="E221" s="33">
        <v>5501.9</v>
      </c>
      <c r="F221" s="33">
        <v>5481.7169526102098</v>
      </c>
      <c r="G221" s="33">
        <v>5537.4131369751503</v>
      </c>
      <c r="H221" s="33">
        <v>55.696184364948003</v>
      </c>
      <c r="I221" s="34">
        <v>7.3698732800000003E-4</v>
      </c>
      <c r="J221" s="34">
        <v>2.1290439229999999E-3</v>
      </c>
      <c r="K221" s="34">
        <v>8.8760652199999996E-4</v>
      </c>
      <c r="L221" s="34">
        <v>5.0445007199999997E-4</v>
      </c>
      <c r="M221" s="66"/>
    </row>
    <row r="222" spans="1:13" ht="13.5" thickBot="1">
      <c r="A222" s="27">
        <v>45847</v>
      </c>
      <c r="B222" s="32">
        <v>20</v>
      </c>
      <c r="C222" s="33">
        <v>70970.6640625</v>
      </c>
      <c r="D222" s="33">
        <v>6767.2</v>
      </c>
      <c r="E222" s="33">
        <v>6653.2</v>
      </c>
      <c r="F222" s="33">
        <v>6270.2943232918897</v>
      </c>
      <c r="G222" s="33">
        <v>6318.8982115460904</v>
      </c>
      <c r="H222" s="33">
        <v>48.603888254193997</v>
      </c>
      <c r="I222" s="34">
        <v>1.1204743525E-2</v>
      </c>
      <c r="J222" s="34">
        <v>1.2419537033E-2</v>
      </c>
      <c r="K222" s="34">
        <v>8.3554558470000009E-3</v>
      </c>
      <c r="L222" s="34">
        <v>9.5702493549999993E-3</v>
      </c>
      <c r="M222" s="66"/>
    </row>
    <row r="223" spans="1:13" ht="13.5" thickBot="1">
      <c r="A223" s="27">
        <v>45847</v>
      </c>
      <c r="B223" s="32">
        <v>21</v>
      </c>
      <c r="C223" s="33">
        <v>67292.5078125</v>
      </c>
      <c r="D223" s="33">
        <v>8538.5</v>
      </c>
      <c r="E223" s="33">
        <v>8368.2000000000007</v>
      </c>
      <c r="F223" s="33">
        <v>8023.5613515269897</v>
      </c>
      <c r="G223" s="33">
        <v>8142.0036271825102</v>
      </c>
      <c r="H223" s="33">
        <v>118.442275655522</v>
      </c>
      <c r="I223" s="34">
        <v>9.9099318370000009E-3</v>
      </c>
      <c r="J223" s="34">
        <v>1.2870248649E-2</v>
      </c>
      <c r="K223" s="34">
        <v>5.6534959460000003E-3</v>
      </c>
      <c r="L223" s="34">
        <v>8.6138127579999998E-3</v>
      </c>
      <c r="M223" s="66"/>
    </row>
    <row r="224" spans="1:13" ht="13.5" thickBot="1">
      <c r="A224" s="27">
        <v>45847</v>
      </c>
      <c r="B224" s="32">
        <v>22</v>
      </c>
      <c r="C224" s="33">
        <v>65052.25</v>
      </c>
      <c r="D224" s="33">
        <v>10101.799999999999</v>
      </c>
      <c r="E224" s="33">
        <v>9901.2000000000007</v>
      </c>
      <c r="F224" s="33">
        <v>10773.451720298701</v>
      </c>
      <c r="G224" s="33">
        <v>11042.8085971492</v>
      </c>
      <c r="H224" s="33">
        <v>269.35687685053199</v>
      </c>
      <c r="I224" s="34">
        <v>2.3519335094000001E-2</v>
      </c>
      <c r="J224" s="34">
        <v>1.6787096232999999E-2</v>
      </c>
      <c r="K224" s="34">
        <v>2.8533081658E-2</v>
      </c>
      <c r="L224" s="34">
        <v>2.1800842795999999E-2</v>
      </c>
      <c r="M224" s="66"/>
    </row>
    <row r="225" spans="1:13" ht="13.5" thickBot="1">
      <c r="A225" s="27">
        <v>45847</v>
      </c>
      <c r="B225" s="32">
        <v>23</v>
      </c>
      <c r="C225" s="33">
        <v>61913.28515625</v>
      </c>
      <c r="D225" s="33">
        <v>13114.8</v>
      </c>
      <c r="E225" s="33">
        <v>12878.3</v>
      </c>
      <c r="F225" s="33">
        <v>13087.150711186699</v>
      </c>
      <c r="G225" s="33">
        <v>13232.102377052801</v>
      </c>
      <c r="H225" s="33">
        <v>144.95166586613999</v>
      </c>
      <c r="I225" s="34">
        <v>2.9318264690000001E-3</v>
      </c>
      <c r="J225" s="34">
        <v>6.9105945499999997E-4</v>
      </c>
      <c r="K225" s="34">
        <v>8.8428487140000001E-3</v>
      </c>
      <c r="L225" s="34">
        <v>5.2199627880000002E-3</v>
      </c>
      <c r="M225" s="66"/>
    </row>
    <row r="226" spans="1:13" ht="13.5" thickBot="1">
      <c r="A226" s="27">
        <v>45847</v>
      </c>
      <c r="B226" s="32">
        <v>24</v>
      </c>
      <c r="C226" s="33">
        <v>58381.43359375</v>
      </c>
      <c r="D226" s="33">
        <v>15474.1</v>
      </c>
      <c r="E226" s="33">
        <v>15131.2</v>
      </c>
      <c r="F226" s="33">
        <v>13696.534905705499</v>
      </c>
      <c r="G226" s="33">
        <v>13874.5646690099</v>
      </c>
      <c r="H226" s="33">
        <v>178.02976330444099</v>
      </c>
      <c r="I226" s="34">
        <v>3.9978388677000001E-2</v>
      </c>
      <c r="J226" s="34">
        <v>4.4428020351999997E-2</v>
      </c>
      <c r="K226" s="34">
        <v>3.1408031266000003E-2</v>
      </c>
      <c r="L226" s="34">
        <v>3.5857662940999999E-2</v>
      </c>
      <c r="M226" s="66"/>
    </row>
    <row r="227" spans="1:13" ht="13.5" thickBot="1">
      <c r="A227" s="27">
        <v>45848</v>
      </c>
      <c r="B227" s="32">
        <v>1</v>
      </c>
      <c r="C227" s="33">
        <v>55547.84375</v>
      </c>
      <c r="D227" s="33">
        <v>15322.6</v>
      </c>
      <c r="E227" s="33">
        <v>14874</v>
      </c>
      <c r="F227" s="33">
        <v>14577.874133711301</v>
      </c>
      <c r="G227" s="33">
        <v>14617.9035464508</v>
      </c>
      <c r="H227" s="33">
        <v>40.029412739507997</v>
      </c>
      <c r="I227" s="34">
        <v>1.7613008086000002E-2</v>
      </c>
      <c r="J227" s="34">
        <v>1.8613493283E-2</v>
      </c>
      <c r="K227" s="34">
        <v>6.4008111350000001E-3</v>
      </c>
      <c r="L227" s="34">
        <v>7.4012963329999999E-3</v>
      </c>
      <c r="M227" s="66"/>
    </row>
    <row r="228" spans="1:13" ht="13.5" thickBot="1">
      <c r="A228" s="27">
        <v>45848</v>
      </c>
      <c r="B228" s="32">
        <v>2</v>
      </c>
      <c r="C228" s="33">
        <v>52606.33984375</v>
      </c>
      <c r="D228" s="33">
        <v>14881.6</v>
      </c>
      <c r="E228" s="33">
        <v>14467.3</v>
      </c>
      <c r="F228" s="33">
        <v>14700.404580156601</v>
      </c>
      <c r="G228" s="33">
        <v>14757.2784152973</v>
      </c>
      <c r="H228" s="33">
        <v>56.873835140723003</v>
      </c>
      <c r="I228" s="34">
        <v>3.1072628009999998E-3</v>
      </c>
      <c r="J228" s="34">
        <v>4.528753307E-3</v>
      </c>
      <c r="K228" s="34">
        <v>7.2476484699999996E-3</v>
      </c>
      <c r="L228" s="34">
        <v>5.8261579639999998E-3</v>
      </c>
      <c r="M228" s="66"/>
    </row>
    <row r="229" spans="1:13" ht="13.5" thickBot="1">
      <c r="A229" s="27">
        <v>45848</v>
      </c>
      <c r="B229" s="32">
        <v>3</v>
      </c>
      <c r="C229" s="33">
        <v>50935.01171875</v>
      </c>
      <c r="D229" s="33">
        <v>14621.7</v>
      </c>
      <c r="E229" s="33">
        <v>14261.1</v>
      </c>
      <c r="F229" s="33">
        <v>14877.9134583495</v>
      </c>
      <c r="G229" s="33">
        <v>14881.044081001301</v>
      </c>
      <c r="H229" s="33">
        <v>3.1306226518410001</v>
      </c>
      <c r="I229" s="34">
        <v>6.4819815290000004E-3</v>
      </c>
      <c r="J229" s="34">
        <v>6.4037355240000003E-3</v>
      </c>
      <c r="K229" s="34">
        <v>1.5494728342000001E-2</v>
      </c>
      <c r="L229" s="34">
        <v>1.5416482338E-2</v>
      </c>
      <c r="M229" s="66"/>
    </row>
    <row r="230" spans="1:13" ht="13.5" thickBot="1">
      <c r="A230" s="27">
        <v>45848</v>
      </c>
      <c r="B230" s="32">
        <v>4</v>
      </c>
      <c r="C230" s="33">
        <v>49790.6640625</v>
      </c>
      <c r="D230" s="33">
        <v>14041.4</v>
      </c>
      <c r="E230" s="33">
        <v>13795.5</v>
      </c>
      <c r="F230" s="33">
        <v>14756.4714526267</v>
      </c>
      <c r="G230" s="33">
        <v>14757.4359532405</v>
      </c>
      <c r="H230" s="33">
        <v>0.96450061374200002</v>
      </c>
      <c r="I230" s="34">
        <v>1.7896424724E-2</v>
      </c>
      <c r="J230" s="34">
        <v>1.7872318235999999E-2</v>
      </c>
      <c r="K230" s="34">
        <v>2.4042388232999999E-2</v>
      </c>
      <c r="L230" s="34">
        <v>2.4018281745000002E-2</v>
      </c>
      <c r="M230" s="66"/>
    </row>
    <row r="231" spans="1:13" ht="13.5" thickBot="1">
      <c r="A231" s="27">
        <v>45848</v>
      </c>
      <c r="B231" s="32">
        <v>5</v>
      </c>
      <c r="C231" s="33">
        <v>49581.5234375</v>
      </c>
      <c r="D231" s="33">
        <v>13975.6</v>
      </c>
      <c r="E231" s="33">
        <v>13717.6</v>
      </c>
      <c r="F231" s="33">
        <v>14369.7414517125</v>
      </c>
      <c r="G231" s="33">
        <v>14370.3787189143</v>
      </c>
      <c r="H231" s="33">
        <v>0.63726720174100004</v>
      </c>
      <c r="I231" s="34">
        <v>9.8670012220000002E-3</v>
      </c>
      <c r="J231" s="34">
        <v>9.8510735239999998E-3</v>
      </c>
      <c r="K231" s="34">
        <v>1.6315389125E-2</v>
      </c>
      <c r="L231" s="34">
        <v>1.6299461426999999E-2</v>
      </c>
      <c r="M231" s="66"/>
    </row>
    <row r="232" spans="1:13" ht="13.5" thickBot="1">
      <c r="A232" s="27">
        <v>45848</v>
      </c>
      <c r="B232" s="32">
        <v>6</v>
      </c>
      <c r="C232" s="33">
        <v>50325.71875</v>
      </c>
      <c r="D232" s="33">
        <v>13856.4</v>
      </c>
      <c r="E232" s="33">
        <v>13547.7</v>
      </c>
      <c r="F232" s="33">
        <v>14498.7147279689</v>
      </c>
      <c r="G232" s="33">
        <v>14499.107683463501</v>
      </c>
      <c r="H232" s="33">
        <v>0.39295549452</v>
      </c>
      <c r="I232" s="34">
        <v>1.6063676167E-2</v>
      </c>
      <c r="J232" s="34">
        <v>1.6053854735000001E-2</v>
      </c>
      <c r="K232" s="34">
        <v>2.3779247274E-2</v>
      </c>
      <c r="L232" s="34">
        <v>2.3769425842000001E-2</v>
      </c>
      <c r="M232" s="66"/>
    </row>
    <row r="233" spans="1:13" ht="13.5" thickBot="1">
      <c r="A233" s="27">
        <v>45848</v>
      </c>
      <c r="B233" s="32">
        <v>7</v>
      </c>
      <c r="C233" s="33">
        <v>51458.19921875</v>
      </c>
      <c r="D233" s="33">
        <v>13143.8</v>
      </c>
      <c r="E233" s="33">
        <v>12815.2</v>
      </c>
      <c r="F233" s="33">
        <v>15368.1428236623</v>
      </c>
      <c r="G233" s="33">
        <v>15368.7361682913</v>
      </c>
      <c r="H233" s="33">
        <v>0.59334462907499996</v>
      </c>
      <c r="I233" s="34">
        <v>5.5609501830999997E-2</v>
      </c>
      <c r="J233" s="34">
        <v>5.5594671923000001E-2</v>
      </c>
      <c r="K233" s="34">
        <v>6.3822448594999998E-2</v>
      </c>
      <c r="L233" s="34">
        <v>6.3807618686000003E-2</v>
      </c>
      <c r="M233" s="66"/>
    </row>
    <row r="234" spans="1:13" ht="13.5" thickBot="1">
      <c r="A234" s="27">
        <v>45848</v>
      </c>
      <c r="B234" s="32">
        <v>8</v>
      </c>
      <c r="C234" s="33">
        <v>53142.50390625</v>
      </c>
      <c r="D234" s="33">
        <v>12561</v>
      </c>
      <c r="E234" s="33">
        <v>12302.4</v>
      </c>
      <c r="F234" s="33">
        <v>14488.2907007635</v>
      </c>
      <c r="G234" s="33">
        <v>14489.0258978647</v>
      </c>
      <c r="H234" s="33">
        <v>0.73519710116899994</v>
      </c>
      <c r="I234" s="34">
        <v>4.8188600296E-2</v>
      </c>
      <c r="J234" s="34">
        <v>4.8170224961999998E-2</v>
      </c>
      <c r="K234" s="34">
        <v>5.4651984450000003E-2</v>
      </c>
      <c r="L234" s="34">
        <v>5.4633609116000001E-2</v>
      </c>
      <c r="M234" s="66"/>
    </row>
    <row r="235" spans="1:13" ht="13.5" thickBot="1">
      <c r="A235" s="27">
        <v>45848</v>
      </c>
      <c r="B235" s="32">
        <v>9</v>
      </c>
      <c r="C235" s="33">
        <v>57897.0546875</v>
      </c>
      <c r="D235" s="33">
        <v>11917.4</v>
      </c>
      <c r="E235" s="33">
        <v>11701.5</v>
      </c>
      <c r="F235" s="33">
        <v>10854.9963563861</v>
      </c>
      <c r="G235" s="33">
        <v>10873.163514530501</v>
      </c>
      <c r="H235" s="33">
        <v>18.167158144485001</v>
      </c>
      <c r="I235" s="34">
        <v>2.6099387288999999E-2</v>
      </c>
      <c r="J235" s="34">
        <v>2.6553452727E-2</v>
      </c>
      <c r="K235" s="34">
        <v>2.0703236327E-2</v>
      </c>
      <c r="L235" s="34">
        <v>2.1157301763999999E-2</v>
      </c>
      <c r="M235" s="66"/>
    </row>
    <row r="236" spans="1:13" ht="13.5" thickBot="1">
      <c r="A236" s="27">
        <v>45848</v>
      </c>
      <c r="B236" s="32">
        <v>10</v>
      </c>
      <c r="C236" s="33">
        <v>61540.9296875</v>
      </c>
      <c r="D236" s="33">
        <v>11491.4</v>
      </c>
      <c r="E236" s="33">
        <v>11232.7</v>
      </c>
      <c r="F236" s="33">
        <v>10831.5323129351</v>
      </c>
      <c r="G236" s="33">
        <v>10884.070199174799</v>
      </c>
      <c r="H236" s="33">
        <v>52.537886239686998</v>
      </c>
      <c r="I236" s="34">
        <v>1.5179450158000001E-2</v>
      </c>
      <c r="J236" s="34">
        <v>1.6492569033999999E-2</v>
      </c>
      <c r="K236" s="34">
        <v>8.7135666279999999E-3</v>
      </c>
      <c r="L236" s="34">
        <v>1.0026685505000001E-2</v>
      </c>
      <c r="M236" s="66"/>
    </row>
    <row r="237" spans="1:13" ht="13.5" thickBot="1">
      <c r="A237" s="27">
        <v>45848</v>
      </c>
      <c r="B237" s="32">
        <v>11</v>
      </c>
      <c r="C237" s="33">
        <v>63734.9921875</v>
      </c>
      <c r="D237" s="33">
        <v>10530.6</v>
      </c>
      <c r="E237" s="33">
        <v>10241.200000000001</v>
      </c>
      <c r="F237" s="33">
        <v>10971.203689361801</v>
      </c>
      <c r="G237" s="33">
        <v>11025.5848301404</v>
      </c>
      <c r="H237" s="33">
        <v>54.381140778681001</v>
      </c>
      <c r="I237" s="34">
        <v>1.2371527871E-2</v>
      </c>
      <c r="J237" s="34">
        <v>1.1012339148999999E-2</v>
      </c>
      <c r="K237" s="34">
        <v>1.9604719573000001E-2</v>
      </c>
      <c r="L237" s="34">
        <v>1.8245530850999999E-2</v>
      </c>
      <c r="M237" s="66"/>
    </row>
    <row r="238" spans="1:13" ht="13.5" thickBot="1">
      <c r="A238" s="27">
        <v>45848</v>
      </c>
      <c r="B238" s="32">
        <v>12</v>
      </c>
      <c r="C238" s="33">
        <v>67284.953125</v>
      </c>
      <c r="D238" s="33">
        <v>10460.6</v>
      </c>
      <c r="E238" s="33">
        <v>10197.200000000001</v>
      </c>
      <c r="F238" s="33">
        <v>11563.0622991817</v>
      </c>
      <c r="G238" s="33">
        <v>11658.032102392101</v>
      </c>
      <c r="H238" s="33">
        <v>94.969803210400997</v>
      </c>
      <c r="I238" s="34">
        <v>2.9928320479000001E-2</v>
      </c>
      <c r="J238" s="34">
        <v>2.7554668811999999E-2</v>
      </c>
      <c r="K238" s="34">
        <v>3.6511674640999997E-2</v>
      </c>
      <c r="L238" s="34">
        <v>3.4138022972999997E-2</v>
      </c>
      <c r="M238" s="66"/>
    </row>
    <row r="239" spans="1:13" ht="13.5" thickBot="1">
      <c r="A239" s="27">
        <v>45848</v>
      </c>
      <c r="B239" s="32">
        <v>13</v>
      </c>
      <c r="C239" s="33">
        <v>71052.1875</v>
      </c>
      <c r="D239" s="33">
        <v>10342</v>
      </c>
      <c r="E239" s="33">
        <v>10156.5</v>
      </c>
      <c r="F239" s="33">
        <v>12213.259562851101</v>
      </c>
      <c r="G239" s="33">
        <v>12362.7514088637</v>
      </c>
      <c r="H239" s="33">
        <v>149.49184601253901</v>
      </c>
      <c r="I239" s="34">
        <v>5.0506158681000002E-2</v>
      </c>
      <c r="J239" s="34">
        <v>4.6769796622000002E-2</v>
      </c>
      <c r="K239" s="34">
        <v>5.5142499595999997E-2</v>
      </c>
      <c r="L239" s="34">
        <v>5.1406137535999999E-2</v>
      </c>
      <c r="M239" s="66"/>
    </row>
    <row r="240" spans="1:13" ht="13.5" thickBot="1">
      <c r="A240" s="27">
        <v>45848</v>
      </c>
      <c r="B240" s="32">
        <v>14</v>
      </c>
      <c r="C240" s="33">
        <v>74262.09375</v>
      </c>
      <c r="D240" s="33">
        <v>12763.6</v>
      </c>
      <c r="E240" s="33">
        <v>12526.4</v>
      </c>
      <c r="F240" s="33">
        <v>13390.855060249</v>
      </c>
      <c r="G240" s="33">
        <v>13701.600586754201</v>
      </c>
      <c r="H240" s="33">
        <v>310.745526505204</v>
      </c>
      <c r="I240" s="34">
        <v>2.3444153629999999E-2</v>
      </c>
      <c r="J240" s="34">
        <v>1.5677457140999999E-2</v>
      </c>
      <c r="K240" s="34">
        <v>2.9372671499999999E-2</v>
      </c>
      <c r="L240" s="34">
        <v>2.1605975012000001E-2</v>
      </c>
      <c r="M240" s="66"/>
    </row>
    <row r="241" spans="1:13" ht="13.5" thickBot="1">
      <c r="A241" s="27">
        <v>45848</v>
      </c>
      <c r="B241" s="32">
        <v>15</v>
      </c>
      <c r="C241" s="33">
        <v>75693.984375</v>
      </c>
      <c r="D241" s="33">
        <v>14574.2</v>
      </c>
      <c r="E241" s="33">
        <v>14239.1</v>
      </c>
      <c r="F241" s="33">
        <v>15057.343288113399</v>
      </c>
      <c r="G241" s="33">
        <v>15747.0555535843</v>
      </c>
      <c r="H241" s="33">
        <v>689.71226547087394</v>
      </c>
      <c r="I241" s="34">
        <v>2.9314060324E-2</v>
      </c>
      <c r="J241" s="34">
        <v>1.2075563312E-2</v>
      </c>
      <c r="K241" s="34">
        <v>3.7689466471999999E-2</v>
      </c>
      <c r="L241" s="34">
        <v>2.0450969459999999E-2</v>
      </c>
      <c r="M241" s="66"/>
    </row>
    <row r="242" spans="1:13" ht="13.5" thickBot="1">
      <c r="A242" s="27">
        <v>45848</v>
      </c>
      <c r="B242" s="32">
        <v>16</v>
      </c>
      <c r="C242" s="33">
        <v>76412.890625</v>
      </c>
      <c r="D242" s="33">
        <v>16021.2</v>
      </c>
      <c r="E242" s="33">
        <v>15658.3</v>
      </c>
      <c r="F242" s="33">
        <v>15553.3177790963</v>
      </c>
      <c r="G242" s="33">
        <v>16968.416305258699</v>
      </c>
      <c r="H242" s="33">
        <v>1413.9871446044999</v>
      </c>
      <c r="I242" s="34">
        <v>2.3674489008999999E-2</v>
      </c>
      <c r="J242" s="34">
        <v>1.1694131989E-2</v>
      </c>
      <c r="K242" s="34">
        <v>3.2744721450999999E-2</v>
      </c>
      <c r="L242" s="34">
        <v>2.6238995469999998E-3</v>
      </c>
      <c r="M242" s="66"/>
    </row>
    <row r="243" spans="1:13" ht="13.5" thickBot="1">
      <c r="A243" s="27">
        <v>45848</v>
      </c>
      <c r="B243" s="32">
        <v>17</v>
      </c>
      <c r="C243" s="33">
        <v>77217.34375</v>
      </c>
      <c r="D243" s="33">
        <v>17520.8</v>
      </c>
      <c r="E243" s="33">
        <v>17137.7</v>
      </c>
      <c r="F243" s="33">
        <v>16047.900367288799</v>
      </c>
      <c r="G243" s="33">
        <v>17822.794191743498</v>
      </c>
      <c r="H243" s="33">
        <v>1774.8938244547001</v>
      </c>
      <c r="I243" s="34">
        <v>7.5479678009999999E-3</v>
      </c>
      <c r="J243" s="34">
        <v>3.6813287494999999E-2</v>
      </c>
      <c r="K243" s="34">
        <v>1.7123074025000001E-2</v>
      </c>
      <c r="L243" s="34">
        <v>2.7238181271999999E-2</v>
      </c>
      <c r="M243" s="66"/>
    </row>
    <row r="244" spans="1:13" ht="13.5" thickBot="1">
      <c r="A244" s="27">
        <v>45848</v>
      </c>
      <c r="B244" s="32">
        <v>18</v>
      </c>
      <c r="C244" s="33">
        <v>77447.15625</v>
      </c>
      <c r="D244" s="33">
        <v>19094.099999999999</v>
      </c>
      <c r="E244" s="33">
        <v>18681.7</v>
      </c>
      <c r="F244" s="33">
        <v>16274.5088220211</v>
      </c>
      <c r="G244" s="33">
        <v>18521.4237343446</v>
      </c>
      <c r="H244" s="33">
        <v>2246.9149123234502</v>
      </c>
      <c r="I244" s="34">
        <v>1.4313328308999999E-2</v>
      </c>
      <c r="J244" s="34">
        <v>7.0472161409000006E-2</v>
      </c>
      <c r="K244" s="34">
        <v>4.0059051650000004E-3</v>
      </c>
      <c r="L244" s="34">
        <v>6.0164738263999998E-2</v>
      </c>
      <c r="M244" s="66"/>
    </row>
    <row r="245" spans="1:13" ht="13.5" thickBot="1">
      <c r="A245" s="27">
        <v>45848</v>
      </c>
      <c r="B245" s="32">
        <v>19</v>
      </c>
      <c r="C245" s="33">
        <v>76619.1953125</v>
      </c>
      <c r="D245" s="33">
        <v>19639.5</v>
      </c>
      <c r="E245" s="33">
        <v>19213.099999999999</v>
      </c>
      <c r="F245" s="33">
        <v>16714.995307287201</v>
      </c>
      <c r="G245" s="33">
        <v>18832.742244457</v>
      </c>
      <c r="H245" s="33">
        <v>2117.7469371697698</v>
      </c>
      <c r="I245" s="34">
        <v>2.0163902912000001E-2</v>
      </c>
      <c r="J245" s="34">
        <v>7.3094343731000003E-2</v>
      </c>
      <c r="K245" s="34">
        <v>9.5065672460000004E-3</v>
      </c>
      <c r="L245" s="34">
        <v>6.2437008065000001E-2</v>
      </c>
      <c r="M245" s="66"/>
    </row>
    <row r="246" spans="1:13" ht="13.5" thickBot="1">
      <c r="A246" s="27">
        <v>45848</v>
      </c>
      <c r="B246" s="32">
        <v>20</v>
      </c>
      <c r="C246" s="33">
        <v>74982.5859375</v>
      </c>
      <c r="D246" s="33">
        <v>19746.099999999999</v>
      </c>
      <c r="E246" s="33">
        <v>19330.8</v>
      </c>
      <c r="F246" s="33">
        <v>17116.3651578809</v>
      </c>
      <c r="G246" s="33">
        <v>17442.249799450801</v>
      </c>
      <c r="H246" s="33">
        <v>325.88464156987601</v>
      </c>
      <c r="I246" s="34">
        <v>5.7581859547999999E-2</v>
      </c>
      <c r="J246" s="34">
        <v>6.5726939317999999E-2</v>
      </c>
      <c r="K246" s="34">
        <v>4.7201954524999999E-2</v>
      </c>
      <c r="L246" s="34">
        <v>5.5347034294000001E-2</v>
      </c>
      <c r="M246" s="66"/>
    </row>
    <row r="247" spans="1:13" ht="13.5" thickBot="1">
      <c r="A247" s="27">
        <v>45848</v>
      </c>
      <c r="B247" s="32">
        <v>21</v>
      </c>
      <c r="C247" s="33">
        <v>72370.75</v>
      </c>
      <c r="D247" s="33">
        <v>19872.8</v>
      </c>
      <c r="E247" s="33">
        <v>19325</v>
      </c>
      <c r="F247" s="33">
        <v>17463.7654631685</v>
      </c>
      <c r="G247" s="33">
        <v>17642.779649247401</v>
      </c>
      <c r="H247" s="33">
        <v>179.01418607888101</v>
      </c>
      <c r="I247" s="34">
        <v>5.5736574625E-2</v>
      </c>
      <c r="J247" s="34">
        <v>6.0210810718000003E-2</v>
      </c>
      <c r="K247" s="34">
        <v>4.2044997519000003E-2</v>
      </c>
      <c r="L247" s="34">
        <v>4.6519233611999999E-2</v>
      </c>
      <c r="M247" s="66"/>
    </row>
    <row r="248" spans="1:13" ht="13.5" thickBot="1">
      <c r="A248" s="27">
        <v>45848</v>
      </c>
      <c r="B248" s="32">
        <v>22</v>
      </c>
      <c r="C248" s="33">
        <v>70662.8828125</v>
      </c>
      <c r="D248" s="33">
        <v>20715.5</v>
      </c>
      <c r="E248" s="33">
        <v>20198.099999999999</v>
      </c>
      <c r="F248" s="33">
        <v>21287.954710148199</v>
      </c>
      <c r="G248" s="33">
        <v>21410.571062853502</v>
      </c>
      <c r="H248" s="33">
        <v>122.616352705289</v>
      </c>
      <c r="I248" s="34">
        <v>1.7372433462E-2</v>
      </c>
      <c r="J248" s="34">
        <v>1.4307790806E-2</v>
      </c>
      <c r="K248" s="34">
        <v>3.0304200521E-2</v>
      </c>
      <c r="L248" s="34">
        <v>2.7239557864000001E-2</v>
      </c>
      <c r="M248" s="66"/>
    </row>
    <row r="249" spans="1:13" ht="13.5" thickBot="1">
      <c r="A249" s="27">
        <v>45848</v>
      </c>
      <c r="B249" s="32">
        <v>23</v>
      </c>
      <c r="C249" s="33">
        <v>67681.9140625</v>
      </c>
      <c r="D249" s="33">
        <v>22621.3</v>
      </c>
      <c r="E249" s="33">
        <v>22014.9</v>
      </c>
      <c r="F249" s="33">
        <v>25089.296701548199</v>
      </c>
      <c r="G249" s="33">
        <v>25171.812514501798</v>
      </c>
      <c r="H249" s="33">
        <v>82.515812953567007</v>
      </c>
      <c r="I249" s="34">
        <v>6.3746876142999995E-2</v>
      </c>
      <c r="J249" s="34">
        <v>6.1684496413999999E-2</v>
      </c>
      <c r="K249" s="34">
        <v>7.8903087090000004E-2</v>
      </c>
      <c r="L249" s="34">
        <v>7.6840707361000002E-2</v>
      </c>
      <c r="M249" s="66"/>
    </row>
    <row r="250" spans="1:13" ht="13.5" thickBot="1">
      <c r="A250" s="27">
        <v>45848</v>
      </c>
      <c r="B250" s="32">
        <v>24</v>
      </c>
      <c r="C250" s="33">
        <v>63809.8984375</v>
      </c>
      <c r="D250" s="33">
        <v>24597.9</v>
      </c>
      <c r="E250" s="33">
        <v>23996.5</v>
      </c>
      <c r="F250" s="33">
        <v>25582.020245006301</v>
      </c>
      <c r="G250" s="33">
        <v>25641.058274888299</v>
      </c>
      <c r="H250" s="33">
        <v>59.038029882037002</v>
      </c>
      <c r="I250" s="34">
        <v>2.6072438762000001E-2</v>
      </c>
      <c r="J250" s="34">
        <v>2.4596856909999999E-2</v>
      </c>
      <c r="K250" s="34">
        <v>4.1103680950999998E-2</v>
      </c>
      <c r="L250" s="34">
        <v>3.9628099100000001E-2</v>
      </c>
      <c r="M250" s="66"/>
    </row>
    <row r="251" spans="1:13" ht="13.5" thickBot="1">
      <c r="A251" s="27">
        <v>45849</v>
      </c>
      <c r="B251" s="32">
        <v>1</v>
      </c>
      <c r="C251" s="33">
        <v>60131.1875</v>
      </c>
      <c r="D251" s="33">
        <v>25811.3</v>
      </c>
      <c r="E251" s="33">
        <v>25055.7</v>
      </c>
      <c r="F251" s="33">
        <v>24547.488357601502</v>
      </c>
      <c r="G251" s="33">
        <v>24552.731797536599</v>
      </c>
      <c r="H251" s="33">
        <v>5.243439935114</v>
      </c>
      <c r="I251" s="34">
        <v>3.1456340976000002E-2</v>
      </c>
      <c r="J251" s="34">
        <v>3.1587394211E-2</v>
      </c>
      <c r="K251" s="34">
        <v>1.2571062296E-2</v>
      </c>
      <c r="L251" s="34">
        <v>1.2702115531000001E-2</v>
      </c>
      <c r="M251" s="66"/>
    </row>
    <row r="252" spans="1:13" ht="13.5" thickBot="1">
      <c r="A252" s="27">
        <v>45849</v>
      </c>
      <c r="B252" s="32">
        <v>2</v>
      </c>
      <c r="C252" s="33">
        <v>57347.28515625</v>
      </c>
      <c r="D252" s="33">
        <v>25839.8</v>
      </c>
      <c r="E252" s="33">
        <v>25116.7</v>
      </c>
      <c r="F252" s="33">
        <v>24140.891184115899</v>
      </c>
      <c r="G252" s="33">
        <v>24141.366971206899</v>
      </c>
      <c r="H252" s="33">
        <v>0.47578709102400002</v>
      </c>
      <c r="I252" s="34">
        <v>4.2450213165999999E-2</v>
      </c>
      <c r="J252" s="34">
        <v>4.2462104870000003E-2</v>
      </c>
      <c r="K252" s="34">
        <v>2.4377231411000001E-2</v>
      </c>
      <c r="L252" s="34">
        <v>2.4389123116E-2</v>
      </c>
      <c r="M252" s="66"/>
    </row>
    <row r="253" spans="1:13" ht="13.5" thickBot="1">
      <c r="A253" s="27">
        <v>45849</v>
      </c>
      <c r="B253" s="32">
        <v>3</v>
      </c>
      <c r="C253" s="33">
        <v>55273.20703125</v>
      </c>
      <c r="D253" s="33">
        <v>25806.7</v>
      </c>
      <c r="E253" s="33">
        <v>24867.1</v>
      </c>
      <c r="F253" s="33">
        <v>23261.789234731099</v>
      </c>
      <c r="G253" s="33">
        <v>23261.789328871499</v>
      </c>
      <c r="H253" s="33">
        <v>9.4140370686594203E-5</v>
      </c>
      <c r="I253" s="34">
        <v>6.3606865060999995E-2</v>
      </c>
      <c r="J253" s="34">
        <v>6.3606867413999998E-2</v>
      </c>
      <c r="K253" s="34">
        <v>4.0122736094000001E-2</v>
      </c>
      <c r="L253" s="34">
        <v>4.0122738446999998E-2</v>
      </c>
      <c r="M253" s="66"/>
    </row>
    <row r="254" spans="1:13" ht="13.5" thickBot="1">
      <c r="A254" s="27">
        <v>45849</v>
      </c>
      <c r="B254" s="32">
        <v>4</v>
      </c>
      <c r="C254" s="33">
        <v>53988.19921875</v>
      </c>
      <c r="D254" s="33">
        <v>24268.3</v>
      </c>
      <c r="E254" s="33">
        <v>23683.4</v>
      </c>
      <c r="F254" s="33">
        <v>21717.637764020201</v>
      </c>
      <c r="G254" s="33">
        <v>21717.962573758399</v>
      </c>
      <c r="H254" s="33">
        <v>0.324809738244</v>
      </c>
      <c r="I254" s="34">
        <v>6.3742500031000002E-2</v>
      </c>
      <c r="J254" s="34">
        <v>6.3750618243999996E-2</v>
      </c>
      <c r="K254" s="34">
        <v>4.9123654741999999E-2</v>
      </c>
      <c r="L254" s="34">
        <v>4.9131772955999999E-2</v>
      </c>
      <c r="M254" s="66"/>
    </row>
    <row r="255" spans="1:13" ht="13.5" thickBot="1">
      <c r="A255" s="27">
        <v>45849</v>
      </c>
      <c r="B255" s="32">
        <v>5</v>
      </c>
      <c r="C255" s="33">
        <v>53334.390625</v>
      </c>
      <c r="D255" s="33">
        <v>23117.7</v>
      </c>
      <c r="E255" s="33">
        <v>22480.6</v>
      </c>
      <c r="F255" s="33">
        <v>19858.6835552919</v>
      </c>
      <c r="G255" s="33">
        <v>19858.6835552919</v>
      </c>
      <c r="H255" s="33">
        <v>0</v>
      </c>
      <c r="I255" s="34">
        <v>8.1455047355000004E-2</v>
      </c>
      <c r="J255" s="34">
        <v>8.1455047355000004E-2</v>
      </c>
      <c r="K255" s="34">
        <v>6.5531528234999997E-2</v>
      </c>
      <c r="L255" s="34">
        <v>6.5531528234999997E-2</v>
      </c>
      <c r="M255" s="66"/>
    </row>
    <row r="256" spans="1:13" ht="13.5" thickBot="1">
      <c r="A256" s="27">
        <v>45849</v>
      </c>
      <c r="B256" s="32">
        <v>6</v>
      </c>
      <c r="C256" s="33">
        <v>53705.4921875</v>
      </c>
      <c r="D256" s="33">
        <v>22065.4</v>
      </c>
      <c r="E256" s="33">
        <v>21217.5</v>
      </c>
      <c r="F256" s="33">
        <v>18557.636127006499</v>
      </c>
      <c r="G256" s="33">
        <v>18557.636127006401</v>
      </c>
      <c r="H256" s="33">
        <v>0</v>
      </c>
      <c r="I256" s="34">
        <v>8.7672178779999999E-2</v>
      </c>
      <c r="J256" s="34">
        <v>8.7672178779999999E-2</v>
      </c>
      <c r="K256" s="34">
        <v>6.6479976829999995E-2</v>
      </c>
      <c r="L256" s="34">
        <v>6.6479976829999995E-2</v>
      </c>
      <c r="M256" s="66"/>
    </row>
    <row r="257" spans="1:13" ht="13.5" thickBot="1">
      <c r="A257" s="27">
        <v>45849</v>
      </c>
      <c r="B257" s="32">
        <v>7</v>
      </c>
      <c r="C257" s="33">
        <v>54727.6015625</v>
      </c>
      <c r="D257" s="33">
        <v>20841.400000000001</v>
      </c>
      <c r="E257" s="33">
        <v>20047.8</v>
      </c>
      <c r="F257" s="33">
        <v>18915.748632234201</v>
      </c>
      <c r="G257" s="33">
        <v>18915.748632234201</v>
      </c>
      <c r="H257" s="33">
        <v>0</v>
      </c>
      <c r="I257" s="34">
        <v>4.8129251881E-2</v>
      </c>
      <c r="J257" s="34">
        <v>4.8129251881E-2</v>
      </c>
      <c r="K257" s="34">
        <v>2.8294210641E-2</v>
      </c>
      <c r="L257" s="34">
        <v>2.8294210641E-2</v>
      </c>
      <c r="M257" s="66"/>
    </row>
    <row r="258" spans="1:13" ht="13.5" thickBot="1">
      <c r="A258" s="27">
        <v>45849</v>
      </c>
      <c r="B258" s="32">
        <v>8</v>
      </c>
      <c r="C258" s="33">
        <v>55666.9609375</v>
      </c>
      <c r="D258" s="33">
        <v>19815</v>
      </c>
      <c r="E258" s="33">
        <v>19219.599999999999</v>
      </c>
      <c r="F258" s="33">
        <v>18743.194627841302</v>
      </c>
      <c r="G258" s="33">
        <v>18743.194627841302</v>
      </c>
      <c r="H258" s="33">
        <v>0</v>
      </c>
      <c r="I258" s="34">
        <v>2.6788437193999998E-2</v>
      </c>
      <c r="J258" s="34">
        <v>2.6788437193999998E-2</v>
      </c>
      <c r="K258" s="34">
        <v>1.1907157514E-2</v>
      </c>
      <c r="L258" s="34">
        <v>1.1907157514E-2</v>
      </c>
      <c r="M258" s="66"/>
    </row>
    <row r="259" spans="1:13" ht="13.5" thickBot="1">
      <c r="A259" s="27">
        <v>45849</v>
      </c>
      <c r="B259" s="32">
        <v>9</v>
      </c>
      <c r="C259" s="33">
        <v>59681.01171875</v>
      </c>
      <c r="D259" s="33">
        <v>20254.599999999999</v>
      </c>
      <c r="E259" s="33">
        <v>19761.5</v>
      </c>
      <c r="F259" s="33">
        <v>18324.7266066921</v>
      </c>
      <c r="G259" s="33">
        <v>18453.562240372299</v>
      </c>
      <c r="H259" s="33">
        <v>128.83563368024701</v>
      </c>
      <c r="I259" s="34">
        <v>4.5014690317999997E-2</v>
      </c>
      <c r="J259" s="34">
        <v>4.8234776138E-2</v>
      </c>
      <c r="K259" s="34">
        <v>3.2690271421999997E-2</v>
      </c>
      <c r="L259" s="34">
        <v>3.5910357242999999E-2</v>
      </c>
      <c r="M259" s="66"/>
    </row>
    <row r="260" spans="1:13" ht="13.5" thickBot="1">
      <c r="A260" s="27">
        <v>45849</v>
      </c>
      <c r="B260" s="32">
        <v>10</v>
      </c>
      <c r="C260" s="33">
        <v>64092.8359375</v>
      </c>
      <c r="D260" s="33">
        <v>21024.3</v>
      </c>
      <c r="E260" s="33">
        <v>20357.900000000001</v>
      </c>
      <c r="F260" s="33">
        <v>20968.2180458691</v>
      </c>
      <c r="G260" s="33">
        <v>21662.981779581001</v>
      </c>
      <c r="H260" s="33">
        <v>694.76373371181501</v>
      </c>
      <c r="I260" s="34">
        <v>1.5963053726000001E-2</v>
      </c>
      <c r="J260" s="34">
        <v>1.4016984280000001E-3</v>
      </c>
      <c r="K260" s="34">
        <v>3.2618889767000003E-2</v>
      </c>
      <c r="L260" s="34">
        <v>1.5254137612E-2</v>
      </c>
      <c r="M260" s="66"/>
    </row>
    <row r="261" spans="1:13" ht="13.5" thickBot="1">
      <c r="A261" s="27">
        <v>45849</v>
      </c>
      <c r="B261" s="32">
        <v>11</v>
      </c>
      <c r="C261" s="33">
        <v>66792.2890625</v>
      </c>
      <c r="D261" s="33">
        <v>19779.099999999999</v>
      </c>
      <c r="E261" s="33">
        <v>19114.7</v>
      </c>
      <c r="F261" s="33">
        <v>20280.3007249525</v>
      </c>
      <c r="G261" s="33">
        <v>21125.1454569487</v>
      </c>
      <c r="H261" s="33">
        <v>844.84473199619697</v>
      </c>
      <c r="I261" s="34">
        <v>3.3642725742000001E-2</v>
      </c>
      <c r="J261" s="34">
        <v>1.2526886402E-2</v>
      </c>
      <c r="K261" s="34">
        <v>5.024857428E-2</v>
      </c>
      <c r="L261" s="34">
        <v>2.9132734939999998E-2</v>
      </c>
      <c r="M261" s="66"/>
    </row>
    <row r="262" spans="1:13" ht="13.5" thickBot="1">
      <c r="A262" s="27">
        <v>45849</v>
      </c>
      <c r="B262" s="32">
        <v>12</v>
      </c>
      <c r="C262" s="33">
        <v>69591.4921875</v>
      </c>
      <c r="D262" s="33">
        <v>20049.7</v>
      </c>
      <c r="E262" s="33">
        <v>19379.400000000001</v>
      </c>
      <c r="F262" s="33">
        <v>18139.420333037498</v>
      </c>
      <c r="G262" s="33">
        <v>19043.883770069999</v>
      </c>
      <c r="H262" s="33">
        <v>904.46343703244099</v>
      </c>
      <c r="I262" s="34">
        <v>2.5139120968000001E-2</v>
      </c>
      <c r="J262" s="34">
        <v>4.7745055410000001E-2</v>
      </c>
      <c r="K262" s="34">
        <v>8.3858092949999994E-3</v>
      </c>
      <c r="L262" s="34">
        <v>3.0991743738E-2</v>
      </c>
      <c r="M262" s="66"/>
    </row>
    <row r="263" spans="1:13" ht="13.5" thickBot="1">
      <c r="A263" s="27">
        <v>45849</v>
      </c>
      <c r="B263" s="32">
        <v>13</v>
      </c>
      <c r="C263" s="33">
        <v>71638.4921875</v>
      </c>
      <c r="D263" s="33">
        <v>19246.5</v>
      </c>
      <c r="E263" s="33">
        <v>18635.599999999999</v>
      </c>
      <c r="F263" s="33">
        <v>16612.194869526698</v>
      </c>
      <c r="G263" s="33">
        <v>17542.367339719902</v>
      </c>
      <c r="H263" s="33">
        <v>930.17247019321997</v>
      </c>
      <c r="I263" s="34">
        <v>4.2592668339000002E-2</v>
      </c>
      <c r="J263" s="34">
        <v>6.5841167968999997E-2</v>
      </c>
      <c r="K263" s="34">
        <v>2.7323985509999999E-2</v>
      </c>
      <c r="L263" s="34">
        <v>5.0572485139999998E-2</v>
      </c>
      <c r="M263" s="66"/>
    </row>
    <row r="264" spans="1:13" ht="13.5" thickBot="1">
      <c r="A264" s="27">
        <v>45849</v>
      </c>
      <c r="B264" s="32">
        <v>14</v>
      </c>
      <c r="C264" s="33">
        <v>73476.171875</v>
      </c>
      <c r="D264" s="33">
        <v>18790.099999999999</v>
      </c>
      <c r="E264" s="33">
        <v>18156.3</v>
      </c>
      <c r="F264" s="33">
        <v>15807.151120627999</v>
      </c>
      <c r="G264" s="33">
        <v>16829.449660537801</v>
      </c>
      <c r="H264" s="33">
        <v>1022.29853990983</v>
      </c>
      <c r="I264" s="34">
        <v>4.9004007484000002E-2</v>
      </c>
      <c r="J264" s="34">
        <v>7.4555083213000001E-2</v>
      </c>
      <c r="K264" s="34">
        <v>3.3162967744000002E-2</v>
      </c>
      <c r="L264" s="34">
        <v>5.8714043473000001E-2</v>
      </c>
      <c r="M264" s="66"/>
    </row>
    <row r="265" spans="1:13" ht="13.5" thickBot="1">
      <c r="A265" s="27">
        <v>45849</v>
      </c>
      <c r="B265" s="32">
        <v>15</v>
      </c>
      <c r="C265" s="33">
        <v>74279.1953125</v>
      </c>
      <c r="D265" s="33">
        <v>17818</v>
      </c>
      <c r="E265" s="33">
        <v>17330.900000000001</v>
      </c>
      <c r="F265" s="33">
        <v>16300.6852265985</v>
      </c>
      <c r="G265" s="33">
        <v>17276.0011980909</v>
      </c>
      <c r="H265" s="33">
        <v>975.315971492318</v>
      </c>
      <c r="I265" s="34">
        <v>1.3546583401E-2</v>
      </c>
      <c r="J265" s="34">
        <v>3.7923388486999998E-2</v>
      </c>
      <c r="K265" s="34">
        <v>1.3721270150000001E-3</v>
      </c>
      <c r="L265" s="34">
        <v>2.5748932102000001E-2</v>
      </c>
      <c r="M265" s="66"/>
    </row>
    <row r="266" spans="1:13" ht="13.5" thickBot="1">
      <c r="A266" s="27">
        <v>45849</v>
      </c>
      <c r="B266" s="32">
        <v>16</v>
      </c>
      <c r="C266" s="33">
        <v>75375.53125</v>
      </c>
      <c r="D266" s="33">
        <v>16711.900000000001</v>
      </c>
      <c r="E266" s="33">
        <v>16161.8</v>
      </c>
      <c r="F266" s="33">
        <v>16128.4394086251</v>
      </c>
      <c r="G266" s="33">
        <v>17231.870096110499</v>
      </c>
      <c r="H266" s="33">
        <v>1103.4306874853601</v>
      </c>
      <c r="I266" s="34">
        <v>1.2996003401E-2</v>
      </c>
      <c r="J266" s="34">
        <v>1.4582869066999999E-2</v>
      </c>
      <c r="K266" s="34">
        <v>2.6745066136000001E-2</v>
      </c>
      <c r="L266" s="34">
        <v>8.3380633199999995E-4</v>
      </c>
      <c r="M266" s="66"/>
    </row>
    <row r="267" spans="1:13" ht="13.5" thickBot="1">
      <c r="A267" s="27">
        <v>45849</v>
      </c>
      <c r="B267" s="32">
        <v>17</v>
      </c>
      <c r="C267" s="33">
        <v>75858.5390625</v>
      </c>
      <c r="D267" s="33">
        <v>16995.5</v>
      </c>
      <c r="E267" s="33">
        <v>16465.3</v>
      </c>
      <c r="F267" s="33">
        <v>15554.8316052641</v>
      </c>
      <c r="G267" s="33">
        <v>16822.421720412502</v>
      </c>
      <c r="H267" s="33">
        <v>1267.59011514844</v>
      </c>
      <c r="I267" s="34">
        <v>4.3258755200000004E-3</v>
      </c>
      <c r="J267" s="34">
        <v>3.6007707941E-2</v>
      </c>
      <c r="K267" s="34">
        <v>8.9258115570000005E-3</v>
      </c>
      <c r="L267" s="34">
        <v>2.2756020863E-2</v>
      </c>
      <c r="M267" s="66"/>
    </row>
    <row r="268" spans="1:13" ht="13.5" thickBot="1">
      <c r="A268" s="27">
        <v>45849</v>
      </c>
      <c r="B268" s="32">
        <v>18</v>
      </c>
      <c r="C268" s="33">
        <v>75714.3359375</v>
      </c>
      <c r="D268" s="33">
        <v>17181.900000000001</v>
      </c>
      <c r="E268" s="33">
        <v>16648.099999999999</v>
      </c>
      <c r="F268" s="33">
        <v>15293.601281198</v>
      </c>
      <c r="G268" s="33">
        <v>16688.159310196399</v>
      </c>
      <c r="H268" s="33">
        <v>1394.55802899843</v>
      </c>
      <c r="I268" s="34">
        <v>1.2340432137E-2</v>
      </c>
      <c r="J268" s="34">
        <v>4.7195669051999997E-2</v>
      </c>
      <c r="K268" s="34">
        <v>1.0012324460000001E-3</v>
      </c>
      <c r="L268" s="34">
        <v>3.3854004468E-2</v>
      </c>
      <c r="M268" s="66"/>
    </row>
    <row r="269" spans="1:13" ht="13.5" thickBot="1">
      <c r="A269" s="27">
        <v>45849</v>
      </c>
      <c r="B269" s="32">
        <v>19</v>
      </c>
      <c r="C269" s="33">
        <v>74565.484375</v>
      </c>
      <c r="D269" s="33">
        <v>16774.3</v>
      </c>
      <c r="E269" s="33">
        <v>16244.7</v>
      </c>
      <c r="F269" s="33">
        <v>15656.1978176795</v>
      </c>
      <c r="G269" s="33">
        <v>16813.038637805701</v>
      </c>
      <c r="H269" s="33">
        <v>1156.84082012625</v>
      </c>
      <c r="I269" s="34">
        <v>9.6822388899999996E-4</v>
      </c>
      <c r="J269" s="34">
        <v>2.7945568165E-2</v>
      </c>
      <c r="K269" s="34">
        <v>1.4204914716E-2</v>
      </c>
      <c r="L269" s="34">
        <v>1.4708877338E-2</v>
      </c>
      <c r="M269" s="66"/>
    </row>
    <row r="270" spans="1:13" ht="13.5" thickBot="1">
      <c r="A270" s="27">
        <v>45849</v>
      </c>
      <c r="B270" s="32">
        <v>20</v>
      </c>
      <c r="C270" s="33">
        <v>72429.4375</v>
      </c>
      <c r="D270" s="33">
        <v>17646.599999999999</v>
      </c>
      <c r="E270" s="33">
        <v>17104.8</v>
      </c>
      <c r="F270" s="33">
        <v>16208.1220342659</v>
      </c>
      <c r="G270" s="33">
        <v>17066.834268393599</v>
      </c>
      <c r="H270" s="33">
        <v>858.71223412766699</v>
      </c>
      <c r="I270" s="34">
        <v>1.4490520659E-2</v>
      </c>
      <c r="J270" s="34">
        <v>3.5952960903E-2</v>
      </c>
      <c r="K270" s="34">
        <v>9.4890606299999998E-4</v>
      </c>
      <c r="L270" s="34">
        <v>2.2411346305999998E-2</v>
      </c>
      <c r="M270" s="66"/>
    </row>
    <row r="271" spans="1:13" ht="13.5" thickBot="1">
      <c r="A271" s="27">
        <v>45849</v>
      </c>
      <c r="B271" s="32">
        <v>21</v>
      </c>
      <c r="C271" s="33">
        <v>69120.0703125</v>
      </c>
      <c r="D271" s="33">
        <v>18204.400000000001</v>
      </c>
      <c r="E271" s="33">
        <v>17633.099999999999</v>
      </c>
      <c r="F271" s="33">
        <v>16251.828859119199</v>
      </c>
      <c r="G271" s="33">
        <v>16508.304931163399</v>
      </c>
      <c r="H271" s="33">
        <v>256.47607204424003</v>
      </c>
      <c r="I271" s="34">
        <v>4.2391778775999998E-2</v>
      </c>
      <c r="J271" s="34">
        <v>4.8802078002000003E-2</v>
      </c>
      <c r="K271" s="34">
        <v>2.8112848507999999E-2</v>
      </c>
      <c r="L271" s="34">
        <v>3.4523147735000002E-2</v>
      </c>
      <c r="M271" s="66"/>
    </row>
    <row r="272" spans="1:13" ht="13.5" thickBot="1">
      <c r="A272" s="27">
        <v>45849</v>
      </c>
      <c r="B272" s="32">
        <v>22</v>
      </c>
      <c r="C272" s="33">
        <v>66499.34375</v>
      </c>
      <c r="D272" s="33">
        <v>19643.3</v>
      </c>
      <c r="E272" s="33">
        <v>19061.7</v>
      </c>
      <c r="F272" s="33">
        <v>17699.5468932441</v>
      </c>
      <c r="G272" s="33">
        <v>17762.0606597919</v>
      </c>
      <c r="H272" s="33">
        <v>62.513766547838003</v>
      </c>
      <c r="I272" s="34">
        <v>4.7019228698000001E-2</v>
      </c>
      <c r="J272" s="34">
        <v>4.8581682247999997E-2</v>
      </c>
      <c r="K272" s="34">
        <v>3.2482862788999999E-2</v>
      </c>
      <c r="L272" s="34">
        <v>3.4045316339000001E-2</v>
      </c>
      <c r="M272" s="66"/>
    </row>
    <row r="273" spans="1:13" ht="13.5" thickBot="1">
      <c r="A273" s="27">
        <v>45849</v>
      </c>
      <c r="B273" s="32">
        <v>23</v>
      </c>
      <c r="C273" s="33">
        <v>65432.75390625</v>
      </c>
      <c r="D273" s="33">
        <v>20281.099999999999</v>
      </c>
      <c r="E273" s="33">
        <v>19700.2</v>
      </c>
      <c r="F273" s="33">
        <v>20125.525167928899</v>
      </c>
      <c r="G273" s="33">
        <v>20248.008633104499</v>
      </c>
      <c r="H273" s="33">
        <v>122.48346517562899</v>
      </c>
      <c r="I273" s="34">
        <v>8.2707740299999997E-4</v>
      </c>
      <c r="J273" s="34">
        <v>3.8883987020000002E-3</v>
      </c>
      <c r="K273" s="34">
        <v>1.3691792879000001E-2</v>
      </c>
      <c r="L273" s="34">
        <v>1.063047158E-2</v>
      </c>
      <c r="M273" s="66"/>
    </row>
    <row r="274" spans="1:13" ht="13.5" thickBot="1">
      <c r="A274" s="27">
        <v>45849</v>
      </c>
      <c r="B274" s="32">
        <v>24</v>
      </c>
      <c r="C274" s="33">
        <v>62760.8828125</v>
      </c>
      <c r="D274" s="33">
        <v>21028.1</v>
      </c>
      <c r="E274" s="33">
        <v>20287.7</v>
      </c>
      <c r="F274" s="33">
        <v>22209.402027949898</v>
      </c>
      <c r="G274" s="33">
        <v>22447.8564439404</v>
      </c>
      <c r="H274" s="33">
        <v>238.454415990559</v>
      </c>
      <c r="I274" s="34">
        <v>3.5485039837999999E-2</v>
      </c>
      <c r="J274" s="34">
        <v>2.9525169406000001E-2</v>
      </c>
      <c r="K274" s="34">
        <v>5.3990413495E-2</v>
      </c>
      <c r="L274" s="34">
        <v>4.8030543061999997E-2</v>
      </c>
      <c r="M274" s="66"/>
    </row>
    <row r="275" spans="1:13" ht="13.5" thickBot="1">
      <c r="A275" s="27">
        <v>45850</v>
      </c>
      <c r="B275" s="32">
        <v>1</v>
      </c>
      <c r="C275" s="33">
        <v>59604.53515625</v>
      </c>
      <c r="D275" s="33">
        <v>21072.5</v>
      </c>
      <c r="E275" s="33">
        <v>20626.5</v>
      </c>
      <c r="F275" s="33">
        <v>21827.249839149801</v>
      </c>
      <c r="G275" s="33">
        <v>22180.721567184999</v>
      </c>
      <c r="H275" s="33">
        <v>353.47172803517401</v>
      </c>
      <c r="I275" s="34">
        <v>2.7698614525000002E-2</v>
      </c>
      <c r="J275" s="34">
        <v>1.8864029971E-2</v>
      </c>
      <c r="K275" s="34">
        <v>3.8845827722000001E-2</v>
      </c>
      <c r="L275" s="34">
        <v>3.0011243167000001E-2</v>
      </c>
      <c r="M275" s="66"/>
    </row>
    <row r="276" spans="1:13" ht="13.5" thickBot="1">
      <c r="A276" s="27">
        <v>45850</v>
      </c>
      <c r="B276" s="32">
        <v>2</v>
      </c>
      <c r="C276" s="33">
        <v>57346.0234375</v>
      </c>
      <c r="D276" s="33">
        <v>22007.8</v>
      </c>
      <c r="E276" s="33">
        <v>21506.9</v>
      </c>
      <c r="F276" s="33">
        <v>20508.610742415702</v>
      </c>
      <c r="G276" s="33">
        <v>20629.902027161199</v>
      </c>
      <c r="H276" s="33">
        <v>121.29128474553001</v>
      </c>
      <c r="I276" s="34">
        <v>3.4438839610999999E-2</v>
      </c>
      <c r="J276" s="34">
        <v>3.7470363848000003E-2</v>
      </c>
      <c r="K276" s="34">
        <v>2.1919469452999999E-2</v>
      </c>
      <c r="L276" s="34">
        <v>2.4950993691000001E-2</v>
      </c>
      <c r="M276" s="66"/>
    </row>
    <row r="277" spans="1:13" ht="13.5" thickBot="1">
      <c r="A277" s="27">
        <v>45850</v>
      </c>
      <c r="B277" s="32">
        <v>3</v>
      </c>
      <c r="C277" s="33">
        <v>55066.82421875</v>
      </c>
      <c r="D277" s="33">
        <v>21451.9</v>
      </c>
      <c r="E277" s="33">
        <v>20915.900000000001</v>
      </c>
      <c r="F277" s="33">
        <v>19054.3193948976</v>
      </c>
      <c r="G277" s="33">
        <v>19125.738604836799</v>
      </c>
      <c r="H277" s="33">
        <v>71.419209939170003</v>
      </c>
      <c r="I277" s="34">
        <v>5.8139500003999998E-2</v>
      </c>
      <c r="J277" s="34">
        <v>5.9924533994000002E-2</v>
      </c>
      <c r="K277" s="34">
        <v>4.4742849166E-2</v>
      </c>
      <c r="L277" s="34">
        <v>4.6527883155999997E-2</v>
      </c>
      <c r="M277" s="66"/>
    </row>
    <row r="278" spans="1:13" ht="13.5" thickBot="1">
      <c r="A278" s="27">
        <v>45850</v>
      </c>
      <c r="B278" s="32">
        <v>4</v>
      </c>
      <c r="C278" s="33">
        <v>53672.328125</v>
      </c>
      <c r="D278" s="33">
        <v>19762.900000000001</v>
      </c>
      <c r="E278" s="33">
        <v>19275.599999999999</v>
      </c>
      <c r="F278" s="33">
        <v>17403.645961515402</v>
      </c>
      <c r="G278" s="33">
        <v>17434.653718563499</v>
      </c>
      <c r="H278" s="33">
        <v>31.007757048053001</v>
      </c>
      <c r="I278" s="34">
        <v>5.8191609132999998E-2</v>
      </c>
      <c r="J278" s="34">
        <v>5.8966609309000002E-2</v>
      </c>
      <c r="K278" s="34">
        <v>4.6012153996999997E-2</v>
      </c>
      <c r="L278" s="34">
        <v>4.6787154173000001E-2</v>
      </c>
      <c r="M278" s="66"/>
    </row>
    <row r="279" spans="1:13" ht="13.5" thickBot="1">
      <c r="A279" s="27">
        <v>45850</v>
      </c>
      <c r="B279" s="32">
        <v>5</v>
      </c>
      <c r="C279" s="33">
        <v>52741.4765625</v>
      </c>
      <c r="D279" s="33">
        <v>17512.099999999999</v>
      </c>
      <c r="E279" s="33">
        <v>17091.900000000001</v>
      </c>
      <c r="F279" s="33">
        <v>14601.7420842554</v>
      </c>
      <c r="G279" s="33">
        <v>14612.220449975899</v>
      </c>
      <c r="H279" s="33">
        <v>10.478365720506</v>
      </c>
      <c r="I279" s="34">
        <v>7.2478869033000007E-2</v>
      </c>
      <c r="J279" s="34">
        <v>7.2740762702E-2</v>
      </c>
      <c r="K279" s="34">
        <v>6.1976494626000002E-2</v>
      </c>
      <c r="L279" s="34">
        <v>6.2238388296000001E-2</v>
      </c>
      <c r="M279" s="66"/>
    </row>
    <row r="280" spans="1:13" ht="13.5" thickBot="1">
      <c r="A280" s="27">
        <v>45850</v>
      </c>
      <c r="B280" s="32">
        <v>6</v>
      </c>
      <c r="C280" s="33">
        <v>52598.1875</v>
      </c>
      <c r="D280" s="33">
        <v>15667</v>
      </c>
      <c r="E280" s="33">
        <v>15194.7</v>
      </c>
      <c r="F280" s="33">
        <v>11080.899412929401</v>
      </c>
      <c r="G280" s="33">
        <v>11081.615942197001</v>
      </c>
      <c r="H280" s="33">
        <v>0.71652926765500002</v>
      </c>
      <c r="I280" s="34">
        <v>0.11460594995700001</v>
      </c>
      <c r="J280" s="34">
        <v>0.114623858712</v>
      </c>
      <c r="K280" s="34">
        <v>0.102801401094</v>
      </c>
      <c r="L280" s="34">
        <v>0.10281930984900001</v>
      </c>
      <c r="M280" s="66"/>
    </row>
    <row r="281" spans="1:13" ht="13.5" thickBot="1">
      <c r="A281" s="27">
        <v>45850</v>
      </c>
      <c r="B281" s="32">
        <v>7</v>
      </c>
      <c r="C281" s="33">
        <v>52632.97265625</v>
      </c>
      <c r="D281" s="33">
        <v>14051</v>
      </c>
      <c r="E281" s="33">
        <v>13579.6</v>
      </c>
      <c r="F281" s="33">
        <v>11756.735806697699</v>
      </c>
      <c r="G281" s="33">
        <v>11756.736610940799</v>
      </c>
      <c r="H281" s="33">
        <v>8.0424311100000005E-4</v>
      </c>
      <c r="I281" s="34">
        <v>5.7342249163999999E-2</v>
      </c>
      <c r="J281" s="34">
        <v>5.7342269265000002E-2</v>
      </c>
      <c r="K281" s="34">
        <v>4.5560194677000003E-2</v>
      </c>
      <c r="L281" s="34">
        <v>4.5560214777999999E-2</v>
      </c>
      <c r="M281" s="66"/>
    </row>
    <row r="282" spans="1:13" ht="13.5" thickBot="1">
      <c r="A282" s="27">
        <v>45850</v>
      </c>
      <c r="B282" s="32">
        <v>8</v>
      </c>
      <c r="C282" s="33">
        <v>53492.0546875</v>
      </c>
      <c r="D282" s="33">
        <v>11901.7</v>
      </c>
      <c r="E282" s="33">
        <v>11597.8</v>
      </c>
      <c r="F282" s="33">
        <v>11564.8163151914</v>
      </c>
      <c r="G282" s="33">
        <v>11572.427427442501</v>
      </c>
      <c r="H282" s="33">
        <v>7.611112251072</v>
      </c>
      <c r="I282" s="34">
        <v>8.2297568740000004E-3</v>
      </c>
      <c r="J282" s="34">
        <v>8.4199871229999994E-3</v>
      </c>
      <c r="K282" s="34">
        <v>6.3415577400000001E-4</v>
      </c>
      <c r="L282" s="34">
        <v>8.2438602299999999E-4</v>
      </c>
      <c r="M282" s="66"/>
    </row>
    <row r="283" spans="1:13" ht="13.5" thickBot="1">
      <c r="A283" s="27">
        <v>45850</v>
      </c>
      <c r="B283" s="32">
        <v>9</v>
      </c>
      <c r="C283" s="33">
        <v>57440.1796875</v>
      </c>
      <c r="D283" s="33">
        <v>12277</v>
      </c>
      <c r="E283" s="33">
        <v>12027.7</v>
      </c>
      <c r="F283" s="33">
        <v>9874.0102829412699</v>
      </c>
      <c r="G283" s="33">
        <v>10066.4735347279</v>
      </c>
      <c r="H283" s="33">
        <v>192.46325178668101</v>
      </c>
      <c r="I283" s="34">
        <v>5.5249349294000001E-2</v>
      </c>
      <c r="J283" s="34">
        <v>6.0059727994000001E-2</v>
      </c>
      <c r="K283" s="34">
        <v>4.9018407030000002E-2</v>
      </c>
      <c r="L283" s="34">
        <v>5.3828785730000002E-2</v>
      </c>
      <c r="M283" s="66"/>
    </row>
    <row r="284" spans="1:13" ht="13.5" thickBot="1">
      <c r="A284" s="27">
        <v>45850</v>
      </c>
      <c r="B284" s="32">
        <v>10</v>
      </c>
      <c r="C284" s="33">
        <v>61688.62890625</v>
      </c>
      <c r="D284" s="33">
        <v>12896.8</v>
      </c>
      <c r="E284" s="33">
        <v>12643.7</v>
      </c>
      <c r="F284" s="33">
        <v>10335.172225412</v>
      </c>
      <c r="G284" s="33">
        <v>11295.088118219701</v>
      </c>
      <c r="H284" s="33">
        <v>959.91589280772803</v>
      </c>
      <c r="I284" s="34">
        <v>4.0032788846999998E-2</v>
      </c>
      <c r="J284" s="34">
        <v>6.4024688191999996E-2</v>
      </c>
      <c r="K284" s="34">
        <v>3.3706870325999998E-2</v>
      </c>
      <c r="L284" s="34">
        <v>5.7698769672000001E-2</v>
      </c>
      <c r="M284" s="66"/>
    </row>
    <row r="285" spans="1:13" ht="13.5" thickBot="1">
      <c r="A285" s="27">
        <v>45850</v>
      </c>
      <c r="B285" s="32">
        <v>11</v>
      </c>
      <c r="C285" s="33">
        <v>64564.21484375</v>
      </c>
      <c r="D285" s="33">
        <v>11376.5</v>
      </c>
      <c r="E285" s="33">
        <v>11189.6</v>
      </c>
      <c r="F285" s="33">
        <v>9493.4318798621607</v>
      </c>
      <c r="G285" s="33">
        <v>10830.902222581</v>
      </c>
      <c r="H285" s="33">
        <v>1337.4703427188599</v>
      </c>
      <c r="I285" s="34">
        <v>1.3636535300999999E-2</v>
      </c>
      <c r="J285" s="34">
        <v>4.7064936768999997E-2</v>
      </c>
      <c r="K285" s="34">
        <v>8.965203134E-3</v>
      </c>
      <c r="L285" s="34">
        <v>4.2393604602E-2</v>
      </c>
      <c r="M285" s="66"/>
    </row>
    <row r="286" spans="1:13" ht="13.5" thickBot="1">
      <c r="A286" s="27">
        <v>45850</v>
      </c>
      <c r="B286" s="32">
        <v>12</v>
      </c>
      <c r="C286" s="33">
        <v>67622.953125</v>
      </c>
      <c r="D286" s="33">
        <v>10900</v>
      </c>
      <c r="E286" s="33">
        <v>10755.2</v>
      </c>
      <c r="F286" s="33">
        <v>8784.2714929725698</v>
      </c>
      <c r="G286" s="33">
        <v>10265.073711545499</v>
      </c>
      <c r="H286" s="33">
        <v>1480.8022185729701</v>
      </c>
      <c r="I286" s="34">
        <v>1.5869189913000001E-2</v>
      </c>
      <c r="J286" s="34">
        <v>5.2879992676999998E-2</v>
      </c>
      <c r="K286" s="34">
        <v>1.2250094687E-2</v>
      </c>
      <c r="L286" s="34">
        <v>4.9260897450999999E-2</v>
      </c>
      <c r="M286" s="66"/>
    </row>
    <row r="287" spans="1:13" ht="13.5" thickBot="1">
      <c r="A287" s="27">
        <v>45850</v>
      </c>
      <c r="B287" s="32">
        <v>13</v>
      </c>
      <c r="C287" s="33">
        <v>70742.4296875</v>
      </c>
      <c r="D287" s="33">
        <v>10291.4</v>
      </c>
      <c r="E287" s="33">
        <v>10087.5</v>
      </c>
      <c r="F287" s="33">
        <v>8957.7044456574295</v>
      </c>
      <c r="G287" s="33">
        <v>10309.8241878803</v>
      </c>
      <c r="H287" s="33">
        <v>1352.1197422228399</v>
      </c>
      <c r="I287" s="34">
        <v>4.60489574E-4</v>
      </c>
      <c r="J287" s="34">
        <v>3.3334055344000003E-2</v>
      </c>
      <c r="K287" s="34">
        <v>5.5567155179999999E-3</v>
      </c>
      <c r="L287" s="34">
        <v>2.8237829401E-2</v>
      </c>
      <c r="M287" s="66"/>
    </row>
    <row r="288" spans="1:13" ht="13.5" thickBot="1">
      <c r="A288" s="27">
        <v>45850</v>
      </c>
      <c r="B288" s="32">
        <v>14</v>
      </c>
      <c r="C288" s="33">
        <v>72626.3203125</v>
      </c>
      <c r="D288" s="33">
        <v>9583.9</v>
      </c>
      <c r="E288" s="33">
        <v>9398.7999999999993</v>
      </c>
      <c r="F288" s="33">
        <v>9198.4512598134297</v>
      </c>
      <c r="G288" s="33">
        <v>10577.9347269807</v>
      </c>
      <c r="H288" s="33">
        <v>1379.4834671672199</v>
      </c>
      <c r="I288" s="34">
        <v>2.484465701E-2</v>
      </c>
      <c r="J288" s="34">
        <v>9.6338100519999994E-3</v>
      </c>
      <c r="K288" s="34">
        <v>2.9471000423999999E-2</v>
      </c>
      <c r="L288" s="34">
        <v>5.0074666380000004E-3</v>
      </c>
      <c r="M288" s="66"/>
    </row>
    <row r="289" spans="1:13" ht="13.5" thickBot="1">
      <c r="A289" s="27">
        <v>45850</v>
      </c>
      <c r="B289" s="32">
        <v>15</v>
      </c>
      <c r="C289" s="33">
        <v>72750.75</v>
      </c>
      <c r="D289" s="33">
        <v>10095.200000000001</v>
      </c>
      <c r="E289" s="33">
        <v>9837.6</v>
      </c>
      <c r="F289" s="33">
        <v>8199.1367530270309</v>
      </c>
      <c r="G289" s="33">
        <v>9409.7733058633694</v>
      </c>
      <c r="H289" s="33">
        <v>1210.6365528363499</v>
      </c>
      <c r="I289" s="34">
        <v>1.7131384507000001E-2</v>
      </c>
      <c r="J289" s="34">
        <v>4.7389733740000002E-2</v>
      </c>
      <c r="K289" s="34">
        <v>1.0692994104E-2</v>
      </c>
      <c r="L289" s="34">
        <v>4.0951343337999997E-2</v>
      </c>
      <c r="M289" s="66"/>
    </row>
    <row r="290" spans="1:13" ht="13.5" thickBot="1">
      <c r="A290" s="27">
        <v>45850</v>
      </c>
      <c r="B290" s="32">
        <v>16</v>
      </c>
      <c r="C290" s="33">
        <v>73727.890625</v>
      </c>
      <c r="D290" s="33">
        <v>9948.4</v>
      </c>
      <c r="E290" s="33">
        <v>9725.7000000000007</v>
      </c>
      <c r="F290" s="33">
        <v>7737.11243872264</v>
      </c>
      <c r="G290" s="33">
        <v>8911.1376150100295</v>
      </c>
      <c r="H290" s="33">
        <v>1174.02517628739</v>
      </c>
      <c r="I290" s="34">
        <v>2.5925078354999999E-2</v>
      </c>
      <c r="J290" s="34">
        <v>5.5268371938000001E-2</v>
      </c>
      <c r="K290" s="34">
        <v>2.0358969881999998E-2</v>
      </c>
      <c r="L290" s="34">
        <v>4.9702263465999999E-2</v>
      </c>
      <c r="M290" s="66"/>
    </row>
    <row r="291" spans="1:13" ht="13.5" thickBot="1">
      <c r="A291" s="27">
        <v>45850</v>
      </c>
      <c r="B291" s="32">
        <v>17</v>
      </c>
      <c r="C291" s="33">
        <v>75578.765625</v>
      </c>
      <c r="D291" s="33">
        <v>9253.7999999999993</v>
      </c>
      <c r="E291" s="33">
        <v>9031.2000000000007</v>
      </c>
      <c r="F291" s="33">
        <v>8192.8232318568807</v>
      </c>
      <c r="G291" s="33">
        <v>9355.8588557687599</v>
      </c>
      <c r="H291" s="33">
        <v>1163.0356239118801</v>
      </c>
      <c r="I291" s="34">
        <v>2.550833685E-3</v>
      </c>
      <c r="J291" s="34">
        <v>2.6517789755999999E-2</v>
      </c>
      <c r="K291" s="34">
        <v>8.1144427829999994E-3</v>
      </c>
      <c r="L291" s="34">
        <v>2.0954180658000001E-2</v>
      </c>
      <c r="M291" s="66"/>
    </row>
    <row r="292" spans="1:13" ht="13.5" thickBot="1">
      <c r="A292" s="27">
        <v>45850</v>
      </c>
      <c r="B292" s="32">
        <v>18</v>
      </c>
      <c r="C292" s="33">
        <v>74269.0546875</v>
      </c>
      <c r="D292" s="33">
        <v>8639.7000000000007</v>
      </c>
      <c r="E292" s="33">
        <v>8429.2999999999993</v>
      </c>
      <c r="F292" s="33">
        <v>7181.5004775241996</v>
      </c>
      <c r="G292" s="33">
        <v>8271.5004151530793</v>
      </c>
      <c r="H292" s="33">
        <v>1089.9999376288799</v>
      </c>
      <c r="I292" s="34">
        <v>9.2026889480000002E-3</v>
      </c>
      <c r="J292" s="34">
        <v>3.6445876592E-2</v>
      </c>
      <c r="K292" s="34">
        <v>3.9440036199999999E-3</v>
      </c>
      <c r="L292" s="34">
        <v>3.1187191263999998E-2</v>
      </c>
      <c r="M292" s="66"/>
    </row>
    <row r="293" spans="1:13" ht="13.5" thickBot="1">
      <c r="A293" s="27">
        <v>45850</v>
      </c>
      <c r="B293" s="32">
        <v>19</v>
      </c>
      <c r="C293" s="33">
        <v>71779.3203125</v>
      </c>
      <c r="D293" s="33">
        <v>9146.7000000000007</v>
      </c>
      <c r="E293" s="33">
        <v>8989.2999999999993</v>
      </c>
      <c r="F293" s="33">
        <v>6727.3008169321802</v>
      </c>
      <c r="G293" s="33">
        <v>7581.2242631282397</v>
      </c>
      <c r="H293" s="33">
        <v>853.92344619606297</v>
      </c>
      <c r="I293" s="34">
        <v>3.9127111643E-2</v>
      </c>
      <c r="J293" s="34">
        <v>6.0469862111E-2</v>
      </c>
      <c r="K293" s="34">
        <v>3.5193095148000002E-2</v>
      </c>
      <c r="L293" s="34">
        <v>5.6535845614999997E-2</v>
      </c>
      <c r="M293" s="66"/>
    </row>
    <row r="294" spans="1:13" ht="13.5" thickBot="1">
      <c r="A294" s="27">
        <v>45850</v>
      </c>
      <c r="B294" s="32">
        <v>20</v>
      </c>
      <c r="C294" s="33">
        <v>68481.96875</v>
      </c>
      <c r="D294" s="33">
        <v>8481.2999999999993</v>
      </c>
      <c r="E294" s="33">
        <v>8336.2000000000007</v>
      </c>
      <c r="F294" s="33">
        <v>6792.4167121567198</v>
      </c>
      <c r="G294" s="33">
        <v>7331.1639271526701</v>
      </c>
      <c r="H294" s="33">
        <v>538.74721499595</v>
      </c>
      <c r="I294" s="34">
        <v>2.8746215267000001E-2</v>
      </c>
      <c r="J294" s="34">
        <v>4.2211529312999999E-2</v>
      </c>
      <c r="K294" s="34">
        <v>2.5119621915000001E-2</v>
      </c>
      <c r="L294" s="34">
        <v>3.8584935962000001E-2</v>
      </c>
      <c r="M294" s="66"/>
    </row>
    <row r="295" spans="1:13" ht="13.5" thickBot="1">
      <c r="A295" s="27">
        <v>45850</v>
      </c>
      <c r="B295" s="32">
        <v>21</v>
      </c>
      <c r="C295" s="33">
        <v>64813.08984375</v>
      </c>
      <c r="D295" s="33">
        <v>7500.6</v>
      </c>
      <c r="E295" s="33">
        <v>7405.7</v>
      </c>
      <c r="F295" s="33">
        <v>6145.2790383484398</v>
      </c>
      <c r="G295" s="33">
        <v>6469.3558348434499</v>
      </c>
      <c r="H295" s="33">
        <v>324.076796495005</v>
      </c>
      <c r="I295" s="34">
        <v>2.5774660463000001E-2</v>
      </c>
      <c r="J295" s="34">
        <v>3.3874555402000003E-2</v>
      </c>
      <c r="K295" s="34">
        <v>2.340275344E-2</v>
      </c>
      <c r="L295" s="34">
        <v>3.1502648378999999E-2</v>
      </c>
      <c r="M295" s="66"/>
    </row>
    <row r="296" spans="1:13" ht="13.5" thickBot="1">
      <c r="A296" s="27">
        <v>45850</v>
      </c>
      <c r="B296" s="32">
        <v>22</v>
      </c>
      <c r="C296" s="33">
        <v>63917.1328125</v>
      </c>
      <c r="D296" s="33">
        <v>7987.5</v>
      </c>
      <c r="E296" s="33">
        <v>7868.1</v>
      </c>
      <c r="F296" s="33">
        <v>6699.9106749435896</v>
      </c>
      <c r="G296" s="33">
        <v>7022.41204049116</v>
      </c>
      <c r="H296" s="33">
        <v>322.50136554757199</v>
      </c>
      <c r="I296" s="34">
        <v>2.4121168695E-2</v>
      </c>
      <c r="J296" s="34">
        <v>3.2181687703999998E-2</v>
      </c>
      <c r="K296" s="34">
        <v>2.1136914759000001E-2</v>
      </c>
      <c r="L296" s="34">
        <v>2.9197433767E-2</v>
      </c>
      <c r="M296" s="66"/>
    </row>
    <row r="297" spans="1:13" ht="13.5" thickBot="1">
      <c r="A297" s="27">
        <v>45850</v>
      </c>
      <c r="B297" s="32">
        <v>23</v>
      </c>
      <c r="C297" s="33">
        <v>61759.69140625</v>
      </c>
      <c r="D297" s="33">
        <v>8172.9</v>
      </c>
      <c r="E297" s="33">
        <v>8062.9</v>
      </c>
      <c r="F297" s="33">
        <v>7299.73689900106</v>
      </c>
      <c r="G297" s="33">
        <v>7656.4717040943196</v>
      </c>
      <c r="H297" s="33">
        <v>356.734805093261</v>
      </c>
      <c r="I297" s="34">
        <v>1.2907480527E-2</v>
      </c>
      <c r="J297" s="34">
        <v>2.1823621618999998E-2</v>
      </c>
      <c r="K297" s="34">
        <v>1.0158167855000001E-2</v>
      </c>
      <c r="L297" s="34">
        <v>1.9074308947000001E-2</v>
      </c>
      <c r="M297" s="66"/>
    </row>
    <row r="298" spans="1:13" ht="13.5" thickBot="1">
      <c r="A298" s="27">
        <v>45850</v>
      </c>
      <c r="B298" s="32">
        <v>24</v>
      </c>
      <c r="C298" s="33">
        <v>59724.65625</v>
      </c>
      <c r="D298" s="33">
        <v>8562.6</v>
      </c>
      <c r="E298" s="33">
        <v>8433.9</v>
      </c>
      <c r="F298" s="33">
        <v>7462.6574647936804</v>
      </c>
      <c r="G298" s="33">
        <v>7925.4566507137197</v>
      </c>
      <c r="H298" s="33">
        <v>462.79918592004498</v>
      </c>
      <c r="I298" s="34">
        <v>1.5924602581000001E-2</v>
      </c>
      <c r="J298" s="34">
        <v>2.7491690457E-2</v>
      </c>
      <c r="K298" s="34">
        <v>1.2707906755E-2</v>
      </c>
      <c r="L298" s="34">
        <v>2.4274994631E-2</v>
      </c>
      <c r="M298" s="66"/>
    </row>
    <row r="299" spans="1:13" ht="13.5" thickBot="1">
      <c r="A299" s="27">
        <v>45851</v>
      </c>
      <c r="B299" s="32">
        <v>1</v>
      </c>
      <c r="C299" s="33">
        <v>57120.125</v>
      </c>
      <c r="D299" s="33">
        <v>8620.6</v>
      </c>
      <c r="E299" s="33">
        <v>8538.4</v>
      </c>
      <c r="F299" s="33">
        <v>7497.4293959755496</v>
      </c>
      <c r="G299" s="33">
        <v>7832.3465727013399</v>
      </c>
      <c r="H299" s="33">
        <v>334.91717672578397</v>
      </c>
      <c r="I299" s="34">
        <v>1.9701410329E-2</v>
      </c>
      <c r="J299" s="34">
        <v>2.8072247038000001E-2</v>
      </c>
      <c r="K299" s="34">
        <v>1.7646923950999999E-2</v>
      </c>
      <c r="L299" s="34">
        <v>2.601776066E-2</v>
      </c>
      <c r="M299" s="66"/>
    </row>
    <row r="300" spans="1:13" ht="13.5" thickBot="1">
      <c r="A300" s="27">
        <v>45851</v>
      </c>
      <c r="B300" s="32">
        <v>2</v>
      </c>
      <c r="C300" s="33">
        <v>54614.24609375</v>
      </c>
      <c r="D300" s="33">
        <v>8329</v>
      </c>
      <c r="E300" s="33">
        <v>8251.9</v>
      </c>
      <c r="F300" s="33">
        <v>7440.5006965255598</v>
      </c>
      <c r="G300" s="33">
        <v>7530.9395121984298</v>
      </c>
      <c r="H300" s="33">
        <v>90.438815672868998</v>
      </c>
      <c r="I300" s="34">
        <v>1.9946525563E-2</v>
      </c>
      <c r="J300" s="34">
        <v>2.2206930853999999E-2</v>
      </c>
      <c r="K300" s="34">
        <v>1.8019507317999998E-2</v>
      </c>
      <c r="L300" s="34">
        <v>2.0279912608000002E-2</v>
      </c>
      <c r="M300" s="66"/>
    </row>
    <row r="301" spans="1:13" ht="13.5" thickBot="1">
      <c r="A301" s="27">
        <v>45851</v>
      </c>
      <c r="B301" s="32">
        <v>3</v>
      </c>
      <c r="C301" s="33">
        <v>53064.546875</v>
      </c>
      <c r="D301" s="33">
        <v>7650.7</v>
      </c>
      <c r="E301" s="33">
        <v>7598.9</v>
      </c>
      <c r="F301" s="33">
        <v>6693.29506919921</v>
      </c>
      <c r="G301" s="33">
        <v>6689.3592808755802</v>
      </c>
      <c r="H301" s="33">
        <v>-3.935788323623</v>
      </c>
      <c r="I301" s="34">
        <v>2.4027511099999999E-2</v>
      </c>
      <c r="J301" s="34">
        <v>2.3929140984000001E-2</v>
      </c>
      <c r="K301" s="34">
        <v>2.2732834768999999E-2</v>
      </c>
      <c r="L301" s="34">
        <v>2.2634464653000001E-2</v>
      </c>
      <c r="M301" s="66"/>
    </row>
    <row r="302" spans="1:13" ht="13.5" thickBot="1">
      <c r="A302" s="27">
        <v>45851</v>
      </c>
      <c r="B302" s="32">
        <v>4</v>
      </c>
      <c r="C302" s="33">
        <v>52280.04296875</v>
      </c>
      <c r="D302" s="33">
        <v>7167.1</v>
      </c>
      <c r="E302" s="33">
        <v>7119.6</v>
      </c>
      <c r="F302" s="33">
        <v>6625.9164434739896</v>
      </c>
      <c r="G302" s="33">
        <v>6625.91575560007</v>
      </c>
      <c r="H302" s="33">
        <v>-6.8787391400000001E-4</v>
      </c>
      <c r="I302" s="34">
        <v>1.3526224553E-2</v>
      </c>
      <c r="J302" s="34">
        <v>1.3526207360999999E-2</v>
      </c>
      <c r="K302" s="34">
        <v>1.2339021354E-2</v>
      </c>
      <c r="L302" s="34">
        <v>1.2339004162000001E-2</v>
      </c>
      <c r="M302" s="66"/>
    </row>
    <row r="303" spans="1:13" ht="13.5" thickBot="1">
      <c r="A303" s="27">
        <v>45851</v>
      </c>
      <c r="B303" s="32">
        <v>5</v>
      </c>
      <c r="C303" s="33">
        <v>51460.4375</v>
      </c>
      <c r="D303" s="33">
        <v>6823.7</v>
      </c>
      <c r="E303" s="33">
        <v>6800.8</v>
      </c>
      <c r="F303" s="33">
        <v>6779.2425579010296</v>
      </c>
      <c r="G303" s="33">
        <v>6779.3457899977002</v>
      </c>
      <c r="H303" s="33">
        <v>0.10323209667</v>
      </c>
      <c r="I303" s="34">
        <v>1.1085781050000001E-3</v>
      </c>
      <c r="J303" s="34">
        <v>1.1111582619999999E-3</v>
      </c>
      <c r="K303" s="34">
        <v>5.3622119400000001E-4</v>
      </c>
      <c r="L303" s="34">
        <v>5.38801352E-4</v>
      </c>
      <c r="M303" s="66"/>
    </row>
    <row r="304" spans="1:13" ht="13.5" thickBot="1">
      <c r="A304" s="27">
        <v>45851</v>
      </c>
      <c r="B304" s="32">
        <v>6</v>
      </c>
      <c r="C304" s="33">
        <v>50403.234375</v>
      </c>
      <c r="D304" s="33">
        <v>6601</v>
      </c>
      <c r="E304" s="33">
        <v>6548.6</v>
      </c>
      <c r="F304" s="33">
        <v>6421.3385987086403</v>
      </c>
      <c r="G304" s="33">
        <v>6421.5930065861803</v>
      </c>
      <c r="H304" s="33">
        <v>0.254407877537</v>
      </c>
      <c r="I304" s="34">
        <v>4.4840538209999998E-3</v>
      </c>
      <c r="J304" s="34">
        <v>4.4904124289999996E-3</v>
      </c>
      <c r="K304" s="34">
        <v>3.1743812399999999E-3</v>
      </c>
      <c r="L304" s="34">
        <v>3.1807398469999998E-3</v>
      </c>
      <c r="M304" s="66"/>
    </row>
    <row r="305" spans="1:13" ht="13.5" thickBot="1">
      <c r="A305" s="27">
        <v>45851</v>
      </c>
      <c r="B305" s="32">
        <v>7</v>
      </c>
      <c r="C305" s="33">
        <v>50316.5625</v>
      </c>
      <c r="D305" s="33">
        <v>6953.2</v>
      </c>
      <c r="E305" s="33">
        <v>6884.1</v>
      </c>
      <c r="F305" s="33">
        <v>6366.5978633111499</v>
      </c>
      <c r="G305" s="33">
        <v>6366.6846997626999</v>
      </c>
      <c r="H305" s="33">
        <v>8.6836451548000002E-2</v>
      </c>
      <c r="I305" s="34">
        <v>1.4659217701E-2</v>
      </c>
      <c r="J305" s="34">
        <v>1.466138807E-2</v>
      </c>
      <c r="K305" s="34">
        <v>1.2932149468E-2</v>
      </c>
      <c r="L305" s="34">
        <v>1.2934319837E-2</v>
      </c>
      <c r="M305" s="66"/>
    </row>
    <row r="306" spans="1:13" ht="13.5" thickBot="1">
      <c r="A306" s="27">
        <v>45851</v>
      </c>
      <c r="B306" s="32">
        <v>8</v>
      </c>
      <c r="C306" s="33">
        <v>51620.1875</v>
      </c>
      <c r="D306" s="33">
        <v>5973.2</v>
      </c>
      <c r="E306" s="33">
        <v>5907</v>
      </c>
      <c r="F306" s="33">
        <v>6164.5164986241598</v>
      </c>
      <c r="G306" s="33">
        <v>6164.7772422621301</v>
      </c>
      <c r="H306" s="33">
        <v>0.26074363797400002</v>
      </c>
      <c r="I306" s="34">
        <v>4.7882339979999997E-3</v>
      </c>
      <c r="J306" s="34">
        <v>4.7817170360000003E-3</v>
      </c>
      <c r="K306" s="34">
        <v>6.442820351E-3</v>
      </c>
      <c r="L306" s="34">
        <v>6.4363033889999997E-3</v>
      </c>
      <c r="M306" s="66"/>
    </row>
    <row r="307" spans="1:13" ht="13.5" thickBot="1">
      <c r="A307" s="27">
        <v>45851</v>
      </c>
      <c r="B307" s="32">
        <v>9</v>
      </c>
      <c r="C307" s="33">
        <v>56656.515625</v>
      </c>
      <c r="D307" s="33">
        <v>5651.3</v>
      </c>
      <c r="E307" s="33">
        <v>5604.6</v>
      </c>
      <c r="F307" s="33">
        <v>6858.4491552535601</v>
      </c>
      <c r="G307" s="33">
        <v>6858.5392082068602</v>
      </c>
      <c r="H307" s="33">
        <v>9.0052953295000002E-2</v>
      </c>
      <c r="I307" s="34">
        <v>3.0173436844999998E-2</v>
      </c>
      <c r="J307" s="34">
        <v>3.0171186084000001E-2</v>
      </c>
      <c r="K307" s="34">
        <v>3.1340645043E-2</v>
      </c>
      <c r="L307" s="34">
        <v>3.1338394281999998E-2</v>
      </c>
      <c r="M307" s="66"/>
    </row>
    <row r="308" spans="1:13" ht="13.5" thickBot="1">
      <c r="A308" s="27">
        <v>45851</v>
      </c>
      <c r="B308" s="32">
        <v>10</v>
      </c>
      <c r="C308" s="33">
        <v>58418.48046875</v>
      </c>
      <c r="D308" s="33">
        <v>5651.9</v>
      </c>
      <c r="E308" s="33">
        <v>5609.3</v>
      </c>
      <c r="F308" s="33">
        <v>7507.9943126128301</v>
      </c>
      <c r="G308" s="33">
        <v>7534.9557659782304</v>
      </c>
      <c r="H308" s="33">
        <v>26.961453365396999</v>
      </c>
      <c r="I308" s="34">
        <v>4.7064627992000001E-2</v>
      </c>
      <c r="J308" s="34">
        <v>4.6390760125E-2</v>
      </c>
      <c r="K308" s="34">
        <v>4.8129361809000001E-2</v>
      </c>
      <c r="L308" s="34">
        <v>4.7455493941000002E-2</v>
      </c>
      <c r="M308" s="66"/>
    </row>
    <row r="309" spans="1:13" ht="13.5" thickBot="1">
      <c r="A309" s="27">
        <v>45851</v>
      </c>
      <c r="B309" s="32">
        <v>11</v>
      </c>
      <c r="C309" s="33">
        <v>60288.359375</v>
      </c>
      <c r="D309" s="33">
        <v>6234.3</v>
      </c>
      <c r="E309" s="33">
        <v>6180.6</v>
      </c>
      <c r="F309" s="33">
        <v>7189.3243425685096</v>
      </c>
      <c r="G309" s="33">
        <v>7371.3383419545198</v>
      </c>
      <c r="H309" s="33">
        <v>182.01399938601699</v>
      </c>
      <c r="I309" s="34">
        <v>2.8418853835000001E-2</v>
      </c>
      <c r="J309" s="34">
        <v>2.3869641152999999E-2</v>
      </c>
      <c r="K309" s="34">
        <v>2.9761018294000002E-2</v>
      </c>
      <c r="L309" s="34">
        <v>2.5211805612E-2</v>
      </c>
      <c r="M309" s="66"/>
    </row>
    <row r="310" spans="1:13" ht="13.5" thickBot="1">
      <c r="A310" s="27">
        <v>45851</v>
      </c>
      <c r="B310" s="32">
        <v>12</v>
      </c>
      <c r="C310" s="33">
        <v>62887.7578125</v>
      </c>
      <c r="D310" s="33">
        <v>6695.5</v>
      </c>
      <c r="E310" s="33">
        <v>6624.6</v>
      </c>
      <c r="F310" s="33">
        <v>7077.6616815673096</v>
      </c>
      <c r="G310" s="33">
        <v>7437.14474781643</v>
      </c>
      <c r="H310" s="33">
        <v>359.48306624911902</v>
      </c>
      <c r="I310" s="34">
        <v>1.8536484573999999E-2</v>
      </c>
      <c r="J310" s="34">
        <v>9.5516541249999996E-3</v>
      </c>
      <c r="K310" s="34">
        <v>2.0308541560000001E-2</v>
      </c>
      <c r="L310" s="34">
        <v>1.1323711110999999E-2</v>
      </c>
      <c r="M310" s="66"/>
    </row>
    <row r="311" spans="1:13" ht="13.5" thickBot="1">
      <c r="A311" s="27">
        <v>45851</v>
      </c>
      <c r="B311" s="32">
        <v>13</v>
      </c>
      <c r="C311" s="33">
        <v>64782.96875</v>
      </c>
      <c r="D311" s="33">
        <v>6537.8</v>
      </c>
      <c r="E311" s="33">
        <v>6475.3</v>
      </c>
      <c r="F311" s="33">
        <v>6442.6542562346804</v>
      </c>
      <c r="G311" s="33">
        <v>6875.1875793720001</v>
      </c>
      <c r="H311" s="33">
        <v>432.53332313732301</v>
      </c>
      <c r="I311" s="34">
        <v>8.4325813379999993E-3</v>
      </c>
      <c r="J311" s="34">
        <v>2.3780490809999998E-3</v>
      </c>
      <c r="K311" s="34">
        <v>9.9946908110000003E-3</v>
      </c>
      <c r="L311" s="34">
        <v>8.1593960899999996E-4</v>
      </c>
      <c r="M311" s="66"/>
    </row>
    <row r="312" spans="1:13" ht="13.5" thickBot="1">
      <c r="A312" s="27">
        <v>45851</v>
      </c>
      <c r="B312" s="32">
        <v>14</v>
      </c>
      <c r="C312" s="33">
        <v>65877.84375</v>
      </c>
      <c r="D312" s="33">
        <v>6845.2</v>
      </c>
      <c r="E312" s="33">
        <v>6767</v>
      </c>
      <c r="F312" s="33">
        <v>5789.5650814607798</v>
      </c>
      <c r="G312" s="33">
        <v>6299.5937729177203</v>
      </c>
      <c r="H312" s="33">
        <v>510.02869145694399</v>
      </c>
      <c r="I312" s="34">
        <v>1.3636746490000001E-2</v>
      </c>
      <c r="J312" s="34">
        <v>2.6384276894000001E-2</v>
      </c>
      <c r="K312" s="34">
        <v>1.1682235118E-2</v>
      </c>
      <c r="L312" s="34">
        <v>2.4429765522000001E-2</v>
      </c>
      <c r="M312" s="66"/>
    </row>
    <row r="313" spans="1:13" ht="13.5" thickBot="1">
      <c r="A313" s="27">
        <v>45851</v>
      </c>
      <c r="B313" s="32">
        <v>15</v>
      </c>
      <c r="C313" s="33">
        <v>66836.0703125</v>
      </c>
      <c r="D313" s="33">
        <v>6874.5</v>
      </c>
      <c r="E313" s="33">
        <v>6763.4</v>
      </c>
      <c r="F313" s="33">
        <v>5524.4028210783799</v>
      </c>
      <c r="G313" s="33">
        <v>6010.9773207461603</v>
      </c>
      <c r="H313" s="33">
        <v>486.57449966778</v>
      </c>
      <c r="I313" s="34">
        <v>2.1582671312999999E-2</v>
      </c>
      <c r="J313" s="34">
        <v>3.3743993473999999E-2</v>
      </c>
      <c r="K313" s="34">
        <v>1.8805865514E-2</v>
      </c>
      <c r="L313" s="34">
        <v>3.0967187675999999E-2</v>
      </c>
      <c r="M313" s="66"/>
    </row>
    <row r="314" spans="1:13" ht="13.5" thickBot="1">
      <c r="A314" s="27">
        <v>45851</v>
      </c>
      <c r="B314" s="32">
        <v>16</v>
      </c>
      <c r="C314" s="33">
        <v>68090.2890625</v>
      </c>
      <c r="D314" s="33">
        <v>6478</v>
      </c>
      <c r="E314" s="33">
        <v>6391</v>
      </c>
      <c r="F314" s="33">
        <v>5368.8997641224496</v>
      </c>
      <c r="G314" s="33">
        <v>5883.3949702874697</v>
      </c>
      <c r="H314" s="33">
        <v>514.49520616502798</v>
      </c>
      <c r="I314" s="34">
        <v>1.486141039E-2</v>
      </c>
      <c r="J314" s="34">
        <v>2.7720575753E-2</v>
      </c>
      <c r="K314" s="34">
        <v>1.2686954004E-2</v>
      </c>
      <c r="L314" s="34">
        <v>2.5546119366999999E-2</v>
      </c>
      <c r="M314" s="66"/>
    </row>
    <row r="315" spans="1:13" ht="13.5" thickBot="1">
      <c r="A315" s="27">
        <v>45851</v>
      </c>
      <c r="B315" s="32">
        <v>17</v>
      </c>
      <c r="C315" s="33">
        <v>68920.6328125</v>
      </c>
      <c r="D315" s="33">
        <v>6391.1</v>
      </c>
      <c r="E315" s="33">
        <v>6310.6</v>
      </c>
      <c r="F315" s="33">
        <v>5349.1023239989199</v>
      </c>
      <c r="G315" s="33">
        <v>5932.7649719148603</v>
      </c>
      <c r="H315" s="33">
        <v>583.66264791594699</v>
      </c>
      <c r="I315" s="34">
        <v>1.1455511824E-2</v>
      </c>
      <c r="J315" s="34">
        <v>2.6043431042E-2</v>
      </c>
      <c r="K315" s="34">
        <v>9.4435148229999998E-3</v>
      </c>
      <c r="L315" s="34">
        <v>2.4031434040999999E-2</v>
      </c>
      <c r="M315" s="66"/>
    </row>
    <row r="316" spans="1:13" ht="13.5" thickBot="1">
      <c r="A316" s="27">
        <v>45851</v>
      </c>
      <c r="B316" s="32">
        <v>18</v>
      </c>
      <c r="C316" s="33">
        <v>69724.3046875</v>
      </c>
      <c r="D316" s="33">
        <v>6410.8</v>
      </c>
      <c r="E316" s="33">
        <v>6343.8</v>
      </c>
      <c r="F316" s="33">
        <v>5295.0539678012701</v>
      </c>
      <c r="G316" s="33">
        <v>6025.9025220393296</v>
      </c>
      <c r="H316" s="33">
        <v>730.84855423805698</v>
      </c>
      <c r="I316" s="34">
        <v>9.6200319409999995E-3</v>
      </c>
      <c r="J316" s="34">
        <v>2.7886679134999998E-2</v>
      </c>
      <c r="K316" s="34">
        <v>7.945450586E-3</v>
      </c>
      <c r="L316" s="34">
        <v>2.6212097779999999E-2</v>
      </c>
      <c r="M316" s="66"/>
    </row>
    <row r="317" spans="1:13" ht="13.5" thickBot="1">
      <c r="A317" s="27">
        <v>45851</v>
      </c>
      <c r="B317" s="32">
        <v>19</v>
      </c>
      <c r="C317" s="33">
        <v>68945.7734375</v>
      </c>
      <c r="D317" s="33">
        <v>6544.9</v>
      </c>
      <c r="E317" s="33">
        <v>6450.6</v>
      </c>
      <c r="F317" s="33">
        <v>5621.7953288759199</v>
      </c>
      <c r="G317" s="33">
        <v>6253.7690611130502</v>
      </c>
      <c r="H317" s="33">
        <v>631.97373223713203</v>
      </c>
      <c r="I317" s="34">
        <v>7.2764543580000002E-3</v>
      </c>
      <c r="J317" s="34">
        <v>2.3071848815E-2</v>
      </c>
      <c r="K317" s="34">
        <v>4.9195435859999996E-3</v>
      </c>
      <c r="L317" s="34">
        <v>2.0714938043000002E-2</v>
      </c>
      <c r="M317" s="66"/>
    </row>
    <row r="318" spans="1:13" ht="13.5" thickBot="1">
      <c r="A318" s="27">
        <v>45851</v>
      </c>
      <c r="B318" s="32">
        <v>20</v>
      </c>
      <c r="C318" s="33">
        <v>66854.7734375</v>
      </c>
      <c r="D318" s="33">
        <v>6947.3</v>
      </c>
      <c r="E318" s="33">
        <v>6837.6</v>
      </c>
      <c r="F318" s="33">
        <v>6721.5808324863401</v>
      </c>
      <c r="G318" s="33">
        <v>6907.9757166745703</v>
      </c>
      <c r="H318" s="33">
        <v>186.39488418823299</v>
      </c>
      <c r="I318" s="34">
        <v>9.8286136700000007E-4</v>
      </c>
      <c r="J318" s="34">
        <v>5.6415687950000003E-3</v>
      </c>
      <c r="K318" s="34">
        <v>1.7589531780000001E-3</v>
      </c>
      <c r="L318" s="34">
        <v>2.8997542489999999E-3</v>
      </c>
      <c r="M318" s="66"/>
    </row>
    <row r="319" spans="1:13" ht="13.5" thickBot="1">
      <c r="A319" s="27">
        <v>45851</v>
      </c>
      <c r="B319" s="32">
        <v>21</v>
      </c>
      <c r="C319" s="33">
        <v>65020.34375</v>
      </c>
      <c r="D319" s="33">
        <v>7794.2</v>
      </c>
      <c r="E319" s="33">
        <v>7693.5</v>
      </c>
      <c r="F319" s="33">
        <v>8077.8891930362097</v>
      </c>
      <c r="G319" s="33">
        <v>8112.4855248472304</v>
      </c>
      <c r="H319" s="33">
        <v>34.596331811021003</v>
      </c>
      <c r="I319" s="34">
        <v>7.9551493330000007E-3</v>
      </c>
      <c r="J319" s="34">
        <v>7.0904572110000001E-3</v>
      </c>
      <c r="K319" s="34">
        <v>1.0472020116E-2</v>
      </c>
      <c r="L319" s="34">
        <v>9.6073279930000005E-3</v>
      </c>
      <c r="M319" s="66"/>
    </row>
    <row r="320" spans="1:13" ht="13.5" thickBot="1">
      <c r="A320" s="27">
        <v>45851</v>
      </c>
      <c r="B320" s="32">
        <v>22</v>
      </c>
      <c r="C320" s="33">
        <v>63993.49609375</v>
      </c>
      <c r="D320" s="33">
        <v>9530.9</v>
      </c>
      <c r="E320" s="33">
        <v>9393.1</v>
      </c>
      <c r="F320" s="33">
        <v>9822.3716642009094</v>
      </c>
      <c r="G320" s="33">
        <v>9823.8813155079097</v>
      </c>
      <c r="H320" s="33">
        <v>1.5096513069999999</v>
      </c>
      <c r="I320" s="34">
        <v>7.3227022120000004E-3</v>
      </c>
      <c r="J320" s="34">
        <v>7.2849703620000003E-3</v>
      </c>
      <c r="K320" s="34">
        <v>1.0766841177000001E-2</v>
      </c>
      <c r="L320" s="34">
        <v>1.0729109327000001E-2</v>
      </c>
      <c r="M320" s="66"/>
    </row>
    <row r="321" spans="1:13" ht="13.5" thickBot="1">
      <c r="A321" s="27">
        <v>45851</v>
      </c>
      <c r="B321" s="32">
        <v>23</v>
      </c>
      <c r="C321" s="33">
        <v>61286.265625</v>
      </c>
      <c r="D321" s="33">
        <v>11451.3</v>
      </c>
      <c r="E321" s="33">
        <v>11234.8</v>
      </c>
      <c r="F321" s="33">
        <v>10603.1979236151</v>
      </c>
      <c r="G321" s="33">
        <v>10610.343735471701</v>
      </c>
      <c r="H321" s="33">
        <v>7.1458118565869997</v>
      </c>
      <c r="I321" s="34">
        <v>2.1018651950000002E-2</v>
      </c>
      <c r="J321" s="34">
        <v>2.1197252595999999E-2</v>
      </c>
      <c r="K321" s="34">
        <v>1.5607504737E-2</v>
      </c>
      <c r="L321" s="34">
        <v>1.5786105383000001E-2</v>
      </c>
      <c r="M321" s="66"/>
    </row>
    <row r="322" spans="1:13" ht="13.5" thickBot="1">
      <c r="A322" s="27">
        <v>45851</v>
      </c>
      <c r="B322" s="32">
        <v>24</v>
      </c>
      <c r="C322" s="33">
        <v>58042.5703125</v>
      </c>
      <c r="D322" s="33">
        <v>12170.7</v>
      </c>
      <c r="E322" s="33">
        <v>11914.7</v>
      </c>
      <c r="F322" s="33">
        <v>11184.178434666201</v>
      </c>
      <c r="G322" s="33">
        <v>11185.138254158899</v>
      </c>
      <c r="H322" s="33">
        <v>0.95981949276300005</v>
      </c>
      <c r="I322" s="34">
        <v>2.4632885423999999E-2</v>
      </c>
      <c r="J322" s="34">
        <v>2.4656874913999999E-2</v>
      </c>
      <c r="K322" s="34">
        <v>1.8234485024000002E-2</v>
      </c>
      <c r="L322" s="34">
        <v>1.8258474513999999E-2</v>
      </c>
      <c r="M322" s="66"/>
    </row>
    <row r="323" spans="1:13" ht="13.5" thickBot="1">
      <c r="A323" s="27">
        <v>45852</v>
      </c>
      <c r="B323" s="32">
        <v>1</v>
      </c>
      <c r="C323" s="33">
        <v>55832.71875</v>
      </c>
      <c r="D323" s="33">
        <v>10877.5</v>
      </c>
      <c r="E323" s="33">
        <v>10691.5</v>
      </c>
      <c r="F323" s="33">
        <v>11204.4087610756</v>
      </c>
      <c r="G323" s="33">
        <v>11204.5178330286</v>
      </c>
      <c r="H323" s="33">
        <v>0.10907195303099999</v>
      </c>
      <c r="I323" s="34">
        <v>8.1734024749999992E-3</v>
      </c>
      <c r="J323" s="34">
        <v>8.1706763570000007E-3</v>
      </c>
      <c r="K323" s="34">
        <v>1.2822240265E-2</v>
      </c>
      <c r="L323" s="34">
        <v>1.2819514148E-2</v>
      </c>
      <c r="M323" s="66"/>
    </row>
    <row r="324" spans="1:13" ht="13.5" thickBot="1">
      <c r="A324" s="27">
        <v>45852</v>
      </c>
      <c r="B324" s="32">
        <v>2</v>
      </c>
      <c r="C324" s="33">
        <v>53389.484375</v>
      </c>
      <c r="D324" s="33">
        <v>10843.1</v>
      </c>
      <c r="E324" s="33">
        <v>10624.7</v>
      </c>
      <c r="F324" s="33">
        <v>10299.6030655506</v>
      </c>
      <c r="G324" s="33">
        <v>10299.6030655506</v>
      </c>
      <c r="H324" s="33">
        <v>0</v>
      </c>
      <c r="I324" s="34">
        <v>1.3584027354E-2</v>
      </c>
      <c r="J324" s="34">
        <v>1.3584027354E-2</v>
      </c>
      <c r="K324" s="34">
        <v>8.1253920130000008E-3</v>
      </c>
      <c r="L324" s="34">
        <v>8.1253920130000008E-3</v>
      </c>
      <c r="M324" s="66"/>
    </row>
    <row r="325" spans="1:13" ht="13.5" thickBot="1">
      <c r="A325" s="27">
        <v>45852</v>
      </c>
      <c r="B325" s="32">
        <v>3</v>
      </c>
      <c r="C325" s="33">
        <v>51572.1484375</v>
      </c>
      <c r="D325" s="33">
        <v>9950.7999999999993</v>
      </c>
      <c r="E325" s="33">
        <v>9757.1</v>
      </c>
      <c r="F325" s="33">
        <v>9406.9070036588892</v>
      </c>
      <c r="G325" s="33">
        <v>9406.9070036588892</v>
      </c>
      <c r="H325" s="33">
        <v>0</v>
      </c>
      <c r="I325" s="34">
        <v>1.3593926426E-2</v>
      </c>
      <c r="J325" s="34">
        <v>1.3593926426E-2</v>
      </c>
      <c r="K325" s="34">
        <v>8.7526367490000003E-3</v>
      </c>
      <c r="L325" s="34">
        <v>8.7526367490000003E-3</v>
      </c>
      <c r="M325" s="66"/>
    </row>
    <row r="326" spans="1:13" ht="13.5" thickBot="1">
      <c r="A326" s="27">
        <v>45852</v>
      </c>
      <c r="B326" s="32">
        <v>4</v>
      </c>
      <c r="C326" s="33">
        <v>50736.078125</v>
      </c>
      <c r="D326" s="33">
        <v>9102.6</v>
      </c>
      <c r="E326" s="33">
        <v>8948.7000000000007</v>
      </c>
      <c r="F326" s="33">
        <v>8278.2146728486605</v>
      </c>
      <c r="G326" s="33">
        <v>8278.2146469691197</v>
      </c>
      <c r="H326" s="33">
        <v>-2.58795420333691E-5</v>
      </c>
      <c r="I326" s="34">
        <v>2.0604482705E-2</v>
      </c>
      <c r="J326" s="34">
        <v>2.0604482058000001E-2</v>
      </c>
      <c r="K326" s="34">
        <v>1.6757944338999999E-2</v>
      </c>
      <c r="L326" s="34">
        <v>1.6757943692E-2</v>
      </c>
      <c r="M326" s="66"/>
    </row>
    <row r="327" spans="1:13" ht="13.5" thickBot="1">
      <c r="A327" s="27">
        <v>45852</v>
      </c>
      <c r="B327" s="32">
        <v>5</v>
      </c>
      <c r="C327" s="33">
        <v>50287.44140625</v>
      </c>
      <c r="D327" s="33">
        <v>8013.1</v>
      </c>
      <c r="E327" s="33">
        <v>7861</v>
      </c>
      <c r="F327" s="33">
        <v>7022.2217779408102</v>
      </c>
      <c r="G327" s="33">
        <v>7022.22194502004</v>
      </c>
      <c r="H327" s="33">
        <v>1.67079236E-4</v>
      </c>
      <c r="I327" s="34">
        <v>2.4765759934000001E-2</v>
      </c>
      <c r="J327" s="34">
        <v>2.4765764110000001E-2</v>
      </c>
      <c r="K327" s="34">
        <v>2.0964210321000001E-2</v>
      </c>
      <c r="L327" s="34">
        <v>2.0964214496999999E-2</v>
      </c>
      <c r="M327" s="66"/>
    </row>
    <row r="328" spans="1:13" ht="13.5" thickBot="1">
      <c r="A328" s="27">
        <v>45852</v>
      </c>
      <c r="B328" s="32">
        <v>6</v>
      </c>
      <c r="C328" s="33">
        <v>51313.7734375</v>
      </c>
      <c r="D328" s="33">
        <v>6934.4</v>
      </c>
      <c r="E328" s="33">
        <v>6819.5</v>
      </c>
      <c r="F328" s="33">
        <v>6029.7600927579897</v>
      </c>
      <c r="G328" s="33">
        <v>6029.7699159185504</v>
      </c>
      <c r="H328" s="33">
        <v>9.8231605650000008E-3</v>
      </c>
      <c r="I328" s="34">
        <v>2.2610099577000001E-2</v>
      </c>
      <c r="J328" s="34">
        <v>2.2610345093999999E-2</v>
      </c>
      <c r="K328" s="34">
        <v>1.9738317522000001E-2</v>
      </c>
      <c r="L328" s="34">
        <v>1.973856304E-2</v>
      </c>
      <c r="M328" s="66"/>
    </row>
    <row r="329" spans="1:13" ht="13.5" thickBot="1">
      <c r="A329" s="27">
        <v>45852</v>
      </c>
      <c r="B329" s="32">
        <v>7</v>
      </c>
      <c r="C329" s="33">
        <v>52812.22265625</v>
      </c>
      <c r="D329" s="33">
        <v>5702.2</v>
      </c>
      <c r="E329" s="33">
        <v>5595.5</v>
      </c>
      <c r="F329" s="33">
        <v>5442.613608525</v>
      </c>
      <c r="G329" s="33">
        <v>5442.7650699811402</v>
      </c>
      <c r="H329" s="33">
        <v>0.151461456149</v>
      </c>
      <c r="I329" s="34">
        <v>6.4842521869999999E-3</v>
      </c>
      <c r="J329" s="34">
        <v>6.4880377770000002E-3</v>
      </c>
      <c r="K329" s="34">
        <v>3.8174188949999998E-3</v>
      </c>
      <c r="L329" s="34">
        <v>3.8212044850000002E-3</v>
      </c>
      <c r="M329" s="66"/>
    </row>
    <row r="330" spans="1:13" ht="13.5" thickBot="1">
      <c r="A330" s="27">
        <v>45852</v>
      </c>
      <c r="B330" s="32">
        <v>8</v>
      </c>
      <c r="C330" s="33">
        <v>54298.4375</v>
      </c>
      <c r="D330" s="33">
        <v>4529.6000000000004</v>
      </c>
      <c r="E330" s="33">
        <v>4431.1000000000004</v>
      </c>
      <c r="F330" s="33">
        <v>4809.0539642759004</v>
      </c>
      <c r="G330" s="33">
        <v>4809.1659364209399</v>
      </c>
      <c r="H330" s="33">
        <v>0.11197214503400001</v>
      </c>
      <c r="I330" s="34">
        <v>6.9874015600000002E-3</v>
      </c>
      <c r="J330" s="34">
        <v>6.984602956E-3</v>
      </c>
      <c r="K330" s="34">
        <v>9.4492860889999995E-3</v>
      </c>
      <c r="L330" s="34">
        <v>9.4464874850000002E-3</v>
      </c>
      <c r="M330" s="66"/>
    </row>
    <row r="331" spans="1:13" ht="13.5" thickBot="1">
      <c r="A331" s="27">
        <v>45852</v>
      </c>
      <c r="B331" s="32">
        <v>9</v>
      </c>
      <c r="C331" s="33">
        <v>59418.35546875</v>
      </c>
      <c r="D331" s="33">
        <v>5151.3999999999996</v>
      </c>
      <c r="E331" s="33">
        <v>5050.3999999999996</v>
      </c>
      <c r="F331" s="33">
        <v>4347.2802682934998</v>
      </c>
      <c r="G331" s="33">
        <v>4348.2912479706101</v>
      </c>
      <c r="H331" s="33">
        <v>1.010979677113</v>
      </c>
      <c r="I331" s="34">
        <v>2.0072700624999999E-2</v>
      </c>
      <c r="J331" s="34">
        <v>2.0097968800000001E-2</v>
      </c>
      <c r="K331" s="34">
        <v>1.7548331717000001E-2</v>
      </c>
      <c r="L331" s="34">
        <v>1.7573599892E-2</v>
      </c>
      <c r="M331" s="66"/>
    </row>
    <row r="332" spans="1:13" ht="13.5" thickBot="1">
      <c r="A332" s="27">
        <v>45852</v>
      </c>
      <c r="B332" s="32">
        <v>10</v>
      </c>
      <c r="C332" s="33">
        <v>61861.70703125</v>
      </c>
      <c r="D332" s="33">
        <v>5145.8999999999996</v>
      </c>
      <c r="E332" s="33">
        <v>5083.3</v>
      </c>
      <c r="F332" s="33">
        <v>4444.8288876361403</v>
      </c>
      <c r="G332" s="33">
        <v>4444.8886745121199</v>
      </c>
      <c r="H332" s="33">
        <v>5.9786875976999998E-2</v>
      </c>
      <c r="I332" s="34">
        <v>1.7520902910999999E-2</v>
      </c>
      <c r="J332" s="34">
        <v>1.7522397209E-2</v>
      </c>
      <c r="K332" s="34">
        <v>1.5956294063E-2</v>
      </c>
      <c r="L332" s="34">
        <v>1.5957788362E-2</v>
      </c>
      <c r="M332" s="66"/>
    </row>
    <row r="333" spans="1:13" ht="13.5" thickBot="1">
      <c r="A333" s="27">
        <v>45852</v>
      </c>
      <c r="B333" s="32">
        <v>11</v>
      </c>
      <c r="C333" s="33">
        <v>63684.515625</v>
      </c>
      <c r="D333" s="33">
        <v>5096.3</v>
      </c>
      <c r="E333" s="33">
        <v>5052.3</v>
      </c>
      <c r="F333" s="33">
        <v>4126.1736573916096</v>
      </c>
      <c r="G333" s="33">
        <v>4130.4043142886503</v>
      </c>
      <c r="H333" s="33">
        <v>4.2306568970380001</v>
      </c>
      <c r="I333" s="34">
        <v>2.4141356802999999E-2</v>
      </c>
      <c r="J333" s="34">
        <v>2.4247096791000001E-2</v>
      </c>
      <c r="K333" s="34">
        <v>2.3041631734E-2</v>
      </c>
      <c r="L333" s="34">
        <v>2.3147371722000001E-2</v>
      </c>
      <c r="M333" s="66"/>
    </row>
    <row r="334" spans="1:13" ht="13.5" thickBot="1">
      <c r="A334" s="27">
        <v>45852</v>
      </c>
      <c r="B334" s="32">
        <v>12</v>
      </c>
      <c r="C334" s="33">
        <v>65567.171875</v>
      </c>
      <c r="D334" s="33">
        <v>4908.5</v>
      </c>
      <c r="E334" s="33">
        <v>4876.6000000000004</v>
      </c>
      <c r="F334" s="33">
        <v>4262.2392953341196</v>
      </c>
      <c r="G334" s="33">
        <v>4278.9289259344196</v>
      </c>
      <c r="H334" s="33">
        <v>16.689630600295999</v>
      </c>
      <c r="I334" s="34">
        <v>1.5735343015E-2</v>
      </c>
      <c r="J334" s="34">
        <v>1.6152479495999999E-2</v>
      </c>
      <c r="K334" s="34">
        <v>1.4938042340999999E-2</v>
      </c>
      <c r="L334" s="34">
        <v>1.5355178820999999E-2</v>
      </c>
      <c r="M334" s="66"/>
    </row>
    <row r="335" spans="1:13" ht="13.5" thickBot="1">
      <c r="A335" s="27">
        <v>45852</v>
      </c>
      <c r="B335" s="32">
        <v>13</v>
      </c>
      <c r="C335" s="33">
        <v>68149.4609375</v>
      </c>
      <c r="D335" s="33">
        <v>5000.3999999999996</v>
      </c>
      <c r="E335" s="33">
        <v>4938.5</v>
      </c>
      <c r="F335" s="33">
        <v>5092.8207647211802</v>
      </c>
      <c r="G335" s="33">
        <v>5146.4334685403101</v>
      </c>
      <c r="H335" s="33">
        <v>53.612703819133003</v>
      </c>
      <c r="I335" s="34">
        <v>3.6499242320000001E-3</v>
      </c>
      <c r="J335" s="34">
        <v>2.3099416319999999E-3</v>
      </c>
      <c r="K335" s="34">
        <v>5.1970374539999998E-3</v>
      </c>
      <c r="L335" s="34">
        <v>3.857054854E-3</v>
      </c>
      <c r="M335" s="66"/>
    </row>
    <row r="336" spans="1:13" ht="13.5" thickBot="1">
      <c r="A336" s="27">
        <v>45852</v>
      </c>
      <c r="B336" s="32">
        <v>14</v>
      </c>
      <c r="C336" s="33">
        <v>70750.328125</v>
      </c>
      <c r="D336" s="33">
        <v>5946</v>
      </c>
      <c r="E336" s="33">
        <v>5821.1</v>
      </c>
      <c r="F336" s="33">
        <v>6672.74154001019</v>
      </c>
      <c r="G336" s="33">
        <v>6930.6495515659999</v>
      </c>
      <c r="H336" s="33">
        <v>257.90801155580903</v>
      </c>
      <c r="I336" s="34">
        <v>2.4610086266999998E-2</v>
      </c>
      <c r="J336" s="34">
        <v>1.8163997500000001E-2</v>
      </c>
      <c r="K336" s="34">
        <v>2.7731805836999999E-2</v>
      </c>
      <c r="L336" s="34">
        <v>2.1285717070000001E-2</v>
      </c>
      <c r="M336" s="66"/>
    </row>
    <row r="337" spans="1:13" ht="13.5" thickBot="1">
      <c r="A337" s="27">
        <v>45852</v>
      </c>
      <c r="B337" s="32">
        <v>15</v>
      </c>
      <c r="C337" s="33">
        <v>72359.6328125</v>
      </c>
      <c r="D337" s="33">
        <v>7124</v>
      </c>
      <c r="E337" s="33">
        <v>6930</v>
      </c>
      <c r="F337" s="33">
        <v>8902.8296148304598</v>
      </c>
      <c r="G337" s="33">
        <v>9350.2538495221397</v>
      </c>
      <c r="H337" s="33">
        <v>447.42423469168602</v>
      </c>
      <c r="I337" s="34">
        <v>5.5642435629000002E-2</v>
      </c>
      <c r="J337" s="34">
        <v>4.4459625464000001E-2</v>
      </c>
      <c r="K337" s="34">
        <v>6.0491223432000002E-2</v>
      </c>
      <c r="L337" s="34">
        <v>4.9308413267000001E-2</v>
      </c>
      <c r="M337" s="66"/>
    </row>
    <row r="338" spans="1:13" ht="13.5" thickBot="1">
      <c r="A338" s="27">
        <v>45852</v>
      </c>
      <c r="B338" s="32">
        <v>16</v>
      </c>
      <c r="C338" s="33">
        <v>73956.703125</v>
      </c>
      <c r="D338" s="33">
        <v>8800.7000000000007</v>
      </c>
      <c r="E338" s="33">
        <v>8570.6</v>
      </c>
      <c r="F338" s="33">
        <v>11407.6434041302</v>
      </c>
      <c r="G338" s="33">
        <v>12021.236769875901</v>
      </c>
      <c r="H338" s="33">
        <v>613.59336574574797</v>
      </c>
      <c r="I338" s="34">
        <v>8.0493295921999997E-2</v>
      </c>
      <c r="J338" s="34">
        <v>6.5157295778999993E-2</v>
      </c>
      <c r="K338" s="34">
        <v>8.6244358157000003E-2</v>
      </c>
      <c r="L338" s="34">
        <v>7.0908358012999995E-2</v>
      </c>
      <c r="M338" s="66"/>
    </row>
    <row r="339" spans="1:13" ht="13.5" thickBot="1">
      <c r="A339" s="27">
        <v>45852</v>
      </c>
      <c r="B339" s="32">
        <v>17</v>
      </c>
      <c r="C339" s="33">
        <v>75936.6484375</v>
      </c>
      <c r="D339" s="33">
        <v>11629.7</v>
      </c>
      <c r="E339" s="33">
        <v>11313</v>
      </c>
      <c r="F339" s="33">
        <v>12827.9811095406</v>
      </c>
      <c r="G339" s="33">
        <v>13594.14168882</v>
      </c>
      <c r="H339" s="33">
        <v>766.16057927940096</v>
      </c>
      <c r="I339" s="34">
        <v>4.9098767527999999E-2</v>
      </c>
      <c r="J339" s="34">
        <v>2.9949540353000001E-2</v>
      </c>
      <c r="K339" s="34">
        <v>5.7014288647999997E-2</v>
      </c>
      <c r="L339" s="34">
        <v>3.7865061472999999E-2</v>
      </c>
      <c r="M339" s="66"/>
    </row>
    <row r="340" spans="1:13" ht="13.5" thickBot="1">
      <c r="A340" s="27">
        <v>45852</v>
      </c>
      <c r="B340" s="32">
        <v>18</v>
      </c>
      <c r="C340" s="33">
        <v>76023.484375</v>
      </c>
      <c r="D340" s="33">
        <v>13402.1</v>
      </c>
      <c r="E340" s="33">
        <v>13092</v>
      </c>
      <c r="F340" s="33">
        <v>11447.177059416001</v>
      </c>
      <c r="G340" s="33">
        <v>12037.1373759752</v>
      </c>
      <c r="H340" s="33">
        <v>589.96031655922502</v>
      </c>
      <c r="I340" s="34">
        <v>3.4115536715999997E-2</v>
      </c>
      <c r="J340" s="34">
        <v>4.8860858299999997E-2</v>
      </c>
      <c r="K340" s="34">
        <v>2.6364974356999998E-2</v>
      </c>
      <c r="L340" s="34">
        <v>4.111029594E-2</v>
      </c>
      <c r="M340" s="66"/>
    </row>
    <row r="341" spans="1:13" ht="13.5" thickBot="1">
      <c r="A341" s="27">
        <v>45852</v>
      </c>
      <c r="B341" s="32">
        <v>19</v>
      </c>
      <c r="C341" s="33">
        <v>74794.3515625</v>
      </c>
      <c r="D341" s="33">
        <v>13656.5</v>
      </c>
      <c r="E341" s="33">
        <v>13371.9</v>
      </c>
      <c r="F341" s="33">
        <v>10869.4938894078</v>
      </c>
      <c r="G341" s="33">
        <v>11226.4327958551</v>
      </c>
      <c r="H341" s="33">
        <v>356.93890644731698</v>
      </c>
      <c r="I341" s="34">
        <v>6.0736495979000001E-2</v>
      </c>
      <c r="J341" s="34">
        <v>6.9657738329999996E-2</v>
      </c>
      <c r="K341" s="34">
        <v>5.3623274285000001E-2</v>
      </c>
      <c r="L341" s="34">
        <v>6.2544516635000005E-2</v>
      </c>
      <c r="M341" s="66"/>
    </row>
    <row r="342" spans="1:13" ht="13.5" thickBot="1">
      <c r="A342" s="27">
        <v>45852</v>
      </c>
      <c r="B342" s="32">
        <v>20</v>
      </c>
      <c r="C342" s="33">
        <v>72250.765625</v>
      </c>
      <c r="D342" s="33">
        <v>12665.9</v>
      </c>
      <c r="E342" s="33">
        <v>12348.2</v>
      </c>
      <c r="F342" s="33">
        <v>10790.5128944677</v>
      </c>
      <c r="G342" s="33">
        <v>11021.5065377479</v>
      </c>
      <c r="H342" s="33">
        <v>230.993643280253</v>
      </c>
      <c r="I342" s="34">
        <v>4.1099561664999999E-2</v>
      </c>
      <c r="J342" s="34">
        <v>4.6872959398E-2</v>
      </c>
      <c r="K342" s="34">
        <v>3.3159046794000002E-2</v>
      </c>
      <c r="L342" s="34">
        <v>3.8932444527000003E-2</v>
      </c>
      <c r="M342" s="66"/>
    </row>
    <row r="343" spans="1:13" ht="13.5" thickBot="1">
      <c r="A343" s="27">
        <v>45852</v>
      </c>
      <c r="B343" s="32">
        <v>21</v>
      </c>
      <c r="C343" s="33">
        <v>70253.421875</v>
      </c>
      <c r="D343" s="33">
        <v>12355.8</v>
      </c>
      <c r="E343" s="33">
        <v>12061.6</v>
      </c>
      <c r="F343" s="33">
        <v>10812.268511489499</v>
      </c>
      <c r="G343" s="33">
        <v>10892.417418069001</v>
      </c>
      <c r="H343" s="33">
        <v>80.148906579468004</v>
      </c>
      <c r="I343" s="34">
        <v>3.6575420693000002E-2</v>
      </c>
      <c r="J343" s="34">
        <v>3.8578642551999998E-2</v>
      </c>
      <c r="K343" s="34">
        <v>2.9222258982999998E-2</v>
      </c>
      <c r="L343" s="34">
        <v>3.1225480842000001E-2</v>
      </c>
      <c r="M343" s="66"/>
    </row>
    <row r="344" spans="1:13" ht="13.5" thickBot="1">
      <c r="A344" s="27">
        <v>45852</v>
      </c>
      <c r="B344" s="32">
        <v>22</v>
      </c>
      <c r="C344" s="33">
        <v>68445.9140625</v>
      </c>
      <c r="D344" s="33">
        <v>12834.4</v>
      </c>
      <c r="E344" s="33">
        <v>12542.6</v>
      </c>
      <c r="F344" s="33">
        <v>11898.260839217901</v>
      </c>
      <c r="G344" s="33">
        <v>12010.485391701901</v>
      </c>
      <c r="H344" s="33">
        <v>112.22455248393599</v>
      </c>
      <c r="I344" s="34">
        <v>2.0592717028000002E-2</v>
      </c>
      <c r="J344" s="34">
        <v>2.3397629611999999E-2</v>
      </c>
      <c r="K344" s="34">
        <v>1.3299540322E-2</v>
      </c>
      <c r="L344" s="34">
        <v>1.6104452905999999E-2</v>
      </c>
      <c r="M344" s="66"/>
    </row>
    <row r="345" spans="1:13" ht="13.5" thickBot="1">
      <c r="A345" s="27">
        <v>45852</v>
      </c>
      <c r="B345" s="32">
        <v>23</v>
      </c>
      <c r="C345" s="33">
        <v>65060.0703125</v>
      </c>
      <c r="D345" s="33">
        <v>13636.6</v>
      </c>
      <c r="E345" s="33">
        <v>13345.3</v>
      </c>
      <c r="F345" s="33">
        <v>12726.310795253199</v>
      </c>
      <c r="G345" s="33">
        <v>12759.5755431086</v>
      </c>
      <c r="H345" s="33">
        <v>33.264747855373002</v>
      </c>
      <c r="I345" s="34">
        <v>2.1920131389000001E-2</v>
      </c>
      <c r="J345" s="34">
        <v>2.2751542233000001E-2</v>
      </c>
      <c r="K345" s="34">
        <v>1.4639451559E-2</v>
      </c>
      <c r="L345" s="34">
        <v>1.5470862403E-2</v>
      </c>
      <c r="M345" s="66"/>
    </row>
    <row r="346" spans="1:13" ht="13.5" thickBot="1">
      <c r="A346" s="27">
        <v>45852</v>
      </c>
      <c r="B346" s="32">
        <v>24</v>
      </c>
      <c r="C346" s="33">
        <v>61313.30859375</v>
      </c>
      <c r="D346" s="33">
        <v>13791</v>
      </c>
      <c r="E346" s="33">
        <v>13460.7</v>
      </c>
      <c r="F346" s="33">
        <v>12736.121100476699</v>
      </c>
      <c r="G346" s="33">
        <v>12925.531155098201</v>
      </c>
      <c r="H346" s="33">
        <v>189.41005462146899</v>
      </c>
      <c r="I346" s="34">
        <v>2.1631313294000001E-2</v>
      </c>
      <c r="J346" s="34">
        <v>2.6365381141999999E-2</v>
      </c>
      <c r="K346" s="34">
        <v>1.3375877152999999E-2</v>
      </c>
      <c r="L346" s="34">
        <v>1.8109945001000001E-2</v>
      </c>
      <c r="M346" s="66"/>
    </row>
    <row r="347" spans="1:13" ht="13.5" thickBot="1">
      <c r="A347" s="27">
        <v>45853</v>
      </c>
      <c r="B347" s="32">
        <v>1</v>
      </c>
      <c r="C347" s="33">
        <v>58537.9921875</v>
      </c>
      <c r="D347" s="33">
        <v>14184.9</v>
      </c>
      <c r="E347" s="33">
        <v>13916.9</v>
      </c>
      <c r="F347" s="33">
        <v>12581.1931232032</v>
      </c>
      <c r="G347" s="33">
        <v>12616.112743976701</v>
      </c>
      <c r="H347" s="33">
        <v>34.919620773448997</v>
      </c>
      <c r="I347" s="34">
        <v>3.9209878929999997E-2</v>
      </c>
      <c r="J347" s="34">
        <v>4.0082651257000002E-2</v>
      </c>
      <c r="K347" s="34">
        <v>3.2511553511999997E-2</v>
      </c>
      <c r="L347" s="34">
        <v>3.3384325838000002E-2</v>
      </c>
      <c r="M347" s="66"/>
    </row>
    <row r="348" spans="1:13" ht="13.5" thickBot="1">
      <c r="A348" s="27">
        <v>45853</v>
      </c>
      <c r="B348" s="32">
        <v>2</v>
      </c>
      <c r="C348" s="33">
        <v>56090.890625</v>
      </c>
      <c r="D348" s="33">
        <v>13703.3</v>
      </c>
      <c r="E348" s="33">
        <v>13430.5</v>
      </c>
      <c r="F348" s="33">
        <v>13362.117314261701</v>
      </c>
      <c r="G348" s="33">
        <v>13362.1351253757</v>
      </c>
      <c r="H348" s="33">
        <v>1.7811113993000002E-2</v>
      </c>
      <c r="I348" s="34">
        <v>8.5269901180000003E-3</v>
      </c>
      <c r="J348" s="34">
        <v>8.5274352840000005E-3</v>
      </c>
      <c r="K348" s="34">
        <v>1.708694691E-3</v>
      </c>
      <c r="L348" s="34">
        <v>1.709139858E-3</v>
      </c>
      <c r="M348" s="66"/>
    </row>
    <row r="349" spans="1:13" ht="13.5" thickBot="1">
      <c r="A349" s="27">
        <v>45853</v>
      </c>
      <c r="B349" s="32">
        <v>3</v>
      </c>
      <c r="C349" s="33">
        <v>54258.96875</v>
      </c>
      <c r="D349" s="33">
        <v>12775.9</v>
      </c>
      <c r="E349" s="33">
        <v>12535.8</v>
      </c>
      <c r="F349" s="33">
        <v>13277.6467865167</v>
      </c>
      <c r="G349" s="33">
        <v>13277.6467865167</v>
      </c>
      <c r="H349" s="33">
        <v>0</v>
      </c>
      <c r="I349" s="34">
        <v>1.2540534529000001E-2</v>
      </c>
      <c r="J349" s="34">
        <v>1.2540534529000001E-2</v>
      </c>
      <c r="K349" s="34">
        <v>1.8541534278999999E-2</v>
      </c>
      <c r="L349" s="34">
        <v>1.8541534278999999E-2</v>
      </c>
      <c r="M349" s="66"/>
    </row>
    <row r="350" spans="1:13" ht="13.5" thickBot="1">
      <c r="A350" s="27">
        <v>45853</v>
      </c>
      <c r="B350" s="32">
        <v>4</v>
      </c>
      <c r="C350" s="33">
        <v>53209.5859375</v>
      </c>
      <c r="D350" s="33">
        <v>13027.5</v>
      </c>
      <c r="E350" s="33">
        <v>12853</v>
      </c>
      <c r="F350" s="33">
        <v>12083.465773914701</v>
      </c>
      <c r="G350" s="33">
        <v>12218.8292668141</v>
      </c>
      <c r="H350" s="33">
        <v>135.36349289939599</v>
      </c>
      <c r="I350" s="34">
        <v>2.02117154E-2</v>
      </c>
      <c r="J350" s="34">
        <v>2.3594956912E-2</v>
      </c>
      <c r="K350" s="34">
        <v>1.5850305753000001E-2</v>
      </c>
      <c r="L350" s="34">
        <v>1.9233547265000001E-2</v>
      </c>
      <c r="M350" s="66"/>
    </row>
    <row r="351" spans="1:13" ht="13.5" thickBot="1">
      <c r="A351" s="27">
        <v>45853</v>
      </c>
      <c r="B351" s="32">
        <v>5</v>
      </c>
      <c r="C351" s="33">
        <v>52718.140625</v>
      </c>
      <c r="D351" s="33">
        <v>13614.7</v>
      </c>
      <c r="E351" s="33">
        <v>13394.4</v>
      </c>
      <c r="F351" s="33">
        <v>12230.095123724899</v>
      </c>
      <c r="G351" s="33">
        <v>12385.6060307225</v>
      </c>
      <c r="H351" s="33">
        <v>155.51090699754701</v>
      </c>
      <c r="I351" s="34">
        <v>3.0719669314000001E-2</v>
      </c>
      <c r="J351" s="34">
        <v>3.4606470288999998E-2</v>
      </c>
      <c r="K351" s="34">
        <v>2.5213545845000001E-2</v>
      </c>
      <c r="L351" s="34">
        <v>2.9100346820000001E-2</v>
      </c>
      <c r="M351" s="66"/>
    </row>
    <row r="352" spans="1:13" ht="13.5" thickBot="1">
      <c r="A352" s="27">
        <v>45853</v>
      </c>
      <c r="B352" s="32">
        <v>6</v>
      </c>
      <c r="C352" s="33">
        <v>53641.18359375</v>
      </c>
      <c r="D352" s="33">
        <v>12474.9</v>
      </c>
      <c r="E352" s="33">
        <v>12263.4</v>
      </c>
      <c r="F352" s="33">
        <v>12158.346596379701</v>
      </c>
      <c r="G352" s="33">
        <v>12216.362467254599</v>
      </c>
      <c r="H352" s="33">
        <v>58.015870874881003</v>
      </c>
      <c r="I352" s="34">
        <v>6.4618228619999999E-3</v>
      </c>
      <c r="J352" s="34">
        <v>7.9118571259999999E-3</v>
      </c>
      <c r="K352" s="34">
        <v>1.1756444070000001E-3</v>
      </c>
      <c r="L352" s="34">
        <v>2.6256786700000001E-3</v>
      </c>
      <c r="M352" s="66"/>
    </row>
    <row r="353" spans="1:13" ht="13.5" thickBot="1">
      <c r="A353" s="27">
        <v>45853</v>
      </c>
      <c r="B353" s="32">
        <v>7</v>
      </c>
      <c r="C353" s="33">
        <v>54804.84375</v>
      </c>
      <c r="D353" s="33">
        <v>12628.6</v>
      </c>
      <c r="E353" s="33">
        <v>12374.4</v>
      </c>
      <c r="F353" s="33">
        <v>12621.376608267599</v>
      </c>
      <c r="G353" s="33">
        <v>12621.376608267599</v>
      </c>
      <c r="H353" s="33">
        <v>0</v>
      </c>
      <c r="I353" s="34">
        <v>1.8053965799999999E-4</v>
      </c>
      <c r="J353" s="34">
        <v>1.8053965799999999E-4</v>
      </c>
      <c r="K353" s="34">
        <v>6.1728719880000003E-3</v>
      </c>
      <c r="L353" s="34">
        <v>6.1728719880000003E-3</v>
      </c>
      <c r="M353" s="66"/>
    </row>
    <row r="354" spans="1:13" ht="13.5" thickBot="1">
      <c r="A354" s="27">
        <v>45853</v>
      </c>
      <c r="B354" s="32">
        <v>8</v>
      </c>
      <c r="C354" s="33">
        <v>55888.34375</v>
      </c>
      <c r="D354" s="33">
        <v>11560.1</v>
      </c>
      <c r="E354" s="33">
        <v>11400.9</v>
      </c>
      <c r="F354" s="33">
        <v>11626.8900082973</v>
      </c>
      <c r="G354" s="33">
        <v>11629.320168989299</v>
      </c>
      <c r="H354" s="33">
        <v>2.4301606920030001</v>
      </c>
      <c r="I354" s="34">
        <v>1.7300717059999999E-3</v>
      </c>
      <c r="J354" s="34">
        <v>1.6693328739999999E-3</v>
      </c>
      <c r="K354" s="34">
        <v>5.7090769549999996E-3</v>
      </c>
      <c r="L354" s="34">
        <v>5.6483381219999997E-3</v>
      </c>
      <c r="M354" s="66"/>
    </row>
    <row r="355" spans="1:13" ht="13.5" thickBot="1">
      <c r="A355" s="27">
        <v>45853</v>
      </c>
      <c r="B355" s="32">
        <v>9</v>
      </c>
      <c r="C355" s="33">
        <v>59787.14453125</v>
      </c>
      <c r="D355" s="33">
        <v>12233.7</v>
      </c>
      <c r="E355" s="33">
        <v>12028.4</v>
      </c>
      <c r="F355" s="33">
        <v>10499.4431331695</v>
      </c>
      <c r="G355" s="33">
        <v>10499.4431331695</v>
      </c>
      <c r="H355" s="33">
        <v>0</v>
      </c>
      <c r="I355" s="34">
        <v>4.3345585274000002E-2</v>
      </c>
      <c r="J355" s="34">
        <v>4.3345585274000002E-2</v>
      </c>
      <c r="K355" s="34">
        <v>3.8214368078000001E-2</v>
      </c>
      <c r="L355" s="34">
        <v>3.8214368078000001E-2</v>
      </c>
      <c r="M355" s="66"/>
    </row>
    <row r="356" spans="1:13" ht="13.5" thickBot="1">
      <c r="A356" s="27">
        <v>45853</v>
      </c>
      <c r="B356" s="32">
        <v>10</v>
      </c>
      <c r="C356" s="33">
        <v>64905.77734375</v>
      </c>
      <c r="D356" s="33">
        <v>12843</v>
      </c>
      <c r="E356" s="33">
        <v>12612.8</v>
      </c>
      <c r="F356" s="33">
        <v>12578.962473597699</v>
      </c>
      <c r="G356" s="33">
        <v>12618.085680817199</v>
      </c>
      <c r="H356" s="33">
        <v>39.123207219550999</v>
      </c>
      <c r="I356" s="34">
        <v>5.621452616E-3</v>
      </c>
      <c r="J356" s="34">
        <v>6.599288337E-3</v>
      </c>
      <c r="K356" s="34">
        <v>1.3210899299999999E-4</v>
      </c>
      <c r="L356" s="34">
        <v>8.45726728E-4</v>
      </c>
      <c r="M356" s="66"/>
    </row>
    <row r="357" spans="1:13" ht="13.5" thickBot="1">
      <c r="A357" s="27">
        <v>45853</v>
      </c>
      <c r="B357" s="32">
        <v>11</v>
      </c>
      <c r="C357" s="33">
        <v>67593.90625</v>
      </c>
      <c r="D357" s="33">
        <v>12715.9</v>
      </c>
      <c r="E357" s="33">
        <v>12499.1</v>
      </c>
      <c r="F357" s="33">
        <v>13383.1344999216</v>
      </c>
      <c r="G357" s="33">
        <v>13560.7898537899</v>
      </c>
      <c r="H357" s="33">
        <v>177.655353868378</v>
      </c>
      <c r="I357" s="34">
        <v>2.1116967101999999E-2</v>
      </c>
      <c r="J357" s="34">
        <v>1.6676693324E-2</v>
      </c>
      <c r="K357" s="34">
        <v>2.6535612441E-2</v>
      </c>
      <c r="L357" s="34">
        <v>2.2095338663000001E-2</v>
      </c>
      <c r="M357" s="66"/>
    </row>
    <row r="358" spans="1:13" ht="13.5" thickBot="1">
      <c r="A358" s="27">
        <v>45853</v>
      </c>
      <c r="B358" s="32">
        <v>12</v>
      </c>
      <c r="C358" s="33">
        <v>70906.984375</v>
      </c>
      <c r="D358" s="33">
        <v>13634.4</v>
      </c>
      <c r="E358" s="33">
        <v>13425.7</v>
      </c>
      <c r="F358" s="33">
        <v>13006.4629745742</v>
      </c>
      <c r="G358" s="33">
        <v>13270.999570161601</v>
      </c>
      <c r="H358" s="33">
        <v>264.53659558741998</v>
      </c>
      <c r="I358" s="34">
        <v>9.0827400600000004E-3</v>
      </c>
      <c r="J358" s="34">
        <v>1.569450201E-2</v>
      </c>
      <c r="K358" s="34">
        <v>3.866544109E-3</v>
      </c>
      <c r="L358" s="34">
        <v>1.0478306059000001E-2</v>
      </c>
      <c r="M358" s="66"/>
    </row>
    <row r="359" spans="1:13" ht="13.5" thickBot="1">
      <c r="A359" s="27">
        <v>45853</v>
      </c>
      <c r="B359" s="32">
        <v>13</v>
      </c>
      <c r="C359" s="33">
        <v>74125.8046875</v>
      </c>
      <c r="D359" s="33">
        <v>13476.6</v>
      </c>
      <c r="E359" s="33">
        <v>13356.9</v>
      </c>
      <c r="F359" s="33">
        <v>13659.7944736353</v>
      </c>
      <c r="G359" s="33">
        <v>13996.6256559346</v>
      </c>
      <c r="H359" s="33">
        <v>336.83118229928198</v>
      </c>
      <c r="I359" s="34">
        <v>1.2997392050000001E-2</v>
      </c>
      <c r="J359" s="34">
        <v>4.5787171610000002E-3</v>
      </c>
      <c r="K359" s="34">
        <v>1.5989144112E-2</v>
      </c>
      <c r="L359" s="34">
        <v>7.5704692230000002E-3</v>
      </c>
      <c r="M359" s="66"/>
    </row>
    <row r="360" spans="1:13" ht="13.5" thickBot="1">
      <c r="A360" s="27">
        <v>45853</v>
      </c>
      <c r="B360" s="32">
        <v>14</v>
      </c>
      <c r="C360" s="33">
        <v>76911.96875</v>
      </c>
      <c r="D360" s="33">
        <v>14189.6</v>
      </c>
      <c r="E360" s="33">
        <v>14058</v>
      </c>
      <c r="F360" s="33">
        <v>15293.8128139377</v>
      </c>
      <c r="G360" s="33">
        <v>15686.573725660999</v>
      </c>
      <c r="H360" s="33">
        <v>392.76091172333003</v>
      </c>
      <c r="I360" s="34">
        <v>3.7414989394000002E-2</v>
      </c>
      <c r="J360" s="34">
        <v>2.7598420743E-2</v>
      </c>
      <c r="K360" s="34">
        <v>4.0704167099000002E-2</v>
      </c>
      <c r="L360" s="34">
        <v>3.0887598448E-2</v>
      </c>
      <c r="M360" s="66"/>
    </row>
    <row r="361" spans="1:13" ht="13.5" thickBot="1">
      <c r="A361" s="27">
        <v>45853</v>
      </c>
      <c r="B361" s="32">
        <v>15</v>
      </c>
      <c r="C361" s="33">
        <v>77222.0390625</v>
      </c>
      <c r="D361" s="33">
        <v>15368.4</v>
      </c>
      <c r="E361" s="33">
        <v>15200.7</v>
      </c>
      <c r="F361" s="33">
        <v>15595.819419805801</v>
      </c>
      <c r="G361" s="33">
        <v>16188.035220163199</v>
      </c>
      <c r="H361" s="33">
        <v>592.215800357391</v>
      </c>
      <c r="I361" s="34">
        <v>2.0485759063999999E-2</v>
      </c>
      <c r="J361" s="34">
        <v>5.6840644790000002E-3</v>
      </c>
      <c r="K361" s="34">
        <v>2.4677211200999999E-2</v>
      </c>
      <c r="L361" s="34">
        <v>9.8755166149999997E-3</v>
      </c>
      <c r="M361" s="66"/>
    </row>
    <row r="362" spans="1:13" ht="13.5" thickBot="1">
      <c r="A362" s="27">
        <v>45853</v>
      </c>
      <c r="B362" s="32">
        <v>16</v>
      </c>
      <c r="C362" s="33">
        <v>77588.8046875</v>
      </c>
      <c r="D362" s="33">
        <v>16101.2</v>
      </c>
      <c r="E362" s="33">
        <v>15923.2</v>
      </c>
      <c r="F362" s="33">
        <v>16118.4986465682</v>
      </c>
      <c r="G362" s="33">
        <v>16908.2317122924</v>
      </c>
      <c r="H362" s="33">
        <v>789.73306572418403</v>
      </c>
      <c r="I362" s="34">
        <v>2.0170750118999999E-2</v>
      </c>
      <c r="J362" s="34">
        <v>4.3235807400000001E-4</v>
      </c>
      <c r="K362" s="34">
        <v>2.4619637896999998E-2</v>
      </c>
      <c r="L362" s="34">
        <v>4.8812458520000003E-3</v>
      </c>
      <c r="M362" s="66"/>
    </row>
    <row r="363" spans="1:13" ht="13.5" thickBot="1">
      <c r="A363" s="27">
        <v>45853</v>
      </c>
      <c r="B363" s="32">
        <v>17</v>
      </c>
      <c r="C363" s="33">
        <v>78301.3671875</v>
      </c>
      <c r="D363" s="33">
        <v>17183.5</v>
      </c>
      <c r="E363" s="33">
        <v>16958.7</v>
      </c>
      <c r="F363" s="33">
        <v>15845.925173088201</v>
      </c>
      <c r="G363" s="33">
        <v>16596.560733427799</v>
      </c>
      <c r="H363" s="33">
        <v>750.63556033958105</v>
      </c>
      <c r="I363" s="34">
        <v>1.466981421E-2</v>
      </c>
      <c r="J363" s="34">
        <v>3.3431012918999997E-2</v>
      </c>
      <c r="K363" s="34">
        <v>9.0512188589999994E-3</v>
      </c>
      <c r="L363" s="34">
        <v>2.7812417568E-2</v>
      </c>
      <c r="M363" s="66"/>
    </row>
    <row r="364" spans="1:13" ht="13.5" thickBot="1">
      <c r="A364" s="27">
        <v>45853</v>
      </c>
      <c r="B364" s="32">
        <v>18</v>
      </c>
      <c r="C364" s="33">
        <v>77879.796875</v>
      </c>
      <c r="D364" s="33">
        <v>17829</v>
      </c>
      <c r="E364" s="33">
        <v>17608.599999999999</v>
      </c>
      <c r="F364" s="33">
        <v>15880.607303900701</v>
      </c>
      <c r="G364" s="33">
        <v>16578.701338473002</v>
      </c>
      <c r="H364" s="33">
        <v>698.094034572277</v>
      </c>
      <c r="I364" s="34">
        <v>3.1249654123999999E-2</v>
      </c>
      <c r="J364" s="34">
        <v>4.8697642990999997E-2</v>
      </c>
      <c r="K364" s="34">
        <v>2.574103128E-2</v>
      </c>
      <c r="L364" s="34">
        <v>4.3189020146999997E-2</v>
      </c>
      <c r="M364" s="66"/>
    </row>
    <row r="365" spans="1:13" ht="13.5" thickBot="1">
      <c r="A365" s="27">
        <v>45853</v>
      </c>
      <c r="B365" s="32">
        <v>19</v>
      </c>
      <c r="C365" s="33">
        <v>77457.078125</v>
      </c>
      <c r="D365" s="33">
        <v>18680.7</v>
      </c>
      <c r="E365" s="33">
        <v>18422</v>
      </c>
      <c r="F365" s="33">
        <v>17494.3672631839</v>
      </c>
      <c r="G365" s="33">
        <v>18226.1440420094</v>
      </c>
      <c r="H365" s="33">
        <v>731.77677882547198</v>
      </c>
      <c r="I365" s="34">
        <v>1.1361058685E-2</v>
      </c>
      <c r="J365" s="34">
        <v>2.9650905692999999E-2</v>
      </c>
      <c r="K365" s="34">
        <v>4.8951751549999997E-3</v>
      </c>
      <c r="L365" s="34">
        <v>2.3185022164000001E-2</v>
      </c>
      <c r="M365" s="66"/>
    </row>
    <row r="366" spans="1:13" ht="13.5" thickBot="1">
      <c r="A366" s="27">
        <v>45853</v>
      </c>
      <c r="B366" s="32">
        <v>20</v>
      </c>
      <c r="C366" s="33">
        <v>75867.5625</v>
      </c>
      <c r="D366" s="33">
        <v>18510.099999999999</v>
      </c>
      <c r="E366" s="33">
        <v>18243.7</v>
      </c>
      <c r="F366" s="33">
        <v>19350.430599557301</v>
      </c>
      <c r="G366" s="33">
        <v>19963.7640740643</v>
      </c>
      <c r="H366" s="33">
        <v>613.33347450701797</v>
      </c>
      <c r="I366" s="34">
        <v>3.6332518720999997E-2</v>
      </c>
      <c r="J366" s="34">
        <v>2.1003014234999999E-2</v>
      </c>
      <c r="K366" s="34">
        <v>4.2990854138000002E-2</v>
      </c>
      <c r="L366" s="34">
        <v>2.7661349650999999E-2</v>
      </c>
      <c r="M366" s="66"/>
    </row>
    <row r="367" spans="1:13" ht="13.5" thickBot="1">
      <c r="A367" s="27">
        <v>45853</v>
      </c>
      <c r="B367" s="32">
        <v>21</v>
      </c>
      <c r="C367" s="33">
        <v>73143.03125</v>
      </c>
      <c r="D367" s="33">
        <v>19313.099999999999</v>
      </c>
      <c r="E367" s="33">
        <v>19010.5</v>
      </c>
      <c r="F367" s="33">
        <v>18990.1879629873</v>
      </c>
      <c r="G367" s="33">
        <v>19277.348402141699</v>
      </c>
      <c r="H367" s="33">
        <v>287.16043915438001</v>
      </c>
      <c r="I367" s="34">
        <v>8.93566554E-4</v>
      </c>
      <c r="J367" s="34">
        <v>8.0707832289999993E-3</v>
      </c>
      <c r="K367" s="34">
        <v>6.669542667E-3</v>
      </c>
      <c r="L367" s="34">
        <v>5.0767400600000004E-4</v>
      </c>
      <c r="M367" s="66"/>
    </row>
    <row r="368" spans="1:13" ht="13.5" thickBot="1">
      <c r="A368" s="27">
        <v>45853</v>
      </c>
      <c r="B368" s="32">
        <v>22</v>
      </c>
      <c r="C368" s="33">
        <v>70447.09375</v>
      </c>
      <c r="D368" s="33">
        <v>21348.2</v>
      </c>
      <c r="E368" s="33">
        <v>21020.9</v>
      </c>
      <c r="F368" s="33">
        <v>19556.783334666401</v>
      </c>
      <c r="G368" s="33">
        <v>19761.4700471902</v>
      </c>
      <c r="H368" s="33">
        <v>204.686712523815</v>
      </c>
      <c r="I368" s="34">
        <v>3.9658334236000001E-2</v>
      </c>
      <c r="J368" s="34">
        <v>4.4774223076999999E-2</v>
      </c>
      <c r="K368" s="34">
        <v>3.1477879350000001E-2</v>
      </c>
      <c r="L368" s="34">
        <v>3.6593768190999999E-2</v>
      </c>
      <c r="M368" s="66"/>
    </row>
    <row r="369" spans="1:13" ht="13.5" thickBot="1">
      <c r="A369" s="27">
        <v>45853</v>
      </c>
      <c r="B369" s="32">
        <v>23</v>
      </c>
      <c r="C369" s="33">
        <v>67263.3046875</v>
      </c>
      <c r="D369" s="33">
        <v>21813.1</v>
      </c>
      <c r="E369" s="33">
        <v>21344.9</v>
      </c>
      <c r="F369" s="33">
        <v>20648.295898251199</v>
      </c>
      <c r="G369" s="33">
        <v>20750.441175448199</v>
      </c>
      <c r="H369" s="33">
        <v>102.14527719698</v>
      </c>
      <c r="I369" s="34">
        <v>2.6559830656E-2</v>
      </c>
      <c r="J369" s="34">
        <v>2.9112824337E-2</v>
      </c>
      <c r="K369" s="34">
        <v>1.4857756174E-2</v>
      </c>
      <c r="L369" s="34">
        <v>1.7410749856E-2</v>
      </c>
      <c r="M369" s="66"/>
    </row>
    <row r="370" spans="1:13" ht="13.5" thickBot="1">
      <c r="A370" s="27">
        <v>45853</v>
      </c>
      <c r="B370" s="32">
        <v>24</v>
      </c>
      <c r="C370" s="33">
        <v>63393.38671875</v>
      </c>
      <c r="D370" s="33">
        <v>21434.400000000001</v>
      </c>
      <c r="E370" s="33">
        <v>20925.2</v>
      </c>
      <c r="F370" s="33">
        <v>21447.822759356499</v>
      </c>
      <c r="G370" s="33">
        <v>21514.270567793199</v>
      </c>
      <c r="H370" s="33">
        <v>66.520800396441004</v>
      </c>
      <c r="I370" s="34">
        <v>1.996265128E-3</v>
      </c>
      <c r="J370" s="34">
        <v>3.3548511199999999E-4</v>
      </c>
      <c r="K370" s="34">
        <v>1.4723083422999999E-2</v>
      </c>
      <c r="L370" s="34">
        <v>1.3062303407999999E-2</v>
      </c>
      <c r="M370" s="66"/>
    </row>
    <row r="371" spans="1:13" ht="13.5" thickBot="1">
      <c r="A371" s="27">
        <v>45854</v>
      </c>
      <c r="B371" s="32">
        <v>1</v>
      </c>
      <c r="C371" s="33">
        <v>59219.28515625</v>
      </c>
      <c r="D371" s="33">
        <v>20899.099999999999</v>
      </c>
      <c r="E371" s="33">
        <v>20378.7</v>
      </c>
      <c r="F371" s="33">
        <v>21141.563691187901</v>
      </c>
      <c r="G371" s="33">
        <v>21199.152665789901</v>
      </c>
      <c r="H371" s="33">
        <v>57.588974601956998</v>
      </c>
      <c r="I371" s="34">
        <v>7.4994417840000003E-3</v>
      </c>
      <c r="J371" s="34">
        <v>6.0600772600000003E-3</v>
      </c>
      <c r="K371" s="34">
        <v>2.0506190096999999E-2</v>
      </c>
      <c r="L371" s="34">
        <v>1.9066825573000001E-2</v>
      </c>
      <c r="M371" s="66"/>
    </row>
    <row r="372" spans="1:13" ht="13.5" thickBot="1">
      <c r="A372" s="27">
        <v>45854</v>
      </c>
      <c r="B372" s="32">
        <v>2</v>
      </c>
      <c r="C372" s="33">
        <v>56761.16015625</v>
      </c>
      <c r="D372" s="33">
        <v>20863.7</v>
      </c>
      <c r="E372" s="33">
        <v>20354.2</v>
      </c>
      <c r="F372" s="33">
        <v>20096.8819241483</v>
      </c>
      <c r="G372" s="33">
        <v>20128.0484354074</v>
      </c>
      <c r="H372" s="33">
        <v>31.166511259078</v>
      </c>
      <c r="I372" s="34">
        <v>1.8386692441E-2</v>
      </c>
      <c r="J372" s="34">
        <v>1.9165660481000001E-2</v>
      </c>
      <c r="K372" s="34">
        <v>5.6523760199999997E-3</v>
      </c>
      <c r="L372" s="34">
        <v>6.4313440600000001E-3</v>
      </c>
      <c r="M372" s="66"/>
    </row>
    <row r="373" spans="1:13" ht="13.5" thickBot="1">
      <c r="A373" s="27">
        <v>45854</v>
      </c>
      <c r="B373" s="32">
        <v>3</v>
      </c>
      <c r="C373" s="33">
        <v>54843.65625</v>
      </c>
      <c r="D373" s="33">
        <v>20360.3</v>
      </c>
      <c r="E373" s="33">
        <v>19864.5</v>
      </c>
      <c r="F373" s="33">
        <v>18673.425036404002</v>
      </c>
      <c r="G373" s="33">
        <v>18696.2955733126</v>
      </c>
      <c r="H373" s="33">
        <v>22.870536908573001</v>
      </c>
      <c r="I373" s="34">
        <v>4.1589713238000002E-2</v>
      </c>
      <c r="J373" s="34">
        <v>4.2161333756000001E-2</v>
      </c>
      <c r="K373" s="34">
        <v>2.9197811213999999E-2</v>
      </c>
      <c r="L373" s="34">
        <v>2.9769431730999999E-2</v>
      </c>
      <c r="M373" s="66"/>
    </row>
    <row r="374" spans="1:13" ht="13.5" thickBot="1">
      <c r="A374" s="27">
        <v>45854</v>
      </c>
      <c r="B374" s="32">
        <v>4</v>
      </c>
      <c r="C374" s="33">
        <v>53996.23046875</v>
      </c>
      <c r="D374" s="33">
        <v>19415.5</v>
      </c>
      <c r="E374" s="33">
        <v>18962.5</v>
      </c>
      <c r="F374" s="33">
        <v>17927.663668147201</v>
      </c>
      <c r="G374" s="33">
        <v>17942.992574550899</v>
      </c>
      <c r="H374" s="33">
        <v>15.328906403647</v>
      </c>
      <c r="I374" s="34">
        <v>3.6803484764999998E-2</v>
      </c>
      <c r="J374" s="34">
        <v>3.7186611643000002E-2</v>
      </c>
      <c r="K374" s="34">
        <v>2.5481315306999999E-2</v>
      </c>
      <c r="L374" s="34">
        <v>2.5864442184999999E-2</v>
      </c>
      <c r="M374" s="66"/>
    </row>
    <row r="375" spans="1:13" ht="13.5" thickBot="1">
      <c r="A375" s="27">
        <v>45854</v>
      </c>
      <c r="B375" s="32">
        <v>5</v>
      </c>
      <c r="C375" s="33">
        <v>53656.78125</v>
      </c>
      <c r="D375" s="33">
        <v>18320.900000000001</v>
      </c>
      <c r="E375" s="33">
        <v>17886.2</v>
      </c>
      <c r="F375" s="33">
        <v>17205.6368760933</v>
      </c>
      <c r="G375" s="33">
        <v>17233.446381963899</v>
      </c>
      <c r="H375" s="33">
        <v>27.809505870607001</v>
      </c>
      <c r="I375" s="34">
        <v>2.7179545563999999E-2</v>
      </c>
      <c r="J375" s="34">
        <v>2.7874609445E-2</v>
      </c>
      <c r="K375" s="34">
        <v>1.6314761760000001E-2</v>
      </c>
      <c r="L375" s="34">
        <v>1.7009825640999999E-2</v>
      </c>
      <c r="M375" s="66"/>
    </row>
    <row r="376" spans="1:13" ht="13.5" thickBot="1">
      <c r="A376" s="27">
        <v>45854</v>
      </c>
      <c r="B376" s="32">
        <v>6</v>
      </c>
      <c r="C376" s="33">
        <v>54363.75</v>
      </c>
      <c r="D376" s="33">
        <v>17337.599999999999</v>
      </c>
      <c r="E376" s="33">
        <v>16941.8</v>
      </c>
      <c r="F376" s="33">
        <v>16868.016585531401</v>
      </c>
      <c r="G376" s="33">
        <v>16911.56893695</v>
      </c>
      <c r="H376" s="33">
        <v>43.552351418600999</v>
      </c>
      <c r="I376" s="34">
        <v>1.0648114546999999E-2</v>
      </c>
      <c r="J376" s="34">
        <v>1.1736651198000001E-2</v>
      </c>
      <c r="K376" s="34">
        <v>7.5558767900000005E-4</v>
      </c>
      <c r="L376" s="34">
        <v>1.8441243299999999E-3</v>
      </c>
      <c r="M376" s="66"/>
    </row>
    <row r="377" spans="1:13" ht="13.5" thickBot="1">
      <c r="A377" s="27">
        <v>45854</v>
      </c>
      <c r="B377" s="32">
        <v>7</v>
      </c>
      <c r="C377" s="33">
        <v>55384.5234375</v>
      </c>
      <c r="D377" s="33">
        <v>16909.400000000001</v>
      </c>
      <c r="E377" s="33">
        <v>16508.900000000001</v>
      </c>
      <c r="F377" s="33">
        <v>16700.850570690101</v>
      </c>
      <c r="G377" s="33">
        <v>16751.541833868399</v>
      </c>
      <c r="H377" s="33">
        <v>50.691263178306997</v>
      </c>
      <c r="I377" s="34">
        <v>3.9454677859999997E-3</v>
      </c>
      <c r="J377" s="34">
        <v>5.2124326239999996E-3</v>
      </c>
      <c r="K377" s="34">
        <v>6.0645297139999997E-3</v>
      </c>
      <c r="L377" s="34">
        <v>4.7975648759999998E-3</v>
      </c>
      <c r="M377" s="66"/>
    </row>
    <row r="378" spans="1:13" ht="13.5" thickBot="1">
      <c r="A378" s="27">
        <v>45854</v>
      </c>
      <c r="B378" s="32">
        <v>8</v>
      </c>
      <c r="C378" s="33">
        <v>56411.37109375</v>
      </c>
      <c r="D378" s="33">
        <v>16650.3</v>
      </c>
      <c r="E378" s="33">
        <v>16335.9</v>
      </c>
      <c r="F378" s="33">
        <v>15965.048102084</v>
      </c>
      <c r="G378" s="33">
        <v>15988.6974824929</v>
      </c>
      <c r="H378" s="33">
        <v>23.649380408921999</v>
      </c>
      <c r="I378" s="34">
        <v>1.6535928955000001E-2</v>
      </c>
      <c r="J378" s="34">
        <v>1.7127015693E-2</v>
      </c>
      <c r="K378" s="34">
        <v>8.6778934640000006E-3</v>
      </c>
      <c r="L378" s="34">
        <v>9.2689802019999996E-3</v>
      </c>
      <c r="M378" s="66"/>
    </row>
    <row r="379" spans="1:13" ht="13.5" thickBot="1">
      <c r="A379" s="27">
        <v>45854</v>
      </c>
      <c r="B379" s="32">
        <v>9</v>
      </c>
      <c r="C379" s="33">
        <v>59777.19140625</v>
      </c>
      <c r="D379" s="33">
        <v>17546.8</v>
      </c>
      <c r="E379" s="33">
        <v>17186.8</v>
      </c>
      <c r="F379" s="33">
        <v>15650.451879066301</v>
      </c>
      <c r="G379" s="33">
        <v>15750.972395848001</v>
      </c>
      <c r="H379" s="33">
        <v>100.520516781691</v>
      </c>
      <c r="I379" s="34">
        <v>4.4884468986000001E-2</v>
      </c>
      <c r="J379" s="34">
        <v>4.7396853809000002E-2</v>
      </c>
      <c r="K379" s="34">
        <v>3.5886718424E-2</v>
      </c>
      <c r="L379" s="34">
        <v>3.8399103247000001E-2</v>
      </c>
      <c r="M379" s="66"/>
    </row>
    <row r="380" spans="1:13" ht="13.5" thickBot="1">
      <c r="A380" s="27">
        <v>45854</v>
      </c>
      <c r="B380" s="32">
        <v>10</v>
      </c>
      <c r="C380" s="33">
        <v>64776.49609375</v>
      </c>
      <c r="D380" s="33">
        <v>17037.7</v>
      </c>
      <c r="E380" s="33">
        <v>16706.900000000001</v>
      </c>
      <c r="F380" s="33">
        <v>17875.240824754801</v>
      </c>
      <c r="G380" s="33">
        <v>18294.8884278816</v>
      </c>
      <c r="H380" s="33">
        <v>419.64760312681</v>
      </c>
      <c r="I380" s="34">
        <v>3.1421855233E-2</v>
      </c>
      <c r="J380" s="34">
        <v>2.0933287296999999E-2</v>
      </c>
      <c r="K380" s="34">
        <v>3.9689788248999998E-2</v>
      </c>
      <c r="L380" s="34">
        <v>2.9201220313000001E-2</v>
      </c>
      <c r="M380" s="66"/>
    </row>
    <row r="381" spans="1:13" ht="13.5" thickBot="1">
      <c r="A381" s="27">
        <v>45854</v>
      </c>
      <c r="B381" s="32">
        <v>11</v>
      </c>
      <c r="C381" s="33">
        <v>67779.3046875</v>
      </c>
      <c r="D381" s="33">
        <v>15644.3</v>
      </c>
      <c r="E381" s="33">
        <v>15365.2</v>
      </c>
      <c r="F381" s="33">
        <v>18147.740178465599</v>
      </c>
      <c r="G381" s="33">
        <v>18890.0197017965</v>
      </c>
      <c r="H381" s="33">
        <v>742.27952333090104</v>
      </c>
      <c r="I381" s="34">
        <v>8.1122711865999994E-2</v>
      </c>
      <c r="J381" s="34">
        <v>6.2570361870999999E-2</v>
      </c>
      <c r="K381" s="34">
        <v>8.8098467927000004E-2</v>
      </c>
      <c r="L381" s="34">
        <v>6.9546117931999996E-2</v>
      </c>
      <c r="M381" s="66"/>
    </row>
    <row r="382" spans="1:13" ht="13.5" thickBot="1">
      <c r="A382" s="27">
        <v>45854</v>
      </c>
      <c r="B382" s="32">
        <v>12</v>
      </c>
      <c r="C382" s="33">
        <v>70458.640625</v>
      </c>
      <c r="D382" s="33">
        <v>15557.8</v>
      </c>
      <c r="E382" s="33">
        <v>15289.9</v>
      </c>
      <c r="F382" s="33">
        <v>16865.008966884801</v>
      </c>
      <c r="G382" s="33">
        <v>17890.102523724701</v>
      </c>
      <c r="H382" s="33">
        <v>1025.0935568398399</v>
      </c>
      <c r="I382" s="34">
        <v>5.8292989844999997E-2</v>
      </c>
      <c r="J382" s="34">
        <v>3.2672056158E-2</v>
      </c>
      <c r="K382" s="34">
        <v>6.4988815889000004E-2</v>
      </c>
      <c r="L382" s="34">
        <v>3.9367882201000001E-2</v>
      </c>
      <c r="M382" s="66"/>
    </row>
    <row r="383" spans="1:13" ht="13.5" thickBot="1">
      <c r="A383" s="27">
        <v>45854</v>
      </c>
      <c r="B383" s="32">
        <v>13</v>
      </c>
      <c r="C383" s="33">
        <v>73649.46875</v>
      </c>
      <c r="D383" s="33">
        <v>15134.2</v>
      </c>
      <c r="E383" s="33">
        <v>14903.7</v>
      </c>
      <c r="F383" s="33">
        <v>14600.360075712601</v>
      </c>
      <c r="G383" s="33">
        <v>15497.5471963818</v>
      </c>
      <c r="H383" s="33">
        <v>897.18712066917897</v>
      </c>
      <c r="I383" s="34">
        <v>9.0814095570000003E-3</v>
      </c>
      <c r="J383" s="34">
        <v>1.3342662441E-2</v>
      </c>
      <c r="K383" s="34">
        <v>1.4842469291999999E-2</v>
      </c>
      <c r="L383" s="34">
        <v>7.5816027059999996E-3</v>
      </c>
      <c r="M383" s="66"/>
    </row>
    <row r="384" spans="1:13" ht="13.5" thickBot="1">
      <c r="A384" s="27">
        <v>45854</v>
      </c>
      <c r="B384" s="32">
        <v>14</v>
      </c>
      <c r="C384" s="33">
        <v>76542.5625</v>
      </c>
      <c r="D384" s="33">
        <v>15225.7</v>
      </c>
      <c r="E384" s="33">
        <v>14991.6</v>
      </c>
      <c r="F384" s="33">
        <v>13440.793125129299</v>
      </c>
      <c r="G384" s="33">
        <v>14145.853885916</v>
      </c>
      <c r="H384" s="33">
        <v>705.06076078669901</v>
      </c>
      <c r="I384" s="34">
        <v>2.6989405500000001E-2</v>
      </c>
      <c r="J384" s="34">
        <v>4.4611518991999999E-2</v>
      </c>
      <c r="K384" s="34">
        <v>2.1138368259999998E-2</v>
      </c>
      <c r="L384" s="34">
        <v>3.8760481750999998E-2</v>
      </c>
      <c r="M384" s="66"/>
    </row>
    <row r="385" spans="1:13" ht="13.5" thickBot="1">
      <c r="A385" s="27">
        <v>45854</v>
      </c>
      <c r="B385" s="32">
        <v>15</v>
      </c>
      <c r="C385" s="33">
        <v>77835.390625</v>
      </c>
      <c r="D385" s="33">
        <v>14446.7</v>
      </c>
      <c r="E385" s="33">
        <v>14228.3</v>
      </c>
      <c r="F385" s="33">
        <v>13237.459732535701</v>
      </c>
      <c r="G385" s="33">
        <v>14139.975138792201</v>
      </c>
      <c r="H385" s="33">
        <v>902.51540625644702</v>
      </c>
      <c r="I385" s="34">
        <v>7.6662049779999998E-3</v>
      </c>
      <c r="J385" s="34">
        <v>3.0223450823E-2</v>
      </c>
      <c r="K385" s="34">
        <v>2.207569637E-3</v>
      </c>
      <c r="L385" s="34">
        <v>2.4764815482000001E-2</v>
      </c>
      <c r="M385" s="66"/>
    </row>
    <row r="386" spans="1:13" ht="13.5" thickBot="1">
      <c r="A386" s="27">
        <v>45854</v>
      </c>
      <c r="B386" s="32">
        <v>16</v>
      </c>
      <c r="C386" s="33">
        <v>78308.2109375</v>
      </c>
      <c r="D386" s="33">
        <v>13637.2</v>
      </c>
      <c r="E386" s="33">
        <v>13461.2</v>
      </c>
      <c r="F386" s="33">
        <v>13198.131662297799</v>
      </c>
      <c r="G386" s="33">
        <v>14152.4326742797</v>
      </c>
      <c r="H386" s="33">
        <v>954.30101198197303</v>
      </c>
      <c r="I386" s="34">
        <v>1.2877597457E-2</v>
      </c>
      <c r="J386" s="34">
        <v>1.0973964951E-2</v>
      </c>
      <c r="K386" s="34">
        <v>1.7276497732000001E-2</v>
      </c>
      <c r="L386" s="34">
        <v>6.5750646760000002E-3</v>
      </c>
      <c r="M386" s="66"/>
    </row>
    <row r="387" spans="1:13" ht="13.5" thickBot="1">
      <c r="A387" s="27">
        <v>45854</v>
      </c>
      <c r="B387" s="32">
        <v>17</v>
      </c>
      <c r="C387" s="33">
        <v>78830.1015625</v>
      </c>
      <c r="D387" s="33">
        <v>14170.6</v>
      </c>
      <c r="E387" s="33">
        <v>13993.3</v>
      </c>
      <c r="F387" s="33">
        <v>13630.5197905144</v>
      </c>
      <c r="G387" s="33">
        <v>14737.985065139401</v>
      </c>
      <c r="H387" s="33">
        <v>1107.4652746250099</v>
      </c>
      <c r="I387" s="34">
        <v>1.4181081357999999E-2</v>
      </c>
      <c r="J387" s="34">
        <v>1.3498630579E-2</v>
      </c>
      <c r="K387" s="34">
        <v>1.8612473510000001E-2</v>
      </c>
      <c r="L387" s="34">
        <v>9.0672384269999996E-3</v>
      </c>
      <c r="M387" s="66"/>
    </row>
    <row r="388" spans="1:13" ht="13.5" thickBot="1">
      <c r="A388" s="27">
        <v>45854</v>
      </c>
      <c r="B388" s="32">
        <v>18</v>
      </c>
      <c r="C388" s="33">
        <v>78814.765625</v>
      </c>
      <c r="D388" s="33">
        <v>15369.4</v>
      </c>
      <c r="E388" s="33">
        <v>15172.2</v>
      </c>
      <c r="F388" s="33">
        <v>15116.055396839</v>
      </c>
      <c r="G388" s="33">
        <v>16207.137033077201</v>
      </c>
      <c r="H388" s="33">
        <v>1091.08163623827</v>
      </c>
      <c r="I388" s="34">
        <v>2.0938191278999999E-2</v>
      </c>
      <c r="J388" s="34">
        <v>6.3320320709999997E-3</v>
      </c>
      <c r="K388" s="34">
        <v>2.5866959086999999E-2</v>
      </c>
      <c r="L388" s="34">
        <v>1.403264262E-3</v>
      </c>
      <c r="M388" s="66"/>
    </row>
    <row r="389" spans="1:13" ht="13.5" thickBot="1">
      <c r="A389" s="27">
        <v>45854</v>
      </c>
      <c r="B389" s="32">
        <v>19</v>
      </c>
      <c r="C389" s="33">
        <v>78374.6015625</v>
      </c>
      <c r="D389" s="33">
        <v>16902.5</v>
      </c>
      <c r="E389" s="33">
        <v>16632</v>
      </c>
      <c r="F389" s="33">
        <v>17151.029450031499</v>
      </c>
      <c r="G389" s="33">
        <v>18403.0554119644</v>
      </c>
      <c r="H389" s="33">
        <v>1252.0259619329299</v>
      </c>
      <c r="I389" s="34">
        <v>3.7504509170999997E-2</v>
      </c>
      <c r="J389" s="34">
        <v>6.2116833289999999E-3</v>
      </c>
      <c r="K389" s="34">
        <v>4.4265318969000003E-2</v>
      </c>
      <c r="L389" s="34">
        <v>1.2972493127000001E-2</v>
      </c>
      <c r="M389" s="66"/>
    </row>
    <row r="390" spans="1:13" ht="13.5" thickBot="1">
      <c r="A390" s="27">
        <v>45854</v>
      </c>
      <c r="B390" s="32">
        <v>20</v>
      </c>
      <c r="C390" s="33">
        <v>77186.1796875</v>
      </c>
      <c r="D390" s="33">
        <v>18504.400000000001</v>
      </c>
      <c r="E390" s="33">
        <v>18163.8</v>
      </c>
      <c r="F390" s="33">
        <v>19351.044555614299</v>
      </c>
      <c r="G390" s="33">
        <v>20266.8575076577</v>
      </c>
      <c r="H390" s="33">
        <v>915.81295204338403</v>
      </c>
      <c r="I390" s="34">
        <v>4.4050425084999997E-2</v>
      </c>
      <c r="J390" s="34">
        <v>2.1160823684000001E-2</v>
      </c>
      <c r="K390" s="34">
        <v>5.2563296867000002E-2</v>
      </c>
      <c r="L390" s="34">
        <v>2.9673695465999999E-2</v>
      </c>
      <c r="M390" s="66"/>
    </row>
    <row r="391" spans="1:13" ht="13.5" thickBot="1">
      <c r="A391" s="27">
        <v>45854</v>
      </c>
      <c r="B391" s="32">
        <v>21</v>
      </c>
      <c r="C391" s="33">
        <v>74845.578125</v>
      </c>
      <c r="D391" s="33">
        <v>20073.5</v>
      </c>
      <c r="E391" s="33">
        <v>19697.5</v>
      </c>
      <c r="F391" s="33">
        <v>19486.198165194299</v>
      </c>
      <c r="G391" s="33">
        <v>20015.277016731601</v>
      </c>
      <c r="H391" s="33">
        <v>529.07885153728603</v>
      </c>
      <c r="I391" s="34">
        <v>1.4552107790000001E-3</v>
      </c>
      <c r="J391" s="34">
        <v>1.4678876150999999E-2</v>
      </c>
      <c r="K391" s="34">
        <v>7.9424398079999993E-3</v>
      </c>
      <c r="L391" s="34">
        <v>5.2812255630000004E-3</v>
      </c>
      <c r="M391" s="66"/>
    </row>
    <row r="392" spans="1:13" ht="13.5" thickBot="1">
      <c r="A392" s="27">
        <v>45854</v>
      </c>
      <c r="B392" s="32">
        <v>22</v>
      </c>
      <c r="C392" s="33">
        <v>72676.8984375</v>
      </c>
      <c r="D392" s="33">
        <v>21661.1</v>
      </c>
      <c r="E392" s="33">
        <v>21247.9</v>
      </c>
      <c r="F392" s="33">
        <v>20147.056302498</v>
      </c>
      <c r="G392" s="33">
        <v>20289.673025222499</v>
      </c>
      <c r="H392" s="33">
        <v>142.61672272452901</v>
      </c>
      <c r="I392" s="34">
        <v>3.4277105092999999E-2</v>
      </c>
      <c r="J392" s="34">
        <v>3.7841632028999997E-2</v>
      </c>
      <c r="K392" s="34">
        <v>2.3949686947000001E-2</v>
      </c>
      <c r="L392" s="34">
        <v>2.7514213884000001E-2</v>
      </c>
      <c r="M392" s="66"/>
    </row>
    <row r="393" spans="1:13" ht="13.5" thickBot="1">
      <c r="A393" s="27">
        <v>45854</v>
      </c>
      <c r="B393" s="32">
        <v>23</v>
      </c>
      <c r="C393" s="33">
        <v>68761.203125</v>
      </c>
      <c r="D393" s="33">
        <v>21753</v>
      </c>
      <c r="E393" s="33">
        <v>21298.2</v>
      </c>
      <c r="F393" s="33">
        <v>20403.481531357898</v>
      </c>
      <c r="G393" s="33">
        <v>20591.137813582802</v>
      </c>
      <c r="H393" s="33">
        <v>187.65628222492001</v>
      </c>
      <c r="I393" s="34">
        <v>2.9039294835999999E-2</v>
      </c>
      <c r="J393" s="34">
        <v>3.3729529332999997E-2</v>
      </c>
      <c r="K393" s="34">
        <v>1.7672136626E-2</v>
      </c>
      <c r="L393" s="34">
        <v>2.2362371123000001E-2</v>
      </c>
      <c r="M393" s="66"/>
    </row>
    <row r="394" spans="1:13" ht="13.5" thickBot="1">
      <c r="A394" s="27">
        <v>45854</v>
      </c>
      <c r="B394" s="32">
        <v>24</v>
      </c>
      <c r="C394" s="33">
        <v>64727.125</v>
      </c>
      <c r="D394" s="33">
        <v>20686.099999999999</v>
      </c>
      <c r="E394" s="33">
        <v>20144.5</v>
      </c>
      <c r="F394" s="33">
        <v>19727.099527028899</v>
      </c>
      <c r="G394" s="33">
        <v>19867.527438182198</v>
      </c>
      <c r="H394" s="33">
        <v>140.427911153369</v>
      </c>
      <c r="I394" s="34">
        <v>2.0459199245E-2</v>
      </c>
      <c r="J394" s="34">
        <v>2.3969019569000001E-2</v>
      </c>
      <c r="K394" s="34">
        <v>6.9225833990000001E-3</v>
      </c>
      <c r="L394" s="34">
        <v>1.0432403723E-2</v>
      </c>
      <c r="M394" s="66"/>
    </row>
    <row r="395" spans="1:13" ht="13.5" thickBot="1">
      <c r="A395" s="27">
        <v>45855</v>
      </c>
      <c r="B395" s="32">
        <v>1</v>
      </c>
      <c r="C395" s="33">
        <v>60841.796875</v>
      </c>
      <c r="D395" s="33">
        <v>19890.5</v>
      </c>
      <c r="E395" s="33">
        <v>19428.3</v>
      </c>
      <c r="F395" s="33">
        <v>19122.9225093731</v>
      </c>
      <c r="G395" s="33">
        <v>19192.790457138599</v>
      </c>
      <c r="H395" s="33">
        <v>69.867947765455995</v>
      </c>
      <c r="I395" s="34">
        <v>1.7438378976E-2</v>
      </c>
      <c r="J395" s="34">
        <v>1.9184641105000001E-2</v>
      </c>
      <c r="K395" s="34">
        <v>5.8862670039999997E-3</v>
      </c>
      <c r="L395" s="34">
        <v>7.6325291329999998E-3</v>
      </c>
      <c r="M395" s="66"/>
    </row>
    <row r="396" spans="1:13" ht="13.5" thickBot="1">
      <c r="A396" s="27">
        <v>45855</v>
      </c>
      <c r="B396" s="32">
        <v>2</v>
      </c>
      <c r="C396" s="33">
        <v>57943.19140625</v>
      </c>
      <c r="D396" s="33">
        <v>18570.400000000001</v>
      </c>
      <c r="E396" s="33">
        <v>18156.400000000001</v>
      </c>
      <c r="F396" s="33">
        <v>18358.057889545598</v>
      </c>
      <c r="G396" s="33">
        <v>18408.087724742702</v>
      </c>
      <c r="H396" s="33">
        <v>50.029835197129998</v>
      </c>
      <c r="I396" s="34">
        <v>4.0567926830000003E-3</v>
      </c>
      <c r="J396" s="34">
        <v>5.3072259540000001E-3</v>
      </c>
      <c r="K396" s="34">
        <v>6.2906204629999997E-3</v>
      </c>
      <c r="L396" s="34">
        <v>5.0401871910000003E-3</v>
      </c>
      <c r="M396" s="66"/>
    </row>
    <row r="397" spans="1:13" ht="13.5" thickBot="1">
      <c r="A397" s="27">
        <v>45855</v>
      </c>
      <c r="B397" s="32">
        <v>3</v>
      </c>
      <c r="C397" s="33">
        <v>55823.16015625</v>
      </c>
      <c r="D397" s="33">
        <v>17830.5</v>
      </c>
      <c r="E397" s="33">
        <v>17470.900000000001</v>
      </c>
      <c r="F397" s="33">
        <v>18052.2123920616</v>
      </c>
      <c r="G397" s="33">
        <v>18088.8548577781</v>
      </c>
      <c r="H397" s="33">
        <v>36.642465716467001</v>
      </c>
      <c r="I397" s="34">
        <v>6.4572571299999996E-3</v>
      </c>
      <c r="J397" s="34">
        <v>5.541424445E-3</v>
      </c>
      <c r="K397" s="34">
        <v>1.5445010190999999E-2</v>
      </c>
      <c r="L397" s="34">
        <v>1.4529177507E-2</v>
      </c>
      <c r="M397" s="66"/>
    </row>
    <row r="398" spans="1:13" ht="13.5" thickBot="1">
      <c r="A398" s="27">
        <v>45855</v>
      </c>
      <c r="B398" s="32">
        <v>4</v>
      </c>
      <c r="C398" s="33">
        <v>54259.00390625</v>
      </c>
      <c r="D398" s="33">
        <v>17225.400000000001</v>
      </c>
      <c r="E398" s="33">
        <v>16897.400000000001</v>
      </c>
      <c r="F398" s="33">
        <v>17043.795487007799</v>
      </c>
      <c r="G398" s="33">
        <v>17202.0588049213</v>
      </c>
      <c r="H398" s="33">
        <v>158.263317913479</v>
      </c>
      <c r="I398" s="34">
        <v>5.8338403000000004E-4</v>
      </c>
      <c r="J398" s="34">
        <v>4.5389780799999996E-3</v>
      </c>
      <c r="K398" s="34">
        <v>7.6145664809999999E-3</v>
      </c>
      <c r="L398" s="34">
        <v>3.6589724319999999E-3</v>
      </c>
      <c r="M398" s="66"/>
    </row>
    <row r="399" spans="1:13" ht="13.5" thickBot="1">
      <c r="A399" s="27">
        <v>45855</v>
      </c>
      <c r="B399" s="32">
        <v>5</v>
      </c>
      <c r="C399" s="33">
        <v>53408.09765625</v>
      </c>
      <c r="D399" s="33">
        <v>16175.9</v>
      </c>
      <c r="E399" s="33">
        <v>15835</v>
      </c>
      <c r="F399" s="33">
        <v>15518.1489853165</v>
      </c>
      <c r="G399" s="33">
        <v>15718.521278608199</v>
      </c>
      <c r="H399" s="33">
        <v>200.372293291712</v>
      </c>
      <c r="I399" s="34">
        <v>1.1431610132E-2</v>
      </c>
      <c r="J399" s="34">
        <v>1.6439665450000002E-2</v>
      </c>
      <c r="K399" s="34">
        <v>2.9112402239999998E-3</v>
      </c>
      <c r="L399" s="34">
        <v>7.9192955430000007E-3</v>
      </c>
      <c r="M399" s="66"/>
    </row>
    <row r="400" spans="1:13" ht="13.5" thickBot="1">
      <c r="A400" s="27">
        <v>45855</v>
      </c>
      <c r="B400" s="32">
        <v>6</v>
      </c>
      <c r="C400" s="33">
        <v>53525.09765625</v>
      </c>
      <c r="D400" s="33">
        <v>14965.9</v>
      </c>
      <c r="E400" s="33">
        <v>14632.8</v>
      </c>
      <c r="F400" s="33">
        <v>14846.551563999399</v>
      </c>
      <c r="G400" s="33">
        <v>14994.420970937301</v>
      </c>
      <c r="H400" s="33">
        <v>147.86940693794301</v>
      </c>
      <c r="I400" s="34">
        <v>7.1284606100000003E-4</v>
      </c>
      <c r="J400" s="34">
        <v>2.982965158E-3</v>
      </c>
      <c r="K400" s="34">
        <v>9.0382647069999992E-3</v>
      </c>
      <c r="L400" s="34">
        <v>5.3424534860000003E-3</v>
      </c>
      <c r="M400" s="66"/>
    </row>
    <row r="401" spans="1:13" ht="13.5" thickBot="1">
      <c r="A401" s="27">
        <v>45855</v>
      </c>
      <c r="B401" s="32">
        <v>7</v>
      </c>
      <c r="C401" s="33">
        <v>54262.078125</v>
      </c>
      <c r="D401" s="33">
        <v>13641.9</v>
      </c>
      <c r="E401" s="33">
        <v>13318.1</v>
      </c>
      <c r="F401" s="33">
        <v>14457.2866301344</v>
      </c>
      <c r="G401" s="33">
        <v>14520.318689072201</v>
      </c>
      <c r="H401" s="33">
        <v>63.032058937814</v>
      </c>
      <c r="I401" s="34">
        <v>2.1954978481999999E-2</v>
      </c>
      <c r="J401" s="34">
        <v>2.0379570860000001E-2</v>
      </c>
      <c r="K401" s="34">
        <v>3.0047955237000001E-2</v>
      </c>
      <c r="L401" s="34">
        <v>2.8472547615999998E-2</v>
      </c>
      <c r="M401" s="66"/>
    </row>
    <row r="402" spans="1:13" ht="13.5" thickBot="1">
      <c r="A402" s="27">
        <v>45855</v>
      </c>
      <c r="B402" s="32">
        <v>8</v>
      </c>
      <c r="C402" s="33">
        <v>55439.23046875</v>
      </c>
      <c r="D402" s="33">
        <v>10606.9</v>
      </c>
      <c r="E402" s="33">
        <v>10345.9</v>
      </c>
      <c r="F402" s="33">
        <v>13311.185412484199</v>
      </c>
      <c r="G402" s="33">
        <v>13359.294406977901</v>
      </c>
      <c r="H402" s="33">
        <v>48.108994493749002</v>
      </c>
      <c r="I402" s="34">
        <v>6.8792662007999994E-2</v>
      </c>
      <c r="J402" s="34">
        <v>6.7590237752000001E-2</v>
      </c>
      <c r="K402" s="34">
        <v>7.5316031165999997E-2</v>
      </c>
      <c r="L402" s="34">
        <v>7.4113606910000004E-2</v>
      </c>
      <c r="M402" s="66"/>
    </row>
    <row r="403" spans="1:13" ht="13.5" thickBot="1">
      <c r="A403" s="27">
        <v>45855</v>
      </c>
      <c r="B403" s="32">
        <v>9</v>
      </c>
      <c r="C403" s="33">
        <v>59649.92578125</v>
      </c>
      <c r="D403" s="33">
        <v>9907.7999999999993</v>
      </c>
      <c r="E403" s="33">
        <v>9667.5</v>
      </c>
      <c r="F403" s="33">
        <v>9460.5443143043394</v>
      </c>
      <c r="G403" s="33">
        <v>9599.5523751851906</v>
      </c>
      <c r="H403" s="33">
        <v>139.00806088084499</v>
      </c>
      <c r="I403" s="34">
        <v>7.7042645540000001E-3</v>
      </c>
      <c r="J403" s="34">
        <v>1.1178597493E-2</v>
      </c>
      <c r="K403" s="34">
        <v>1.6982660529999999E-3</v>
      </c>
      <c r="L403" s="34">
        <v>5.172598992E-3</v>
      </c>
      <c r="M403" s="66"/>
    </row>
    <row r="404" spans="1:13" ht="13.5" thickBot="1">
      <c r="A404" s="27">
        <v>45855</v>
      </c>
      <c r="B404" s="32">
        <v>10</v>
      </c>
      <c r="C404" s="33">
        <v>63645.96484375</v>
      </c>
      <c r="D404" s="33">
        <v>8495.1</v>
      </c>
      <c r="E404" s="33">
        <v>8279.9</v>
      </c>
      <c r="F404" s="33">
        <v>7892.5507115377104</v>
      </c>
      <c r="G404" s="33">
        <v>8017.6524816143601</v>
      </c>
      <c r="H404" s="33">
        <v>125.10177007665401</v>
      </c>
      <c r="I404" s="34">
        <v>1.1933204657999999E-2</v>
      </c>
      <c r="J404" s="34">
        <v>1.5059967218999999E-2</v>
      </c>
      <c r="K404" s="34">
        <v>6.5545493220000002E-3</v>
      </c>
      <c r="L404" s="34">
        <v>9.6813118829999992E-3</v>
      </c>
      <c r="M404" s="66"/>
    </row>
    <row r="405" spans="1:13" ht="13.5" thickBot="1">
      <c r="A405" s="27">
        <v>45855</v>
      </c>
      <c r="B405" s="32">
        <v>11</v>
      </c>
      <c r="C405" s="33">
        <v>65602.1796875</v>
      </c>
      <c r="D405" s="33">
        <v>6621.3</v>
      </c>
      <c r="E405" s="33">
        <v>6440</v>
      </c>
      <c r="F405" s="33">
        <v>5786.5182113889296</v>
      </c>
      <c r="G405" s="33">
        <v>5837.8103329515097</v>
      </c>
      <c r="H405" s="33">
        <v>51.292121562577996</v>
      </c>
      <c r="I405" s="34">
        <v>1.9582346088999999E-2</v>
      </c>
      <c r="J405" s="34">
        <v>2.0864328633000001E-2</v>
      </c>
      <c r="K405" s="34">
        <v>1.5050978931000001E-2</v>
      </c>
      <c r="L405" s="34">
        <v>1.6332961473999999E-2</v>
      </c>
      <c r="M405" s="66"/>
    </row>
    <row r="406" spans="1:13" ht="13.5" thickBot="1">
      <c r="A406" s="27">
        <v>45855</v>
      </c>
      <c r="B406" s="32">
        <v>12</v>
      </c>
      <c r="C406" s="33">
        <v>68489.2109375</v>
      </c>
      <c r="D406" s="33">
        <v>5515.3</v>
      </c>
      <c r="E406" s="33">
        <v>5355.6</v>
      </c>
      <c r="F406" s="33">
        <v>4741.1679572574403</v>
      </c>
      <c r="G406" s="33">
        <v>4817.8143571068604</v>
      </c>
      <c r="H406" s="33">
        <v>76.646399849418003</v>
      </c>
      <c r="I406" s="34">
        <v>1.7432782875999999E-2</v>
      </c>
      <c r="J406" s="34">
        <v>1.9348463951999999E-2</v>
      </c>
      <c r="K406" s="34">
        <v>1.3441280752E-2</v>
      </c>
      <c r="L406" s="34">
        <v>1.5356961828000001E-2</v>
      </c>
      <c r="M406" s="66"/>
    </row>
    <row r="407" spans="1:13" ht="13.5" thickBot="1">
      <c r="A407" s="27">
        <v>45855</v>
      </c>
      <c r="B407" s="32">
        <v>13</v>
      </c>
      <c r="C407" s="33">
        <v>72071.8359375</v>
      </c>
      <c r="D407" s="33">
        <v>4733.2</v>
      </c>
      <c r="E407" s="33">
        <v>4591.8</v>
      </c>
      <c r="F407" s="33">
        <v>4847.7362671257497</v>
      </c>
      <c r="G407" s="33">
        <v>4956.5468378143196</v>
      </c>
      <c r="H407" s="33">
        <v>108.810570688564</v>
      </c>
      <c r="I407" s="34">
        <v>5.5822753759999996E-3</v>
      </c>
      <c r="J407" s="34">
        <v>2.8626910050000001E-3</v>
      </c>
      <c r="K407" s="34">
        <v>9.1163918469999994E-3</v>
      </c>
      <c r="L407" s="34">
        <v>6.3968074759999998E-3</v>
      </c>
      <c r="M407" s="66"/>
    </row>
    <row r="408" spans="1:13" ht="13.5" thickBot="1">
      <c r="A408" s="27">
        <v>45855</v>
      </c>
      <c r="B408" s="32">
        <v>14</v>
      </c>
      <c r="C408" s="33">
        <v>75102.234375</v>
      </c>
      <c r="D408" s="33">
        <v>5004.8999999999996</v>
      </c>
      <c r="E408" s="33">
        <v>4906.5</v>
      </c>
      <c r="F408" s="33">
        <v>5393.2008571179304</v>
      </c>
      <c r="G408" s="33">
        <v>5416.8274449831497</v>
      </c>
      <c r="H408" s="33">
        <v>23.626587865215999</v>
      </c>
      <c r="I408" s="34">
        <v>1.0295612221E-2</v>
      </c>
      <c r="J408" s="34">
        <v>9.7050951540000006E-3</v>
      </c>
      <c r="K408" s="34">
        <v>1.2754997375E-2</v>
      </c>
      <c r="L408" s="34">
        <v>1.2164480307E-2</v>
      </c>
      <c r="M408" s="66"/>
    </row>
    <row r="409" spans="1:13" ht="13.5" thickBot="1">
      <c r="A409" s="27">
        <v>45855</v>
      </c>
      <c r="B409" s="32">
        <v>15</v>
      </c>
      <c r="C409" s="33">
        <v>77111.734375</v>
      </c>
      <c r="D409" s="33">
        <v>5711.7</v>
      </c>
      <c r="E409" s="33">
        <v>5618.1</v>
      </c>
      <c r="F409" s="33">
        <v>6687.6732951404101</v>
      </c>
      <c r="G409" s="33">
        <v>6688.4825241257204</v>
      </c>
      <c r="H409" s="33">
        <v>0.80922898530700005</v>
      </c>
      <c r="I409" s="34">
        <v>2.4413459738E-2</v>
      </c>
      <c r="J409" s="34">
        <v>2.4393234069E-2</v>
      </c>
      <c r="K409" s="34">
        <v>2.6752874884000001E-2</v>
      </c>
      <c r="L409" s="34">
        <v>2.6732649216E-2</v>
      </c>
      <c r="M409" s="66"/>
    </row>
    <row r="410" spans="1:13" ht="13.5" thickBot="1">
      <c r="A410" s="27">
        <v>45855</v>
      </c>
      <c r="B410" s="32">
        <v>16</v>
      </c>
      <c r="C410" s="33">
        <v>78123.1328125</v>
      </c>
      <c r="D410" s="33">
        <v>6795</v>
      </c>
      <c r="E410" s="33">
        <v>6704.4</v>
      </c>
      <c r="F410" s="33">
        <v>9041.6535623783493</v>
      </c>
      <c r="G410" s="33">
        <v>9061.6957850227991</v>
      </c>
      <c r="H410" s="33">
        <v>20.042222644454</v>
      </c>
      <c r="I410" s="34">
        <v>5.6653231317000001E-2</v>
      </c>
      <c r="J410" s="34">
        <v>5.6152300984000002E-2</v>
      </c>
      <c r="K410" s="34">
        <v>5.8917665208999999E-2</v>
      </c>
      <c r="L410" s="34">
        <v>5.8416734875000001E-2</v>
      </c>
      <c r="M410" s="66"/>
    </row>
    <row r="411" spans="1:13" ht="13.5" thickBot="1">
      <c r="A411" s="27">
        <v>45855</v>
      </c>
      <c r="B411" s="32">
        <v>17</v>
      </c>
      <c r="C411" s="33">
        <v>78703.921875</v>
      </c>
      <c r="D411" s="33">
        <v>9234.6</v>
      </c>
      <c r="E411" s="33">
        <v>9085.6</v>
      </c>
      <c r="F411" s="33">
        <v>11710.4521025058</v>
      </c>
      <c r="G411" s="33">
        <v>11849.163674081699</v>
      </c>
      <c r="H411" s="33">
        <v>138.71157157591</v>
      </c>
      <c r="I411" s="34">
        <v>6.5347754913000003E-2</v>
      </c>
      <c r="J411" s="34">
        <v>6.1880832354E-2</v>
      </c>
      <c r="K411" s="34">
        <v>6.9071823896000001E-2</v>
      </c>
      <c r="L411" s="34">
        <v>6.5604901337000004E-2</v>
      </c>
      <c r="M411" s="66"/>
    </row>
    <row r="412" spans="1:13" ht="13.5" thickBot="1">
      <c r="A412" s="27">
        <v>45855</v>
      </c>
      <c r="B412" s="32">
        <v>18</v>
      </c>
      <c r="C412" s="33">
        <v>78495.0859375</v>
      </c>
      <c r="D412" s="33">
        <v>11018.3</v>
      </c>
      <c r="E412" s="33">
        <v>10814.8</v>
      </c>
      <c r="F412" s="33">
        <v>13635.390467940601</v>
      </c>
      <c r="G412" s="33">
        <v>13959.066954538301</v>
      </c>
      <c r="H412" s="33">
        <v>323.676486597625</v>
      </c>
      <c r="I412" s="34">
        <v>7.3500798662999994E-2</v>
      </c>
      <c r="J412" s="34">
        <v>6.5410908971000006E-2</v>
      </c>
      <c r="K412" s="34">
        <v>7.8587027106000004E-2</v>
      </c>
      <c r="L412" s="34">
        <v>7.0497137414000002E-2</v>
      </c>
      <c r="M412" s="66"/>
    </row>
    <row r="413" spans="1:13" ht="13.5" thickBot="1">
      <c r="A413" s="27">
        <v>45855</v>
      </c>
      <c r="B413" s="32">
        <v>19</v>
      </c>
      <c r="C413" s="33">
        <v>77436.6328125</v>
      </c>
      <c r="D413" s="33">
        <v>13026.9</v>
      </c>
      <c r="E413" s="33">
        <v>12776.3</v>
      </c>
      <c r="F413" s="33">
        <v>14838.4831921634</v>
      </c>
      <c r="G413" s="33">
        <v>15223.588424715001</v>
      </c>
      <c r="H413" s="33">
        <v>385.10523255168198</v>
      </c>
      <c r="I413" s="34">
        <v>5.4903484746E-2</v>
      </c>
      <c r="J413" s="34">
        <v>4.5278260239000001E-2</v>
      </c>
      <c r="K413" s="34">
        <v>6.1166918888000001E-2</v>
      </c>
      <c r="L413" s="34">
        <v>5.1541694380000003E-2</v>
      </c>
      <c r="M413" s="66"/>
    </row>
    <row r="414" spans="1:13" ht="13.5" thickBot="1">
      <c r="A414" s="27">
        <v>45855</v>
      </c>
      <c r="B414" s="32">
        <v>20</v>
      </c>
      <c r="C414" s="33">
        <v>75875.4140625</v>
      </c>
      <c r="D414" s="33">
        <v>14092</v>
      </c>
      <c r="E414" s="33">
        <v>13790.5</v>
      </c>
      <c r="F414" s="33">
        <v>15265.710575708001</v>
      </c>
      <c r="G414" s="33">
        <v>15461.202344712199</v>
      </c>
      <c r="H414" s="33">
        <v>195.49176900422901</v>
      </c>
      <c r="I414" s="34">
        <v>3.4221503240999998E-2</v>
      </c>
      <c r="J414" s="34">
        <v>2.9335430534999998E-2</v>
      </c>
      <c r="K414" s="34">
        <v>4.1757119337E-2</v>
      </c>
      <c r="L414" s="34">
        <v>3.6871046631E-2</v>
      </c>
      <c r="M414" s="66"/>
    </row>
    <row r="415" spans="1:13" ht="13.5" thickBot="1">
      <c r="A415" s="27">
        <v>45855</v>
      </c>
      <c r="B415" s="32">
        <v>21</v>
      </c>
      <c r="C415" s="33">
        <v>73384.75</v>
      </c>
      <c r="D415" s="33">
        <v>14774.5</v>
      </c>
      <c r="E415" s="33">
        <v>14419.5</v>
      </c>
      <c r="F415" s="33">
        <v>14452.678148341</v>
      </c>
      <c r="G415" s="33">
        <v>14515.8032866962</v>
      </c>
      <c r="H415" s="33">
        <v>63.125138355192</v>
      </c>
      <c r="I415" s="34">
        <v>6.4658013820000004E-3</v>
      </c>
      <c r="J415" s="34">
        <v>8.0435354070000006E-3</v>
      </c>
      <c r="K415" s="34">
        <v>2.406980422E-3</v>
      </c>
      <c r="L415" s="34">
        <v>8.29246396E-4</v>
      </c>
      <c r="M415" s="66"/>
    </row>
    <row r="416" spans="1:13" ht="13.5" thickBot="1">
      <c r="A416" s="27">
        <v>45855</v>
      </c>
      <c r="B416" s="32">
        <v>22</v>
      </c>
      <c r="C416" s="33">
        <v>71160.484375</v>
      </c>
      <c r="D416" s="33">
        <v>15675.2</v>
      </c>
      <c r="E416" s="33">
        <v>15316.8</v>
      </c>
      <c r="F416" s="33">
        <v>14982.588054019299</v>
      </c>
      <c r="G416" s="33">
        <v>15037.8063298774</v>
      </c>
      <c r="H416" s="33">
        <v>55.218275858119</v>
      </c>
      <c r="I416" s="34">
        <v>1.5930859038000001E-2</v>
      </c>
      <c r="J416" s="34">
        <v>1.7310970905999999E-2</v>
      </c>
      <c r="K416" s="34">
        <v>6.9730984780000003E-3</v>
      </c>
      <c r="L416" s="34">
        <v>8.3532103459999993E-3</v>
      </c>
      <c r="M416" s="66"/>
    </row>
    <row r="417" spans="1:13" ht="13.5" thickBot="1">
      <c r="A417" s="27">
        <v>45855</v>
      </c>
      <c r="B417" s="32">
        <v>23</v>
      </c>
      <c r="C417" s="33">
        <v>67583.921875</v>
      </c>
      <c r="D417" s="33">
        <v>15725.9</v>
      </c>
      <c r="E417" s="33">
        <v>15348.3</v>
      </c>
      <c r="F417" s="33">
        <v>15942.6296567269</v>
      </c>
      <c r="G417" s="33">
        <v>15945.2352122825</v>
      </c>
      <c r="H417" s="33">
        <v>2.6055555555550001</v>
      </c>
      <c r="I417" s="34">
        <v>5.4820098039999998E-3</v>
      </c>
      <c r="J417" s="34">
        <v>5.4168871959999997E-3</v>
      </c>
      <c r="K417" s="34">
        <v>1.4919650394000001E-2</v>
      </c>
      <c r="L417" s="34">
        <v>1.4854527786000001E-2</v>
      </c>
      <c r="M417" s="66"/>
    </row>
    <row r="418" spans="1:13" ht="13.5" thickBot="1">
      <c r="A418" s="27">
        <v>45855</v>
      </c>
      <c r="B418" s="32">
        <v>24</v>
      </c>
      <c r="C418" s="33">
        <v>63670.21875</v>
      </c>
      <c r="D418" s="33">
        <v>15485.1</v>
      </c>
      <c r="E418" s="33">
        <v>15053.4</v>
      </c>
      <c r="F418" s="33">
        <v>17138.2553329045</v>
      </c>
      <c r="G418" s="33">
        <v>17140.9684295486</v>
      </c>
      <c r="H418" s="33">
        <v>2.713096644083</v>
      </c>
      <c r="I418" s="34">
        <v>4.1386364146999997E-2</v>
      </c>
      <c r="J418" s="34">
        <v>4.1318553684000003E-2</v>
      </c>
      <c r="K418" s="34">
        <v>5.2176166697000002E-2</v>
      </c>
      <c r="L418" s="34">
        <v>5.2108356233000003E-2</v>
      </c>
      <c r="M418" s="66"/>
    </row>
    <row r="419" spans="1:13" ht="13.5" thickBot="1">
      <c r="A419" s="27">
        <v>45856</v>
      </c>
      <c r="B419" s="32">
        <v>1</v>
      </c>
      <c r="C419" s="33">
        <v>59647.61328125</v>
      </c>
      <c r="D419" s="33">
        <v>15330.1</v>
      </c>
      <c r="E419" s="33">
        <v>14998.9</v>
      </c>
      <c r="F419" s="33">
        <v>17197.955443469498</v>
      </c>
      <c r="G419" s="33">
        <v>17209.875008170198</v>
      </c>
      <c r="H419" s="33">
        <v>11.919564700656</v>
      </c>
      <c r="I419" s="34">
        <v>4.6982629546E-2</v>
      </c>
      <c r="J419" s="34">
        <v>4.6684714907999997E-2</v>
      </c>
      <c r="K419" s="34">
        <v>5.5260560064E-2</v>
      </c>
      <c r="L419" s="34">
        <v>5.4962645424999998E-2</v>
      </c>
      <c r="M419" s="66"/>
    </row>
    <row r="420" spans="1:13" ht="13.5" thickBot="1">
      <c r="A420" s="27">
        <v>45856</v>
      </c>
      <c r="B420" s="32">
        <v>2</v>
      </c>
      <c r="C420" s="33">
        <v>57095.203125</v>
      </c>
      <c r="D420" s="33">
        <v>15336.6</v>
      </c>
      <c r="E420" s="33">
        <v>15014.2</v>
      </c>
      <c r="F420" s="33">
        <v>17486.6359201347</v>
      </c>
      <c r="G420" s="33">
        <v>17486.6359201347</v>
      </c>
      <c r="H420" s="33">
        <v>0</v>
      </c>
      <c r="I420" s="34">
        <v>5.3737463637000001E-2</v>
      </c>
      <c r="J420" s="34">
        <v>5.3737463637000001E-2</v>
      </c>
      <c r="K420" s="34">
        <v>6.1795449140999999E-2</v>
      </c>
      <c r="L420" s="34">
        <v>6.1795449140999999E-2</v>
      </c>
      <c r="M420" s="66"/>
    </row>
    <row r="421" spans="1:13" ht="13.5" thickBot="1">
      <c r="A421" s="27">
        <v>45856</v>
      </c>
      <c r="B421" s="32">
        <v>3</v>
      </c>
      <c r="C421" s="33">
        <v>55262.0546875</v>
      </c>
      <c r="D421" s="33">
        <v>14833.4</v>
      </c>
      <c r="E421" s="33">
        <v>14452.2</v>
      </c>
      <c r="F421" s="33">
        <v>17924.393994528102</v>
      </c>
      <c r="G421" s="33">
        <v>17924.395955091699</v>
      </c>
      <c r="H421" s="33">
        <v>1.9605636590000002E-3</v>
      </c>
      <c r="I421" s="34">
        <v>7.7255584981000006E-2</v>
      </c>
      <c r="J421" s="34">
        <v>7.7255535979000006E-2</v>
      </c>
      <c r="K421" s="34">
        <v>8.6783203076000001E-2</v>
      </c>
      <c r="L421" s="34">
        <v>8.6783154074000002E-2</v>
      </c>
      <c r="M421" s="66"/>
    </row>
    <row r="422" spans="1:13" ht="13.5" thickBot="1">
      <c r="A422" s="27">
        <v>45856</v>
      </c>
      <c r="B422" s="32">
        <v>4</v>
      </c>
      <c r="C422" s="33">
        <v>53626.39453125</v>
      </c>
      <c r="D422" s="33">
        <v>14251.5</v>
      </c>
      <c r="E422" s="33">
        <v>13898.7</v>
      </c>
      <c r="F422" s="33">
        <v>17045.300788406399</v>
      </c>
      <c r="G422" s="33">
        <v>17045.300616571199</v>
      </c>
      <c r="H422" s="33">
        <v>-1.7183515700000001E-4</v>
      </c>
      <c r="I422" s="34">
        <v>6.9827558523999994E-2</v>
      </c>
      <c r="J422" s="34">
        <v>6.9827562819000003E-2</v>
      </c>
      <c r="K422" s="34">
        <v>7.8645354075000007E-2</v>
      </c>
      <c r="L422" s="34">
        <v>7.8645358370000001E-2</v>
      </c>
      <c r="M422" s="66"/>
    </row>
    <row r="423" spans="1:13" ht="13.5" thickBot="1">
      <c r="A423" s="27">
        <v>45856</v>
      </c>
      <c r="B423" s="32">
        <v>5</v>
      </c>
      <c r="C423" s="33">
        <v>52808.109375</v>
      </c>
      <c r="D423" s="33">
        <v>14503.8</v>
      </c>
      <c r="E423" s="33">
        <v>14183</v>
      </c>
      <c r="F423" s="33">
        <v>15040.781295955599</v>
      </c>
      <c r="G423" s="33">
        <v>15040.781249187399</v>
      </c>
      <c r="H423" s="33">
        <v>-4.6768188476598E-5</v>
      </c>
      <c r="I423" s="34">
        <v>1.3421175935E-2</v>
      </c>
      <c r="J423" s="34">
        <v>1.3421177104000001E-2</v>
      </c>
      <c r="K423" s="34">
        <v>2.1439171436E-2</v>
      </c>
      <c r="L423" s="34">
        <v>2.1439172605000001E-2</v>
      </c>
      <c r="M423" s="66"/>
    </row>
    <row r="424" spans="1:13" ht="13.5" thickBot="1">
      <c r="A424" s="27">
        <v>45856</v>
      </c>
      <c r="B424" s="32">
        <v>6</v>
      </c>
      <c r="C424" s="33">
        <v>53177.76953125</v>
      </c>
      <c r="D424" s="33">
        <v>13796.8</v>
      </c>
      <c r="E424" s="33">
        <v>13458.5</v>
      </c>
      <c r="F424" s="33">
        <v>13303.247813915899</v>
      </c>
      <c r="G424" s="33">
        <v>13303.247813915899</v>
      </c>
      <c r="H424" s="33">
        <v>0</v>
      </c>
      <c r="I424" s="34">
        <v>1.2335720721000001E-2</v>
      </c>
      <c r="J424" s="34">
        <v>1.2335720721000001E-2</v>
      </c>
      <c r="K424" s="34">
        <v>3.8803345679999999E-3</v>
      </c>
      <c r="L424" s="34">
        <v>3.8803345679999999E-3</v>
      </c>
      <c r="M424" s="66"/>
    </row>
    <row r="425" spans="1:13" ht="13.5" thickBot="1">
      <c r="A425" s="27">
        <v>45856</v>
      </c>
      <c r="B425" s="32">
        <v>7</v>
      </c>
      <c r="C425" s="33">
        <v>53942.39453125</v>
      </c>
      <c r="D425" s="33">
        <v>12515.4</v>
      </c>
      <c r="E425" s="33">
        <v>12230.4</v>
      </c>
      <c r="F425" s="33">
        <v>11405.9690843342</v>
      </c>
      <c r="G425" s="33">
        <v>11405.9690843342</v>
      </c>
      <c r="H425" s="33">
        <v>0</v>
      </c>
      <c r="I425" s="34">
        <v>2.7728840681000001E-2</v>
      </c>
      <c r="J425" s="34">
        <v>2.7728840681000001E-2</v>
      </c>
      <c r="K425" s="34">
        <v>2.0605621486000002E-2</v>
      </c>
      <c r="L425" s="34">
        <v>2.0605621486000002E-2</v>
      </c>
      <c r="M425" s="66"/>
    </row>
    <row r="426" spans="1:13" ht="13.5" thickBot="1">
      <c r="A426" s="27">
        <v>45856</v>
      </c>
      <c r="B426" s="32">
        <v>8</v>
      </c>
      <c r="C426" s="33">
        <v>54780.58203125</v>
      </c>
      <c r="D426" s="33">
        <v>10895.6</v>
      </c>
      <c r="E426" s="33">
        <v>10624.9</v>
      </c>
      <c r="F426" s="33">
        <v>9861.3852317884794</v>
      </c>
      <c r="G426" s="33">
        <v>9919.6275303775801</v>
      </c>
      <c r="H426" s="33">
        <v>58.242298589101999</v>
      </c>
      <c r="I426" s="34">
        <v>2.4393213436999999E-2</v>
      </c>
      <c r="J426" s="34">
        <v>2.5848906977999998E-2</v>
      </c>
      <c r="K426" s="34">
        <v>1.7627404889000001E-2</v>
      </c>
      <c r="L426" s="34">
        <v>1.9083098430000001E-2</v>
      </c>
      <c r="M426" s="66"/>
    </row>
    <row r="427" spans="1:13" ht="13.5" thickBot="1">
      <c r="A427" s="27">
        <v>45856</v>
      </c>
      <c r="B427" s="32">
        <v>9</v>
      </c>
      <c r="C427" s="33">
        <v>58278.87109375</v>
      </c>
      <c r="D427" s="33">
        <v>8274.2000000000007</v>
      </c>
      <c r="E427" s="33">
        <v>8057.2</v>
      </c>
      <c r="F427" s="33">
        <v>7009.3716353658901</v>
      </c>
      <c r="G427" s="33">
        <v>7108.7440962722903</v>
      </c>
      <c r="H427" s="33">
        <v>99.372460906401002</v>
      </c>
      <c r="I427" s="34">
        <v>2.9129115314E-2</v>
      </c>
      <c r="J427" s="34">
        <v>3.1612805914000001E-2</v>
      </c>
      <c r="K427" s="34">
        <v>2.3705471225E-2</v>
      </c>
      <c r="L427" s="34">
        <v>2.6189161825000001E-2</v>
      </c>
      <c r="M427" s="66"/>
    </row>
    <row r="428" spans="1:13" ht="13.5" thickBot="1">
      <c r="A428" s="27">
        <v>45856</v>
      </c>
      <c r="B428" s="32">
        <v>10</v>
      </c>
      <c r="C428" s="33">
        <v>63304.1953125</v>
      </c>
      <c r="D428" s="33">
        <v>7083</v>
      </c>
      <c r="E428" s="33">
        <v>6864.4</v>
      </c>
      <c r="F428" s="33">
        <v>6468.5390315692102</v>
      </c>
      <c r="G428" s="33">
        <v>6547.9065611473598</v>
      </c>
      <c r="H428" s="33">
        <v>79.367529578157999</v>
      </c>
      <c r="I428" s="34">
        <v>1.3373992473E-2</v>
      </c>
      <c r="J428" s="34">
        <v>1.5357684789000001E-2</v>
      </c>
      <c r="K428" s="34">
        <v>7.9103583809999999E-3</v>
      </c>
      <c r="L428" s="34">
        <v>9.8940506979999995E-3</v>
      </c>
      <c r="M428" s="66"/>
    </row>
    <row r="429" spans="1:13" ht="13.5" thickBot="1">
      <c r="A429" s="27">
        <v>45856</v>
      </c>
      <c r="B429" s="32">
        <v>11</v>
      </c>
      <c r="C429" s="33">
        <v>65893.484375</v>
      </c>
      <c r="D429" s="33">
        <v>6740.8</v>
      </c>
      <c r="E429" s="33">
        <v>6503.9</v>
      </c>
      <c r="F429" s="33">
        <v>6949.6690442913596</v>
      </c>
      <c r="G429" s="33">
        <v>6997.88878379177</v>
      </c>
      <c r="H429" s="33">
        <v>48.219739500407997</v>
      </c>
      <c r="I429" s="34">
        <v>6.4256131909999998E-3</v>
      </c>
      <c r="J429" s="34">
        <v>5.2204210020000003E-3</v>
      </c>
      <c r="K429" s="34">
        <v>1.2346632935999999E-2</v>
      </c>
      <c r="L429" s="34">
        <v>1.1141440747000001E-2</v>
      </c>
      <c r="M429" s="66"/>
    </row>
    <row r="430" spans="1:13" ht="13.5" thickBot="1">
      <c r="A430" s="27">
        <v>45856</v>
      </c>
      <c r="B430" s="32">
        <v>12</v>
      </c>
      <c r="C430" s="33">
        <v>68631.1953125</v>
      </c>
      <c r="D430" s="33">
        <v>7338.4</v>
      </c>
      <c r="E430" s="33">
        <v>7132.5</v>
      </c>
      <c r="F430" s="33">
        <v>8591.3138787693006</v>
      </c>
      <c r="G430" s="33">
        <v>8638.24202241276</v>
      </c>
      <c r="H430" s="33">
        <v>46.928143643463002</v>
      </c>
      <c r="I430" s="34">
        <v>3.2487928578000001E-2</v>
      </c>
      <c r="J430" s="34">
        <v>3.1315018213999998E-2</v>
      </c>
      <c r="K430" s="34">
        <v>3.7634142023999999E-2</v>
      </c>
      <c r="L430" s="34">
        <v>3.6461231661000001E-2</v>
      </c>
      <c r="M430" s="66"/>
    </row>
    <row r="431" spans="1:13" ht="13.5" thickBot="1">
      <c r="A431" s="27">
        <v>45856</v>
      </c>
      <c r="B431" s="32">
        <v>13</v>
      </c>
      <c r="C431" s="33">
        <v>72538.453125</v>
      </c>
      <c r="D431" s="33">
        <v>8979.4</v>
      </c>
      <c r="E431" s="33">
        <v>8780.2000000000007</v>
      </c>
      <c r="F431" s="33">
        <v>10068.474653229399</v>
      </c>
      <c r="G431" s="33">
        <v>10127.0050621921</v>
      </c>
      <c r="H431" s="33">
        <v>58.530408962685001</v>
      </c>
      <c r="I431" s="34">
        <v>2.8682955815000001E-2</v>
      </c>
      <c r="J431" s="34">
        <v>2.7220061314999999E-2</v>
      </c>
      <c r="K431" s="34">
        <v>3.3661711126999998E-2</v>
      </c>
      <c r="L431" s="34">
        <v>3.2198816626E-2</v>
      </c>
      <c r="M431" s="66"/>
    </row>
    <row r="432" spans="1:13" ht="13.5" thickBot="1">
      <c r="A432" s="27">
        <v>45856</v>
      </c>
      <c r="B432" s="32">
        <v>14</v>
      </c>
      <c r="C432" s="33">
        <v>75726.4453125</v>
      </c>
      <c r="D432" s="33">
        <v>10450.299999999999</v>
      </c>
      <c r="E432" s="33">
        <v>10198.6</v>
      </c>
      <c r="F432" s="33">
        <v>11388.2180157563</v>
      </c>
      <c r="G432" s="33">
        <v>11435.1139539737</v>
      </c>
      <c r="H432" s="33">
        <v>46.895938217374997</v>
      </c>
      <c r="I432" s="34">
        <v>2.4614195299999999E-2</v>
      </c>
      <c r="J432" s="34">
        <v>2.3442089871000001E-2</v>
      </c>
      <c r="K432" s="34">
        <v>3.0905122568000001E-2</v>
      </c>
      <c r="L432" s="34">
        <v>2.9733017138999999E-2</v>
      </c>
      <c r="M432" s="66"/>
    </row>
    <row r="433" spans="1:13" ht="13.5" thickBot="1">
      <c r="A433" s="27">
        <v>45856</v>
      </c>
      <c r="B433" s="32">
        <v>15</v>
      </c>
      <c r="C433" s="33">
        <v>78252.328125</v>
      </c>
      <c r="D433" s="33">
        <v>12436</v>
      </c>
      <c r="E433" s="33">
        <v>12166.5</v>
      </c>
      <c r="F433" s="33">
        <v>13405.1239113224</v>
      </c>
      <c r="G433" s="33">
        <v>13508.6042191338</v>
      </c>
      <c r="H433" s="33">
        <v>103.480307811331</v>
      </c>
      <c r="I433" s="34">
        <v>2.6808403376999999E-2</v>
      </c>
      <c r="J433" s="34">
        <v>2.4222042272000002E-2</v>
      </c>
      <c r="K433" s="34">
        <v>3.3544219423000003E-2</v>
      </c>
      <c r="L433" s="34">
        <v>3.0957858317999999E-2</v>
      </c>
      <c r="M433" s="66"/>
    </row>
    <row r="434" spans="1:13" ht="13.5" thickBot="1">
      <c r="A434" s="27">
        <v>45856</v>
      </c>
      <c r="B434" s="32">
        <v>16</v>
      </c>
      <c r="C434" s="33">
        <v>79055.1484375</v>
      </c>
      <c r="D434" s="33">
        <v>13975.5</v>
      </c>
      <c r="E434" s="33">
        <v>13666.6</v>
      </c>
      <c r="F434" s="33">
        <v>14710.491940346201</v>
      </c>
      <c r="G434" s="33">
        <v>14905.327367962</v>
      </c>
      <c r="H434" s="33">
        <v>194.83542761579801</v>
      </c>
      <c r="I434" s="34">
        <v>2.3239874229999999E-2</v>
      </c>
      <c r="J434" s="34">
        <v>1.8370205957000001E-2</v>
      </c>
      <c r="K434" s="34">
        <v>3.0960444088E-2</v>
      </c>
      <c r="L434" s="34">
        <v>2.6090775813999999E-2</v>
      </c>
      <c r="M434" s="66"/>
    </row>
    <row r="435" spans="1:13" ht="13.5" thickBot="1">
      <c r="A435" s="27">
        <v>45856</v>
      </c>
      <c r="B435" s="32">
        <v>17</v>
      </c>
      <c r="C435" s="33">
        <v>78525.640625</v>
      </c>
      <c r="D435" s="33">
        <v>15460.7</v>
      </c>
      <c r="E435" s="33">
        <v>15119.9</v>
      </c>
      <c r="F435" s="33">
        <v>15530.9664940807</v>
      </c>
      <c r="G435" s="33">
        <v>15819.38943535</v>
      </c>
      <c r="H435" s="33">
        <v>288.42294126928903</v>
      </c>
      <c r="I435" s="34">
        <v>8.9649946349999992E-3</v>
      </c>
      <c r="J435" s="34">
        <v>1.756223296E-3</v>
      </c>
      <c r="K435" s="34">
        <v>1.7482865167000001E-2</v>
      </c>
      <c r="L435" s="34">
        <v>1.0274093828E-2</v>
      </c>
      <c r="M435" s="66"/>
    </row>
    <row r="436" spans="1:13" ht="13.5" thickBot="1">
      <c r="A436" s="27">
        <v>45856</v>
      </c>
      <c r="B436" s="32">
        <v>18</v>
      </c>
      <c r="C436" s="33">
        <v>77971.0625</v>
      </c>
      <c r="D436" s="33">
        <v>17066.8</v>
      </c>
      <c r="E436" s="33">
        <v>16684</v>
      </c>
      <c r="F436" s="33">
        <v>16227.427526874701</v>
      </c>
      <c r="G436" s="33">
        <v>17150.291199165898</v>
      </c>
      <c r="H436" s="33">
        <v>922.86367229121095</v>
      </c>
      <c r="I436" s="34">
        <v>2.0867582889999999E-3</v>
      </c>
      <c r="J436" s="34">
        <v>2.0979067061000001E-2</v>
      </c>
      <c r="K436" s="34">
        <v>1.1654366387000001E-2</v>
      </c>
      <c r="L436" s="34">
        <v>1.1411458963E-2</v>
      </c>
      <c r="M436" s="66"/>
    </row>
    <row r="437" spans="1:13" ht="13.5" thickBot="1">
      <c r="A437" s="27">
        <v>45856</v>
      </c>
      <c r="B437" s="32">
        <v>19</v>
      </c>
      <c r="C437" s="33">
        <v>77392.9609375</v>
      </c>
      <c r="D437" s="33">
        <v>18463</v>
      </c>
      <c r="E437" s="33">
        <v>18029.599999999999</v>
      </c>
      <c r="F437" s="33">
        <v>17056.4652382772</v>
      </c>
      <c r="G437" s="33">
        <v>18620.931146400999</v>
      </c>
      <c r="H437" s="33">
        <v>1564.4659081237401</v>
      </c>
      <c r="I437" s="34">
        <v>3.947291837E-3</v>
      </c>
      <c r="J437" s="34">
        <v>3.5154580397E-2</v>
      </c>
      <c r="K437" s="34">
        <v>1.4779583763999999E-2</v>
      </c>
      <c r="L437" s="34">
        <v>2.4322288470000002E-2</v>
      </c>
      <c r="M437" s="66"/>
    </row>
    <row r="438" spans="1:13" ht="13.5" thickBot="1">
      <c r="A438" s="27">
        <v>45856</v>
      </c>
      <c r="B438" s="32">
        <v>20</v>
      </c>
      <c r="C438" s="33">
        <v>75509.15625</v>
      </c>
      <c r="D438" s="33">
        <v>18963.3</v>
      </c>
      <c r="E438" s="33">
        <v>18474.2</v>
      </c>
      <c r="F438" s="33">
        <v>18864.4344892974</v>
      </c>
      <c r="G438" s="33">
        <v>19672.230587080601</v>
      </c>
      <c r="H438" s="33">
        <v>807.79609778317899</v>
      </c>
      <c r="I438" s="34">
        <v>1.7718834967999999E-2</v>
      </c>
      <c r="J438" s="34">
        <v>2.4710200119999999E-3</v>
      </c>
      <c r="K438" s="34">
        <v>2.9943278856999999E-2</v>
      </c>
      <c r="L438" s="34">
        <v>9.7534238760000006E-3</v>
      </c>
      <c r="M438" s="66"/>
    </row>
    <row r="439" spans="1:13" ht="13.5" thickBot="1">
      <c r="A439" s="27">
        <v>45856</v>
      </c>
      <c r="B439" s="32">
        <v>21</v>
      </c>
      <c r="C439" s="33">
        <v>72876.6015625</v>
      </c>
      <c r="D439" s="33">
        <v>20096.5</v>
      </c>
      <c r="E439" s="33">
        <v>19614.2</v>
      </c>
      <c r="F439" s="33">
        <v>19502.914093881802</v>
      </c>
      <c r="G439" s="33">
        <v>19521.683217566198</v>
      </c>
      <c r="H439" s="33">
        <v>18.769123684465001</v>
      </c>
      <c r="I439" s="34">
        <v>1.4366827852999999E-2</v>
      </c>
      <c r="J439" s="34">
        <v>1.4835938668000001E-2</v>
      </c>
      <c r="K439" s="34">
        <v>2.3123414750000001E-3</v>
      </c>
      <c r="L439" s="34">
        <v>2.7814522889999999E-3</v>
      </c>
      <c r="M439" s="66"/>
    </row>
    <row r="440" spans="1:13" ht="13.5" thickBot="1">
      <c r="A440" s="27">
        <v>45856</v>
      </c>
      <c r="B440" s="32">
        <v>22</v>
      </c>
      <c r="C440" s="33">
        <v>70767.375</v>
      </c>
      <c r="D440" s="33">
        <v>21675.9</v>
      </c>
      <c r="E440" s="33">
        <v>21182.799999999999</v>
      </c>
      <c r="F440" s="33">
        <v>21679.274711535301</v>
      </c>
      <c r="G440" s="33">
        <v>21698.296233291199</v>
      </c>
      <c r="H440" s="33">
        <v>19.021521755854</v>
      </c>
      <c r="I440" s="34">
        <v>5.5976588999999996E-4</v>
      </c>
      <c r="J440" s="34">
        <v>8.4346701707433596E-5</v>
      </c>
      <c r="K440" s="34">
        <v>1.2884184785999999E-2</v>
      </c>
      <c r="L440" s="34">
        <v>1.2408765596E-2</v>
      </c>
      <c r="M440" s="66"/>
    </row>
    <row r="441" spans="1:13" ht="13.5" thickBot="1">
      <c r="A441" s="27">
        <v>45856</v>
      </c>
      <c r="B441" s="32">
        <v>23</v>
      </c>
      <c r="C441" s="33">
        <v>67547.8828125</v>
      </c>
      <c r="D441" s="33">
        <v>22605.3</v>
      </c>
      <c r="E441" s="33">
        <v>22069.8</v>
      </c>
      <c r="F441" s="33">
        <v>23219.011570276602</v>
      </c>
      <c r="G441" s="33">
        <v>23393.632797808001</v>
      </c>
      <c r="H441" s="33">
        <v>174.62122753143299</v>
      </c>
      <c r="I441" s="34">
        <v>1.9703394095999999E-2</v>
      </c>
      <c r="J441" s="34">
        <v>1.5338954518000001E-2</v>
      </c>
      <c r="K441" s="34">
        <v>3.3087548058000002E-2</v>
      </c>
      <c r="L441" s="34">
        <v>2.8723108479E-2</v>
      </c>
      <c r="M441" s="66"/>
    </row>
    <row r="442" spans="1:13" ht="13.5" thickBot="1">
      <c r="A442" s="27">
        <v>45856</v>
      </c>
      <c r="B442" s="32">
        <v>24</v>
      </c>
      <c r="C442" s="33">
        <v>63970.546875</v>
      </c>
      <c r="D442" s="33">
        <v>23349.3</v>
      </c>
      <c r="E442" s="33">
        <v>22755.599999999999</v>
      </c>
      <c r="F442" s="33">
        <v>23278.936442854902</v>
      </c>
      <c r="G442" s="33">
        <v>23578.277506926599</v>
      </c>
      <c r="H442" s="33">
        <v>299.34106407170799</v>
      </c>
      <c r="I442" s="34">
        <v>5.7230069210000003E-3</v>
      </c>
      <c r="J442" s="34">
        <v>1.758649266E-3</v>
      </c>
      <c r="K442" s="34">
        <v>2.0561797223E-2</v>
      </c>
      <c r="L442" s="34">
        <v>1.3080141036E-2</v>
      </c>
      <c r="M442" s="66"/>
    </row>
    <row r="443" spans="1:13" ht="13.5" thickBot="1">
      <c r="A443" s="27">
        <v>45857</v>
      </c>
      <c r="B443" s="32">
        <v>1</v>
      </c>
      <c r="C443" s="33">
        <v>60697.5859375</v>
      </c>
      <c r="D443" s="33">
        <v>23302.799999999999</v>
      </c>
      <c r="E443" s="33">
        <v>21666.2</v>
      </c>
      <c r="F443" s="33">
        <v>23510.134961766002</v>
      </c>
      <c r="G443" s="33">
        <v>23770.5987727518</v>
      </c>
      <c r="H443" s="33">
        <v>260.46381098582799</v>
      </c>
      <c r="I443" s="34">
        <v>1.1692046306999999E-2</v>
      </c>
      <c r="J443" s="34">
        <v>5.1820785240000002E-3</v>
      </c>
      <c r="K443" s="34">
        <v>5.2596820113000001E-2</v>
      </c>
      <c r="L443" s="34">
        <v>4.6086852331000003E-2</v>
      </c>
      <c r="M443" s="66"/>
    </row>
    <row r="444" spans="1:13" ht="13.5" thickBot="1">
      <c r="A444" s="27">
        <v>45857</v>
      </c>
      <c r="B444" s="32">
        <v>2</v>
      </c>
      <c r="C444" s="33">
        <v>58110.82421875</v>
      </c>
      <c r="D444" s="33">
        <v>23073.3</v>
      </c>
      <c r="E444" s="33">
        <v>21366.400000000001</v>
      </c>
      <c r="F444" s="33">
        <v>23226.0794897304</v>
      </c>
      <c r="G444" s="33">
        <v>23586.453343245601</v>
      </c>
      <c r="H444" s="33">
        <v>360.37385351528297</v>
      </c>
      <c r="I444" s="34">
        <v>1.2825627173999999E-2</v>
      </c>
      <c r="J444" s="34">
        <v>3.8185326100000001E-3</v>
      </c>
      <c r="K444" s="34">
        <v>5.5487461714999999E-2</v>
      </c>
      <c r="L444" s="34">
        <v>4.6480367150999999E-2</v>
      </c>
      <c r="M444" s="66"/>
    </row>
    <row r="445" spans="1:13" ht="13.5" thickBot="1">
      <c r="A445" s="27">
        <v>45857</v>
      </c>
      <c r="B445" s="32">
        <v>3</v>
      </c>
      <c r="C445" s="33">
        <v>55954.23828125</v>
      </c>
      <c r="D445" s="33">
        <v>22508.5</v>
      </c>
      <c r="E445" s="33">
        <v>20899.900000000001</v>
      </c>
      <c r="F445" s="33">
        <v>22291.3531656081</v>
      </c>
      <c r="G445" s="33">
        <v>22608.878216093599</v>
      </c>
      <c r="H445" s="33">
        <v>317.525050485527</v>
      </c>
      <c r="I445" s="34">
        <v>2.5088281949999999E-3</v>
      </c>
      <c r="J445" s="34">
        <v>5.4273140310000002E-3</v>
      </c>
      <c r="K445" s="34">
        <v>4.2713776958000001E-2</v>
      </c>
      <c r="L445" s="34">
        <v>3.4777634730999998E-2</v>
      </c>
      <c r="M445" s="66"/>
    </row>
    <row r="446" spans="1:13" ht="13.5" thickBot="1">
      <c r="A446" s="27">
        <v>45857</v>
      </c>
      <c r="B446" s="32">
        <v>4</v>
      </c>
      <c r="C446" s="33">
        <v>54477.015625</v>
      </c>
      <c r="D446" s="33">
        <v>22365.4</v>
      </c>
      <c r="E446" s="33">
        <v>20821.8</v>
      </c>
      <c r="F446" s="33">
        <v>21802.353137047499</v>
      </c>
      <c r="G446" s="33">
        <v>22000.2340904146</v>
      </c>
      <c r="H446" s="33">
        <v>197.880953367069</v>
      </c>
      <c r="I446" s="34">
        <v>9.1268660230000003E-3</v>
      </c>
      <c r="J446" s="34">
        <v>1.407265341E-2</v>
      </c>
      <c r="K446" s="34">
        <v>2.9453488888E-2</v>
      </c>
      <c r="L446" s="34">
        <v>2.45077015E-2</v>
      </c>
      <c r="M446" s="66"/>
    </row>
    <row r="447" spans="1:13" ht="13.5" thickBot="1">
      <c r="A447" s="27">
        <v>45857</v>
      </c>
      <c r="B447" s="32">
        <v>5</v>
      </c>
      <c r="C447" s="33">
        <v>53806.51953125</v>
      </c>
      <c r="D447" s="33">
        <v>21981.8</v>
      </c>
      <c r="E447" s="33">
        <v>20153.099999999999</v>
      </c>
      <c r="F447" s="33">
        <v>21657.331814691999</v>
      </c>
      <c r="G447" s="33">
        <v>21706.2842708145</v>
      </c>
      <c r="H447" s="33">
        <v>48.952456122504003</v>
      </c>
      <c r="I447" s="34">
        <v>6.8861716859999998E-3</v>
      </c>
      <c r="J447" s="34">
        <v>8.1096772130000005E-3</v>
      </c>
      <c r="K447" s="34">
        <v>3.8819901794000002E-2</v>
      </c>
      <c r="L447" s="34">
        <v>3.7596396268000001E-2</v>
      </c>
      <c r="M447" s="66"/>
    </row>
    <row r="448" spans="1:13" ht="13.5" thickBot="1">
      <c r="A448" s="27">
        <v>45857</v>
      </c>
      <c r="B448" s="32">
        <v>6</v>
      </c>
      <c r="C448" s="33">
        <v>53200.2734375</v>
      </c>
      <c r="D448" s="33">
        <v>21286.799999999999</v>
      </c>
      <c r="E448" s="33">
        <v>19549.099999999999</v>
      </c>
      <c r="F448" s="33">
        <v>20557.706799413099</v>
      </c>
      <c r="G448" s="33">
        <v>20558.8217446913</v>
      </c>
      <c r="H448" s="33">
        <v>1.114945278167</v>
      </c>
      <c r="I448" s="34">
        <v>1.8194907654999998E-2</v>
      </c>
      <c r="J448" s="34">
        <v>1.8222774321000001E-2</v>
      </c>
      <c r="K448" s="34">
        <v>2.5236734433000001E-2</v>
      </c>
      <c r="L448" s="34">
        <v>2.5208867768E-2</v>
      </c>
      <c r="M448" s="66"/>
    </row>
    <row r="449" spans="1:13" ht="13.5" thickBot="1">
      <c r="A449" s="27">
        <v>45857</v>
      </c>
      <c r="B449" s="32">
        <v>7</v>
      </c>
      <c r="C449" s="33">
        <v>53239.765625</v>
      </c>
      <c r="D449" s="33">
        <v>21017</v>
      </c>
      <c r="E449" s="33">
        <v>19378.7</v>
      </c>
      <c r="F449" s="33">
        <v>20020.6178987368</v>
      </c>
      <c r="G449" s="33">
        <v>20021.864648731302</v>
      </c>
      <c r="H449" s="33">
        <v>1.2467499944889999</v>
      </c>
      <c r="I449" s="34">
        <v>2.487216574E-2</v>
      </c>
      <c r="J449" s="34">
        <v>2.4903326699E-2</v>
      </c>
      <c r="K449" s="34">
        <v>1.6075097443000001E-2</v>
      </c>
      <c r="L449" s="34">
        <v>1.6043936484000001E-2</v>
      </c>
      <c r="M449" s="66"/>
    </row>
    <row r="450" spans="1:13" ht="13.5" thickBot="1">
      <c r="A450" s="27">
        <v>45857</v>
      </c>
      <c r="B450" s="32">
        <v>8</v>
      </c>
      <c r="C450" s="33">
        <v>53903.8125</v>
      </c>
      <c r="D450" s="33">
        <v>19956.599999999999</v>
      </c>
      <c r="E450" s="33">
        <v>18464.2</v>
      </c>
      <c r="F450" s="33">
        <v>19016.460457782199</v>
      </c>
      <c r="G450" s="33">
        <v>19017.5702664942</v>
      </c>
      <c r="H450" s="33">
        <v>1.109808712005</v>
      </c>
      <c r="I450" s="34">
        <v>2.3469875867999999E-2</v>
      </c>
      <c r="J450" s="34">
        <v>2.3497614151000001E-2</v>
      </c>
      <c r="K450" s="34">
        <v>1.3830798962000001E-2</v>
      </c>
      <c r="L450" s="34">
        <v>1.3803060678999999E-2</v>
      </c>
      <c r="M450" s="66"/>
    </row>
    <row r="451" spans="1:13" ht="13.5" thickBot="1">
      <c r="A451" s="27">
        <v>45857</v>
      </c>
      <c r="B451" s="32">
        <v>9</v>
      </c>
      <c r="C451" s="33">
        <v>59162.6015625</v>
      </c>
      <c r="D451" s="33">
        <v>19561.8</v>
      </c>
      <c r="E451" s="33">
        <v>18024.900000000001</v>
      </c>
      <c r="F451" s="33">
        <v>17297.889093726601</v>
      </c>
      <c r="G451" s="33">
        <v>17317.789970854901</v>
      </c>
      <c r="H451" s="33">
        <v>19.900877128308998</v>
      </c>
      <c r="I451" s="34">
        <v>5.6086229171E-2</v>
      </c>
      <c r="J451" s="34">
        <v>5.6583626749999998E-2</v>
      </c>
      <c r="K451" s="34">
        <v>1.7673332395000001E-2</v>
      </c>
      <c r="L451" s="34">
        <v>1.8170729973999999E-2</v>
      </c>
      <c r="M451" s="66"/>
    </row>
    <row r="452" spans="1:13" ht="13.5" thickBot="1">
      <c r="A452" s="27">
        <v>45857</v>
      </c>
      <c r="B452" s="32">
        <v>10</v>
      </c>
      <c r="C452" s="33">
        <v>64405.859375</v>
      </c>
      <c r="D452" s="33">
        <v>19650.7</v>
      </c>
      <c r="E452" s="33">
        <v>17737.3</v>
      </c>
      <c r="F452" s="33">
        <v>19746.019153592901</v>
      </c>
      <c r="G452" s="33">
        <v>20172.151521856998</v>
      </c>
      <c r="H452" s="33">
        <v>426.13236826407001</v>
      </c>
      <c r="I452" s="34">
        <v>1.3033029788E-2</v>
      </c>
      <c r="J452" s="34">
        <v>2.382383244E-3</v>
      </c>
      <c r="K452" s="34">
        <v>6.0856074027000003E-2</v>
      </c>
      <c r="L452" s="34">
        <v>5.0205427481999999E-2</v>
      </c>
      <c r="M452" s="66"/>
    </row>
    <row r="453" spans="1:13" ht="13.5" thickBot="1">
      <c r="A453" s="27">
        <v>45857</v>
      </c>
      <c r="B453" s="32">
        <v>11</v>
      </c>
      <c r="C453" s="33">
        <v>66954.0703125</v>
      </c>
      <c r="D453" s="33">
        <v>18722.8</v>
      </c>
      <c r="E453" s="33">
        <v>17296.900000000001</v>
      </c>
      <c r="F453" s="33">
        <v>20330.312720371901</v>
      </c>
      <c r="G453" s="33">
        <v>21004.229952084799</v>
      </c>
      <c r="H453" s="33">
        <v>673.91723171296303</v>
      </c>
      <c r="I453" s="34">
        <v>5.7021493428000003E-2</v>
      </c>
      <c r="J453" s="34">
        <v>4.0177773564999998E-2</v>
      </c>
      <c r="K453" s="34">
        <v>9.2660083781000005E-2</v>
      </c>
      <c r="L453" s="34">
        <v>7.5816363917999993E-2</v>
      </c>
      <c r="M453" s="66"/>
    </row>
    <row r="454" spans="1:13" ht="13.5" thickBot="1">
      <c r="A454" s="27">
        <v>45857</v>
      </c>
      <c r="B454" s="32">
        <v>12</v>
      </c>
      <c r="C454" s="33">
        <v>69558.1953125</v>
      </c>
      <c r="D454" s="33">
        <v>19479.400000000001</v>
      </c>
      <c r="E454" s="33">
        <v>18496.3</v>
      </c>
      <c r="F454" s="33">
        <v>20398.383346811999</v>
      </c>
      <c r="G454" s="33">
        <v>21099.562398761402</v>
      </c>
      <c r="H454" s="33">
        <v>701.17905194944001</v>
      </c>
      <c r="I454" s="34">
        <v>4.0493936484000001E-2</v>
      </c>
      <c r="J454" s="34">
        <v>2.2968841459000001E-2</v>
      </c>
      <c r="K454" s="34">
        <v>6.5065293644999994E-2</v>
      </c>
      <c r="L454" s="34">
        <v>4.7540198620000002E-2</v>
      </c>
      <c r="M454" s="66"/>
    </row>
    <row r="455" spans="1:13" ht="13.5" thickBot="1">
      <c r="A455" s="27">
        <v>45857</v>
      </c>
      <c r="B455" s="32">
        <v>13</v>
      </c>
      <c r="C455" s="33">
        <v>72702.875</v>
      </c>
      <c r="D455" s="33">
        <v>19115.599999999999</v>
      </c>
      <c r="E455" s="33">
        <v>18257.3</v>
      </c>
      <c r="F455" s="33">
        <v>19362.846961540999</v>
      </c>
      <c r="G455" s="33">
        <v>20093.582332399401</v>
      </c>
      <c r="H455" s="33">
        <v>730.73537085840098</v>
      </c>
      <c r="I455" s="34">
        <v>2.4443447447999998E-2</v>
      </c>
      <c r="J455" s="34">
        <v>6.1796291309999998E-3</v>
      </c>
      <c r="K455" s="34">
        <v>4.5895584412999998E-2</v>
      </c>
      <c r="L455" s="34">
        <v>2.7631766097E-2</v>
      </c>
      <c r="M455" s="66"/>
    </row>
    <row r="456" spans="1:13" ht="13.5" thickBot="1">
      <c r="A456" s="27">
        <v>45857</v>
      </c>
      <c r="B456" s="32">
        <v>14</v>
      </c>
      <c r="C456" s="33">
        <v>75346.5078125</v>
      </c>
      <c r="D456" s="33">
        <v>18644.8</v>
      </c>
      <c r="E456" s="33">
        <v>17761.3</v>
      </c>
      <c r="F456" s="33">
        <v>17427.066918194301</v>
      </c>
      <c r="G456" s="33">
        <v>17963.316861192001</v>
      </c>
      <c r="H456" s="33">
        <v>536.24994299771095</v>
      </c>
      <c r="I456" s="34">
        <v>1.7032820265000002E-2</v>
      </c>
      <c r="J456" s="34">
        <v>3.0435718115E-2</v>
      </c>
      <c r="K456" s="34">
        <v>5.0491592389999996E-3</v>
      </c>
      <c r="L456" s="34">
        <v>8.3537386099999996E-3</v>
      </c>
      <c r="M456" s="66"/>
    </row>
    <row r="457" spans="1:13" ht="13.5" thickBot="1">
      <c r="A457" s="27">
        <v>45857</v>
      </c>
      <c r="B457" s="32">
        <v>15</v>
      </c>
      <c r="C457" s="33">
        <v>76990.921875</v>
      </c>
      <c r="D457" s="33">
        <v>18346.8</v>
      </c>
      <c r="E457" s="33">
        <v>17288.3</v>
      </c>
      <c r="F457" s="33">
        <v>16361.3741662097</v>
      </c>
      <c r="G457" s="33">
        <v>17005.147136301101</v>
      </c>
      <c r="H457" s="33">
        <v>643.772970091415</v>
      </c>
      <c r="I457" s="34">
        <v>3.3532938356999997E-2</v>
      </c>
      <c r="J457" s="34">
        <v>4.9623240034000003E-2</v>
      </c>
      <c r="K457" s="34">
        <v>7.0770523290000003E-3</v>
      </c>
      <c r="L457" s="34">
        <v>2.3167354006E-2</v>
      </c>
      <c r="M457" s="66"/>
    </row>
    <row r="458" spans="1:13" ht="13.5" thickBot="1">
      <c r="A458" s="27">
        <v>45857</v>
      </c>
      <c r="B458" s="32">
        <v>16</v>
      </c>
      <c r="C458" s="33">
        <v>77838.484375</v>
      </c>
      <c r="D458" s="33">
        <v>17777.900000000001</v>
      </c>
      <c r="E458" s="33">
        <v>16957.400000000001</v>
      </c>
      <c r="F458" s="33">
        <v>16683.373701302</v>
      </c>
      <c r="G458" s="33">
        <v>17212.794118299</v>
      </c>
      <c r="H458" s="33">
        <v>529.42041699698996</v>
      </c>
      <c r="I458" s="34">
        <v>1.4124116012999999E-2</v>
      </c>
      <c r="J458" s="34">
        <v>2.7356318386999999E-2</v>
      </c>
      <c r="K458" s="34">
        <v>6.3832571429999997E-3</v>
      </c>
      <c r="L458" s="34">
        <v>6.8489452309999999E-3</v>
      </c>
      <c r="M458" s="66"/>
    </row>
    <row r="459" spans="1:13" ht="13.5" thickBot="1">
      <c r="A459" s="27">
        <v>45857</v>
      </c>
      <c r="B459" s="32">
        <v>17</v>
      </c>
      <c r="C459" s="33">
        <v>78400.0625</v>
      </c>
      <c r="D459" s="33">
        <v>17956.8</v>
      </c>
      <c r="E459" s="33">
        <v>17328.7</v>
      </c>
      <c r="F459" s="33">
        <v>17281.284911786701</v>
      </c>
      <c r="G459" s="33">
        <v>17830.347289371501</v>
      </c>
      <c r="H459" s="33">
        <v>549.06237758480199</v>
      </c>
      <c r="I459" s="34">
        <v>3.1605276329999999E-3</v>
      </c>
      <c r="J459" s="34">
        <v>1.6883656290999999E-2</v>
      </c>
      <c r="K459" s="34">
        <v>1.2538047722E-2</v>
      </c>
      <c r="L459" s="34">
        <v>1.185080935E-3</v>
      </c>
      <c r="M459" s="66"/>
    </row>
    <row r="460" spans="1:13" ht="13.5" thickBot="1">
      <c r="A460" s="27">
        <v>45857</v>
      </c>
      <c r="B460" s="32">
        <v>18</v>
      </c>
      <c r="C460" s="33">
        <v>77889.7734375</v>
      </c>
      <c r="D460" s="33">
        <v>19074.400000000001</v>
      </c>
      <c r="E460" s="33">
        <v>18424.8</v>
      </c>
      <c r="F460" s="33">
        <v>18933.419897854499</v>
      </c>
      <c r="G460" s="33">
        <v>19677.509656495</v>
      </c>
      <c r="H460" s="33">
        <v>744.08975864049899</v>
      </c>
      <c r="I460" s="34">
        <v>1.5073972919000001E-2</v>
      </c>
      <c r="J460" s="34">
        <v>3.5236216479999998E-3</v>
      </c>
      <c r="K460" s="34">
        <v>3.1309913932999998E-2</v>
      </c>
      <c r="L460" s="34">
        <v>1.2712319366000001E-2</v>
      </c>
      <c r="M460" s="66"/>
    </row>
    <row r="461" spans="1:13" ht="13.5" thickBot="1">
      <c r="A461" s="27">
        <v>45857</v>
      </c>
      <c r="B461" s="32">
        <v>19</v>
      </c>
      <c r="C461" s="33">
        <v>77071.7265625</v>
      </c>
      <c r="D461" s="33">
        <v>20200.7</v>
      </c>
      <c r="E461" s="33">
        <v>19611.3</v>
      </c>
      <c r="F461" s="33">
        <v>20797.400145548399</v>
      </c>
      <c r="G461" s="33">
        <v>21481.1529149403</v>
      </c>
      <c r="H461" s="33">
        <v>683.75276939186597</v>
      </c>
      <c r="I461" s="34">
        <v>3.2003322042000001E-2</v>
      </c>
      <c r="J461" s="34">
        <v>1.4913775194000001E-2</v>
      </c>
      <c r="K461" s="34">
        <v>4.6734639213000001E-2</v>
      </c>
      <c r="L461" s="34">
        <v>2.9645092365E-2</v>
      </c>
      <c r="M461" s="66"/>
    </row>
    <row r="462" spans="1:13" ht="13.5" thickBot="1">
      <c r="A462" s="27">
        <v>45857</v>
      </c>
      <c r="B462" s="32">
        <v>20</v>
      </c>
      <c r="C462" s="33">
        <v>75437.8125</v>
      </c>
      <c r="D462" s="33">
        <v>21591</v>
      </c>
      <c r="E462" s="33">
        <v>20862.8</v>
      </c>
      <c r="F462" s="33">
        <v>22159.220338934902</v>
      </c>
      <c r="G462" s="33">
        <v>22680.176060603299</v>
      </c>
      <c r="H462" s="33">
        <v>520.95572166842101</v>
      </c>
      <c r="I462" s="34">
        <v>2.7222595866E-2</v>
      </c>
      <c r="J462" s="34">
        <v>1.4201957983E-2</v>
      </c>
      <c r="K462" s="34">
        <v>4.5423045752999998E-2</v>
      </c>
      <c r="L462" s="34">
        <v>3.2402407871000002E-2</v>
      </c>
      <c r="M462" s="66"/>
    </row>
    <row r="463" spans="1:13" ht="13.5" thickBot="1">
      <c r="A463" s="27">
        <v>45857</v>
      </c>
      <c r="B463" s="32">
        <v>21</v>
      </c>
      <c r="C463" s="33">
        <v>72799.4140625</v>
      </c>
      <c r="D463" s="33">
        <v>22964.3</v>
      </c>
      <c r="E463" s="33">
        <v>22075.200000000001</v>
      </c>
      <c r="F463" s="33">
        <v>22165.662309291602</v>
      </c>
      <c r="G463" s="33">
        <v>22326.708560910101</v>
      </c>
      <c r="H463" s="33">
        <v>161.04625161855199</v>
      </c>
      <c r="I463" s="34">
        <v>1.5935802026E-2</v>
      </c>
      <c r="J463" s="34">
        <v>1.9960952029000001E-2</v>
      </c>
      <c r="K463" s="34">
        <v>6.286142487E-3</v>
      </c>
      <c r="L463" s="34">
        <v>2.2609924840000001E-3</v>
      </c>
      <c r="M463" s="66"/>
    </row>
    <row r="464" spans="1:13" ht="13.5" thickBot="1">
      <c r="A464" s="27">
        <v>45857</v>
      </c>
      <c r="B464" s="32">
        <v>22</v>
      </c>
      <c r="C464" s="33">
        <v>70968.4765625</v>
      </c>
      <c r="D464" s="33">
        <v>24843.8</v>
      </c>
      <c r="E464" s="33">
        <v>23951.599999999999</v>
      </c>
      <c r="F464" s="33">
        <v>23763.470534985601</v>
      </c>
      <c r="G464" s="33">
        <v>23866.2632358316</v>
      </c>
      <c r="H464" s="33">
        <v>102.79270084597999</v>
      </c>
      <c r="I464" s="34">
        <v>2.4432311025999999E-2</v>
      </c>
      <c r="J464" s="34">
        <v>2.7001486253000001E-2</v>
      </c>
      <c r="K464" s="34">
        <v>2.1328858820000001E-3</v>
      </c>
      <c r="L464" s="34">
        <v>4.70206111E-3</v>
      </c>
      <c r="M464" s="66"/>
    </row>
    <row r="465" spans="1:13" ht="13.5" thickBot="1">
      <c r="A465" s="27">
        <v>45857</v>
      </c>
      <c r="B465" s="32">
        <v>23</v>
      </c>
      <c r="C465" s="33">
        <v>68095.6796875</v>
      </c>
      <c r="D465" s="33">
        <v>25559.3</v>
      </c>
      <c r="E465" s="33">
        <v>24632.7</v>
      </c>
      <c r="F465" s="33">
        <v>25592.735399194898</v>
      </c>
      <c r="G465" s="33">
        <v>25829.419771363599</v>
      </c>
      <c r="H465" s="33">
        <v>236.68437216875901</v>
      </c>
      <c r="I465" s="34">
        <v>6.7513064569999998E-3</v>
      </c>
      <c r="J465" s="34">
        <v>8.3567606000000002E-4</v>
      </c>
      <c r="K465" s="34">
        <v>2.9910516654000002E-2</v>
      </c>
      <c r="L465" s="34">
        <v>2.3994886258E-2</v>
      </c>
      <c r="M465" s="66"/>
    </row>
    <row r="466" spans="1:13" ht="13.5" thickBot="1">
      <c r="A466" s="27">
        <v>45857</v>
      </c>
      <c r="B466" s="32">
        <v>24</v>
      </c>
      <c r="C466" s="33">
        <v>64795.640625</v>
      </c>
      <c r="D466" s="33">
        <v>26208.3</v>
      </c>
      <c r="E466" s="33">
        <v>25332.1</v>
      </c>
      <c r="F466" s="33">
        <v>26585.497228063199</v>
      </c>
      <c r="G466" s="33">
        <v>26778.587166717902</v>
      </c>
      <c r="H466" s="33">
        <v>193.089938654701</v>
      </c>
      <c r="I466" s="34">
        <v>1.4253615763999999E-2</v>
      </c>
      <c r="J466" s="34">
        <v>9.4275738080000001E-3</v>
      </c>
      <c r="K466" s="34">
        <v>3.6153140882000001E-2</v>
      </c>
      <c r="L466" s="34">
        <v>3.1327098925999997E-2</v>
      </c>
      <c r="M466" s="66"/>
    </row>
    <row r="467" spans="1:13" ht="13.5" thickBot="1">
      <c r="A467" s="27">
        <v>45858</v>
      </c>
      <c r="B467" s="32">
        <v>1</v>
      </c>
      <c r="C467" s="33">
        <v>62110.42578125</v>
      </c>
      <c r="D467" s="33">
        <v>26636.7</v>
      </c>
      <c r="E467" s="33">
        <v>25715</v>
      </c>
      <c r="F467" s="33">
        <v>26358.205012001399</v>
      </c>
      <c r="G467" s="33">
        <v>26452.871674243001</v>
      </c>
      <c r="H467" s="33">
        <v>94.666662241617004</v>
      </c>
      <c r="I467" s="34">
        <v>4.5945595040000004E-3</v>
      </c>
      <c r="J467" s="34">
        <v>6.9606345410000003E-3</v>
      </c>
      <c r="K467" s="34">
        <v>1.844218131E-2</v>
      </c>
      <c r="L467" s="34">
        <v>1.6076106273000001E-2</v>
      </c>
      <c r="M467" s="66"/>
    </row>
    <row r="468" spans="1:13" ht="13.5" thickBot="1">
      <c r="A468" s="27">
        <v>45858</v>
      </c>
      <c r="B468" s="32">
        <v>2</v>
      </c>
      <c r="C468" s="33">
        <v>59108.8515625</v>
      </c>
      <c r="D468" s="33">
        <v>26335.599999999999</v>
      </c>
      <c r="E468" s="33">
        <v>25360.7</v>
      </c>
      <c r="F468" s="33">
        <v>25879.853649729499</v>
      </c>
      <c r="G468" s="33">
        <v>25924.162369849801</v>
      </c>
      <c r="H468" s="33">
        <v>44.308720120323002</v>
      </c>
      <c r="I468" s="34">
        <v>1.0283369911E-2</v>
      </c>
      <c r="J468" s="34">
        <v>1.1390811052999999E-2</v>
      </c>
      <c r="K468" s="34">
        <v>1.4083038486E-2</v>
      </c>
      <c r="L468" s="34">
        <v>1.2975597343E-2</v>
      </c>
      <c r="M468" s="66"/>
    </row>
    <row r="469" spans="1:13" ht="13.5" thickBot="1">
      <c r="A469" s="27">
        <v>45858</v>
      </c>
      <c r="B469" s="32">
        <v>3</v>
      </c>
      <c r="C469" s="33">
        <v>57021.546875</v>
      </c>
      <c r="D469" s="33">
        <v>25982.799999999999</v>
      </c>
      <c r="E469" s="33">
        <v>24975.4</v>
      </c>
      <c r="F469" s="33">
        <v>25053.1503619373</v>
      </c>
      <c r="G469" s="33">
        <v>25172.621470954498</v>
      </c>
      <c r="H469" s="33">
        <v>119.471109017266</v>
      </c>
      <c r="I469" s="34">
        <v>2.0249400875E-2</v>
      </c>
      <c r="J469" s="34">
        <v>2.3235432093E-2</v>
      </c>
      <c r="K469" s="34">
        <v>4.9293044470000002E-3</v>
      </c>
      <c r="L469" s="34">
        <v>1.9432732300000001E-3</v>
      </c>
      <c r="M469" s="66"/>
    </row>
    <row r="470" spans="1:13" ht="13.5" thickBot="1">
      <c r="A470" s="27">
        <v>45858</v>
      </c>
      <c r="B470" s="32">
        <v>4</v>
      </c>
      <c r="C470" s="33">
        <v>55578.09375</v>
      </c>
      <c r="D470" s="33">
        <v>25318.3</v>
      </c>
      <c r="E470" s="33">
        <v>24372.7</v>
      </c>
      <c r="F470" s="33">
        <v>24430.914564356201</v>
      </c>
      <c r="G470" s="33">
        <v>24433.408806371601</v>
      </c>
      <c r="H470" s="33">
        <v>2.4942420154140001</v>
      </c>
      <c r="I470" s="34">
        <v>2.2116750652999999E-2</v>
      </c>
      <c r="J470" s="34">
        <v>2.2179091118E-2</v>
      </c>
      <c r="K470" s="34">
        <v>1.517340824E-3</v>
      </c>
      <c r="L470" s="34">
        <v>1.455000358E-3</v>
      </c>
      <c r="M470" s="66"/>
    </row>
    <row r="471" spans="1:13" ht="13.5" thickBot="1">
      <c r="A471" s="27">
        <v>45858</v>
      </c>
      <c r="B471" s="32">
        <v>5</v>
      </c>
      <c r="C471" s="33">
        <v>54819.34375</v>
      </c>
      <c r="D471" s="33">
        <v>24755.8</v>
      </c>
      <c r="E471" s="33">
        <v>23729.4</v>
      </c>
      <c r="F471" s="33">
        <v>23693.877200110801</v>
      </c>
      <c r="G471" s="33">
        <v>23694.698663761399</v>
      </c>
      <c r="H471" s="33">
        <v>0.82146365059699999</v>
      </c>
      <c r="I471" s="34">
        <v>2.6520903179999999E-2</v>
      </c>
      <c r="J471" s="34">
        <v>2.6541434637999999E-2</v>
      </c>
      <c r="K471" s="34">
        <v>8.67316576E-4</v>
      </c>
      <c r="L471" s="34">
        <v>8.8784803499999997E-4</v>
      </c>
      <c r="M471" s="66"/>
    </row>
    <row r="472" spans="1:13" ht="13.5" thickBot="1">
      <c r="A472" s="27">
        <v>45858</v>
      </c>
      <c r="B472" s="32">
        <v>6</v>
      </c>
      <c r="C472" s="33">
        <v>53906.84765625</v>
      </c>
      <c r="D472" s="33">
        <v>24149.8</v>
      </c>
      <c r="E472" s="33">
        <v>23146</v>
      </c>
      <c r="F472" s="33">
        <v>23104.3176003792</v>
      </c>
      <c r="G472" s="33">
        <v>23104.4760280628</v>
      </c>
      <c r="H472" s="33">
        <v>0.15842768351200001</v>
      </c>
      <c r="I472" s="34">
        <v>2.6126567656000001E-2</v>
      </c>
      <c r="J472" s="34">
        <v>2.6130527357999998E-2</v>
      </c>
      <c r="K472" s="34">
        <v>1.0378398379999999E-3</v>
      </c>
      <c r="L472" s="34">
        <v>1.0417995399999999E-3</v>
      </c>
      <c r="M472" s="66"/>
    </row>
    <row r="473" spans="1:13" ht="13.5" thickBot="1">
      <c r="A473" s="27">
        <v>45858</v>
      </c>
      <c r="B473" s="32">
        <v>7</v>
      </c>
      <c r="C473" s="33">
        <v>53586.47265625</v>
      </c>
      <c r="D473" s="33">
        <v>23460</v>
      </c>
      <c r="E473" s="33">
        <v>22607.8</v>
      </c>
      <c r="F473" s="33">
        <v>23003.471274514101</v>
      </c>
      <c r="G473" s="33">
        <v>23007.670749967801</v>
      </c>
      <c r="H473" s="33">
        <v>4.1994754536940002</v>
      </c>
      <c r="I473" s="34">
        <v>1.1305404898999999E-2</v>
      </c>
      <c r="J473" s="34">
        <v>1.1410365545E-2</v>
      </c>
      <c r="K473" s="34">
        <v>9.9942701809999993E-3</v>
      </c>
      <c r="L473" s="34">
        <v>9.8893095349999998E-3</v>
      </c>
      <c r="M473" s="66"/>
    </row>
    <row r="474" spans="1:13" ht="13.5" thickBot="1">
      <c r="A474" s="27">
        <v>45858</v>
      </c>
      <c r="B474" s="32">
        <v>8</v>
      </c>
      <c r="C474" s="33">
        <v>53887.1875</v>
      </c>
      <c r="D474" s="33">
        <v>22999</v>
      </c>
      <c r="E474" s="33">
        <v>22090.799999999999</v>
      </c>
      <c r="F474" s="33">
        <v>22056.568632250601</v>
      </c>
      <c r="G474" s="33">
        <v>22056.569444914599</v>
      </c>
      <c r="H474" s="33">
        <v>8.1266403100000004E-4</v>
      </c>
      <c r="I474" s="34">
        <v>2.3554875158000001E-2</v>
      </c>
      <c r="J474" s="34">
        <v>2.3554895469000001E-2</v>
      </c>
      <c r="K474" s="34">
        <v>8.55549989E-4</v>
      </c>
      <c r="L474" s="34">
        <v>8.5557030100000004E-4</v>
      </c>
      <c r="M474" s="66"/>
    </row>
    <row r="475" spans="1:13" ht="13.5" thickBot="1">
      <c r="A475" s="27">
        <v>45858</v>
      </c>
      <c r="B475" s="32">
        <v>9</v>
      </c>
      <c r="C475" s="33">
        <v>58906.33203125</v>
      </c>
      <c r="D475" s="33">
        <v>23680.1</v>
      </c>
      <c r="E475" s="33">
        <v>22553.5</v>
      </c>
      <c r="F475" s="33">
        <v>21090.361059367599</v>
      </c>
      <c r="G475" s="33">
        <v>21140.904147179601</v>
      </c>
      <c r="H475" s="33">
        <v>50.543087811999001</v>
      </c>
      <c r="I475" s="34">
        <v>6.3464030312E-2</v>
      </c>
      <c r="J475" s="34">
        <v>6.4727291692000005E-2</v>
      </c>
      <c r="K475" s="34">
        <v>3.5306069803000002E-2</v>
      </c>
      <c r="L475" s="34">
        <v>3.6569331183000001E-2</v>
      </c>
      <c r="M475" s="66"/>
    </row>
    <row r="476" spans="1:13" ht="13.5" thickBot="1">
      <c r="A476" s="27">
        <v>45858</v>
      </c>
      <c r="B476" s="32">
        <v>10</v>
      </c>
      <c r="C476" s="33">
        <v>64726.7578125</v>
      </c>
      <c r="D476" s="33">
        <v>23169.3</v>
      </c>
      <c r="E476" s="33">
        <v>21926.2</v>
      </c>
      <c r="F476" s="33">
        <v>21813.006677331501</v>
      </c>
      <c r="G476" s="33">
        <v>22231.268670586</v>
      </c>
      <c r="H476" s="33">
        <v>418.26199325453899</v>
      </c>
      <c r="I476" s="34">
        <v>2.3444922004000002E-2</v>
      </c>
      <c r="J476" s="34">
        <v>3.3898858352000003E-2</v>
      </c>
      <c r="K476" s="34">
        <v>7.6248105619999996E-3</v>
      </c>
      <c r="L476" s="34">
        <v>2.8291257849999999E-3</v>
      </c>
      <c r="M476" s="66"/>
    </row>
    <row r="477" spans="1:13" ht="13.5" thickBot="1">
      <c r="A477" s="27">
        <v>45858</v>
      </c>
      <c r="B477" s="32">
        <v>11</v>
      </c>
      <c r="C477" s="33">
        <v>66571.515625</v>
      </c>
      <c r="D477" s="33">
        <v>21014.2</v>
      </c>
      <c r="E477" s="33">
        <v>20291.5</v>
      </c>
      <c r="F477" s="33">
        <v>20473.931880719301</v>
      </c>
      <c r="G477" s="33">
        <v>21014.001605368401</v>
      </c>
      <c r="H477" s="33">
        <v>540.06972464912997</v>
      </c>
      <c r="I477" s="34">
        <v>4.95862613318167E-6</v>
      </c>
      <c r="J477" s="34">
        <v>1.3503327149999999E-2</v>
      </c>
      <c r="K477" s="34">
        <v>1.8058025626999999E-2</v>
      </c>
      <c r="L477" s="34">
        <v>4.559657103E-3</v>
      </c>
      <c r="M477" s="66"/>
    </row>
    <row r="478" spans="1:13" ht="13.5" thickBot="1">
      <c r="A478" s="27">
        <v>45858</v>
      </c>
      <c r="B478" s="32">
        <v>12</v>
      </c>
      <c r="C478" s="33">
        <v>68584.8125</v>
      </c>
      <c r="D478" s="33">
        <v>20390.8</v>
      </c>
      <c r="E478" s="33">
        <v>19797.7</v>
      </c>
      <c r="F478" s="33">
        <v>18414.665693728501</v>
      </c>
      <c r="G478" s="33">
        <v>19205.810715812499</v>
      </c>
      <c r="H478" s="33">
        <v>791.14502208404997</v>
      </c>
      <c r="I478" s="34">
        <v>2.9617327772000001E-2</v>
      </c>
      <c r="J478" s="34">
        <v>4.9391009903999999E-2</v>
      </c>
      <c r="K478" s="34">
        <v>1.4793533721E-2</v>
      </c>
      <c r="L478" s="34">
        <v>3.4567215851999997E-2</v>
      </c>
      <c r="M478" s="66"/>
    </row>
    <row r="479" spans="1:13" ht="13.5" thickBot="1">
      <c r="A479" s="27">
        <v>45858</v>
      </c>
      <c r="B479" s="32">
        <v>13</v>
      </c>
      <c r="C479" s="33">
        <v>71400.9765625</v>
      </c>
      <c r="D479" s="33">
        <v>19082.5</v>
      </c>
      <c r="E479" s="33">
        <v>18677.599999999999</v>
      </c>
      <c r="F479" s="33">
        <v>17349.344093175801</v>
      </c>
      <c r="G479" s="33">
        <v>18056.1818254508</v>
      </c>
      <c r="H479" s="33">
        <v>706.83773227494305</v>
      </c>
      <c r="I479" s="34">
        <v>2.5651541478000001E-2</v>
      </c>
      <c r="J479" s="34">
        <v>4.3318068153000003E-2</v>
      </c>
      <c r="K479" s="34">
        <v>1.553157147E-2</v>
      </c>
      <c r="L479" s="34">
        <v>3.3198098145999999E-2</v>
      </c>
      <c r="M479" s="66"/>
    </row>
    <row r="480" spans="1:13" ht="13.5" thickBot="1">
      <c r="A480" s="27">
        <v>45858</v>
      </c>
      <c r="B480" s="32">
        <v>14</v>
      </c>
      <c r="C480" s="33">
        <v>74068.6953125</v>
      </c>
      <c r="D480" s="33">
        <v>18182.7</v>
      </c>
      <c r="E480" s="33">
        <v>17836.900000000001</v>
      </c>
      <c r="F480" s="33">
        <v>17112.870345797601</v>
      </c>
      <c r="G480" s="33">
        <v>17556.1963137524</v>
      </c>
      <c r="H480" s="33">
        <v>443.32596795478599</v>
      </c>
      <c r="I480" s="34">
        <v>1.5658677486E-2</v>
      </c>
      <c r="J480" s="34">
        <v>2.6739056590000001E-2</v>
      </c>
      <c r="K480" s="34">
        <v>7.015838196E-3</v>
      </c>
      <c r="L480" s="34">
        <v>1.8096217299999998E-2</v>
      </c>
      <c r="M480" s="66"/>
    </row>
    <row r="481" spans="1:13" ht="13.5" thickBot="1">
      <c r="A481" s="27">
        <v>45858</v>
      </c>
      <c r="B481" s="32">
        <v>15</v>
      </c>
      <c r="C481" s="33">
        <v>76032.046875</v>
      </c>
      <c r="D481" s="33">
        <v>17977.599999999999</v>
      </c>
      <c r="E481" s="33">
        <v>17639.400000000001</v>
      </c>
      <c r="F481" s="33">
        <v>16935.054557982901</v>
      </c>
      <c r="G481" s="33">
        <v>17408.0273788786</v>
      </c>
      <c r="H481" s="33">
        <v>472.97282089572502</v>
      </c>
      <c r="I481" s="34">
        <v>1.4235756588E-2</v>
      </c>
      <c r="J481" s="34">
        <v>2.6057121769000002E-2</v>
      </c>
      <c r="K481" s="34">
        <v>5.7828698099999997E-3</v>
      </c>
      <c r="L481" s="34">
        <v>1.7604234991000001E-2</v>
      </c>
      <c r="M481" s="66"/>
    </row>
    <row r="482" spans="1:13" ht="13.5" thickBot="1">
      <c r="A482" s="27">
        <v>45858</v>
      </c>
      <c r="B482" s="32">
        <v>16</v>
      </c>
      <c r="C482" s="33">
        <v>77232.125</v>
      </c>
      <c r="D482" s="33">
        <v>17836.5</v>
      </c>
      <c r="E482" s="33">
        <v>17505.7</v>
      </c>
      <c r="F482" s="33">
        <v>16935.684745427599</v>
      </c>
      <c r="G482" s="33">
        <v>17571.023889285199</v>
      </c>
      <c r="H482" s="33">
        <v>635.33914385756304</v>
      </c>
      <c r="I482" s="34">
        <v>6.6352439560000004E-3</v>
      </c>
      <c r="J482" s="34">
        <v>2.2514752676000001E-2</v>
      </c>
      <c r="K482" s="34">
        <v>1.6326890590000001E-3</v>
      </c>
      <c r="L482" s="34">
        <v>1.4246819659E-2</v>
      </c>
      <c r="M482" s="66"/>
    </row>
    <row r="483" spans="1:13" ht="13.5" thickBot="1">
      <c r="A483" s="27">
        <v>45858</v>
      </c>
      <c r="B483" s="32">
        <v>17</v>
      </c>
      <c r="C483" s="33">
        <v>77792.1875</v>
      </c>
      <c r="D483" s="33">
        <v>18246</v>
      </c>
      <c r="E483" s="33">
        <v>17737.7</v>
      </c>
      <c r="F483" s="33">
        <v>16898.465504918</v>
      </c>
      <c r="G483" s="33">
        <v>17794.721114194799</v>
      </c>
      <c r="H483" s="33">
        <v>896.25560927685797</v>
      </c>
      <c r="I483" s="34">
        <v>1.1279152357E-2</v>
      </c>
      <c r="J483" s="34">
        <v>3.3679942391000001E-2</v>
      </c>
      <c r="K483" s="34">
        <v>1.425171561E-3</v>
      </c>
      <c r="L483" s="34">
        <v>2.0975618472E-2</v>
      </c>
      <c r="M483" s="66"/>
    </row>
    <row r="484" spans="1:13" ht="13.5" thickBot="1">
      <c r="A484" s="27">
        <v>45858</v>
      </c>
      <c r="B484" s="32">
        <v>18</v>
      </c>
      <c r="C484" s="33">
        <v>77730.8359375</v>
      </c>
      <c r="D484" s="33">
        <v>19288.3</v>
      </c>
      <c r="E484" s="33">
        <v>18690.900000000001</v>
      </c>
      <c r="F484" s="33">
        <v>17581.9763640411</v>
      </c>
      <c r="G484" s="33">
        <v>18672.273970243699</v>
      </c>
      <c r="H484" s="33">
        <v>1090.2976062026501</v>
      </c>
      <c r="I484" s="34">
        <v>1.5396801543000001E-2</v>
      </c>
      <c r="J484" s="34">
        <v>4.2647429041000003E-2</v>
      </c>
      <c r="K484" s="34">
        <v>4.6553436E-4</v>
      </c>
      <c r="L484" s="34">
        <v>2.7716161858E-2</v>
      </c>
      <c r="M484" s="66"/>
    </row>
    <row r="485" spans="1:13" ht="13.5" thickBot="1">
      <c r="A485" s="27">
        <v>45858</v>
      </c>
      <c r="B485" s="32">
        <v>19</v>
      </c>
      <c r="C485" s="33">
        <v>77264.09375</v>
      </c>
      <c r="D485" s="33">
        <v>20673.5</v>
      </c>
      <c r="E485" s="33">
        <v>19961.3</v>
      </c>
      <c r="F485" s="33">
        <v>20049.549661790301</v>
      </c>
      <c r="G485" s="33">
        <v>20945.841157565901</v>
      </c>
      <c r="H485" s="33">
        <v>896.29149577555995</v>
      </c>
      <c r="I485" s="34">
        <v>6.8068272319999996E-3</v>
      </c>
      <c r="J485" s="34">
        <v>1.559485974E-2</v>
      </c>
      <c r="K485" s="34">
        <v>2.4607377093999998E-2</v>
      </c>
      <c r="L485" s="34">
        <v>2.2056901220000001E-3</v>
      </c>
      <c r="M485" s="66"/>
    </row>
    <row r="486" spans="1:13" ht="13.5" thickBot="1">
      <c r="A486" s="27">
        <v>45858</v>
      </c>
      <c r="B486" s="32">
        <v>20</v>
      </c>
      <c r="C486" s="33">
        <v>75611.6875</v>
      </c>
      <c r="D486" s="33">
        <v>22566.2</v>
      </c>
      <c r="E486" s="33">
        <v>21753.8</v>
      </c>
      <c r="F486" s="33">
        <v>23552.007336088798</v>
      </c>
      <c r="G486" s="33">
        <v>24249.937770747099</v>
      </c>
      <c r="H486" s="33">
        <v>697.93043465827202</v>
      </c>
      <c r="I486" s="34">
        <v>4.2082923537000001E-2</v>
      </c>
      <c r="J486" s="34">
        <v>2.4639023646E-2</v>
      </c>
      <c r="K486" s="34">
        <v>6.2387847305999999E-2</v>
      </c>
      <c r="L486" s="34">
        <v>4.4943947414999998E-2</v>
      </c>
      <c r="M486" s="66"/>
    </row>
    <row r="487" spans="1:13" ht="13.5" thickBot="1">
      <c r="A487" s="27">
        <v>45858</v>
      </c>
      <c r="B487" s="32">
        <v>21</v>
      </c>
      <c r="C487" s="33">
        <v>73168.0234375</v>
      </c>
      <c r="D487" s="33">
        <v>24054.1</v>
      </c>
      <c r="E487" s="33">
        <v>23284</v>
      </c>
      <c r="F487" s="33">
        <v>25422.537521688999</v>
      </c>
      <c r="G487" s="33">
        <v>25801.568448275699</v>
      </c>
      <c r="H487" s="33">
        <v>379.030926586688</v>
      </c>
      <c r="I487" s="34">
        <v>4.3675792258000001E-2</v>
      </c>
      <c r="J487" s="34">
        <v>3.4202387445000003E-2</v>
      </c>
      <c r="K487" s="34">
        <v>6.2923480335999996E-2</v>
      </c>
      <c r="L487" s="34">
        <v>5.3450075522999997E-2</v>
      </c>
      <c r="M487" s="66"/>
    </row>
    <row r="488" spans="1:13" ht="13.5" thickBot="1">
      <c r="A488" s="27">
        <v>45858</v>
      </c>
      <c r="B488" s="32">
        <v>22</v>
      </c>
      <c r="C488" s="33">
        <v>71350.5546875</v>
      </c>
      <c r="D488" s="33">
        <v>26021.9</v>
      </c>
      <c r="E488" s="33">
        <v>25363.599999999999</v>
      </c>
      <c r="F488" s="33">
        <v>26215.7395460974</v>
      </c>
      <c r="G488" s="33">
        <v>26410.450037618299</v>
      </c>
      <c r="H488" s="33">
        <v>194.71049152091999</v>
      </c>
      <c r="I488" s="34">
        <v>9.7113231089999991E-3</v>
      </c>
      <c r="J488" s="34">
        <v>4.8447774579999997E-3</v>
      </c>
      <c r="K488" s="34">
        <v>2.6164709763000001E-2</v>
      </c>
      <c r="L488" s="34">
        <v>2.1298164110999999E-2</v>
      </c>
      <c r="M488" s="66"/>
    </row>
    <row r="489" spans="1:13" ht="13.5" thickBot="1">
      <c r="A489" s="27">
        <v>45858</v>
      </c>
      <c r="B489" s="32">
        <v>23</v>
      </c>
      <c r="C489" s="33">
        <v>68167.703125</v>
      </c>
      <c r="D489" s="33">
        <v>27294.5</v>
      </c>
      <c r="E489" s="33">
        <v>26514.3</v>
      </c>
      <c r="F489" s="33">
        <v>26181.052059833899</v>
      </c>
      <c r="G489" s="33">
        <v>26370.428508877299</v>
      </c>
      <c r="H489" s="33">
        <v>189.37644904337199</v>
      </c>
      <c r="I489" s="34">
        <v>2.3096013273999998E-2</v>
      </c>
      <c r="J489" s="34">
        <v>2.7829241192999999E-2</v>
      </c>
      <c r="K489" s="34">
        <v>3.5958883049999999E-3</v>
      </c>
      <c r="L489" s="34">
        <v>8.3291162250000005E-3</v>
      </c>
      <c r="M489" s="66"/>
    </row>
    <row r="490" spans="1:13" ht="13.5" thickBot="1">
      <c r="A490" s="27">
        <v>45858</v>
      </c>
      <c r="B490" s="32">
        <v>24</v>
      </c>
      <c r="C490" s="33">
        <v>64548.32421875</v>
      </c>
      <c r="D490" s="33">
        <v>27416.1</v>
      </c>
      <c r="E490" s="33">
        <v>26653.5</v>
      </c>
      <c r="F490" s="33">
        <v>26123.3296377074</v>
      </c>
      <c r="G490" s="33">
        <v>26264.884611605899</v>
      </c>
      <c r="H490" s="33">
        <v>141.55497389850501</v>
      </c>
      <c r="I490" s="34">
        <v>2.8773191411000001E-2</v>
      </c>
      <c r="J490" s="34">
        <v>3.2311181261000001E-2</v>
      </c>
      <c r="K490" s="34">
        <v>9.7129564700000007E-3</v>
      </c>
      <c r="L490" s="34">
        <v>1.325094632E-2</v>
      </c>
      <c r="M490" s="66"/>
    </row>
    <row r="491" spans="1:13" ht="13.5" thickBot="1">
      <c r="A491" s="27">
        <v>45859</v>
      </c>
      <c r="B491" s="32">
        <v>1</v>
      </c>
      <c r="C491" s="33">
        <v>61176.265625</v>
      </c>
      <c r="D491" s="33">
        <v>26838.6</v>
      </c>
      <c r="E491" s="33">
        <v>26138</v>
      </c>
      <c r="F491" s="33">
        <v>25710.259250510098</v>
      </c>
      <c r="G491" s="33">
        <v>25741.635801336499</v>
      </c>
      <c r="H491" s="33">
        <v>31.376550826397001</v>
      </c>
      <c r="I491" s="34">
        <v>2.7417250652999998E-2</v>
      </c>
      <c r="J491" s="34">
        <v>2.820146837E-2</v>
      </c>
      <c r="K491" s="34">
        <v>9.9066283089999999E-3</v>
      </c>
      <c r="L491" s="34">
        <v>1.0690846025000001E-2</v>
      </c>
      <c r="M491" s="66"/>
    </row>
    <row r="492" spans="1:13" ht="13.5" thickBot="1">
      <c r="A492" s="27">
        <v>45859</v>
      </c>
      <c r="B492" s="32">
        <v>2</v>
      </c>
      <c r="C492" s="33">
        <v>58221.1015625</v>
      </c>
      <c r="D492" s="33">
        <v>26018.2</v>
      </c>
      <c r="E492" s="33">
        <v>25299.200000000001</v>
      </c>
      <c r="F492" s="33">
        <v>24774.2807970744</v>
      </c>
      <c r="G492" s="33">
        <v>24793.265177161102</v>
      </c>
      <c r="H492" s="33">
        <v>18.984380086668001</v>
      </c>
      <c r="I492" s="34">
        <v>3.0615716641000001E-2</v>
      </c>
      <c r="J492" s="34">
        <v>3.1090207521000002E-2</v>
      </c>
      <c r="K492" s="34">
        <v>1.2645209268E-2</v>
      </c>
      <c r="L492" s="34">
        <v>1.3119700147999999E-2</v>
      </c>
      <c r="M492" s="66"/>
    </row>
    <row r="493" spans="1:13" ht="13.5" thickBot="1">
      <c r="A493" s="27">
        <v>45859</v>
      </c>
      <c r="B493" s="32">
        <v>3</v>
      </c>
      <c r="C493" s="33">
        <v>56346.0625</v>
      </c>
      <c r="D493" s="33">
        <v>25452.9</v>
      </c>
      <c r="E493" s="33">
        <v>24820.9</v>
      </c>
      <c r="F493" s="33">
        <v>23496.241113927801</v>
      </c>
      <c r="G493" s="33">
        <v>23507.497199683901</v>
      </c>
      <c r="H493" s="33">
        <v>11.25608575609</v>
      </c>
      <c r="I493" s="34">
        <v>4.8622914279E-2</v>
      </c>
      <c r="J493" s="34">
        <v>4.8904246089999999E-2</v>
      </c>
      <c r="K493" s="34">
        <v>3.2826863291999998E-2</v>
      </c>
      <c r="L493" s="34">
        <v>3.3108195102999997E-2</v>
      </c>
      <c r="M493" s="66"/>
    </row>
    <row r="494" spans="1:13" ht="13.5" thickBot="1">
      <c r="A494" s="27">
        <v>45859</v>
      </c>
      <c r="B494" s="32">
        <v>4</v>
      </c>
      <c r="C494" s="33">
        <v>55191.8984375</v>
      </c>
      <c r="D494" s="33">
        <v>24531.9</v>
      </c>
      <c r="E494" s="33">
        <v>23939.7</v>
      </c>
      <c r="F494" s="33">
        <v>22685.9589980085</v>
      </c>
      <c r="G494" s="33">
        <v>22691.480096166601</v>
      </c>
      <c r="H494" s="33">
        <v>5.5210981580940004</v>
      </c>
      <c r="I494" s="34">
        <v>4.5998997845999999E-2</v>
      </c>
      <c r="J494" s="34">
        <v>4.6136990801999997E-2</v>
      </c>
      <c r="K494" s="34">
        <v>3.1197698170999998E-2</v>
      </c>
      <c r="L494" s="34">
        <v>3.1335691127E-2</v>
      </c>
      <c r="M494" s="66"/>
    </row>
    <row r="495" spans="1:13" ht="13.5" thickBot="1">
      <c r="A495" s="27">
        <v>45859</v>
      </c>
      <c r="B495" s="32">
        <v>5</v>
      </c>
      <c r="C495" s="33">
        <v>54723.984375</v>
      </c>
      <c r="D495" s="33">
        <v>23423.9</v>
      </c>
      <c r="E495" s="33">
        <v>22845.8</v>
      </c>
      <c r="F495" s="33">
        <v>21750.8734134099</v>
      </c>
      <c r="G495" s="33">
        <v>21750.899576256801</v>
      </c>
      <c r="H495" s="33">
        <v>2.6162846883E-2</v>
      </c>
      <c r="I495" s="34">
        <v>4.1814556954E-2</v>
      </c>
      <c r="J495" s="34">
        <v>4.1815210861999998E-2</v>
      </c>
      <c r="K495" s="34">
        <v>2.7365669176000001E-2</v>
      </c>
      <c r="L495" s="34">
        <v>2.7366323083000001E-2</v>
      </c>
      <c r="M495" s="66"/>
    </row>
    <row r="496" spans="1:13" ht="13.5" thickBot="1">
      <c r="A496" s="27">
        <v>45859</v>
      </c>
      <c r="B496" s="32">
        <v>6</v>
      </c>
      <c r="C496" s="33">
        <v>55343.7109375</v>
      </c>
      <c r="D496" s="33">
        <v>22237.7</v>
      </c>
      <c r="E496" s="33">
        <v>21699.9</v>
      </c>
      <c r="F496" s="33">
        <v>20936.333329964898</v>
      </c>
      <c r="G496" s="33">
        <v>20938.895988660501</v>
      </c>
      <c r="H496" s="33">
        <v>2.5626586956440001</v>
      </c>
      <c r="I496" s="34">
        <v>3.2461984786999999E-2</v>
      </c>
      <c r="J496" s="34">
        <v>3.2526035241999998E-2</v>
      </c>
      <c r="K496" s="34">
        <v>1.9020345197000001E-2</v>
      </c>
      <c r="L496" s="34">
        <v>1.9084395651000001E-2</v>
      </c>
      <c r="M496" s="66"/>
    </row>
    <row r="497" spans="1:13" ht="13.5" thickBot="1">
      <c r="A497" s="27">
        <v>45859</v>
      </c>
      <c r="B497" s="32">
        <v>7</v>
      </c>
      <c r="C497" s="33">
        <v>56243.6640625</v>
      </c>
      <c r="D497" s="33">
        <v>21124.3</v>
      </c>
      <c r="E497" s="33">
        <v>20577.5</v>
      </c>
      <c r="F497" s="33">
        <v>19719.940203546401</v>
      </c>
      <c r="G497" s="33">
        <v>19732.172542795099</v>
      </c>
      <c r="H497" s="33">
        <v>12.232339248657</v>
      </c>
      <c r="I497" s="34">
        <v>3.4794487807999999E-2</v>
      </c>
      <c r="J497" s="34">
        <v>3.5100219856000002E-2</v>
      </c>
      <c r="K497" s="34">
        <v>2.1127904454E-2</v>
      </c>
      <c r="L497" s="34">
        <v>2.1433636502E-2</v>
      </c>
      <c r="M497" s="66"/>
    </row>
    <row r="498" spans="1:13" ht="13.5" thickBot="1">
      <c r="A498" s="27">
        <v>45859</v>
      </c>
      <c r="B498" s="32">
        <v>8</v>
      </c>
      <c r="C498" s="33">
        <v>57304.08203125</v>
      </c>
      <c r="D498" s="33">
        <v>19889.2</v>
      </c>
      <c r="E498" s="33">
        <v>19430.900000000001</v>
      </c>
      <c r="F498" s="33">
        <v>18247.788625884201</v>
      </c>
      <c r="G498" s="33">
        <v>18266.485551912199</v>
      </c>
      <c r="H498" s="33">
        <v>18.696926027932999</v>
      </c>
      <c r="I498" s="34">
        <v>4.0557721770999998E-2</v>
      </c>
      <c r="J498" s="34">
        <v>4.1025028094999999E-2</v>
      </c>
      <c r="K498" s="34">
        <v>2.9103085430000002E-2</v>
      </c>
      <c r="L498" s="34">
        <v>2.9570391753999999E-2</v>
      </c>
      <c r="M498" s="66"/>
    </row>
    <row r="499" spans="1:13" ht="13.5" thickBot="1">
      <c r="A499" s="27">
        <v>45859</v>
      </c>
      <c r="B499" s="32">
        <v>9</v>
      </c>
      <c r="C499" s="33">
        <v>61903.25390625</v>
      </c>
      <c r="D499" s="33">
        <v>19954</v>
      </c>
      <c r="E499" s="33">
        <v>19540.8</v>
      </c>
      <c r="F499" s="33">
        <v>17205.1988217252</v>
      </c>
      <c r="G499" s="33">
        <v>17259.090300802301</v>
      </c>
      <c r="H499" s="33">
        <v>53.891479077074003</v>
      </c>
      <c r="I499" s="34">
        <v>6.7355903504000003E-2</v>
      </c>
      <c r="J499" s="34">
        <v>6.8702853743000003E-2</v>
      </c>
      <c r="K499" s="34">
        <v>5.7028485358000001E-2</v>
      </c>
      <c r="L499" s="34">
        <v>5.8375435597000001E-2</v>
      </c>
      <c r="M499" s="66"/>
    </row>
    <row r="500" spans="1:13" ht="13.5" thickBot="1">
      <c r="A500" s="27">
        <v>45859</v>
      </c>
      <c r="B500" s="32">
        <v>10</v>
      </c>
      <c r="C500" s="33">
        <v>66823.9765625</v>
      </c>
      <c r="D500" s="33">
        <v>20022.3</v>
      </c>
      <c r="E500" s="33">
        <v>19518.599999999999</v>
      </c>
      <c r="F500" s="33">
        <v>18376.730670660199</v>
      </c>
      <c r="G500" s="33">
        <v>18465.146553567101</v>
      </c>
      <c r="H500" s="33">
        <v>88.415882906912998</v>
      </c>
      <c r="I500" s="34">
        <v>3.8919106384E-2</v>
      </c>
      <c r="J500" s="34">
        <v>4.1128950995000003E-2</v>
      </c>
      <c r="K500" s="34">
        <v>2.6329753721999999E-2</v>
      </c>
      <c r="L500" s="34">
        <v>2.8539598332999998E-2</v>
      </c>
      <c r="M500" s="66"/>
    </row>
    <row r="501" spans="1:13" ht="13.5" thickBot="1">
      <c r="A501" s="27">
        <v>45859</v>
      </c>
      <c r="B501" s="32">
        <v>11</v>
      </c>
      <c r="C501" s="33">
        <v>70346.8984375</v>
      </c>
      <c r="D501" s="33">
        <v>18395.599999999999</v>
      </c>
      <c r="E501" s="33">
        <v>18097.5</v>
      </c>
      <c r="F501" s="33">
        <v>18481.8211089053</v>
      </c>
      <c r="G501" s="33">
        <v>18680.330489272801</v>
      </c>
      <c r="H501" s="33">
        <v>198.50938036745401</v>
      </c>
      <c r="I501" s="34">
        <v>7.1164831109999998E-3</v>
      </c>
      <c r="J501" s="34">
        <v>2.154988975E-3</v>
      </c>
      <c r="K501" s="34">
        <v>1.4567120451000001E-2</v>
      </c>
      <c r="L501" s="34">
        <v>9.6056263159999995E-3</v>
      </c>
      <c r="M501" s="66"/>
    </row>
    <row r="502" spans="1:13" ht="13.5" thickBot="1">
      <c r="A502" s="27">
        <v>45859</v>
      </c>
      <c r="B502" s="32">
        <v>12</v>
      </c>
      <c r="C502" s="33">
        <v>73153.9609375</v>
      </c>
      <c r="D502" s="33">
        <v>17937</v>
      </c>
      <c r="E502" s="33">
        <v>17667</v>
      </c>
      <c r="F502" s="33">
        <v>16561.966254871098</v>
      </c>
      <c r="G502" s="33">
        <v>16877.805894852801</v>
      </c>
      <c r="H502" s="33">
        <v>315.83963998171799</v>
      </c>
      <c r="I502" s="34">
        <v>2.647323432E-2</v>
      </c>
      <c r="J502" s="34">
        <v>3.4367251814999999E-2</v>
      </c>
      <c r="K502" s="34">
        <v>1.9724921398E-2</v>
      </c>
      <c r="L502" s="34">
        <v>2.7618938892999999E-2</v>
      </c>
      <c r="M502" s="66"/>
    </row>
    <row r="503" spans="1:13" ht="13.5" thickBot="1">
      <c r="A503" s="27">
        <v>45859</v>
      </c>
      <c r="B503" s="32">
        <v>13</v>
      </c>
      <c r="C503" s="33">
        <v>76406.0625</v>
      </c>
      <c r="D503" s="33">
        <v>17195.3</v>
      </c>
      <c r="E503" s="33">
        <v>16941.7</v>
      </c>
      <c r="F503" s="33">
        <v>15668.4041264303</v>
      </c>
      <c r="G503" s="33">
        <v>15764.267974013401</v>
      </c>
      <c r="H503" s="33">
        <v>95.863847583134998</v>
      </c>
      <c r="I503" s="34">
        <v>3.5766858934000001E-2</v>
      </c>
      <c r="J503" s="34">
        <v>3.8162856124999998E-2</v>
      </c>
      <c r="K503" s="34">
        <v>2.9428443538000001E-2</v>
      </c>
      <c r="L503" s="34">
        <v>3.1824440729000002E-2</v>
      </c>
      <c r="M503" s="66"/>
    </row>
    <row r="504" spans="1:13" ht="13.5" thickBot="1">
      <c r="A504" s="27">
        <v>45859</v>
      </c>
      <c r="B504" s="32">
        <v>14</v>
      </c>
      <c r="C504" s="33">
        <v>78841.5703125</v>
      </c>
      <c r="D504" s="33">
        <v>16315.5</v>
      </c>
      <c r="E504" s="33">
        <v>16083.3</v>
      </c>
      <c r="F504" s="33">
        <v>15235.1622175187</v>
      </c>
      <c r="G504" s="33">
        <v>15351.6812797399</v>
      </c>
      <c r="H504" s="33">
        <v>116.519062221236</v>
      </c>
      <c r="I504" s="34">
        <v>2.4089445644999999E-2</v>
      </c>
      <c r="J504" s="34">
        <v>2.7001694138E-2</v>
      </c>
      <c r="K504" s="34">
        <v>1.8285896531999999E-2</v>
      </c>
      <c r="L504" s="34">
        <v>2.1198145025E-2</v>
      </c>
      <c r="M504" s="66"/>
    </row>
    <row r="505" spans="1:13" ht="13.5" thickBot="1">
      <c r="A505" s="27">
        <v>45859</v>
      </c>
      <c r="B505" s="32">
        <v>15</v>
      </c>
      <c r="C505" s="33">
        <v>79298.3203125</v>
      </c>
      <c r="D505" s="33">
        <v>16196.5</v>
      </c>
      <c r="E505" s="33">
        <v>15970</v>
      </c>
      <c r="F505" s="33">
        <v>15224.440116882301</v>
      </c>
      <c r="G505" s="33">
        <v>15500.032170397701</v>
      </c>
      <c r="H505" s="33">
        <v>275.59205351539998</v>
      </c>
      <c r="I505" s="34">
        <v>1.7407343903999999E-2</v>
      </c>
      <c r="J505" s="34">
        <v>2.4295423222000002E-2</v>
      </c>
      <c r="K505" s="34">
        <v>1.1746259175000001E-2</v>
      </c>
      <c r="L505" s="34">
        <v>1.8634338492999999E-2</v>
      </c>
      <c r="M505" s="66"/>
    </row>
    <row r="506" spans="1:13" ht="13.5" thickBot="1">
      <c r="A506" s="27">
        <v>45859</v>
      </c>
      <c r="B506" s="32">
        <v>16</v>
      </c>
      <c r="C506" s="33">
        <v>79226.25</v>
      </c>
      <c r="D506" s="33">
        <v>16668.3</v>
      </c>
      <c r="E506" s="33">
        <v>16445.900000000001</v>
      </c>
      <c r="F506" s="33">
        <v>16038.8513211973</v>
      </c>
      <c r="G506" s="33">
        <v>16492.471955655201</v>
      </c>
      <c r="H506" s="33">
        <v>453.62063445787697</v>
      </c>
      <c r="I506" s="34">
        <v>4.394602458E-3</v>
      </c>
      <c r="J506" s="34">
        <v>1.5732283898999999E-2</v>
      </c>
      <c r="K506" s="34">
        <v>1.164007889E-3</v>
      </c>
      <c r="L506" s="34">
        <v>1.0173673551E-2</v>
      </c>
      <c r="M506" s="66"/>
    </row>
    <row r="507" spans="1:13" ht="13.5" thickBot="1">
      <c r="A507" s="27">
        <v>45859</v>
      </c>
      <c r="B507" s="32">
        <v>17</v>
      </c>
      <c r="C507" s="33">
        <v>79757.09375</v>
      </c>
      <c r="D507" s="33">
        <v>17418.8</v>
      </c>
      <c r="E507" s="33">
        <v>17179.099999999999</v>
      </c>
      <c r="F507" s="33">
        <v>17458.785365026601</v>
      </c>
      <c r="G507" s="33">
        <v>18025.527500824301</v>
      </c>
      <c r="H507" s="33">
        <v>566.74213579771197</v>
      </c>
      <c r="I507" s="34">
        <v>1.5164396421000001E-2</v>
      </c>
      <c r="J507" s="34">
        <v>9.9938427900000005E-4</v>
      </c>
      <c r="K507" s="34">
        <v>2.1155398669999999E-2</v>
      </c>
      <c r="L507" s="34">
        <v>6.9903865290000004E-3</v>
      </c>
      <c r="M507" s="66"/>
    </row>
    <row r="508" spans="1:13" ht="13.5" thickBot="1">
      <c r="A508" s="27">
        <v>45859</v>
      </c>
      <c r="B508" s="32">
        <v>18</v>
      </c>
      <c r="C508" s="33">
        <v>79626.2421875</v>
      </c>
      <c r="D508" s="33">
        <v>19561.8</v>
      </c>
      <c r="E508" s="33">
        <v>19079.2</v>
      </c>
      <c r="F508" s="33">
        <v>19854.611717297499</v>
      </c>
      <c r="G508" s="33">
        <v>20753.427562512999</v>
      </c>
      <c r="H508" s="33">
        <v>898.81584521549598</v>
      </c>
      <c r="I508" s="34">
        <v>2.9783243252000002E-2</v>
      </c>
      <c r="J508" s="34">
        <v>7.3184633160000004E-3</v>
      </c>
      <c r="K508" s="34">
        <v>4.1845227754999999E-2</v>
      </c>
      <c r="L508" s="34">
        <v>1.938044782E-2</v>
      </c>
      <c r="M508" s="66"/>
    </row>
    <row r="509" spans="1:13" ht="13.5" thickBot="1">
      <c r="A509" s="27">
        <v>45859</v>
      </c>
      <c r="B509" s="32">
        <v>19</v>
      </c>
      <c r="C509" s="33">
        <v>79271.78125</v>
      </c>
      <c r="D509" s="33">
        <v>21383.3</v>
      </c>
      <c r="E509" s="33">
        <v>20964.599999999999</v>
      </c>
      <c r="F509" s="33">
        <v>22004.625975691299</v>
      </c>
      <c r="G509" s="33">
        <v>23282.339180265499</v>
      </c>
      <c r="H509" s="33">
        <v>1277.7132045742401</v>
      </c>
      <c r="I509" s="34">
        <v>4.7464113478000003E-2</v>
      </c>
      <c r="J509" s="34">
        <v>1.5529267075E-2</v>
      </c>
      <c r="K509" s="34">
        <v>5.7928997257000001E-2</v>
      </c>
      <c r="L509" s="34">
        <v>2.5994150854E-2</v>
      </c>
      <c r="M509" s="66"/>
    </row>
    <row r="510" spans="1:13" ht="13.5" thickBot="1">
      <c r="A510" s="27">
        <v>45859</v>
      </c>
      <c r="B510" s="32">
        <v>20</v>
      </c>
      <c r="C510" s="33">
        <v>78347.875</v>
      </c>
      <c r="D510" s="33">
        <v>22528.9</v>
      </c>
      <c r="E510" s="33">
        <v>22153.9</v>
      </c>
      <c r="F510" s="33">
        <v>23774.7536461536</v>
      </c>
      <c r="G510" s="33">
        <v>24626.633250166498</v>
      </c>
      <c r="H510" s="33">
        <v>851.87960401286398</v>
      </c>
      <c r="I510" s="34">
        <v>5.2430223698000003E-2</v>
      </c>
      <c r="J510" s="34">
        <v>3.1138556514E-2</v>
      </c>
      <c r="K510" s="34">
        <v>6.1802880534000001E-2</v>
      </c>
      <c r="L510" s="34">
        <v>4.0511213349999999E-2</v>
      </c>
      <c r="M510" s="66"/>
    </row>
    <row r="511" spans="1:13" ht="13.5" thickBot="1">
      <c r="A511" s="27">
        <v>45859</v>
      </c>
      <c r="B511" s="32">
        <v>21</v>
      </c>
      <c r="C511" s="33">
        <v>76476.109375</v>
      </c>
      <c r="D511" s="33">
        <v>23982.5</v>
      </c>
      <c r="E511" s="33">
        <v>23509</v>
      </c>
      <c r="F511" s="33">
        <v>24475.761880956499</v>
      </c>
      <c r="G511" s="33">
        <v>24659.718454058901</v>
      </c>
      <c r="H511" s="33">
        <v>183.95657310239599</v>
      </c>
      <c r="I511" s="34">
        <v>1.6926229793999999E-2</v>
      </c>
      <c r="J511" s="34">
        <v>1.2328464907E-2</v>
      </c>
      <c r="K511" s="34">
        <v>2.8760771157999999E-2</v>
      </c>
      <c r="L511" s="34">
        <v>2.4163006272E-2</v>
      </c>
      <c r="M511" s="66"/>
    </row>
    <row r="512" spans="1:13" ht="13.5" thickBot="1">
      <c r="A512" s="27">
        <v>45859</v>
      </c>
      <c r="B512" s="32">
        <v>22</v>
      </c>
      <c r="C512" s="33">
        <v>74121.265625</v>
      </c>
      <c r="D512" s="33">
        <v>24752</v>
      </c>
      <c r="E512" s="33">
        <v>24298.7</v>
      </c>
      <c r="F512" s="33">
        <v>24728.7407655143</v>
      </c>
      <c r="G512" s="33">
        <v>24746.807084451</v>
      </c>
      <c r="H512" s="33">
        <v>18.066318936645999</v>
      </c>
      <c r="I512" s="34">
        <v>1.2979044099999999E-4</v>
      </c>
      <c r="J512" s="34">
        <v>5.8133552800000005E-4</v>
      </c>
      <c r="K512" s="34">
        <v>1.1199877141E-2</v>
      </c>
      <c r="L512" s="34">
        <v>1.0748332054E-2</v>
      </c>
      <c r="M512" s="66"/>
    </row>
    <row r="513" spans="1:13" ht="13.5" thickBot="1">
      <c r="A513" s="27">
        <v>45859</v>
      </c>
      <c r="B513" s="32">
        <v>23</v>
      </c>
      <c r="C513" s="33">
        <v>70400.4296875</v>
      </c>
      <c r="D513" s="33">
        <v>24954.2</v>
      </c>
      <c r="E513" s="33">
        <v>24453.200000000001</v>
      </c>
      <c r="F513" s="33">
        <v>24874.0534026108</v>
      </c>
      <c r="G513" s="33">
        <v>24901.115173522601</v>
      </c>
      <c r="H513" s="33">
        <v>27.061770911745999</v>
      </c>
      <c r="I513" s="34">
        <v>1.326788964E-3</v>
      </c>
      <c r="J513" s="34">
        <v>2.0031641429999998E-3</v>
      </c>
      <c r="K513" s="34">
        <v>1.1195080567E-2</v>
      </c>
      <c r="L513" s="34">
        <v>1.0518705388E-2</v>
      </c>
      <c r="M513" s="66"/>
    </row>
    <row r="514" spans="1:13" ht="13.5" thickBot="1">
      <c r="A514" s="27">
        <v>45859</v>
      </c>
      <c r="B514" s="32">
        <v>24</v>
      </c>
      <c r="C514" s="33">
        <v>66425</v>
      </c>
      <c r="D514" s="33">
        <v>24518.9</v>
      </c>
      <c r="E514" s="33">
        <v>24144.400000000001</v>
      </c>
      <c r="F514" s="33">
        <v>24258.715318709001</v>
      </c>
      <c r="G514" s="33">
        <v>24301.7917297901</v>
      </c>
      <c r="H514" s="33">
        <v>43.076411081145999</v>
      </c>
      <c r="I514" s="34">
        <v>5.4263501669999997E-3</v>
      </c>
      <c r="J514" s="34">
        <v>6.5029912840000002E-3</v>
      </c>
      <c r="K514" s="34">
        <v>3.9338097920000002E-3</v>
      </c>
      <c r="L514" s="34">
        <v>2.8571686750000001E-3</v>
      </c>
      <c r="M514" s="66"/>
    </row>
    <row r="515" spans="1:13" ht="13.5" thickBot="1">
      <c r="A515" s="27">
        <v>45860</v>
      </c>
      <c r="B515" s="32">
        <v>1</v>
      </c>
      <c r="C515" s="33">
        <v>62523.90625</v>
      </c>
      <c r="D515" s="33">
        <v>24299.4</v>
      </c>
      <c r="E515" s="33">
        <v>23786.799999999999</v>
      </c>
      <c r="F515" s="33">
        <v>23621.795423174201</v>
      </c>
      <c r="G515" s="33">
        <v>23623.3380697539</v>
      </c>
      <c r="H515" s="33">
        <v>1.5426465797419999</v>
      </c>
      <c r="I515" s="34">
        <v>1.6897323924999999E-2</v>
      </c>
      <c r="J515" s="34">
        <v>1.6935880449999999E-2</v>
      </c>
      <c r="K515" s="34">
        <v>4.0855268739999999E-3</v>
      </c>
      <c r="L515" s="34">
        <v>4.1240833990000003E-3</v>
      </c>
      <c r="M515" s="66"/>
    </row>
    <row r="516" spans="1:13" ht="13.5" thickBot="1">
      <c r="A516" s="27">
        <v>45860</v>
      </c>
      <c r="B516" s="32">
        <v>2</v>
      </c>
      <c r="C516" s="33">
        <v>59512.19140625</v>
      </c>
      <c r="D516" s="33">
        <v>23756.5</v>
      </c>
      <c r="E516" s="33">
        <v>23173.4</v>
      </c>
      <c r="F516" s="33">
        <v>23163.0942565857</v>
      </c>
      <c r="G516" s="33">
        <v>23163.5451124342</v>
      </c>
      <c r="H516" s="33">
        <v>0.45085584852400001</v>
      </c>
      <c r="I516" s="34">
        <v>1.4820167146999999E-2</v>
      </c>
      <c r="J516" s="34">
        <v>1.4831435726E-2</v>
      </c>
      <c r="K516" s="34">
        <v>2.4631061100000002E-4</v>
      </c>
      <c r="L516" s="34">
        <v>2.5757919000000002E-4</v>
      </c>
      <c r="M516" s="66"/>
    </row>
    <row r="517" spans="1:13" ht="13.5" thickBot="1">
      <c r="A517" s="27">
        <v>45860</v>
      </c>
      <c r="B517" s="32">
        <v>3</v>
      </c>
      <c r="C517" s="33">
        <v>57049.37890625</v>
      </c>
      <c r="D517" s="33">
        <v>23141.9</v>
      </c>
      <c r="E517" s="33">
        <v>22633.1</v>
      </c>
      <c r="F517" s="33">
        <v>22881.509243056698</v>
      </c>
      <c r="G517" s="33">
        <v>22920.413232533399</v>
      </c>
      <c r="H517" s="33">
        <v>38.903989476626997</v>
      </c>
      <c r="I517" s="34">
        <v>5.5357852399999996E-3</v>
      </c>
      <c r="J517" s="34">
        <v>6.5081418880000002E-3</v>
      </c>
      <c r="K517" s="34">
        <v>7.1810355540000001E-3</v>
      </c>
      <c r="L517" s="34">
        <v>6.2086789060000003E-3</v>
      </c>
      <c r="M517" s="66"/>
    </row>
    <row r="518" spans="1:13" ht="13.5" thickBot="1">
      <c r="A518" s="27">
        <v>45860</v>
      </c>
      <c r="B518" s="32">
        <v>4</v>
      </c>
      <c r="C518" s="33">
        <v>55721.140625</v>
      </c>
      <c r="D518" s="33">
        <v>22867.7</v>
      </c>
      <c r="E518" s="33">
        <v>22361.5</v>
      </c>
      <c r="F518" s="33">
        <v>22771.048568197599</v>
      </c>
      <c r="G518" s="33">
        <v>22805.1932168979</v>
      </c>
      <c r="H518" s="33">
        <v>34.144648700289999</v>
      </c>
      <c r="I518" s="34">
        <v>1.5622790069999999E-3</v>
      </c>
      <c r="J518" s="34">
        <v>2.4156818739999998E-3</v>
      </c>
      <c r="K518" s="34">
        <v>1.1089558031999999E-2</v>
      </c>
      <c r="L518" s="34">
        <v>1.0236155166E-2</v>
      </c>
      <c r="M518" s="66"/>
    </row>
    <row r="519" spans="1:13" ht="13.5" thickBot="1">
      <c r="A519" s="27">
        <v>45860</v>
      </c>
      <c r="B519" s="32">
        <v>5</v>
      </c>
      <c r="C519" s="33">
        <v>55367.1953125</v>
      </c>
      <c r="D519" s="33">
        <v>22121.7</v>
      </c>
      <c r="E519" s="33">
        <v>21649.3</v>
      </c>
      <c r="F519" s="33">
        <v>21864.370973937999</v>
      </c>
      <c r="G519" s="33">
        <v>21902.354821469198</v>
      </c>
      <c r="H519" s="33">
        <v>37.983847531212</v>
      </c>
      <c r="I519" s="34">
        <v>5.4822588980000002E-3</v>
      </c>
      <c r="J519" s="34">
        <v>6.4316177469999998E-3</v>
      </c>
      <c r="K519" s="34">
        <v>6.3247893389999999E-3</v>
      </c>
      <c r="L519" s="34">
        <v>5.3754304900000003E-3</v>
      </c>
      <c r="M519" s="66"/>
    </row>
    <row r="520" spans="1:13" ht="13.5" thickBot="1">
      <c r="A520" s="27">
        <v>45860</v>
      </c>
      <c r="B520" s="32">
        <v>6</v>
      </c>
      <c r="C520" s="33">
        <v>55824.3515625</v>
      </c>
      <c r="D520" s="33">
        <v>21731.3</v>
      </c>
      <c r="E520" s="33">
        <v>21277.1</v>
      </c>
      <c r="F520" s="33">
        <v>21926.8533659397</v>
      </c>
      <c r="G520" s="33">
        <v>21975.266029600301</v>
      </c>
      <c r="H520" s="33">
        <v>48.412663660546002</v>
      </c>
      <c r="I520" s="34">
        <v>6.0976263330000001E-3</v>
      </c>
      <c r="J520" s="34">
        <v>4.8876122449999998E-3</v>
      </c>
      <c r="K520" s="34">
        <v>1.7449788292000001E-2</v>
      </c>
      <c r="L520" s="34">
        <v>1.6239774203999999E-2</v>
      </c>
      <c r="M520" s="66"/>
    </row>
    <row r="521" spans="1:13" ht="13.5" thickBot="1">
      <c r="A521" s="27">
        <v>45860</v>
      </c>
      <c r="B521" s="32">
        <v>7</v>
      </c>
      <c r="C521" s="33">
        <v>56536.625</v>
      </c>
      <c r="D521" s="33">
        <v>21035.3</v>
      </c>
      <c r="E521" s="33">
        <v>20568.7</v>
      </c>
      <c r="F521" s="33">
        <v>21664.8911800194</v>
      </c>
      <c r="G521" s="33">
        <v>21679.5107467292</v>
      </c>
      <c r="H521" s="33">
        <v>14.61956670973</v>
      </c>
      <c r="I521" s="34">
        <v>1.6101243357E-2</v>
      </c>
      <c r="J521" s="34">
        <v>1.5735845538999999E-2</v>
      </c>
      <c r="K521" s="34">
        <v>2.7763327835999999E-2</v>
      </c>
      <c r="L521" s="34">
        <v>2.7397930017E-2</v>
      </c>
      <c r="M521" s="66"/>
    </row>
    <row r="522" spans="1:13" ht="13.5" thickBot="1">
      <c r="A522" s="27">
        <v>45860</v>
      </c>
      <c r="B522" s="32">
        <v>8</v>
      </c>
      <c r="C522" s="33">
        <v>57617.80859375</v>
      </c>
      <c r="D522" s="33">
        <v>20734.099999999999</v>
      </c>
      <c r="E522" s="33">
        <v>20313.400000000001</v>
      </c>
      <c r="F522" s="33">
        <v>20832.649359158298</v>
      </c>
      <c r="G522" s="33">
        <v>20835.165996746298</v>
      </c>
      <c r="H522" s="33">
        <v>2.5166375880770002</v>
      </c>
      <c r="I522" s="34">
        <v>2.5260184140000002E-3</v>
      </c>
      <c r="J522" s="34">
        <v>2.4631181989999999E-3</v>
      </c>
      <c r="K522" s="34">
        <v>1.3040889696000001E-2</v>
      </c>
      <c r="L522" s="34">
        <v>1.2977989481000001E-2</v>
      </c>
      <c r="M522" s="66"/>
    </row>
    <row r="523" spans="1:13" ht="13.5" thickBot="1">
      <c r="A523" s="27">
        <v>45860</v>
      </c>
      <c r="B523" s="32">
        <v>9</v>
      </c>
      <c r="C523" s="33">
        <v>63365.35546875</v>
      </c>
      <c r="D523" s="33">
        <v>21327.8</v>
      </c>
      <c r="E523" s="33">
        <v>20943</v>
      </c>
      <c r="F523" s="33">
        <v>20239.717668848501</v>
      </c>
      <c r="G523" s="33">
        <v>20342.897666138299</v>
      </c>
      <c r="H523" s="33">
        <v>103.17999728977701</v>
      </c>
      <c r="I523" s="34">
        <v>2.4616404245000001E-2</v>
      </c>
      <c r="J523" s="34">
        <v>2.7195259462999999E-2</v>
      </c>
      <c r="K523" s="34">
        <v>1.4998808644E-2</v>
      </c>
      <c r="L523" s="34">
        <v>1.7577663861999999E-2</v>
      </c>
      <c r="M523" s="66"/>
    </row>
    <row r="524" spans="1:13" ht="13.5" thickBot="1">
      <c r="A524" s="27">
        <v>45860</v>
      </c>
      <c r="B524" s="32">
        <v>10</v>
      </c>
      <c r="C524" s="33">
        <v>67810.046875</v>
      </c>
      <c r="D524" s="33">
        <v>21906</v>
      </c>
      <c r="E524" s="33">
        <v>21429.9</v>
      </c>
      <c r="F524" s="33">
        <v>20966.412831296799</v>
      </c>
      <c r="G524" s="33">
        <v>21943.5552378754</v>
      </c>
      <c r="H524" s="33">
        <v>977.14240657864605</v>
      </c>
      <c r="I524" s="34">
        <v>9.3864628499999996E-4</v>
      </c>
      <c r="J524" s="34">
        <v>2.3483808264999999E-2</v>
      </c>
      <c r="K524" s="34">
        <v>1.2838171404000001E-2</v>
      </c>
      <c r="L524" s="34">
        <v>1.1584283145999999E-2</v>
      </c>
      <c r="M524" s="66"/>
    </row>
    <row r="525" spans="1:13" ht="13.5" thickBot="1">
      <c r="A525" s="27">
        <v>45860</v>
      </c>
      <c r="B525" s="32">
        <v>11</v>
      </c>
      <c r="C525" s="33">
        <v>69441.8046875</v>
      </c>
      <c r="D525" s="33">
        <v>20433</v>
      </c>
      <c r="E525" s="33">
        <v>19955.7</v>
      </c>
      <c r="F525" s="33">
        <v>20126.0121970822</v>
      </c>
      <c r="G525" s="33">
        <v>21187.954332676301</v>
      </c>
      <c r="H525" s="33">
        <v>1061.9421355940599</v>
      </c>
      <c r="I525" s="34">
        <v>1.8869141031E-2</v>
      </c>
      <c r="J525" s="34">
        <v>7.672776878E-3</v>
      </c>
      <c r="K525" s="34">
        <v>3.0798658651999999E-2</v>
      </c>
      <c r="L525" s="34">
        <v>4.2567407410000003E-3</v>
      </c>
      <c r="M525" s="66"/>
    </row>
    <row r="526" spans="1:13" ht="13.5" thickBot="1">
      <c r="A526" s="27">
        <v>45860</v>
      </c>
      <c r="B526" s="32">
        <v>12</v>
      </c>
      <c r="C526" s="33">
        <v>72180.8671875</v>
      </c>
      <c r="D526" s="33">
        <v>20276.3</v>
      </c>
      <c r="E526" s="33">
        <v>19831.099999999999</v>
      </c>
      <c r="F526" s="33">
        <v>19084.93383985</v>
      </c>
      <c r="G526" s="33">
        <v>19636.253497763701</v>
      </c>
      <c r="H526" s="33">
        <v>551.31965791370305</v>
      </c>
      <c r="I526" s="34">
        <v>1.5997163264999999E-2</v>
      </c>
      <c r="J526" s="34">
        <v>2.9776709825999999E-2</v>
      </c>
      <c r="K526" s="34">
        <v>4.8699450689999998E-3</v>
      </c>
      <c r="L526" s="34">
        <v>1.8649491630000001E-2</v>
      </c>
      <c r="M526" s="66"/>
    </row>
    <row r="527" spans="1:13" ht="13.5" thickBot="1">
      <c r="A527" s="27">
        <v>45860</v>
      </c>
      <c r="B527" s="32">
        <v>13</v>
      </c>
      <c r="C527" s="33">
        <v>75779.2734375</v>
      </c>
      <c r="D527" s="33">
        <v>19005</v>
      </c>
      <c r="E527" s="33">
        <v>18600.900000000001</v>
      </c>
      <c r="F527" s="33">
        <v>18128.421281316001</v>
      </c>
      <c r="G527" s="33">
        <v>18356.981914352898</v>
      </c>
      <c r="H527" s="33">
        <v>228.560633036887</v>
      </c>
      <c r="I527" s="34">
        <v>1.6196403040000001E-2</v>
      </c>
      <c r="J527" s="34">
        <v>2.1908990719000002E-2</v>
      </c>
      <c r="K527" s="34">
        <v>6.096428034E-3</v>
      </c>
      <c r="L527" s="34">
        <v>1.1809015713E-2</v>
      </c>
      <c r="M527" s="66"/>
    </row>
    <row r="528" spans="1:13" ht="13.5" thickBot="1">
      <c r="A528" s="27">
        <v>45860</v>
      </c>
      <c r="B528" s="32">
        <v>14</v>
      </c>
      <c r="C528" s="33">
        <v>78650.3359375</v>
      </c>
      <c r="D528" s="33">
        <v>18319.7</v>
      </c>
      <c r="E528" s="33">
        <v>17953.2</v>
      </c>
      <c r="F528" s="33">
        <v>17384.378772335702</v>
      </c>
      <c r="G528" s="33">
        <v>17524.259649690401</v>
      </c>
      <c r="H528" s="33">
        <v>139.880877354642</v>
      </c>
      <c r="I528" s="34">
        <v>1.9881038497999999E-2</v>
      </c>
      <c r="J528" s="34">
        <v>2.3377186394999999E-2</v>
      </c>
      <c r="K528" s="34">
        <v>1.072082855E-2</v>
      </c>
      <c r="L528" s="34">
        <v>1.4216976447E-2</v>
      </c>
      <c r="M528" s="66"/>
    </row>
    <row r="529" spans="1:13" ht="13.5" thickBot="1">
      <c r="A529" s="27">
        <v>45860</v>
      </c>
      <c r="B529" s="32">
        <v>15</v>
      </c>
      <c r="C529" s="33">
        <v>79581.609375</v>
      </c>
      <c r="D529" s="33">
        <v>18200.3</v>
      </c>
      <c r="E529" s="33">
        <v>17958.099999999999</v>
      </c>
      <c r="F529" s="33">
        <v>17629.7392067129</v>
      </c>
      <c r="G529" s="33">
        <v>17896.887605143002</v>
      </c>
      <c r="H529" s="33">
        <v>267.14839843009798</v>
      </c>
      <c r="I529" s="34">
        <v>7.5834140169999996E-3</v>
      </c>
      <c r="J529" s="34">
        <v>1.4260454718E-2</v>
      </c>
      <c r="K529" s="34">
        <v>1.5299273889999999E-3</v>
      </c>
      <c r="L529" s="34">
        <v>8.2069680900000008E-3</v>
      </c>
      <c r="M529" s="66"/>
    </row>
    <row r="530" spans="1:13" ht="13.5" thickBot="1">
      <c r="A530" s="27">
        <v>45860</v>
      </c>
      <c r="B530" s="32">
        <v>16</v>
      </c>
      <c r="C530" s="33">
        <v>80035.453125</v>
      </c>
      <c r="D530" s="33">
        <v>18322.2</v>
      </c>
      <c r="E530" s="33">
        <v>18103</v>
      </c>
      <c r="F530" s="33">
        <v>17482.830170143901</v>
      </c>
      <c r="G530" s="33">
        <v>18076.6588299129</v>
      </c>
      <c r="H530" s="33">
        <v>593.83790421340302</v>
      </c>
      <c r="I530" s="34">
        <v>6.1369950029999997E-3</v>
      </c>
      <c r="J530" s="34">
        <v>2.0979000995999999E-2</v>
      </c>
      <c r="K530" s="34">
        <v>6.58364661E-4</v>
      </c>
      <c r="L530" s="34">
        <v>1.5500370653000001E-2</v>
      </c>
      <c r="M530" s="66"/>
    </row>
    <row r="531" spans="1:13" ht="13.5" thickBot="1">
      <c r="A531" s="27">
        <v>45860</v>
      </c>
      <c r="B531" s="32">
        <v>17</v>
      </c>
      <c r="C531" s="33">
        <v>80163.5546875</v>
      </c>
      <c r="D531" s="33">
        <v>18950.099999999999</v>
      </c>
      <c r="E531" s="33">
        <v>18684.5</v>
      </c>
      <c r="F531" s="33">
        <v>18479.405868108301</v>
      </c>
      <c r="G531" s="33">
        <v>19205.244174396201</v>
      </c>
      <c r="H531" s="33">
        <v>725.84222851002198</v>
      </c>
      <c r="I531" s="34">
        <v>6.3770101069999998E-3</v>
      </c>
      <c r="J531" s="34">
        <v>1.1764412194E-2</v>
      </c>
      <c r="K531" s="34">
        <v>1.3015350522000001E-2</v>
      </c>
      <c r="L531" s="34">
        <v>5.1260717790000002E-3</v>
      </c>
      <c r="M531" s="66"/>
    </row>
    <row r="532" spans="1:13" ht="13.5" thickBot="1">
      <c r="A532" s="27">
        <v>45860</v>
      </c>
      <c r="B532" s="32">
        <v>18</v>
      </c>
      <c r="C532" s="33">
        <v>80008.625</v>
      </c>
      <c r="D532" s="33">
        <v>20216.5</v>
      </c>
      <c r="E532" s="33">
        <v>19922.5</v>
      </c>
      <c r="F532" s="33">
        <v>20614.8605612342</v>
      </c>
      <c r="G532" s="33">
        <v>21922.507799829898</v>
      </c>
      <c r="H532" s="33">
        <v>1307.6526052622501</v>
      </c>
      <c r="I532" s="34">
        <v>4.2639535111E-2</v>
      </c>
      <c r="J532" s="34">
        <v>9.9565248990000008E-3</v>
      </c>
      <c r="K532" s="34">
        <v>4.9987698071000002E-2</v>
      </c>
      <c r="L532" s="34">
        <v>1.7304687858E-2</v>
      </c>
      <c r="M532" s="66"/>
    </row>
    <row r="533" spans="1:13" ht="13.5" thickBot="1">
      <c r="A533" s="27">
        <v>45860</v>
      </c>
      <c r="B533" s="32">
        <v>19</v>
      </c>
      <c r="C533" s="33">
        <v>79736.84375</v>
      </c>
      <c r="D533" s="33">
        <v>21635.599999999999</v>
      </c>
      <c r="E533" s="33">
        <v>21325.5</v>
      </c>
      <c r="F533" s="33">
        <v>22899.3088135174</v>
      </c>
      <c r="G533" s="33">
        <v>24093.249854403599</v>
      </c>
      <c r="H533" s="33">
        <v>1194.0519631085899</v>
      </c>
      <c r="I533" s="34">
        <v>6.1425889886999999E-2</v>
      </c>
      <c r="J533" s="34">
        <v>3.1584824131E-2</v>
      </c>
      <c r="K533" s="34">
        <v>6.9176452247000003E-2</v>
      </c>
      <c r="L533" s="34">
        <v>3.9335386490999998E-2</v>
      </c>
      <c r="M533" s="66"/>
    </row>
    <row r="534" spans="1:13" ht="13.5" thickBot="1">
      <c r="A534" s="27">
        <v>45860</v>
      </c>
      <c r="B534" s="32">
        <v>20</v>
      </c>
      <c r="C534" s="33">
        <v>78606.484375</v>
      </c>
      <c r="D534" s="33">
        <v>22979.1</v>
      </c>
      <c r="E534" s="33">
        <v>22497.200000000001</v>
      </c>
      <c r="F534" s="33">
        <v>23256.784957223001</v>
      </c>
      <c r="G534" s="33">
        <v>23794.682886226499</v>
      </c>
      <c r="H534" s="33">
        <v>537.921873447748</v>
      </c>
      <c r="I534" s="34">
        <v>2.0384476036E-2</v>
      </c>
      <c r="J534" s="34">
        <v>6.9403888330000002E-3</v>
      </c>
      <c r="K534" s="34">
        <v>3.2428964913999998E-2</v>
      </c>
      <c r="L534" s="34">
        <v>1.8984877710999999E-2</v>
      </c>
      <c r="M534" s="66"/>
    </row>
    <row r="535" spans="1:13" ht="13.5" thickBot="1">
      <c r="A535" s="27">
        <v>45860</v>
      </c>
      <c r="B535" s="32">
        <v>21</v>
      </c>
      <c r="C535" s="33">
        <v>76215.703125</v>
      </c>
      <c r="D535" s="33">
        <v>23421.1</v>
      </c>
      <c r="E535" s="33">
        <v>23058.400000000001</v>
      </c>
      <c r="F535" s="33">
        <v>21733.520796191398</v>
      </c>
      <c r="G535" s="33">
        <v>21857.328069729399</v>
      </c>
      <c r="H535" s="33">
        <v>123.841462426831</v>
      </c>
      <c r="I535" s="34">
        <v>3.9084527123999999E-2</v>
      </c>
      <c r="J535" s="34">
        <v>4.2178935361000001E-2</v>
      </c>
      <c r="K535" s="34">
        <v>3.0019293432999999E-2</v>
      </c>
      <c r="L535" s="34">
        <v>3.3113701668999997E-2</v>
      </c>
      <c r="M535" s="66"/>
    </row>
    <row r="536" spans="1:13" ht="13.5" thickBot="1">
      <c r="A536" s="27">
        <v>45860</v>
      </c>
      <c r="B536" s="32">
        <v>22</v>
      </c>
      <c r="C536" s="33">
        <v>73839.5234375</v>
      </c>
      <c r="D536" s="33">
        <v>23119.3</v>
      </c>
      <c r="E536" s="33">
        <v>22670.5</v>
      </c>
      <c r="F536" s="33">
        <v>21160.077720588601</v>
      </c>
      <c r="G536" s="33">
        <v>21240.004729438198</v>
      </c>
      <c r="H536" s="33">
        <v>79.980819960467997</v>
      </c>
      <c r="I536" s="34">
        <v>4.6970639103999998E-2</v>
      </c>
      <c r="J536" s="34">
        <v>4.8968314906000003E-2</v>
      </c>
      <c r="K536" s="34">
        <v>3.5753443402999997E-2</v>
      </c>
      <c r="L536" s="34">
        <v>3.7751119205000003E-2</v>
      </c>
      <c r="M536" s="66"/>
    </row>
    <row r="537" spans="1:13" ht="13.5" thickBot="1">
      <c r="A537" s="27">
        <v>45860</v>
      </c>
      <c r="B537" s="32">
        <v>23</v>
      </c>
      <c r="C537" s="33">
        <v>69241.4296875</v>
      </c>
      <c r="D537" s="33">
        <v>21733.4</v>
      </c>
      <c r="E537" s="33">
        <v>21297.599999999999</v>
      </c>
      <c r="F537" s="33">
        <v>19338.2294548188</v>
      </c>
      <c r="G537" s="33">
        <v>19432.017921265</v>
      </c>
      <c r="H537" s="33">
        <v>93.807477557186999</v>
      </c>
      <c r="I537" s="34">
        <v>5.7520171925000002E-2</v>
      </c>
      <c r="J537" s="34">
        <v>5.9864297555000001E-2</v>
      </c>
      <c r="K537" s="34">
        <v>4.6627894994000003E-2</v>
      </c>
      <c r="L537" s="34">
        <v>4.8972020624000002E-2</v>
      </c>
      <c r="M537" s="66"/>
    </row>
    <row r="538" spans="1:13" ht="13.5" thickBot="1">
      <c r="A538" s="27">
        <v>45860</v>
      </c>
      <c r="B538" s="32">
        <v>24</v>
      </c>
      <c r="C538" s="33">
        <v>65777.46875</v>
      </c>
      <c r="D538" s="33">
        <v>20948.8</v>
      </c>
      <c r="E538" s="33">
        <v>20482.8</v>
      </c>
      <c r="F538" s="33">
        <v>18623.525031401299</v>
      </c>
      <c r="G538" s="33">
        <v>18703.2567604742</v>
      </c>
      <c r="H538" s="33">
        <v>79.044884568111996</v>
      </c>
      <c r="I538" s="34">
        <v>5.6124549849999997E-2</v>
      </c>
      <c r="J538" s="34">
        <v>5.8117344878E-2</v>
      </c>
      <c r="K538" s="34">
        <v>4.4477461622000003E-2</v>
      </c>
      <c r="L538" s="34">
        <v>4.647025665E-2</v>
      </c>
      <c r="M538" s="66"/>
    </row>
    <row r="539" spans="1:13" ht="13.5" thickBot="1">
      <c r="A539" s="27">
        <v>45861</v>
      </c>
      <c r="B539" s="32">
        <v>1</v>
      </c>
      <c r="C539" s="33">
        <v>62480.6875</v>
      </c>
      <c r="D539" s="33">
        <v>19681.599999999999</v>
      </c>
      <c r="E539" s="33">
        <v>19239.400000000001</v>
      </c>
      <c r="F539" s="33">
        <v>20025.397039174099</v>
      </c>
      <c r="G539" s="33">
        <v>20025.389895390399</v>
      </c>
      <c r="H539" s="33">
        <v>-1.2156168599999999E-4</v>
      </c>
      <c r="I539" s="34">
        <v>8.5925992339999993E-3</v>
      </c>
      <c r="J539" s="34">
        <v>8.5927777839999997E-3</v>
      </c>
      <c r="K539" s="34">
        <v>1.9644836174999999E-2</v>
      </c>
      <c r="L539" s="34">
        <v>1.9645014725E-2</v>
      </c>
      <c r="M539" s="66"/>
    </row>
    <row r="540" spans="1:13" ht="13.5" thickBot="1">
      <c r="A540" s="27">
        <v>45861</v>
      </c>
      <c r="B540" s="32">
        <v>2</v>
      </c>
      <c r="C540" s="33">
        <v>59218.58984375</v>
      </c>
      <c r="D540" s="33">
        <v>18939.7</v>
      </c>
      <c r="E540" s="33">
        <v>18463.599999999999</v>
      </c>
      <c r="F540" s="33">
        <v>19526.2343383884</v>
      </c>
      <c r="G540" s="33">
        <v>19528.149123003801</v>
      </c>
      <c r="H540" s="33">
        <v>10.751729057038</v>
      </c>
      <c r="I540" s="34">
        <v>1.4707551187E-2</v>
      </c>
      <c r="J540" s="34">
        <v>1.4659693535999999E-2</v>
      </c>
      <c r="K540" s="34">
        <v>2.6607076306E-2</v>
      </c>
      <c r="L540" s="34">
        <v>2.6559218655000001E-2</v>
      </c>
      <c r="M540" s="66"/>
    </row>
    <row r="541" spans="1:13" ht="13.5" thickBot="1">
      <c r="A541" s="27">
        <v>45861</v>
      </c>
      <c r="B541" s="32">
        <v>3</v>
      </c>
      <c r="C541" s="33">
        <v>57022.0859375</v>
      </c>
      <c r="D541" s="33">
        <v>19462.599999999999</v>
      </c>
      <c r="E541" s="33">
        <v>18874.900000000001</v>
      </c>
      <c r="F541" s="33">
        <v>18549.482034405399</v>
      </c>
      <c r="G541" s="33">
        <v>18502.808315162401</v>
      </c>
      <c r="H541" s="33">
        <v>7.9196718000000001E-4</v>
      </c>
      <c r="I541" s="34">
        <v>2.3988794922000001E-2</v>
      </c>
      <c r="J541" s="34">
        <v>2.2822243578000001E-2</v>
      </c>
      <c r="K541" s="34">
        <v>9.2999671289999992E-3</v>
      </c>
      <c r="L541" s="34">
        <v>8.1334157850000005E-3</v>
      </c>
      <c r="M541" s="66"/>
    </row>
    <row r="542" spans="1:13" ht="13.5" thickBot="1">
      <c r="A542" s="27">
        <v>45861</v>
      </c>
      <c r="B542" s="32">
        <v>4</v>
      </c>
      <c r="C542" s="33">
        <v>55477.66015625</v>
      </c>
      <c r="D542" s="33">
        <v>18893.5</v>
      </c>
      <c r="E542" s="33">
        <v>18456.099999999999</v>
      </c>
      <c r="F542" s="33">
        <v>17049.761328437002</v>
      </c>
      <c r="G542" s="33">
        <v>17045.929010243999</v>
      </c>
      <c r="H542" s="33">
        <v>1.4845953999999999E-4</v>
      </c>
      <c r="I542" s="34">
        <v>4.6177730310999997E-2</v>
      </c>
      <c r="J542" s="34">
        <v>4.6081946302E-2</v>
      </c>
      <c r="K542" s="34">
        <v>3.5245463377999997E-2</v>
      </c>
      <c r="L542" s="34">
        <v>3.5149679369E-2</v>
      </c>
      <c r="M542" s="66"/>
    </row>
    <row r="543" spans="1:13" ht="13.5" thickBot="1">
      <c r="A543" s="27">
        <v>45861</v>
      </c>
      <c r="B543" s="32">
        <v>5</v>
      </c>
      <c r="C543" s="33">
        <v>54785.77734375</v>
      </c>
      <c r="D543" s="33">
        <v>17941.400000000001</v>
      </c>
      <c r="E543" s="33">
        <v>17497.3</v>
      </c>
      <c r="F543" s="33">
        <v>15754.1416004031</v>
      </c>
      <c r="G543" s="33">
        <v>15754.1404597326</v>
      </c>
      <c r="H543" s="33">
        <v>8.1488503299999998E-4</v>
      </c>
      <c r="I543" s="34">
        <v>5.4667821551000001E-2</v>
      </c>
      <c r="J543" s="34">
        <v>5.4667793041000001E-2</v>
      </c>
      <c r="K543" s="34">
        <v>4.3568096482000003E-2</v>
      </c>
      <c r="L543" s="34">
        <v>4.3568067972000003E-2</v>
      </c>
      <c r="M543" s="66"/>
    </row>
    <row r="544" spans="1:13" ht="13.5" thickBot="1">
      <c r="A544" s="27">
        <v>45861</v>
      </c>
      <c r="B544" s="32">
        <v>6</v>
      </c>
      <c r="C544" s="33">
        <v>54941.5</v>
      </c>
      <c r="D544" s="33">
        <v>17259.099999999999</v>
      </c>
      <c r="E544" s="33">
        <v>16833.099999999999</v>
      </c>
      <c r="F544" s="33">
        <v>14692.998657780699</v>
      </c>
      <c r="G544" s="33">
        <v>14692.787916150601</v>
      </c>
      <c r="H544" s="33">
        <v>-0.21074163013</v>
      </c>
      <c r="I544" s="34">
        <v>6.4141766653999996E-2</v>
      </c>
      <c r="J544" s="34">
        <v>6.4136499429999994E-2</v>
      </c>
      <c r="K544" s="34">
        <v>5.3494428488999997E-2</v>
      </c>
      <c r="L544" s="34">
        <v>5.3489161265000001E-2</v>
      </c>
      <c r="M544" s="66"/>
    </row>
    <row r="545" spans="1:13" ht="13.5" thickBot="1">
      <c r="A545" s="27">
        <v>45861</v>
      </c>
      <c r="B545" s="32">
        <v>7</v>
      </c>
      <c r="C545" s="33">
        <v>55710.828125</v>
      </c>
      <c r="D545" s="33">
        <v>16350.8</v>
      </c>
      <c r="E545" s="33">
        <v>15942.5</v>
      </c>
      <c r="F545" s="33">
        <v>13375.613663787901</v>
      </c>
      <c r="G545" s="33">
        <v>13375.6141009119</v>
      </c>
      <c r="H545" s="33">
        <v>4.3712404E-4</v>
      </c>
      <c r="I545" s="34">
        <v>7.4361057211999995E-2</v>
      </c>
      <c r="J545" s="34">
        <v>7.4361068138000003E-2</v>
      </c>
      <c r="K545" s="34">
        <v>6.4156108449999999E-2</v>
      </c>
      <c r="L545" s="34">
        <v>6.4156119375000001E-2</v>
      </c>
      <c r="M545" s="66"/>
    </row>
    <row r="546" spans="1:13" ht="13.5" thickBot="1">
      <c r="A546" s="27">
        <v>45861</v>
      </c>
      <c r="B546" s="32">
        <v>8</v>
      </c>
      <c r="C546" s="33">
        <v>56492.94921875</v>
      </c>
      <c r="D546" s="33">
        <v>15505.4</v>
      </c>
      <c r="E546" s="33">
        <v>15173.3</v>
      </c>
      <c r="F546" s="33">
        <v>13064.0841491508</v>
      </c>
      <c r="G546" s="33">
        <v>13064.300911480699</v>
      </c>
      <c r="H546" s="33">
        <v>0.216762329876</v>
      </c>
      <c r="I546" s="34">
        <v>6.1012224156000001E-2</v>
      </c>
      <c r="J546" s="34">
        <v>6.1017641859999999E-2</v>
      </c>
      <c r="K546" s="34">
        <v>5.2711799263E-2</v>
      </c>
      <c r="L546" s="34">
        <v>5.2717216966E-2</v>
      </c>
      <c r="M546" s="66"/>
    </row>
    <row r="547" spans="1:13" ht="13.5" thickBot="1">
      <c r="A547" s="27">
        <v>45861</v>
      </c>
      <c r="B547" s="32">
        <v>9</v>
      </c>
      <c r="C547" s="33">
        <v>61625.734375</v>
      </c>
      <c r="D547" s="33">
        <v>15345</v>
      </c>
      <c r="E547" s="33">
        <v>15012.3</v>
      </c>
      <c r="F547" s="33">
        <v>13307.8741844756</v>
      </c>
      <c r="G547" s="33">
        <v>13307.899981250701</v>
      </c>
      <c r="H547" s="33">
        <v>2.5796775077000001E-2</v>
      </c>
      <c r="I547" s="34">
        <v>5.0914771774999999E-2</v>
      </c>
      <c r="J547" s="34">
        <v>5.0915416533000003E-2</v>
      </c>
      <c r="K547" s="34">
        <v>4.2599350631000003E-2</v>
      </c>
      <c r="L547" s="34">
        <v>4.2599995389E-2</v>
      </c>
      <c r="M547" s="66"/>
    </row>
    <row r="548" spans="1:13" ht="13.5" thickBot="1">
      <c r="A548" s="27">
        <v>45861</v>
      </c>
      <c r="B548" s="32">
        <v>10</v>
      </c>
      <c r="C548" s="33">
        <v>66777.4140625</v>
      </c>
      <c r="D548" s="33">
        <v>15998.2</v>
      </c>
      <c r="E548" s="33">
        <v>15618.7</v>
      </c>
      <c r="F548" s="33">
        <v>16578.476877172201</v>
      </c>
      <c r="G548" s="33">
        <v>16639.933351542601</v>
      </c>
      <c r="H548" s="33">
        <v>61.950918801758</v>
      </c>
      <c r="I548" s="34">
        <v>1.6039323957000001E-2</v>
      </c>
      <c r="J548" s="34">
        <v>1.4503296105000001E-2</v>
      </c>
      <c r="K548" s="34">
        <v>2.5524452675E-2</v>
      </c>
      <c r="L548" s="34">
        <v>2.3988424822999999E-2</v>
      </c>
      <c r="M548" s="66"/>
    </row>
    <row r="549" spans="1:13" ht="13.5" thickBot="1">
      <c r="A549" s="27">
        <v>45861</v>
      </c>
      <c r="B549" s="32">
        <v>11</v>
      </c>
      <c r="C549" s="33">
        <v>70270.953125</v>
      </c>
      <c r="D549" s="33">
        <v>16193</v>
      </c>
      <c r="E549" s="33">
        <v>15834.2</v>
      </c>
      <c r="F549" s="33">
        <v>18600.122039388199</v>
      </c>
      <c r="G549" s="33">
        <v>18918.4695774629</v>
      </c>
      <c r="H549" s="33">
        <v>311.89593968256003</v>
      </c>
      <c r="I549" s="34">
        <v>6.8119709508999995E-2</v>
      </c>
      <c r="J549" s="34">
        <v>6.0163010231999998E-2</v>
      </c>
      <c r="K549" s="34">
        <v>7.7087467569000007E-2</v>
      </c>
      <c r="L549" s="34">
        <v>6.9130768292000003E-2</v>
      </c>
      <c r="M549" s="66"/>
    </row>
    <row r="550" spans="1:13" ht="13.5" thickBot="1">
      <c r="A550" s="27">
        <v>45861</v>
      </c>
      <c r="B550" s="32">
        <v>12</v>
      </c>
      <c r="C550" s="33">
        <v>72717.890625</v>
      </c>
      <c r="D550" s="33">
        <v>16898.400000000001</v>
      </c>
      <c r="E550" s="33">
        <v>16473.8</v>
      </c>
      <c r="F550" s="33">
        <v>17035.614918806699</v>
      </c>
      <c r="G550" s="33">
        <v>17437.7069595176</v>
      </c>
      <c r="H550" s="33">
        <v>402.09204071084798</v>
      </c>
      <c r="I550" s="34">
        <v>1.3479304161000001E-2</v>
      </c>
      <c r="J550" s="34">
        <v>3.429515591E-3</v>
      </c>
      <c r="K550" s="34">
        <v>2.4091651075000001E-2</v>
      </c>
      <c r="L550" s="34">
        <v>1.4041862504E-2</v>
      </c>
      <c r="M550" s="66"/>
    </row>
    <row r="551" spans="1:13" ht="13.5" thickBot="1">
      <c r="A551" s="27">
        <v>45861</v>
      </c>
      <c r="B551" s="32">
        <v>13</v>
      </c>
      <c r="C551" s="33">
        <v>75681.3359375</v>
      </c>
      <c r="D551" s="33">
        <v>16445.7</v>
      </c>
      <c r="E551" s="33">
        <v>16127.8</v>
      </c>
      <c r="F551" s="33">
        <v>14656.393288183501</v>
      </c>
      <c r="G551" s="33">
        <v>14695.754238163199</v>
      </c>
      <c r="H551" s="33">
        <v>39.360949979623001</v>
      </c>
      <c r="I551" s="34">
        <v>4.3737709617999998E-2</v>
      </c>
      <c r="J551" s="34">
        <v>4.4721487423E-2</v>
      </c>
      <c r="K551" s="34">
        <v>3.5792195995999997E-2</v>
      </c>
      <c r="L551" s="34">
        <v>3.6775973800999999E-2</v>
      </c>
      <c r="M551" s="66"/>
    </row>
    <row r="552" spans="1:13" ht="13.5" thickBot="1">
      <c r="A552" s="27">
        <v>45861</v>
      </c>
      <c r="B552" s="32">
        <v>14</v>
      </c>
      <c r="C552" s="33">
        <v>78471.59375</v>
      </c>
      <c r="D552" s="33">
        <v>16563.3</v>
      </c>
      <c r="E552" s="33">
        <v>16202.7</v>
      </c>
      <c r="F552" s="33">
        <v>13226.497637313199</v>
      </c>
      <c r="G552" s="33">
        <v>13252.0120409133</v>
      </c>
      <c r="H552" s="33">
        <v>25.514403600162002</v>
      </c>
      <c r="I552" s="34">
        <v>8.2761508600000006E-2</v>
      </c>
      <c r="J552" s="34">
        <v>8.3399209264000004E-2</v>
      </c>
      <c r="K552" s="34">
        <v>7.3748761785999997E-2</v>
      </c>
      <c r="L552" s="34">
        <v>7.4386462451000002E-2</v>
      </c>
      <c r="M552" s="66"/>
    </row>
    <row r="553" spans="1:13" ht="13.5" thickBot="1">
      <c r="A553" s="27">
        <v>45861</v>
      </c>
      <c r="B553" s="32">
        <v>15</v>
      </c>
      <c r="C553" s="33">
        <v>79728.234375</v>
      </c>
      <c r="D553" s="33">
        <v>15858.4</v>
      </c>
      <c r="E553" s="33">
        <v>15592.4</v>
      </c>
      <c r="F553" s="33">
        <v>13167.4723082824</v>
      </c>
      <c r="G553" s="33">
        <v>13196.3461103954</v>
      </c>
      <c r="H553" s="33">
        <v>28.873802113002998</v>
      </c>
      <c r="I553" s="34">
        <v>6.6534713561000006E-2</v>
      </c>
      <c r="J553" s="34">
        <v>6.7256378197999997E-2</v>
      </c>
      <c r="K553" s="34">
        <v>5.9886375646000002E-2</v>
      </c>
      <c r="L553" s="34">
        <v>6.0608040282000002E-2</v>
      </c>
      <c r="M553" s="66"/>
    </row>
    <row r="554" spans="1:13" ht="13.5" thickBot="1">
      <c r="A554" s="27">
        <v>45861</v>
      </c>
      <c r="B554" s="32">
        <v>16</v>
      </c>
      <c r="C554" s="33">
        <v>80922.9375</v>
      </c>
      <c r="D554" s="33">
        <v>15808.1</v>
      </c>
      <c r="E554" s="33">
        <v>15589</v>
      </c>
      <c r="F554" s="33">
        <v>15395.162600755801</v>
      </c>
      <c r="G554" s="33">
        <v>15637.1055280937</v>
      </c>
      <c r="H554" s="33">
        <v>241.94292733795899</v>
      </c>
      <c r="I554" s="34">
        <v>4.2737933489999996E-3</v>
      </c>
      <c r="J554" s="34">
        <v>1.0320854767000001E-2</v>
      </c>
      <c r="K554" s="34">
        <v>1.2023376170000001E-3</v>
      </c>
      <c r="L554" s="34">
        <v>4.8447237999999998E-3</v>
      </c>
      <c r="M554" s="66"/>
    </row>
    <row r="555" spans="1:13" ht="13.5" thickBot="1">
      <c r="A555" s="27">
        <v>45861</v>
      </c>
      <c r="B555" s="32">
        <v>17</v>
      </c>
      <c r="C555" s="33">
        <v>81309.1640625</v>
      </c>
      <c r="D555" s="33">
        <v>16099.6</v>
      </c>
      <c r="E555" s="33">
        <v>15871.2</v>
      </c>
      <c r="F555" s="33">
        <v>17545.4355019102</v>
      </c>
      <c r="G555" s="33">
        <v>18127.375043285101</v>
      </c>
      <c r="H555" s="33">
        <v>581.93954137485002</v>
      </c>
      <c r="I555" s="34">
        <v>5.0681705654999999E-2</v>
      </c>
      <c r="J555" s="34">
        <v>3.6136853333999998E-2</v>
      </c>
      <c r="K555" s="34">
        <v>5.6390278512E-2</v>
      </c>
      <c r="L555" s="34">
        <v>4.1845426190999999E-2</v>
      </c>
      <c r="M555" s="66"/>
    </row>
    <row r="556" spans="1:13" ht="13.5" thickBot="1">
      <c r="A556" s="27">
        <v>45861</v>
      </c>
      <c r="B556" s="32">
        <v>18</v>
      </c>
      <c r="C556" s="33">
        <v>81583.671875</v>
      </c>
      <c r="D556" s="33">
        <v>17253.400000000001</v>
      </c>
      <c r="E556" s="33">
        <v>16733.900000000001</v>
      </c>
      <c r="F556" s="33">
        <v>19313.894681183199</v>
      </c>
      <c r="G556" s="33">
        <v>20838.703209937001</v>
      </c>
      <c r="H556" s="33">
        <v>1524.8085287537999</v>
      </c>
      <c r="I556" s="34">
        <v>8.9610177703000005E-2</v>
      </c>
      <c r="J556" s="34">
        <v>5.1499492155999999E-2</v>
      </c>
      <c r="K556" s="34">
        <v>0.10259443164</v>
      </c>
      <c r="L556" s="34">
        <v>6.4483746093000005E-2</v>
      </c>
      <c r="M556" s="66"/>
    </row>
    <row r="557" spans="1:13" ht="13.5" thickBot="1">
      <c r="A557" s="27">
        <v>45861</v>
      </c>
      <c r="B557" s="32">
        <v>19</v>
      </c>
      <c r="C557" s="33">
        <v>80740.828125</v>
      </c>
      <c r="D557" s="33">
        <v>18301.8</v>
      </c>
      <c r="E557" s="33">
        <v>18053.599999999999</v>
      </c>
      <c r="F557" s="33">
        <v>20792.6048348312</v>
      </c>
      <c r="G557" s="33">
        <v>22092.134822780801</v>
      </c>
      <c r="H557" s="33">
        <v>1299.5299879495401</v>
      </c>
      <c r="I557" s="34">
        <v>9.4734686897000001E-2</v>
      </c>
      <c r="J557" s="34">
        <v>6.2254557230999999E-2</v>
      </c>
      <c r="K557" s="34">
        <v>0.100938136035</v>
      </c>
      <c r="L557" s="34">
        <v>6.8458006368999999E-2</v>
      </c>
      <c r="M557" s="66"/>
    </row>
    <row r="558" spans="1:13" ht="13.5" thickBot="1">
      <c r="A558" s="27">
        <v>45861</v>
      </c>
      <c r="B558" s="32">
        <v>20</v>
      </c>
      <c r="C558" s="33">
        <v>80218.8515625</v>
      </c>
      <c r="D558" s="33">
        <v>19721.5</v>
      </c>
      <c r="E558" s="33">
        <v>19361.900000000001</v>
      </c>
      <c r="F558" s="33">
        <v>21983.121546917599</v>
      </c>
      <c r="G558" s="33">
        <v>22330.697349657399</v>
      </c>
      <c r="H558" s="33">
        <v>347.575802739827</v>
      </c>
      <c r="I558" s="34">
        <v>6.5213630332999997E-2</v>
      </c>
      <c r="J558" s="34">
        <v>5.6526407070999998E-2</v>
      </c>
      <c r="K558" s="34">
        <v>7.4201383395000001E-2</v>
      </c>
      <c r="L558" s="34">
        <v>6.5514160131999996E-2</v>
      </c>
      <c r="M558" s="66"/>
    </row>
    <row r="559" spans="1:13" ht="13.5" thickBot="1">
      <c r="A559" s="27">
        <v>45861</v>
      </c>
      <c r="B559" s="32">
        <v>21</v>
      </c>
      <c r="C559" s="33">
        <v>78522.2578125</v>
      </c>
      <c r="D559" s="33">
        <v>21145.4</v>
      </c>
      <c r="E559" s="33">
        <v>20700</v>
      </c>
      <c r="F559" s="33">
        <v>21250.565626519299</v>
      </c>
      <c r="G559" s="33">
        <v>21352.912973205999</v>
      </c>
      <c r="H559" s="33">
        <v>102.347346686696</v>
      </c>
      <c r="I559" s="34">
        <v>5.1865276979999996E-3</v>
      </c>
      <c r="J559" s="34">
        <v>2.628483542E-3</v>
      </c>
      <c r="K559" s="34">
        <v>1.6318744643E-2</v>
      </c>
      <c r="L559" s="34">
        <v>1.3760700487E-2</v>
      </c>
      <c r="M559" s="66"/>
    </row>
    <row r="560" spans="1:13" ht="13.5" thickBot="1">
      <c r="A560" s="27">
        <v>45861</v>
      </c>
      <c r="B560" s="32">
        <v>22</v>
      </c>
      <c r="C560" s="33">
        <v>76122.9921875</v>
      </c>
      <c r="D560" s="33">
        <v>22019.9</v>
      </c>
      <c r="E560" s="33">
        <v>21514.6</v>
      </c>
      <c r="F560" s="33">
        <v>22264.0449101222</v>
      </c>
      <c r="G560" s="33">
        <v>22278.475509984</v>
      </c>
      <c r="H560" s="33">
        <v>14.430599861753</v>
      </c>
      <c r="I560" s="34">
        <v>6.4627720560000001E-3</v>
      </c>
      <c r="J560" s="34">
        <v>6.1020972279999999E-3</v>
      </c>
      <c r="K560" s="34">
        <v>1.9092114720000001E-2</v>
      </c>
      <c r="L560" s="34">
        <v>1.8731439892999999E-2</v>
      </c>
      <c r="M560" s="66"/>
    </row>
    <row r="561" spans="1:13" ht="13.5" thickBot="1">
      <c r="A561" s="27">
        <v>45861</v>
      </c>
      <c r="B561" s="32">
        <v>23</v>
      </c>
      <c r="C561" s="33">
        <v>72289.421875</v>
      </c>
      <c r="D561" s="33">
        <v>22048.9</v>
      </c>
      <c r="E561" s="33">
        <v>21530.2</v>
      </c>
      <c r="F561" s="33">
        <v>23161.762840503801</v>
      </c>
      <c r="G561" s="33">
        <v>23178.220324120801</v>
      </c>
      <c r="H561" s="33">
        <v>16.457483616933999</v>
      </c>
      <c r="I561" s="34">
        <v>2.8225951615000001E-2</v>
      </c>
      <c r="J561" s="34">
        <v>2.7814617358000001E-2</v>
      </c>
      <c r="K561" s="34">
        <v>4.1190210550000002E-2</v>
      </c>
      <c r="L561" s="34">
        <v>4.0778876292999998E-2</v>
      </c>
      <c r="M561" s="66"/>
    </row>
    <row r="562" spans="1:13" ht="13.5" thickBot="1">
      <c r="A562" s="27">
        <v>45861</v>
      </c>
      <c r="B562" s="32">
        <v>24</v>
      </c>
      <c r="C562" s="33">
        <v>67859.6796875</v>
      </c>
      <c r="D562" s="33">
        <v>22117.7</v>
      </c>
      <c r="E562" s="33">
        <v>21661.7</v>
      </c>
      <c r="F562" s="33">
        <v>23038.0216308073</v>
      </c>
      <c r="G562" s="33">
        <v>23088.4831212764</v>
      </c>
      <c r="H562" s="33">
        <v>50.461490469059001</v>
      </c>
      <c r="I562" s="34">
        <v>2.4263512152999999E-2</v>
      </c>
      <c r="J562" s="34">
        <v>2.3002290197000001E-2</v>
      </c>
      <c r="K562" s="34">
        <v>3.5660662865999997E-2</v>
      </c>
      <c r="L562" s="34">
        <v>3.4399440908999997E-2</v>
      </c>
      <c r="M562" s="66"/>
    </row>
    <row r="563" spans="1:13" ht="13.5" thickBot="1">
      <c r="A563" s="27">
        <v>45862</v>
      </c>
      <c r="B563" s="32">
        <v>1</v>
      </c>
      <c r="C563" s="33">
        <v>63992.1875</v>
      </c>
      <c r="D563" s="33">
        <v>21970.7</v>
      </c>
      <c r="E563" s="33">
        <v>21532.400000000001</v>
      </c>
      <c r="F563" s="33">
        <v>22299.816630330799</v>
      </c>
      <c r="G563" s="33">
        <v>22428.220631140601</v>
      </c>
      <c r="H563" s="33">
        <v>128.40400080976701</v>
      </c>
      <c r="I563" s="34">
        <v>1.1435156989E-2</v>
      </c>
      <c r="J563" s="34">
        <v>8.2258592929999996E-3</v>
      </c>
      <c r="K563" s="34">
        <v>2.2389918298000001E-2</v>
      </c>
      <c r="L563" s="34">
        <v>1.9180620603E-2</v>
      </c>
      <c r="M563" s="66"/>
    </row>
    <row r="564" spans="1:13" ht="13.5" thickBot="1">
      <c r="A564" s="27">
        <v>45862</v>
      </c>
      <c r="B564" s="32">
        <v>2</v>
      </c>
      <c r="C564" s="33">
        <v>60245.19921875</v>
      </c>
      <c r="D564" s="33">
        <v>20949.099999999999</v>
      </c>
      <c r="E564" s="33">
        <v>20512</v>
      </c>
      <c r="F564" s="33">
        <v>20100.462616229201</v>
      </c>
      <c r="G564" s="33">
        <v>20416.449036857201</v>
      </c>
      <c r="H564" s="33">
        <v>315.98642062797001</v>
      </c>
      <c r="I564" s="34">
        <v>1.3312945842000001E-2</v>
      </c>
      <c r="J564" s="34">
        <v>2.1210631936E-2</v>
      </c>
      <c r="K564" s="34">
        <v>2.3881770339999999E-3</v>
      </c>
      <c r="L564" s="34">
        <v>1.0285863128E-2</v>
      </c>
      <c r="M564" s="66"/>
    </row>
    <row r="565" spans="1:13" ht="13.5" thickBot="1">
      <c r="A565" s="27">
        <v>45862</v>
      </c>
      <c r="B565" s="32">
        <v>3</v>
      </c>
      <c r="C565" s="33">
        <v>57866.6171875</v>
      </c>
      <c r="D565" s="33">
        <v>20062.7</v>
      </c>
      <c r="E565" s="33">
        <v>19599.2</v>
      </c>
      <c r="F565" s="33">
        <v>18168.9966054166</v>
      </c>
      <c r="G565" s="33">
        <v>18421.155798734999</v>
      </c>
      <c r="H565" s="33">
        <v>252.15919331834999</v>
      </c>
      <c r="I565" s="34">
        <v>4.1028347944000003E-2</v>
      </c>
      <c r="J565" s="34">
        <v>4.7330752176000003E-2</v>
      </c>
      <c r="K565" s="34">
        <v>2.9443744094999998E-2</v>
      </c>
      <c r="L565" s="34">
        <v>3.5746148327000002E-2</v>
      </c>
      <c r="M565" s="66"/>
    </row>
    <row r="566" spans="1:13" ht="13.5" thickBot="1">
      <c r="A566" s="27">
        <v>45862</v>
      </c>
      <c r="B566" s="32">
        <v>4</v>
      </c>
      <c r="C566" s="33">
        <v>56524.2578125</v>
      </c>
      <c r="D566" s="33">
        <v>19261.2</v>
      </c>
      <c r="E566" s="33">
        <v>18794.900000000001</v>
      </c>
      <c r="F566" s="33">
        <v>18276.2700808872</v>
      </c>
      <c r="G566" s="33">
        <v>18314.336113832702</v>
      </c>
      <c r="H566" s="33">
        <v>38.066032945495003</v>
      </c>
      <c r="I566" s="34">
        <v>2.3665680732999999E-2</v>
      </c>
      <c r="J566" s="34">
        <v>2.4617093704E-2</v>
      </c>
      <c r="K566" s="34">
        <v>1.201109438E-2</v>
      </c>
      <c r="L566" s="34">
        <v>1.2962507349999999E-2</v>
      </c>
      <c r="M566" s="66"/>
    </row>
    <row r="567" spans="1:13" ht="13.5" thickBot="1">
      <c r="A567" s="27">
        <v>45862</v>
      </c>
      <c r="B567" s="32">
        <v>5</v>
      </c>
      <c r="C567" s="33">
        <v>55729.7734375</v>
      </c>
      <c r="D567" s="33">
        <v>18062.7</v>
      </c>
      <c r="E567" s="33">
        <v>17557.8</v>
      </c>
      <c r="F567" s="33">
        <v>17896.796636377599</v>
      </c>
      <c r="G567" s="33">
        <v>17896.789169711301</v>
      </c>
      <c r="H567" s="33">
        <v>-7.4666663030000004E-3</v>
      </c>
      <c r="I567" s="34">
        <v>4.1467340730000002E-3</v>
      </c>
      <c r="J567" s="34">
        <v>4.1465474529999999E-3</v>
      </c>
      <c r="K567" s="34">
        <v>8.4726110900000002E-3</v>
      </c>
      <c r="L567" s="34">
        <v>8.4727977100000004E-3</v>
      </c>
      <c r="M567" s="66"/>
    </row>
    <row r="568" spans="1:13" ht="13.5" thickBot="1">
      <c r="A568" s="27">
        <v>45862</v>
      </c>
      <c r="B568" s="32">
        <v>6</v>
      </c>
      <c r="C568" s="33">
        <v>56047.10546875</v>
      </c>
      <c r="D568" s="33">
        <v>17721.400000000001</v>
      </c>
      <c r="E568" s="33">
        <v>17277.2</v>
      </c>
      <c r="F568" s="33">
        <v>17439.228711264601</v>
      </c>
      <c r="G568" s="33">
        <v>17439.228711264601</v>
      </c>
      <c r="H568" s="33">
        <v>0</v>
      </c>
      <c r="I568" s="34">
        <v>7.0525190879999998E-3</v>
      </c>
      <c r="J568" s="34">
        <v>7.0525190879999998E-3</v>
      </c>
      <c r="K568" s="34">
        <v>4.0497053549999997E-3</v>
      </c>
      <c r="L568" s="34">
        <v>4.0497053549999997E-3</v>
      </c>
      <c r="M568" s="66"/>
    </row>
    <row r="569" spans="1:13" ht="13.5" thickBot="1">
      <c r="A569" s="27">
        <v>45862</v>
      </c>
      <c r="B569" s="32">
        <v>7</v>
      </c>
      <c r="C569" s="33">
        <v>56634.0234375</v>
      </c>
      <c r="D569" s="33">
        <v>17300.099999999999</v>
      </c>
      <c r="E569" s="33">
        <v>16849.099999999999</v>
      </c>
      <c r="F569" s="33">
        <v>16857.2288316544</v>
      </c>
      <c r="G569" s="33">
        <v>16857.230294764599</v>
      </c>
      <c r="H569" s="33">
        <v>1.463110182E-3</v>
      </c>
      <c r="I569" s="34">
        <v>1.1068975387E-2</v>
      </c>
      <c r="J569" s="34">
        <v>1.1069011954999999E-2</v>
      </c>
      <c r="K569" s="34">
        <v>2.03206567E-4</v>
      </c>
      <c r="L569" s="34">
        <v>2.03169998E-4</v>
      </c>
      <c r="M569" s="66"/>
    </row>
    <row r="570" spans="1:13" ht="13.5" thickBot="1">
      <c r="A570" s="27">
        <v>45862</v>
      </c>
      <c r="B570" s="32">
        <v>8</v>
      </c>
      <c r="C570" s="33">
        <v>57859.91796875</v>
      </c>
      <c r="D570" s="33">
        <v>14724.3</v>
      </c>
      <c r="E570" s="33">
        <v>14322</v>
      </c>
      <c r="F570" s="33">
        <v>15564.3148683206</v>
      </c>
      <c r="G570" s="33">
        <v>15564.3528492685</v>
      </c>
      <c r="H570" s="33">
        <v>3.7980947834000002E-2</v>
      </c>
      <c r="I570" s="34">
        <v>2.0996072213000001E-2</v>
      </c>
      <c r="J570" s="34">
        <v>2.0995122926999999E-2</v>
      </c>
      <c r="K570" s="34">
        <v>3.1051058467000001E-2</v>
      </c>
      <c r="L570" s="34">
        <v>3.105010918E-2</v>
      </c>
      <c r="M570" s="66"/>
    </row>
    <row r="571" spans="1:13" ht="13.5" thickBot="1">
      <c r="A571" s="27">
        <v>45862</v>
      </c>
      <c r="B571" s="32">
        <v>9</v>
      </c>
      <c r="C571" s="33">
        <v>63504.7890625</v>
      </c>
      <c r="D571" s="33">
        <v>13809.9</v>
      </c>
      <c r="E571" s="33">
        <v>13407</v>
      </c>
      <c r="F571" s="33">
        <v>13499.9487054205</v>
      </c>
      <c r="G571" s="33">
        <v>13504.9427816143</v>
      </c>
      <c r="H571" s="33">
        <v>4.9940761937899998</v>
      </c>
      <c r="I571" s="34">
        <v>7.6220249529999999E-3</v>
      </c>
      <c r="J571" s="34">
        <v>7.746845653E-3</v>
      </c>
      <c r="K571" s="34">
        <v>2.4479575500000001E-3</v>
      </c>
      <c r="L571" s="34">
        <v>2.323136851E-3</v>
      </c>
      <c r="M571" s="66"/>
    </row>
    <row r="572" spans="1:13" ht="13.5" thickBot="1">
      <c r="A572" s="27">
        <v>45862</v>
      </c>
      <c r="B572" s="32">
        <v>10</v>
      </c>
      <c r="C572" s="33">
        <v>67666.1328125</v>
      </c>
      <c r="D572" s="33">
        <v>13590.6</v>
      </c>
      <c r="E572" s="33">
        <v>13194.3</v>
      </c>
      <c r="F572" s="33">
        <v>14290.878939845399</v>
      </c>
      <c r="G572" s="33">
        <v>14464.2094292604</v>
      </c>
      <c r="H572" s="33">
        <v>173.33048941497799</v>
      </c>
      <c r="I572" s="34">
        <v>2.1834777037E-2</v>
      </c>
      <c r="J572" s="34">
        <v>1.7502597846000001E-2</v>
      </c>
      <c r="K572" s="34">
        <v>3.1739800780999999E-2</v>
      </c>
      <c r="L572" s="34">
        <v>2.740762159E-2</v>
      </c>
      <c r="M572" s="66"/>
    </row>
    <row r="573" spans="1:13" ht="13.5" thickBot="1">
      <c r="A573" s="27">
        <v>45862</v>
      </c>
      <c r="B573" s="32">
        <v>11</v>
      </c>
      <c r="C573" s="33">
        <v>70073.8515625</v>
      </c>
      <c r="D573" s="33">
        <v>10971.8</v>
      </c>
      <c r="E573" s="33">
        <v>10632.3</v>
      </c>
      <c r="F573" s="33">
        <v>11784.689328312301</v>
      </c>
      <c r="G573" s="33">
        <v>11800.5381273401</v>
      </c>
      <c r="H573" s="33">
        <v>15.848799027866001</v>
      </c>
      <c r="I573" s="34">
        <v>2.0713274864E-2</v>
      </c>
      <c r="J573" s="34">
        <v>2.0317153918999999E-2</v>
      </c>
      <c r="K573" s="34">
        <v>2.9198653519999999E-2</v>
      </c>
      <c r="L573" s="34">
        <v>2.8802532573999999E-2</v>
      </c>
      <c r="M573" s="66"/>
    </row>
    <row r="574" spans="1:13" ht="13.5" thickBot="1">
      <c r="A574" s="27">
        <v>45862</v>
      </c>
      <c r="B574" s="32">
        <v>12</v>
      </c>
      <c r="C574" s="33">
        <v>73551.2734375</v>
      </c>
      <c r="D574" s="33">
        <v>9073.1</v>
      </c>
      <c r="E574" s="33">
        <v>8890.1</v>
      </c>
      <c r="F574" s="33">
        <v>8351.7389860547592</v>
      </c>
      <c r="G574" s="33">
        <v>8351.7380260711998</v>
      </c>
      <c r="H574" s="33">
        <v>-9.5998356100000001E-4</v>
      </c>
      <c r="I574" s="34">
        <v>1.8029541962E-2</v>
      </c>
      <c r="J574" s="34">
        <v>1.8029517969E-2</v>
      </c>
      <c r="K574" s="34">
        <v>1.3455685425999999E-2</v>
      </c>
      <c r="L574" s="34">
        <v>1.3455661432999999E-2</v>
      </c>
      <c r="M574" s="66"/>
    </row>
    <row r="575" spans="1:13" ht="13.5" thickBot="1">
      <c r="A575" s="27">
        <v>45862</v>
      </c>
      <c r="B575" s="32">
        <v>13</v>
      </c>
      <c r="C575" s="33">
        <v>76968.53125</v>
      </c>
      <c r="D575" s="33">
        <v>6808.1</v>
      </c>
      <c r="E575" s="33">
        <v>6700.6</v>
      </c>
      <c r="F575" s="33">
        <v>5997.1106426269198</v>
      </c>
      <c r="G575" s="33">
        <v>5997.1097999235599</v>
      </c>
      <c r="H575" s="33">
        <v>-8.4270335699999997E-4</v>
      </c>
      <c r="I575" s="34">
        <v>2.0269687580000001E-2</v>
      </c>
      <c r="J575" s="34">
        <v>2.0269666517000001E-2</v>
      </c>
      <c r="K575" s="34">
        <v>1.7582859286999999E-2</v>
      </c>
      <c r="L575" s="34">
        <v>1.7582838223999999E-2</v>
      </c>
      <c r="M575" s="66"/>
    </row>
    <row r="576" spans="1:13" ht="13.5" thickBot="1">
      <c r="A576" s="27">
        <v>45862</v>
      </c>
      <c r="B576" s="32">
        <v>14</v>
      </c>
      <c r="C576" s="33">
        <v>80215.1484375</v>
      </c>
      <c r="D576" s="33">
        <v>5044.2</v>
      </c>
      <c r="E576" s="33">
        <v>4988.7</v>
      </c>
      <c r="F576" s="33">
        <v>4502.7448386975502</v>
      </c>
      <c r="G576" s="33">
        <v>4502.7445941934602</v>
      </c>
      <c r="H576" s="33">
        <v>-2.4450407999999999E-4</v>
      </c>
      <c r="I576" s="34">
        <v>1.3533001894E-2</v>
      </c>
      <c r="J576" s="34">
        <v>1.3532995783000001E-2</v>
      </c>
      <c r="K576" s="34">
        <v>1.2145848682000001E-2</v>
      </c>
      <c r="L576" s="34">
        <v>1.2145842570999999E-2</v>
      </c>
      <c r="M576" s="66"/>
    </row>
    <row r="577" spans="1:13" ht="13.5" thickBot="1">
      <c r="A577" s="27">
        <v>45862</v>
      </c>
      <c r="B577" s="32">
        <v>15</v>
      </c>
      <c r="C577" s="33">
        <v>80969.7890625</v>
      </c>
      <c r="D577" s="33">
        <v>4673.7</v>
      </c>
      <c r="E577" s="33">
        <v>4632.1000000000004</v>
      </c>
      <c r="F577" s="33">
        <v>4739.2861130112096</v>
      </c>
      <c r="G577" s="33">
        <v>4741.0449763944898</v>
      </c>
      <c r="H577" s="33">
        <v>1.7588633832839999</v>
      </c>
      <c r="I577" s="34">
        <v>1.683203608E-3</v>
      </c>
      <c r="J577" s="34">
        <v>1.639243014E-3</v>
      </c>
      <c r="K577" s="34">
        <v>2.7229436730000002E-3</v>
      </c>
      <c r="L577" s="34">
        <v>2.6789830789999999E-3</v>
      </c>
      <c r="M577" s="66"/>
    </row>
    <row r="578" spans="1:13" ht="13.5" thickBot="1">
      <c r="A578" s="27">
        <v>45862</v>
      </c>
      <c r="B578" s="32">
        <v>16</v>
      </c>
      <c r="C578" s="33">
        <v>81854.9375</v>
      </c>
      <c r="D578" s="33">
        <v>4670.5</v>
      </c>
      <c r="E578" s="33">
        <v>4648.1000000000004</v>
      </c>
      <c r="F578" s="33">
        <v>5763.0124680039198</v>
      </c>
      <c r="G578" s="33">
        <v>5767.5842143704904</v>
      </c>
      <c r="H578" s="33">
        <v>4.5717463665639997</v>
      </c>
      <c r="I578" s="34">
        <v>2.7420250295999999E-2</v>
      </c>
      <c r="J578" s="34">
        <v>2.7305985203E-2</v>
      </c>
      <c r="K578" s="34">
        <v>2.7980110331000001E-2</v>
      </c>
      <c r="L578" s="34">
        <v>2.7865845237999998E-2</v>
      </c>
      <c r="M578" s="66"/>
    </row>
    <row r="579" spans="1:13" ht="13.5" thickBot="1">
      <c r="A579" s="27">
        <v>45862</v>
      </c>
      <c r="B579" s="32">
        <v>17</v>
      </c>
      <c r="C579" s="33">
        <v>81939.2421875</v>
      </c>
      <c r="D579" s="33">
        <v>5535.9</v>
      </c>
      <c r="E579" s="33">
        <v>5506.3</v>
      </c>
      <c r="F579" s="33">
        <v>7431.2472161840897</v>
      </c>
      <c r="G579" s="33">
        <v>7501.7525184527603</v>
      </c>
      <c r="H579" s="33">
        <v>70.505302268668999</v>
      </c>
      <c r="I579" s="34">
        <v>4.9134029453000001E-2</v>
      </c>
      <c r="J579" s="34">
        <v>4.7371837445000002E-2</v>
      </c>
      <c r="K579" s="34">
        <v>4.98738445E-2</v>
      </c>
      <c r="L579" s="34">
        <v>4.8111652491000002E-2</v>
      </c>
      <c r="M579" s="66"/>
    </row>
    <row r="580" spans="1:13" ht="13.5" thickBot="1">
      <c r="A580" s="27">
        <v>45862</v>
      </c>
      <c r="B580" s="32">
        <v>18</v>
      </c>
      <c r="C580" s="33">
        <v>81889.53125</v>
      </c>
      <c r="D580" s="33">
        <v>7101.6</v>
      </c>
      <c r="E580" s="33">
        <v>7034.2</v>
      </c>
      <c r="F580" s="33">
        <v>9788.3790484350102</v>
      </c>
      <c r="G580" s="33">
        <v>9888.2120619789293</v>
      </c>
      <c r="H580" s="33">
        <v>99.833013543926</v>
      </c>
      <c r="I580" s="34">
        <v>6.9647889576999994E-2</v>
      </c>
      <c r="J580" s="34">
        <v>6.7152688037999994E-2</v>
      </c>
      <c r="K580" s="34">
        <v>7.1332468432000001E-2</v>
      </c>
      <c r="L580" s="34">
        <v>6.8837266893999993E-2</v>
      </c>
      <c r="M580" s="66"/>
    </row>
    <row r="581" spans="1:13" ht="13.5" thickBot="1">
      <c r="A581" s="27">
        <v>45862</v>
      </c>
      <c r="B581" s="32">
        <v>19</v>
      </c>
      <c r="C581" s="33">
        <v>81164.5546875</v>
      </c>
      <c r="D581" s="33">
        <v>8998.2000000000007</v>
      </c>
      <c r="E581" s="33">
        <v>8874.7999999999993</v>
      </c>
      <c r="F581" s="33">
        <v>11632.7831323915</v>
      </c>
      <c r="G581" s="33">
        <v>11633.6253354166</v>
      </c>
      <c r="H581" s="33">
        <v>0.84220302514900003</v>
      </c>
      <c r="I581" s="34">
        <v>6.5869166093000003E-2</v>
      </c>
      <c r="J581" s="34">
        <v>6.5848116279999994E-2</v>
      </c>
      <c r="K581" s="34">
        <v>6.8953395035999995E-2</v>
      </c>
      <c r="L581" s="34">
        <v>6.8932345222999999E-2</v>
      </c>
      <c r="M581" s="66"/>
    </row>
    <row r="582" spans="1:13" ht="13.5" thickBot="1">
      <c r="A582" s="27">
        <v>45862</v>
      </c>
      <c r="B582" s="32">
        <v>20</v>
      </c>
      <c r="C582" s="33">
        <v>80648.6953125</v>
      </c>
      <c r="D582" s="33">
        <v>11779.6</v>
      </c>
      <c r="E582" s="33">
        <v>11657.1</v>
      </c>
      <c r="F582" s="33">
        <v>14299.279513449699</v>
      </c>
      <c r="G582" s="33">
        <v>14328.577825004</v>
      </c>
      <c r="H582" s="33">
        <v>29.298311554251999</v>
      </c>
      <c r="I582" s="34">
        <v>6.3708518495000005E-2</v>
      </c>
      <c r="J582" s="34">
        <v>6.2976243774999996E-2</v>
      </c>
      <c r="K582" s="34">
        <v>6.6770253060999998E-2</v>
      </c>
      <c r="L582" s="34">
        <v>6.6037978341000003E-2</v>
      </c>
      <c r="M582" s="66"/>
    </row>
    <row r="583" spans="1:13" ht="13.5" thickBot="1">
      <c r="A583" s="27">
        <v>45862</v>
      </c>
      <c r="B583" s="32">
        <v>21</v>
      </c>
      <c r="C583" s="33">
        <v>78670.546875</v>
      </c>
      <c r="D583" s="33">
        <v>14552.5</v>
      </c>
      <c r="E583" s="33">
        <v>14390.5</v>
      </c>
      <c r="F583" s="33">
        <v>17251.811492806399</v>
      </c>
      <c r="G583" s="33">
        <v>17266.585797492</v>
      </c>
      <c r="H583" s="33">
        <v>14.774304685592</v>
      </c>
      <c r="I583" s="34">
        <v>6.7835186140000003E-2</v>
      </c>
      <c r="J583" s="34">
        <v>6.7465920838999993E-2</v>
      </c>
      <c r="K583" s="34">
        <v>7.1884173893000003E-2</v>
      </c>
      <c r="L583" s="34">
        <v>7.1514908592999998E-2</v>
      </c>
      <c r="M583" s="66"/>
    </row>
    <row r="584" spans="1:13" ht="13.5" thickBot="1">
      <c r="A584" s="27">
        <v>45862</v>
      </c>
      <c r="B584" s="32">
        <v>22</v>
      </c>
      <c r="C584" s="33">
        <v>75926.46875</v>
      </c>
      <c r="D584" s="33">
        <v>16864.7</v>
      </c>
      <c r="E584" s="33">
        <v>16587.099999999999</v>
      </c>
      <c r="F584" s="33">
        <v>19872.725186088501</v>
      </c>
      <c r="G584" s="33">
        <v>19872.7268709936</v>
      </c>
      <c r="H584" s="33">
        <v>1.684905158E-3</v>
      </c>
      <c r="I584" s="34">
        <v>7.5181876305000006E-2</v>
      </c>
      <c r="J584" s="34">
        <v>7.5181834192999994E-2</v>
      </c>
      <c r="K584" s="34">
        <v>8.2120141738999994E-2</v>
      </c>
      <c r="L584" s="34">
        <v>8.2120099626999996E-2</v>
      </c>
      <c r="M584" s="66"/>
    </row>
    <row r="585" spans="1:13" ht="13.5" thickBot="1">
      <c r="A585" s="27">
        <v>45862</v>
      </c>
      <c r="B585" s="32">
        <v>23</v>
      </c>
      <c r="C585" s="33">
        <v>71816.9609375</v>
      </c>
      <c r="D585" s="33">
        <v>17573.599999999999</v>
      </c>
      <c r="E585" s="33">
        <v>17304.400000000001</v>
      </c>
      <c r="F585" s="33">
        <v>19522.1522802496</v>
      </c>
      <c r="G585" s="33">
        <v>19611.813715056702</v>
      </c>
      <c r="H585" s="33">
        <v>89.661434807122006</v>
      </c>
      <c r="I585" s="34">
        <v>5.0942607224E-2</v>
      </c>
      <c r="J585" s="34">
        <v>4.8701631597999999E-2</v>
      </c>
      <c r="K585" s="34">
        <v>5.7670925145000003E-2</v>
      </c>
      <c r="L585" s="34">
        <v>5.5429949518000003E-2</v>
      </c>
      <c r="M585" s="66"/>
    </row>
    <row r="586" spans="1:13" ht="13.5" thickBot="1">
      <c r="A586" s="27">
        <v>45862</v>
      </c>
      <c r="B586" s="32">
        <v>24</v>
      </c>
      <c r="C586" s="33">
        <v>67738.7578125</v>
      </c>
      <c r="D586" s="33">
        <v>17346.099999999999</v>
      </c>
      <c r="E586" s="33">
        <v>17099.2</v>
      </c>
      <c r="F586" s="33">
        <v>18873.060990802202</v>
      </c>
      <c r="G586" s="33">
        <v>18991.878431570502</v>
      </c>
      <c r="H586" s="33">
        <v>118.817440768258</v>
      </c>
      <c r="I586" s="34">
        <v>4.1134177244000002E-2</v>
      </c>
      <c r="J586" s="34">
        <v>3.8164483648999999E-2</v>
      </c>
      <c r="K586" s="34">
        <v>4.7305134504999999E-2</v>
      </c>
      <c r="L586" s="34">
        <v>4.4335440908999997E-2</v>
      </c>
      <c r="M586" s="66"/>
    </row>
    <row r="587" spans="1:13" ht="13.5" thickBot="1">
      <c r="A587" s="27">
        <v>45863</v>
      </c>
      <c r="B587" s="32">
        <v>1</v>
      </c>
      <c r="C587" s="33">
        <v>63487.90625</v>
      </c>
      <c r="D587" s="33">
        <v>16161.2</v>
      </c>
      <c r="E587" s="33">
        <v>15793.7</v>
      </c>
      <c r="F587" s="33">
        <v>15940.021627219399</v>
      </c>
      <c r="G587" s="33">
        <v>15948.676875306899</v>
      </c>
      <c r="H587" s="33">
        <v>8.6552480874919997</v>
      </c>
      <c r="I587" s="34">
        <v>5.2807336229999998E-3</v>
      </c>
      <c r="J587" s="34">
        <v>5.4957975590000001E-3</v>
      </c>
      <c r="K587" s="34">
        <v>3.850835515E-3</v>
      </c>
      <c r="L587" s="34">
        <v>3.6357715790000002E-3</v>
      </c>
      <c r="M587" s="66"/>
    </row>
    <row r="588" spans="1:13" ht="13.5" thickBot="1">
      <c r="A588" s="27">
        <v>45863</v>
      </c>
      <c r="B588" s="32">
        <v>2</v>
      </c>
      <c r="C588" s="33">
        <v>59565.921875</v>
      </c>
      <c r="D588" s="33">
        <v>14936.6</v>
      </c>
      <c r="E588" s="33">
        <v>14554.5</v>
      </c>
      <c r="F588" s="33">
        <v>12902.8157347253</v>
      </c>
      <c r="G588" s="33">
        <v>12914.9639189028</v>
      </c>
      <c r="H588" s="33">
        <v>12.14818417751</v>
      </c>
      <c r="I588" s="34">
        <v>5.0233223532999999E-2</v>
      </c>
      <c r="J588" s="34">
        <v>5.0535079270999997E-2</v>
      </c>
      <c r="K588" s="34">
        <v>4.0738876409000001E-2</v>
      </c>
      <c r="L588" s="34">
        <v>4.1040732146999999E-2</v>
      </c>
      <c r="M588" s="66"/>
    </row>
    <row r="589" spans="1:13" ht="13.5" thickBot="1">
      <c r="A589" s="27">
        <v>45863</v>
      </c>
      <c r="B589" s="32">
        <v>3</v>
      </c>
      <c r="C589" s="33">
        <v>56804.91796875</v>
      </c>
      <c r="D589" s="33">
        <v>13298.9</v>
      </c>
      <c r="E589" s="33">
        <v>12948.1</v>
      </c>
      <c r="F589" s="33">
        <v>9750.8657258734602</v>
      </c>
      <c r="G589" s="33">
        <v>9769.1725508305408</v>
      </c>
      <c r="H589" s="33">
        <v>18.306824957082</v>
      </c>
      <c r="I589" s="34">
        <v>8.7705987058000007E-2</v>
      </c>
      <c r="J589" s="34">
        <v>8.8160871515000003E-2</v>
      </c>
      <c r="K589" s="34">
        <v>7.8989376299000005E-2</v>
      </c>
      <c r="L589" s="34">
        <v>7.9444260756000001E-2</v>
      </c>
      <c r="M589" s="66"/>
    </row>
    <row r="590" spans="1:13" ht="13.5" thickBot="1">
      <c r="A590" s="27">
        <v>45863</v>
      </c>
      <c r="B590" s="32">
        <v>4</v>
      </c>
      <c r="C590" s="33">
        <v>54966.4921875</v>
      </c>
      <c r="D590" s="33">
        <v>11115.9</v>
      </c>
      <c r="E590" s="33">
        <v>10927.8</v>
      </c>
      <c r="F590" s="33">
        <v>6571.7726301049097</v>
      </c>
      <c r="G590" s="33">
        <v>6580.3373818783803</v>
      </c>
      <c r="H590" s="33">
        <v>8.5647517734730005</v>
      </c>
      <c r="I590" s="34">
        <v>0.112698785392</v>
      </c>
      <c r="J590" s="34">
        <v>0.11291160069300001</v>
      </c>
      <c r="K590" s="34">
        <v>0.10802491286099999</v>
      </c>
      <c r="L590" s="34">
        <v>0.108237728162</v>
      </c>
      <c r="M590" s="66"/>
    </row>
    <row r="591" spans="1:13" ht="13.5" thickBot="1">
      <c r="A591" s="27">
        <v>45863</v>
      </c>
      <c r="B591" s="32">
        <v>5</v>
      </c>
      <c r="C591" s="33">
        <v>54071.63671875</v>
      </c>
      <c r="D591" s="33">
        <v>8638.2000000000007</v>
      </c>
      <c r="E591" s="33">
        <v>8490.2999999999993</v>
      </c>
      <c r="F591" s="33">
        <v>5473.0005593353399</v>
      </c>
      <c r="G591" s="33">
        <v>5487.1765207647004</v>
      </c>
      <c r="H591" s="33">
        <v>14.175961429366</v>
      </c>
      <c r="I591" s="34">
        <v>7.8296023834E-2</v>
      </c>
      <c r="J591" s="34">
        <v>7.8648265391000005E-2</v>
      </c>
      <c r="K591" s="34">
        <v>7.4621033151999999E-2</v>
      </c>
      <c r="L591" s="34">
        <v>7.4973274709000004E-2</v>
      </c>
      <c r="M591" s="66"/>
    </row>
    <row r="592" spans="1:13" ht="13.5" thickBot="1">
      <c r="A592" s="27">
        <v>45863</v>
      </c>
      <c r="B592" s="32">
        <v>6</v>
      </c>
      <c r="C592" s="33">
        <v>54257.59765625</v>
      </c>
      <c r="D592" s="33">
        <v>5246.7</v>
      </c>
      <c r="E592" s="33">
        <v>5175.1000000000004</v>
      </c>
      <c r="F592" s="33">
        <v>5253.34965184066</v>
      </c>
      <c r="G592" s="33">
        <v>5253.5263564431898</v>
      </c>
      <c r="H592" s="33">
        <v>0.176704602534</v>
      </c>
      <c r="I592" s="34">
        <v>1.6961998800000001E-4</v>
      </c>
      <c r="J592" s="34">
        <v>1.6522926599999999E-4</v>
      </c>
      <c r="K592" s="34">
        <v>1.9487229819999999E-3</v>
      </c>
      <c r="L592" s="34">
        <v>1.9443322600000001E-3</v>
      </c>
      <c r="M592" s="66"/>
    </row>
    <row r="593" spans="1:13" ht="13.5" thickBot="1">
      <c r="A593" s="27">
        <v>45863</v>
      </c>
      <c r="B593" s="32">
        <v>7</v>
      </c>
      <c r="C593" s="33">
        <v>54434.34765625</v>
      </c>
      <c r="D593" s="33">
        <v>4817</v>
      </c>
      <c r="E593" s="33">
        <v>4755.3</v>
      </c>
      <c r="F593" s="33">
        <v>4595.92088528984</v>
      </c>
      <c r="G593" s="33">
        <v>4600.48422175634</v>
      </c>
      <c r="H593" s="33">
        <v>4.5633364664969998</v>
      </c>
      <c r="I593" s="34">
        <v>5.3799423089999996E-3</v>
      </c>
      <c r="J593" s="34">
        <v>5.4933312139999997E-3</v>
      </c>
      <c r="K593" s="34">
        <v>3.8468326059999999E-3</v>
      </c>
      <c r="L593" s="34">
        <v>3.9602215099999996E-3</v>
      </c>
      <c r="M593" s="66"/>
    </row>
    <row r="594" spans="1:13" ht="13.5" thickBot="1">
      <c r="A594" s="27">
        <v>45863</v>
      </c>
      <c r="B594" s="32">
        <v>8</v>
      </c>
      <c r="C594" s="33">
        <v>55596.609375</v>
      </c>
      <c r="D594" s="33">
        <v>4006.1</v>
      </c>
      <c r="E594" s="33">
        <v>3917.2</v>
      </c>
      <c r="F594" s="33">
        <v>4124.28381822349</v>
      </c>
      <c r="G594" s="33">
        <v>4124.6305652418196</v>
      </c>
      <c r="H594" s="33">
        <v>0.34674701832900001</v>
      </c>
      <c r="I594" s="34">
        <v>2.9452246299999998E-3</v>
      </c>
      <c r="J594" s="34">
        <v>2.936608727E-3</v>
      </c>
      <c r="K594" s="34">
        <v>5.1541946879999998E-3</v>
      </c>
      <c r="L594" s="34">
        <v>5.1455787850000004E-3</v>
      </c>
      <c r="M594" s="66"/>
    </row>
    <row r="595" spans="1:13" ht="13.5" thickBot="1">
      <c r="A595" s="27">
        <v>45863</v>
      </c>
      <c r="B595" s="32">
        <v>9</v>
      </c>
      <c r="C595" s="33">
        <v>61220.99609375</v>
      </c>
      <c r="D595" s="33">
        <v>2740.8</v>
      </c>
      <c r="E595" s="33">
        <v>2676.5</v>
      </c>
      <c r="F595" s="33">
        <v>2615.17735787535</v>
      </c>
      <c r="G595" s="33">
        <v>2615.3359944615499</v>
      </c>
      <c r="H595" s="33">
        <v>0.15863658619900001</v>
      </c>
      <c r="I595" s="34">
        <v>3.1175054170000001E-3</v>
      </c>
      <c r="J595" s="34">
        <v>3.121447189E-3</v>
      </c>
      <c r="K595" s="34">
        <v>1.519791416E-3</v>
      </c>
      <c r="L595" s="34">
        <v>1.5237331869999999E-3</v>
      </c>
      <c r="M595" s="66"/>
    </row>
    <row r="596" spans="1:13" ht="13.5" thickBot="1">
      <c r="A596" s="27">
        <v>45863</v>
      </c>
      <c r="B596" s="32">
        <v>10</v>
      </c>
      <c r="C596" s="33">
        <v>64964.41796875</v>
      </c>
      <c r="D596" s="33">
        <v>1887.9</v>
      </c>
      <c r="E596" s="33">
        <v>1875.9</v>
      </c>
      <c r="F596" s="33">
        <v>2175.4891135611601</v>
      </c>
      <c r="G596" s="33">
        <v>2175.9940552245498</v>
      </c>
      <c r="H596" s="33">
        <v>0.50494166339000002</v>
      </c>
      <c r="I596" s="34">
        <v>7.1585055340000004E-3</v>
      </c>
      <c r="J596" s="34">
        <v>7.1459588409999997E-3</v>
      </c>
      <c r="K596" s="34">
        <v>7.4566792199999999E-3</v>
      </c>
      <c r="L596" s="34">
        <v>7.4441325270000001E-3</v>
      </c>
      <c r="M596" s="66"/>
    </row>
    <row r="597" spans="1:13" ht="13.5" thickBot="1">
      <c r="A597" s="27">
        <v>45863</v>
      </c>
      <c r="B597" s="32">
        <v>11</v>
      </c>
      <c r="C597" s="33">
        <v>67349.1953125</v>
      </c>
      <c r="D597" s="33">
        <v>1048.5</v>
      </c>
      <c r="E597" s="33">
        <v>1048.5999999999999</v>
      </c>
      <c r="F597" s="33">
        <v>1722.77819392891</v>
      </c>
      <c r="G597" s="33">
        <v>1725.1183378067101</v>
      </c>
      <c r="H597" s="33">
        <v>2.340143877804</v>
      </c>
      <c r="I597" s="34">
        <v>1.6812481992E-2</v>
      </c>
      <c r="J597" s="34">
        <v>1.6754334549000001E-2</v>
      </c>
      <c r="K597" s="34">
        <v>1.6809997212000001E-2</v>
      </c>
      <c r="L597" s="34">
        <v>1.6751849768E-2</v>
      </c>
      <c r="M597" s="66"/>
    </row>
    <row r="598" spans="1:13" ht="13.5" thickBot="1">
      <c r="A598" s="27">
        <v>45863</v>
      </c>
      <c r="B598" s="32">
        <v>12</v>
      </c>
      <c r="C598" s="33">
        <v>70397.3046875</v>
      </c>
      <c r="D598" s="33">
        <v>621</v>
      </c>
      <c r="E598" s="33">
        <v>609.5</v>
      </c>
      <c r="F598" s="33">
        <v>1146.98337923131</v>
      </c>
      <c r="G598" s="33">
        <v>1152.49527667443</v>
      </c>
      <c r="H598" s="33">
        <v>5.5118974431229999</v>
      </c>
      <c r="I598" s="34">
        <v>1.3206492152E-2</v>
      </c>
      <c r="J598" s="34">
        <v>1.3069533587E-2</v>
      </c>
      <c r="K598" s="34">
        <v>1.3492241935E-2</v>
      </c>
      <c r="L598" s="34">
        <v>1.335528337E-2</v>
      </c>
      <c r="M598" s="66"/>
    </row>
    <row r="599" spans="1:13" ht="13.5" thickBot="1">
      <c r="A599" s="27">
        <v>45863</v>
      </c>
      <c r="B599" s="32">
        <v>13</v>
      </c>
      <c r="C599" s="33">
        <v>73627.75</v>
      </c>
      <c r="D599" s="33">
        <v>418.1</v>
      </c>
      <c r="E599" s="33">
        <v>407.7</v>
      </c>
      <c r="F599" s="33">
        <v>766.49188317219</v>
      </c>
      <c r="G599" s="33">
        <v>769.38037418914598</v>
      </c>
      <c r="H599" s="33">
        <v>2.8884910169550002</v>
      </c>
      <c r="I599" s="34">
        <v>8.7285470039999997E-3</v>
      </c>
      <c r="J599" s="34">
        <v>8.6567743359999994E-3</v>
      </c>
      <c r="K599" s="34">
        <v>8.9869641990000006E-3</v>
      </c>
      <c r="L599" s="34">
        <v>8.9151915310000003E-3</v>
      </c>
      <c r="M599" s="66"/>
    </row>
    <row r="600" spans="1:13" ht="13.5" thickBot="1">
      <c r="A600" s="27">
        <v>45863</v>
      </c>
      <c r="B600" s="32">
        <v>14</v>
      </c>
      <c r="C600" s="33">
        <v>76798.7890625</v>
      </c>
      <c r="D600" s="33">
        <v>559</v>
      </c>
      <c r="E600" s="33">
        <v>545.9</v>
      </c>
      <c r="F600" s="33">
        <v>1318.5859155594801</v>
      </c>
      <c r="G600" s="33">
        <v>1325.38139993706</v>
      </c>
      <c r="H600" s="33">
        <v>6.7954843775759999</v>
      </c>
      <c r="I600" s="34">
        <v>1.9042897252E-2</v>
      </c>
      <c r="J600" s="34">
        <v>1.8874044366999999E-2</v>
      </c>
      <c r="K600" s="34">
        <v>1.9368403526E-2</v>
      </c>
      <c r="L600" s="34">
        <v>1.9199550640999999E-2</v>
      </c>
      <c r="M600" s="66"/>
    </row>
    <row r="601" spans="1:13" ht="13.5" thickBot="1">
      <c r="A601" s="27">
        <v>45863</v>
      </c>
      <c r="B601" s="32">
        <v>15</v>
      </c>
      <c r="C601" s="33">
        <v>78371.4609375</v>
      </c>
      <c r="D601" s="33">
        <v>1169.8</v>
      </c>
      <c r="E601" s="33">
        <v>1161.0999999999999</v>
      </c>
      <c r="F601" s="33">
        <v>2109.6876465667601</v>
      </c>
      <c r="G601" s="33">
        <v>2119.4100684959399</v>
      </c>
      <c r="H601" s="33">
        <v>9.7224219291760008</v>
      </c>
      <c r="I601" s="34">
        <v>2.3595727879000002E-2</v>
      </c>
      <c r="J601" s="34">
        <v>2.3354147012999999E-2</v>
      </c>
      <c r="K601" s="34">
        <v>2.3811903801000001E-2</v>
      </c>
      <c r="L601" s="34">
        <v>2.3570322936000001E-2</v>
      </c>
      <c r="M601" s="66"/>
    </row>
    <row r="602" spans="1:13" ht="13.5" thickBot="1">
      <c r="A602" s="27">
        <v>45863</v>
      </c>
      <c r="B602" s="32">
        <v>16</v>
      </c>
      <c r="C602" s="33">
        <v>79366.8828125</v>
      </c>
      <c r="D602" s="33">
        <v>2597.6</v>
      </c>
      <c r="E602" s="33">
        <v>2596.6</v>
      </c>
      <c r="F602" s="33">
        <v>2990.3302857349499</v>
      </c>
      <c r="G602" s="33">
        <v>3004.0615756309498</v>
      </c>
      <c r="H602" s="33">
        <v>13.731289896004</v>
      </c>
      <c r="I602" s="34">
        <v>1.0099678857E-2</v>
      </c>
      <c r="J602" s="34">
        <v>9.7584864139999995E-3</v>
      </c>
      <c r="K602" s="34">
        <v>1.0124526664000001E-2</v>
      </c>
      <c r="L602" s="34">
        <v>9.7833342210000007E-3</v>
      </c>
      <c r="M602" s="66"/>
    </row>
    <row r="603" spans="1:13" ht="13.5" thickBot="1">
      <c r="A603" s="27">
        <v>45863</v>
      </c>
      <c r="B603" s="32">
        <v>17</v>
      </c>
      <c r="C603" s="33">
        <v>79199.4921875</v>
      </c>
      <c r="D603" s="33">
        <v>3558.3</v>
      </c>
      <c r="E603" s="33">
        <v>3551</v>
      </c>
      <c r="F603" s="33">
        <v>3996.3800011303101</v>
      </c>
      <c r="G603" s="33">
        <v>4021.56113490387</v>
      </c>
      <c r="H603" s="33">
        <v>25.181133773566</v>
      </c>
      <c r="I603" s="34">
        <v>1.1511023354E-2</v>
      </c>
      <c r="J603" s="34">
        <v>1.0885327397000001E-2</v>
      </c>
      <c r="K603" s="34">
        <v>1.1692412346E-2</v>
      </c>
      <c r="L603" s="34">
        <v>1.106671639E-2</v>
      </c>
      <c r="M603" s="66"/>
    </row>
    <row r="604" spans="1:13" ht="13.5" thickBot="1">
      <c r="A604" s="27">
        <v>45863</v>
      </c>
      <c r="B604" s="32">
        <v>18</v>
      </c>
      <c r="C604" s="33">
        <v>78259.953125</v>
      </c>
      <c r="D604" s="33">
        <v>4467.5</v>
      </c>
      <c r="E604" s="33">
        <v>4440.3</v>
      </c>
      <c r="F604" s="33">
        <v>5204.8523326559098</v>
      </c>
      <c r="G604" s="33">
        <v>5266.3298617930304</v>
      </c>
      <c r="H604" s="33">
        <v>61.477529137116001</v>
      </c>
      <c r="I604" s="34">
        <v>1.9849170376000001E-2</v>
      </c>
      <c r="J604" s="34">
        <v>1.8321588585999998E-2</v>
      </c>
      <c r="K604" s="34">
        <v>2.0525030731E-2</v>
      </c>
      <c r="L604" s="34">
        <v>1.8997448941E-2</v>
      </c>
      <c r="M604" s="66"/>
    </row>
    <row r="605" spans="1:13" ht="13.5" thickBot="1">
      <c r="A605" s="27">
        <v>45863</v>
      </c>
      <c r="B605" s="32">
        <v>19</v>
      </c>
      <c r="C605" s="33">
        <v>76547.328125</v>
      </c>
      <c r="D605" s="33">
        <v>5208.7</v>
      </c>
      <c r="E605" s="33">
        <v>5189.3999999999996</v>
      </c>
      <c r="F605" s="33">
        <v>6298.4008824419097</v>
      </c>
      <c r="G605" s="33">
        <v>6361.26264420999</v>
      </c>
      <c r="H605" s="33">
        <v>62.861761768080001</v>
      </c>
      <c r="I605" s="34">
        <v>2.8638654347000001E-2</v>
      </c>
      <c r="J605" s="34">
        <v>2.7076677410999998E-2</v>
      </c>
      <c r="K605" s="34">
        <v>2.9118217025E-2</v>
      </c>
      <c r="L605" s="34">
        <v>2.755624009E-2</v>
      </c>
      <c r="M605" s="66"/>
    </row>
    <row r="606" spans="1:13" ht="13.5" thickBot="1">
      <c r="A606" s="27">
        <v>45863</v>
      </c>
      <c r="B606" s="32">
        <v>20</v>
      </c>
      <c r="C606" s="33">
        <v>73990.796875</v>
      </c>
      <c r="D606" s="33">
        <v>5714.4</v>
      </c>
      <c r="E606" s="33">
        <v>5611.1</v>
      </c>
      <c r="F606" s="33">
        <v>6791.2801499303596</v>
      </c>
      <c r="G606" s="33">
        <v>6818.3609656782801</v>
      </c>
      <c r="H606" s="33">
        <v>27.080815747923999</v>
      </c>
      <c r="I606" s="34">
        <v>2.7431009209999999E-2</v>
      </c>
      <c r="J606" s="34">
        <v>2.6758110322000001E-2</v>
      </c>
      <c r="K606" s="34">
        <v>2.9997787692E-2</v>
      </c>
      <c r="L606" s="34">
        <v>2.9324888803999999E-2</v>
      </c>
      <c r="M606" s="66"/>
    </row>
    <row r="607" spans="1:13" ht="13.5" thickBot="1">
      <c r="A607" s="27">
        <v>45863</v>
      </c>
      <c r="B607" s="32">
        <v>21</v>
      </c>
      <c r="C607" s="33">
        <v>71365.671875</v>
      </c>
      <c r="D607" s="33">
        <v>8294.2000000000007</v>
      </c>
      <c r="E607" s="33">
        <v>8399.9</v>
      </c>
      <c r="F607" s="33">
        <v>8143.7216434569</v>
      </c>
      <c r="G607" s="33">
        <v>8167.2158893779397</v>
      </c>
      <c r="H607" s="33">
        <v>23.494245921038001</v>
      </c>
      <c r="I607" s="34">
        <v>3.1552766950000001E-3</v>
      </c>
      <c r="J607" s="34">
        <v>3.7390571880000002E-3</v>
      </c>
      <c r="K607" s="34">
        <v>5.7816899140000003E-3</v>
      </c>
      <c r="L607" s="34">
        <v>6.3654704070000004E-3</v>
      </c>
      <c r="M607" s="66"/>
    </row>
    <row r="608" spans="1:13" ht="13.5" thickBot="1">
      <c r="A608" s="27">
        <v>45863</v>
      </c>
      <c r="B608" s="32">
        <v>22</v>
      </c>
      <c r="C608" s="33">
        <v>69319.359375</v>
      </c>
      <c r="D608" s="33">
        <v>10029</v>
      </c>
      <c r="E608" s="33">
        <v>10065.9</v>
      </c>
      <c r="F608" s="33">
        <v>9608.0876118746492</v>
      </c>
      <c r="G608" s="33">
        <v>9659.6537436471899</v>
      </c>
      <c r="H608" s="33">
        <v>51.566131772535002</v>
      </c>
      <c r="I608" s="34">
        <v>9.1774445599999994E-3</v>
      </c>
      <c r="J608" s="34">
        <v>1.045874986E-2</v>
      </c>
      <c r="K608" s="34">
        <v>1.0094328644999999E-2</v>
      </c>
      <c r="L608" s="34">
        <v>1.1375633945E-2</v>
      </c>
      <c r="M608" s="66"/>
    </row>
    <row r="609" spans="1:13" ht="13.5" thickBot="1">
      <c r="A609" s="27">
        <v>45863</v>
      </c>
      <c r="B609" s="32">
        <v>23</v>
      </c>
      <c r="C609" s="33">
        <v>66597.0546875</v>
      </c>
      <c r="D609" s="33">
        <v>11796.4</v>
      </c>
      <c r="E609" s="33">
        <v>11800.4</v>
      </c>
      <c r="F609" s="33">
        <v>11540.2944790049</v>
      </c>
      <c r="G609" s="33">
        <v>11618.984623898899</v>
      </c>
      <c r="H609" s="33">
        <v>78.690144893956997</v>
      </c>
      <c r="I609" s="34">
        <v>4.4083830559999999E-3</v>
      </c>
      <c r="J609" s="34">
        <v>6.3636606029999999E-3</v>
      </c>
      <c r="K609" s="34">
        <v>4.5077742850000001E-3</v>
      </c>
      <c r="L609" s="34">
        <v>6.4630518320000002E-3</v>
      </c>
      <c r="M609" s="66"/>
    </row>
    <row r="610" spans="1:13" ht="13.5" thickBot="1">
      <c r="A610" s="27">
        <v>45863</v>
      </c>
      <c r="B610" s="32">
        <v>24</v>
      </c>
      <c r="C610" s="33">
        <v>63508.67578125</v>
      </c>
      <c r="D610" s="33">
        <v>12253.6</v>
      </c>
      <c r="E610" s="33">
        <v>12195.2</v>
      </c>
      <c r="F610" s="33">
        <v>12386.6930831343</v>
      </c>
      <c r="G610" s="33">
        <v>12406.6251475595</v>
      </c>
      <c r="H610" s="33">
        <v>19.932064425149999</v>
      </c>
      <c r="I610" s="34">
        <v>3.8023393599999999E-3</v>
      </c>
      <c r="J610" s="34">
        <v>3.3070712660000002E-3</v>
      </c>
      <c r="K610" s="34">
        <v>5.2534512990000002E-3</v>
      </c>
      <c r="L610" s="34">
        <v>4.7581832060000001E-3</v>
      </c>
      <c r="M610" s="66"/>
    </row>
    <row r="611" spans="1:13" ht="13.5" thickBot="1">
      <c r="A611" s="27">
        <v>45864</v>
      </c>
      <c r="B611" s="32">
        <v>1</v>
      </c>
      <c r="C611" s="33">
        <v>60223.296875</v>
      </c>
      <c r="D611" s="33">
        <v>13272.1</v>
      </c>
      <c r="E611" s="33">
        <v>13291.3</v>
      </c>
      <c r="F611" s="33">
        <v>12746.854913835199</v>
      </c>
      <c r="G611" s="33">
        <v>12768.6150285205</v>
      </c>
      <c r="H611" s="33">
        <v>21.760114685283</v>
      </c>
      <c r="I611" s="34">
        <v>1.2510497489000001E-2</v>
      </c>
      <c r="J611" s="34">
        <v>1.3051188623000001E-2</v>
      </c>
      <c r="K611" s="34">
        <v>1.2987575386999999E-2</v>
      </c>
      <c r="L611" s="34">
        <v>1.3528266521000001E-2</v>
      </c>
      <c r="M611" s="66"/>
    </row>
    <row r="612" spans="1:13" ht="13.5" thickBot="1">
      <c r="A612" s="27">
        <v>45864</v>
      </c>
      <c r="B612" s="32">
        <v>2</v>
      </c>
      <c r="C612" s="33">
        <v>58050.66796875</v>
      </c>
      <c r="D612" s="33">
        <v>13513.9</v>
      </c>
      <c r="E612" s="33">
        <v>13482.9</v>
      </c>
      <c r="F612" s="33">
        <v>12657.2116600721</v>
      </c>
      <c r="G612" s="33">
        <v>12681.6460296775</v>
      </c>
      <c r="H612" s="33">
        <v>24.434369605381999</v>
      </c>
      <c r="I612" s="34">
        <v>2.067968618E-2</v>
      </c>
      <c r="J612" s="34">
        <v>2.1286826684000001E-2</v>
      </c>
      <c r="K612" s="34">
        <v>1.9909404156999998E-2</v>
      </c>
      <c r="L612" s="34">
        <v>2.0516544662000001E-2</v>
      </c>
      <c r="M612" s="66"/>
    </row>
    <row r="613" spans="1:13" ht="13.5" thickBot="1">
      <c r="A613" s="27">
        <v>45864</v>
      </c>
      <c r="B613" s="32">
        <v>3</v>
      </c>
      <c r="C613" s="33">
        <v>56105.65234375</v>
      </c>
      <c r="D613" s="33">
        <v>13431.4</v>
      </c>
      <c r="E613" s="33">
        <v>13235.8</v>
      </c>
      <c r="F613" s="33">
        <v>12855.8523875841</v>
      </c>
      <c r="G613" s="33">
        <v>12865.163004653799</v>
      </c>
      <c r="H613" s="33">
        <v>9.310617069668</v>
      </c>
      <c r="I613" s="34">
        <v>1.4069747679000001E-2</v>
      </c>
      <c r="J613" s="34">
        <v>1.4301096096000001E-2</v>
      </c>
      <c r="K613" s="34">
        <v>9.2095165939999994E-3</v>
      </c>
      <c r="L613" s="34">
        <v>9.4408650119999996E-3</v>
      </c>
      <c r="M613" s="66"/>
    </row>
    <row r="614" spans="1:13" ht="13.5" thickBot="1">
      <c r="A614" s="27">
        <v>45864</v>
      </c>
      <c r="B614" s="32">
        <v>4</v>
      </c>
      <c r="C614" s="33">
        <v>54524.171875</v>
      </c>
      <c r="D614" s="33">
        <v>12990</v>
      </c>
      <c r="E614" s="33">
        <v>12915.6</v>
      </c>
      <c r="F614" s="33">
        <v>13067.739560882599</v>
      </c>
      <c r="G614" s="33">
        <v>13072.8833163621</v>
      </c>
      <c r="H614" s="33">
        <v>5.1437554795210003</v>
      </c>
      <c r="I614" s="34">
        <v>2.059468663E-3</v>
      </c>
      <c r="J614" s="34">
        <v>1.9316576189999999E-3</v>
      </c>
      <c r="K614" s="34">
        <v>3.9081455170000001E-3</v>
      </c>
      <c r="L614" s="34">
        <v>3.7803344730000001E-3</v>
      </c>
      <c r="M614" s="66"/>
    </row>
    <row r="615" spans="1:13" ht="13.5" thickBot="1">
      <c r="A615" s="27">
        <v>45864</v>
      </c>
      <c r="B615" s="32">
        <v>5</v>
      </c>
      <c r="C615" s="33">
        <v>53289.9453125</v>
      </c>
      <c r="D615" s="33">
        <v>12779.4</v>
      </c>
      <c r="E615" s="33">
        <v>12712.3</v>
      </c>
      <c r="F615" s="33">
        <v>12802.035716659901</v>
      </c>
      <c r="G615" s="33">
        <v>12808.8039303443</v>
      </c>
      <c r="H615" s="33">
        <v>6.76821368436</v>
      </c>
      <c r="I615" s="34">
        <v>7.3062319100000001E-4</v>
      </c>
      <c r="J615" s="34">
        <v>5.6244792199999999E-4</v>
      </c>
      <c r="K615" s="34">
        <v>2.3979110530000002E-3</v>
      </c>
      <c r="L615" s="34">
        <v>2.229735784E-3</v>
      </c>
      <c r="M615" s="66"/>
    </row>
    <row r="616" spans="1:13" ht="13.5" thickBot="1">
      <c r="A616" s="27">
        <v>45864</v>
      </c>
      <c r="B616" s="32">
        <v>6</v>
      </c>
      <c r="C616" s="33">
        <v>53210.6796875</v>
      </c>
      <c r="D616" s="33">
        <v>12456.3</v>
      </c>
      <c r="E616" s="33">
        <v>12384.1</v>
      </c>
      <c r="F616" s="33">
        <v>12062.7817094363</v>
      </c>
      <c r="G616" s="33">
        <v>12076.4887838946</v>
      </c>
      <c r="H616" s="33">
        <v>13.707074458233</v>
      </c>
      <c r="I616" s="34">
        <v>9.4374758619999999E-3</v>
      </c>
      <c r="J616" s="34">
        <v>9.7780666060000004E-3</v>
      </c>
      <c r="K616" s="34">
        <v>7.6434641840000001E-3</v>
      </c>
      <c r="L616" s="34">
        <v>7.9840549270000002E-3</v>
      </c>
      <c r="M616" s="66"/>
    </row>
    <row r="617" spans="1:13" ht="13.5" thickBot="1">
      <c r="A617" s="27">
        <v>45864</v>
      </c>
      <c r="B617" s="32">
        <v>7</v>
      </c>
      <c r="C617" s="33">
        <v>53302.6640625</v>
      </c>
      <c r="D617" s="33">
        <v>12177.7</v>
      </c>
      <c r="E617" s="33">
        <v>12129.8</v>
      </c>
      <c r="F617" s="33">
        <v>11754.0073265958</v>
      </c>
      <c r="G617" s="33">
        <v>11766.9136599131</v>
      </c>
      <c r="H617" s="33">
        <v>12.906333317272001</v>
      </c>
      <c r="I617" s="34">
        <v>1.0207139771E-2</v>
      </c>
      <c r="J617" s="34">
        <v>1.0527833852E-2</v>
      </c>
      <c r="K617" s="34">
        <v>9.0169298069999997E-3</v>
      </c>
      <c r="L617" s="34">
        <v>9.3376238879999997E-3</v>
      </c>
      <c r="M617" s="66"/>
    </row>
    <row r="618" spans="1:13" ht="13.5" thickBot="1">
      <c r="A618" s="27">
        <v>45864</v>
      </c>
      <c r="B618" s="32">
        <v>8</v>
      </c>
      <c r="C618" s="33">
        <v>54101.43359375</v>
      </c>
      <c r="D618" s="33">
        <v>10928</v>
      </c>
      <c r="E618" s="33">
        <v>10851.4</v>
      </c>
      <c r="F618" s="33">
        <v>11025.916691746599</v>
      </c>
      <c r="G618" s="33">
        <v>11036.0426426542</v>
      </c>
      <c r="H618" s="33">
        <v>10.125950907559</v>
      </c>
      <c r="I618" s="34">
        <v>2.6846227509999998E-3</v>
      </c>
      <c r="J618" s="34">
        <v>2.4330150759999999E-3</v>
      </c>
      <c r="K618" s="34">
        <v>4.5879647820000003E-3</v>
      </c>
      <c r="L618" s="34">
        <v>4.3363571060000003E-3</v>
      </c>
      <c r="M618" s="66"/>
    </row>
    <row r="619" spans="1:13" ht="13.5" thickBot="1">
      <c r="A619" s="27">
        <v>45864</v>
      </c>
      <c r="B619" s="32">
        <v>9</v>
      </c>
      <c r="C619" s="33">
        <v>58068.01171875</v>
      </c>
      <c r="D619" s="33">
        <v>9450.1</v>
      </c>
      <c r="E619" s="33">
        <v>9208.2000000000007</v>
      </c>
      <c r="F619" s="33">
        <v>8489.6845719755202</v>
      </c>
      <c r="G619" s="33">
        <v>8503.4758143364106</v>
      </c>
      <c r="H619" s="33">
        <v>13.791242360892999</v>
      </c>
      <c r="I619" s="34">
        <v>2.3521535238000001E-2</v>
      </c>
      <c r="J619" s="34">
        <v>2.3864217369000001E-2</v>
      </c>
      <c r="K619" s="34">
        <v>1.7510850681000001E-2</v>
      </c>
      <c r="L619" s="34">
        <v>1.7853532812E-2</v>
      </c>
      <c r="M619" s="66"/>
    </row>
    <row r="620" spans="1:13" ht="13.5" thickBot="1">
      <c r="A620" s="27">
        <v>45864</v>
      </c>
      <c r="B620" s="32">
        <v>10</v>
      </c>
      <c r="C620" s="33">
        <v>63764.21484375</v>
      </c>
      <c r="D620" s="33">
        <v>8775.7000000000007</v>
      </c>
      <c r="E620" s="33">
        <v>8448.4</v>
      </c>
      <c r="F620" s="33">
        <v>8880.8130518402395</v>
      </c>
      <c r="G620" s="33">
        <v>8893.9215612896805</v>
      </c>
      <c r="H620" s="33">
        <v>13.108509449434001</v>
      </c>
      <c r="I620" s="34">
        <v>2.937546559E-3</v>
      </c>
      <c r="J620" s="34">
        <v>2.6118288440000002E-3</v>
      </c>
      <c r="K620" s="34">
        <v>1.1070233848999999E-2</v>
      </c>
      <c r="L620" s="34">
        <v>1.0744516133999999E-2</v>
      </c>
      <c r="M620" s="66"/>
    </row>
    <row r="621" spans="1:13" ht="13.5" thickBot="1">
      <c r="A621" s="27">
        <v>45864</v>
      </c>
      <c r="B621" s="32">
        <v>11</v>
      </c>
      <c r="C621" s="33">
        <v>66010.2109375</v>
      </c>
      <c r="D621" s="33">
        <v>7448.6</v>
      </c>
      <c r="E621" s="33">
        <v>7137.9</v>
      </c>
      <c r="F621" s="33">
        <v>9565.7548357362903</v>
      </c>
      <c r="G621" s="33">
        <v>9677.5549409943906</v>
      </c>
      <c r="H621" s="33">
        <v>111.800105258104</v>
      </c>
      <c r="I621" s="34">
        <v>5.5384642588999999E-2</v>
      </c>
      <c r="J621" s="34">
        <v>5.2606655129999999E-2</v>
      </c>
      <c r="K621" s="34">
        <v>6.3104856279999996E-2</v>
      </c>
      <c r="L621" s="34">
        <v>6.0326868821000003E-2</v>
      </c>
      <c r="M621" s="66"/>
    </row>
    <row r="622" spans="1:13" ht="13.5" thickBot="1">
      <c r="A622" s="27">
        <v>45864</v>
      </c>
      <c r="B622" s="32">
        <v>12</v>
      </c>
      <c r="C622" s="33">
        <v>69047.1640625</v>
      </c>
      <c r="D622" s="33">
        <v>7403.8</v>
      </c>
      <c r="E622" s="33">
        <v>7047.6</v>
      </c>
      <c r="F622" s="33">
        <v>9004.4621231285892</v>
      </c>
      <c r="G622" s="33">
        <v>9392.5464414339294</v>
      </c>
      <c r="H622" s="33">
        <v>388.08431830533198</v>
      </c>
      <c r="I622" s="34">
        <v>4.9415988107999999E-2</v>
      </c>
      <c r="J622" s="34">
        <v>3.9772943796999999E-2</v>
      </c>
      <c r="K622" s="34">
        <v>5.8266777026E-2</v>
      </c>
      <c r="L622" s="34">
        <v>4.8623732715E-2</v>
      </c>
      <c r="M622" s="66"/>
    </row>
    <row r="623" spans="1:13" ht="13.5" thickBot="1">
      <c r="A623" s="27">
        <v>45864</v>
      </c>
      <c r="B623" s="32">
        <v>13</v>
      </c>
      <c r="C623" s="33">
        <v>71533.7890625</v>
      </c>
      <c r="D623" s="33">
        <v>6659.6</v>
      </c>
      <c r="E623" s="33">
        <v>6423.9</v>
      </c>
      <c r="F623" s="33">
        <v>7656.8233465017101</v>
      </c>
      <c r="G623" s="33">
        <v>7954.2470155815299</v>
      </c>
      <c r="H623" s="33">
        <v>297.42366907982199</v>
      </c>
      <c r="I623" s="34">
        <v>3.2169139409999999E-2</v>
      </c>
      <c r="J623" s="34">
        <v>2.4778813430000001E-2</v>
      </c>
      <c r="K623" s="34">
        <v>3.8025767563000003E-2</v>
      </c>
      <c r="L623" s="34">
        <v>3.0635441582E-2</v>
      </c>
      <c r="M623" s="66"/>
    </row>
    <row r="624" spans="1:13" ht="13.5" thickBot="1">
      <c r="A624" s="27">
        <v>45864</v>
      </c>
      <c r="B624" s="32">
        <v>14</v>
      </c>
      <c r="C624" s="33">
        <v>73782.671875</v>
      </c>
      <c r="D624" s="33">
        <v>6991.9</v>
      </c>
      <c r="E624" s="33">
        <v>6515.1</v>
      </c>
      <c r="F624" s="33">
        <v>6159.9597575286598</v>
      </c>
      <c r="G624" s="33">
        <v>6248.6188874766103</v>
      </c>
      <c r="H624" s="33">
        <v>88.659129947945004</v>
      </c>
      <c r="I624" s="34">
        <v>1.8468905765000002E-2</v>
      </c>
      <c r="J624" s="34">
        <v>2.0671890730999998E-2</v>
      </c>
      <c r="K624" s="34">
        <v>6.6214713010000004E-3</v>
      </c>
      <c r="L624" s="34">
        <v>8.8244562669999999E-3</v>
      </c>
      <c r="M624" s="66"/>
    </row>
    <row r="625" spans="1:13" ht="13.5" thickBot="1">
      <c r="A625" s="27">
        <v>45864</v>
      </c>
      <c r="B625" s="32">
        <v>15</v>
      </c>
      <c r="C625" s="33">
        <v>75485.6328125</v>
      </c>
      <c r="D625" s="33">
        <v>7007.5</v>
      </c>
      <c r="E625" s="33">
        <v>6490.6</v>
      </c>
      <c r="F625" s="33">
        <v>5878.3499301103602</v>
      </c>
      <c r="G625" s="33">
        <v>5965.8700063078504</v>
      </c>
      <c r="H625" s="33">
        <v>87.520076197489004</v>
      </c>
      <c r="I625" s="34">
        <v>2.5882221237E-2</v>
      </c>
      <c r="J625" s="34">
        <v>2.8056903215000002E-2</v>
      </c>
      <c r="K625" s="34">
        <v>1.3038389705E-2</v>
      </c>
      <c r="L625" s="34">
        <v>1.5213071683E-2</v>
      </c>
      <c r="M625" s="66"/>
    </row>
    <row r="626" spans="1:13" ht="13.5" thickBot="1">
      <c r="A626" s="27">
        <v>45864</v>
      </c>
      <c r="B626" s="32">
        <v>16</v>
      </c>
      <c r="C626" s="33">
        <v>76623.21875</v>
      </c>
      <c r="D626" s="33">
        <v>6998.3</v>
      </c>
      <c r="E626" s="33">
        <v>6608.2</v>
      </c>
      <c r="F626" s="33">
        <v>6992.9657366368201</v>
      </c>
      <c r="G626" s="33">
        <v>7062.2957756155201</v>
      </c>
      <c r="H626" s="33">
        <v>69.330038978697999</v>
      </c>
      <c r="I626" s="34">
        <v>1.5901546919999999E-3</v>
      </c>
      <c r="J626" s="34">
        <v>1.3254474700000001E-4</v>
      </c>
      <c r="K626" s="34">
        <v>1.1283284274000001E-2</v>
      </c>
      <c r="L626" s="34">
        <v>9.5605848329999993E-3</v>
      </c>
      <c r="M626" s="66"/>
    </row>
    <row r="627" spans="1:13" ht="13.5" thickBot="1">
      <c r="A627" s="27">
        <v>45864</v>
      </c>
      <c r="B627" s="32">
        <v>17</v>
      </c>
      <c r="C627" s="33">
        <v>76268.390625</v>
      </c>
      <c r="D627" s="33">
        <v>8413.7999999999993</v>
      </c>
      <c r="E627" s="33">
        <v>8116.5</v>
      </c>
      <c r="F627" s="33">
        <v>8999.9850894595493</v>
      </c>
      <c r="G627" s="33">
        <v>9064.2506777073704</v>
      </c>
      <c r="H627" s="33">
        <v>64.265588247831005</v>
      </c>
      <c r="I627" s="34">
        <v>1.6162273019999999E-2</v>
      </c>
      <c r="J627" s="34">
        <v>1.4565414075E-2</v>
      </c>
      <c r="K627" s="34">
        <v>2.3549526094999999E-2</v>
      </c>
      <c r="L627" s="34">
        <v>2.1952667150000001E-2</v>
      </c>
      <c r="M627" s="66"/>
    </row>
    <row r="628" spans="1:13" ht="13.5" thickBot="1">
      <c r="A628" s="27">
        <v>45864</v>
      </c>
      <c r="B628" s="32">
        <v>18</v>
      </c>
      <c r="C628" s="33">
        <v>76398.6328125</v>
      </c>
      <c r="D628" s="33">
        <v>10196.9</v>
      </c>
      <c r="E628" s="33">
        <v>9737.5</v>
      </c>
      <c r="F628" s="33">
        <v>11253.302296822199</v>
      </c>
      <c r="G628" s="33">
        <v>11626.3571492882</v>
      </c>
      <c r="H628" s="33">
        <v>373.05485246596902</v>
      </c>
      <c r="I628" s="34">
        <v>3.5518875619000002E-2</v>
      </c>
      <c r="J628" s="34">
        <v>2.6249280577E-2</v>
      </c>
      <c r="K628" s="34">
        <v>4.6933958237000001E-2</v>
      </c>
      <c r="L628" s="34">
        <v>3.7664363195000002E-2</v>
      </c>
      <c r="M628" s="66"/>
    </row>
    <row r="629" spans="1:13" ht="13.5" thickBot="1">
      <c r="A629" s="27">
        <v>45864</v>
      </c>
      <c r="B629" s="32">
        <v>19</v>
      </c>
      <c r="C629" s="33">
        <v>75083.3984375</v>
      </c>
      <c r="D629" s="33">
        <v>12908.2</v>
      </c>
      <c r="E629" s="33">
        <v>12400.6</v>
      </c>
      <c r="F629" s="33">
        <v>14722.9486969424</v>
      </c>
      <c r="G629" s="33">
        <v>15286.769298839899</v>
      </c>
      <c r="H629" s="33">
        <v>563.82060189748904</v>
      </c>
      <c r="I629" s="34">
        <v>5.9102231303999997E-2</v>
      </c>
      <c r="J629" s="34">
        <v>4.5092525703E-2</v>
      </c>
      <c r="K629" s="34">
        <v>7.1714978228999998E-2</v>
      </c>
      <c r="L629" s="34">
        <v>5.7705272628000001E-2</v>
      </c>
      <c r="M629" s="66"/>
    </row>
    <row r="630" spans="1:13" ht="13.5" thickBot="1">
      <c r="A630" s="27">
        <v>45864</v>
      </c>
      <c r="B630" s="32">
        <v>20</v>
      </c>
      <c r="C630" s="33">
        <v>72625.078125</v>
      </c>
      <c r="D630" s="33">
        <v>15961.6</v>
      </c>
      <c r="E630" s="33">
        <v>15292.6</v>
      </c>
      <c r="F630" s="33">
        <v>18169.023074818298</v>
      </c>
      <c r="G630" s="33">
        <v>18730.2853406336</v>
      </c>
      <c r="H630" s="33">
        <v>561.26226581537105</v>
      </c>
      <c r="I630" s="34">
        <v>6.8795759488E-2</v>
      </c>
      <c r="J630" s="34">
        <v>5.4849622930000001E-2</v>
      </c>
      <c r="K630" s="34">
        <v>8.5418942493E-2</v>
      </c>
      <c r="L630" s="34">
        <v>7.1472805934000003E-2</v>
      </c>
      <c r="M630" s="66"/>
    </row>
    <row r="631" spans="1:13" ht="13.5" thickBot="1">
      <c r="A631" s="27">
        <v>45864</v>
      </c>
      <c r="B631" s="32">
        <v>21</v>
      </c>
      <c r="C631" s="33">
        <v>70421.6328125</v>
      </c>
      <c r="D631" s="33">
        <v>19528.3</v>
      </c>
      <c r="E631" s="33">
        <v>18832</v>
      </c>
      <c r="F631" s="33">
        <v>18270.185185549301</v>
      </c>
      <c r="G631" s="33">
        <v>18631.005320913198</v>
      </c>
      <c r="H631" s="33">
        <v>360.82013536391401</v>
      </c>
      <c r="I631" s="34">
        <v>2.2295805169999999E-2</v>
      </c>
      <c r="J631" s="34">
        <v>3.1261394321000002E-2</v>
      </c>
      <c r="K631" s="34">
        <v>4.99427703E-3</v>
      </c>
      <c r="L631" s="34">
        <v>1.3959866180000001E-2</v>
      </c>
      <c r="M631" s="66"/>
    </row>
    <row r="632" spans="1:13" ht="13.5" thickBot="1">
      <c r="A632" s="27">
        <v>45864</v>
      </c>
      <c r="B632" s="32">
        <v>22</v>
      </c>
      <c r="C632" s="33">
        <v>68631.609375</v>
      </c>
      <c r="D632" s="33">
        <v>21818.3</v>
      </c>
      <c r="E632" s="33">
        <v>20742.099999999999</v>
      </c>
      <c r="F632" s="33">
        <v>18722.167724651299</v>
      </c>
      <c r="G632" s="33">
        <v>18822.132006796801</v>
      </c>
      <c r="H632" s="33">
        <v>99.964282145465006</v>
      </c>
      <c r="I632" s="34">
        <v>7.4448204576999993E-2</v>
      </c>
      <c r="J632" s="34">
        <v>7.6932097783999995E-2</v>
      </c>
      <c r="K632" s="34">
        <v>4.7706994487999997E-2</v>
      </c>
      <c r="L632" s="34">
        <v>5.0190887695999997E-2</v>
      </c>
      <c r="M632" s="66"/>
    </row>
    <row r="633" spans="1:13" ht="13.5" thickBot="1">
      <c r="A633" s="27">
        <v>45864</v>
      </c>
      <c r="B633" s="32">
        <v>23</v>
      </c>
      <c r="C633" s="33">
        <v>66107.4140625</v>
      </c>
      <c r="D633" s="33">
        <v>21959</v>
      </c>
      <c r="E633" s="33">
        <v>20886.400000000001</v>
      </c>
      <c r="F633" s="33">
        <v>18962.815905905001</v>
      </c>
      <c r="G633" s="33">
        <v>19143.469764892499</v>
      </c>
      <c r="H633" s="33">
        <v>180.65385898752299</v>
      </c>
      <c r="I633" s="34">
        <v>6.9959752393999999E-2</v>
      </c>
      <c r="J633" s="34">
        <v>7.4448604648000002E-2</v>
      </c>
      <c r="K633" s="34">
        <v>4.3307994411E-2</v>
      </c>
      <c r="L633" s="34">
        <v>4.7796846666000002E-2</v>
      </c>
      <c r="M633" s="66"/>
    </row>
    <row r="634" spans="1:13" ht="13.5" thickBot="1">
      <c r="A634" s="27">
        <v>45864</v>
      </c>
      <c r="B634" s="32">
        <v>24</v>
      </c>
      <c r="C634" s="33">
        <v>63336.45703125</v>
      </c>
      <c r="D634" s="33">
        <v>21769.7</v>
      </c>
      <c r="E634" s="33">
        <v>20711.400000000001</v>
      </c>
      <c r="F634" s="33">
        <v>20382.881013555601</v>
      </c>
      <c r="G634" s="33">
        <v>20508.531077249001</v>
      </c>
      <c r="H634" s="33">
        <v>125.650063693467</v>
      </c>
      <c r="I634" s="34">
        <v>3.1337282214999998E-2</v>
      </c>
      <c r="J634" s="34">
        <v>3.4459410769999997E-2</v>
      </c>
      <c r="K634" s="34">
        <v>5.0408478749999997E-3</v>
      </c>
      <c r="L634" s="34">
        <v>8.1629764299999998E-3</v>
      </c>
      <c r="M634" s="66"/>
    </row>
    <row r="635" spans="1:13" ht="13.5" thickBot="1">
      <c r="A635" s="27">
        <v>45865</v>
      </c>
      <c r="B635" s="32">
        <v>1</v>
      </c>
      <c r="C635" s="33">
        <v>60100.6640625</v>
      </c>
      <c r="D635" s="33">
        <v>21919.3</v>
      </c>
      <c r="E635" s="33">
        <v>21046.1</v>
      </c>
      <c r="F635" s="33">
        <v>21496.4390197998</v>
      </c>
      <c r="G635" s="33">
        <v>21525.610379027301</v>
      </c>
      <c r="H635" s="33">
        <v>29.171359227498002</v>
      </c>
      <c r="I635" s="34">
        <v>9.7823237910000006E-3</v>
      </c>
      <c r="J635" s="34">
        <v>1.05071681E-2</v>
      </c>
      <c r="K635" s="34">
        <v>1.1914781439000001E-2</v>
      </c>
      <c r="L635" s="34">
        <v>1.1189937130000001E-2</v>
      </c>
      <c r="M635" s="66"/>
    </row>
    <row r="636" spans="1:13" ht="13.5" thickBot="1">
      <c r="A636" s="27">
        <v>45865</v>
      </c>
      <c r="B636" s="32">
        <v>2</v>
      </c>
      <c r="C636" s="33">
        <v>57546.07421875</v>
      </c>
      <c r="D636" s="33">
        <v>21953.3</v>
      </c>
      <c r="E636" s="33">
        <v>21150.2</v>
      </c>
      <c r="F636" s="33">
        <v>21802.7198697444</v>
      </c>
      <c r="G636" s="33">
        <v>21828.253760171901</v>
      </c>
      <c r="H636" s="33">
        <v>25.533890427483001</v>
      </c>
      <c r="I636" s="34">
        <v>3.1071248549999998E-3</v>
      </c>
      <c r="J636" s="34">
        <v>3.7415860410000001E-3</v>
      </c>
      <c r="K636" s="34">
        <v>1.6848149090999999E-2</v>
      </c>
      <c r="L636" s="34">
        <v>1.6213687904999999E-2</v>
      </c>
      <c r="M636" s="66"/>
    </row>
    <row r="637" spans="1:13" ht="13.5" thickBot="1">
      <c r="A637" s="27">
        <v>45865</v>
      </c>
      <c r="B637" s="32">
        <v>3</v>
      </c>
      <c r="C637" s="33">
        <v>56078.82421875</v>
      </c>
      <c r="D637" s="33">
        <v>21856.3</v>
      </c>
      <c r="E637" s="33">
        <v>21070</v>
      </c>
      <c r="F637" s="33">
        <v>22036.0035677466</v>
      </c>
      <c r="G637" s="33">
        <v>22054.931615612299</v>
      </c>
      <c r="H637" s="33">
        <v>18.928047865760998</v>
      </c>
      <c r="I637" s="34">
        <v>4.935560084E-3</v>
      </c>
      <c r="J637" s="34">
        <v>4.465239601E-3</v>
      </c>
      <c r="K637" s="34">
        <v>2.4473390870999999E-2</v>
      </c>
      <c r="L637" s="34">
        <v>2.4003070386999999E-2</v>
      </c>
      <c r="M637" s="66"/>
    </row>
    <row r="638" spans="1:13" ht="13.5" thickBot="1">
      <c r="A638" s="27">
        <v>45865</v>
      </c>
      <c r="B638" s="32">
        <v>4</v>
      </c>
      <c r="C638" s="33">
        <v>54657.203125</v>
      </c>
      <c r="D638" s="33">
        <v>21461.599999999999</v>
      </c>
      <c r="E638" s="33">
        <v>20746.900000000001</v>
      </c>
      <c r="F638" s="33">
        <v>21041.6594470239</v>
      </c>
      <c r="G638" s="33">
        <v>21059.082295210399</v>
      </c>
      <c r="H638" s="33">
        <v>17.422848186492001</v>
      </c>
      <c r="I638" s="34">
        <v>1.0001682315E-2</v>
      </c>
      <c r="J638" s="34">
        <v>1.0434601886999999E-2</v>
      </c>
      <c r="K638" s="34">
        <v>7.7570454759999996E-3</v>
      </c>
      <c r="L638" s="34">
        <v>7.3241259039999998E-3</v>
      </c>
      <c r="M638" s="66"/>
    </row>
    <row r="639" spans="1:13" ht="13.5" thickBot="1">
      <c r="A639" s="27">
        <v>45865</v>
      </c>
      <c r="B639" s="32">
        <v>5</v>
      </c>
      <c r="C639" s="33">
        <v>53358.36328125</v>
      </c>
      <c r="D639" s="33">
        <v>20642.7</v>
      </c>
      <c r="E639" s="33">
        <v>20157.3</v>
      </c>
      <c r="F639" s="33">
        <v>19588.446804141899</v>
      </c>
      <c r="G639" s="33">
        <v>19729.1874811175</v>
      </c>
      <c r="H639" s="33">
        <v>140.74067697557601</v>
      </c>
      <c r="I639" s="34">
        <v>2.2698782926E-2</v>
      </c>
      <c r="J639" s="34">
        <v>2.6195880130000002E-2</v>
      </c>
      <c r="K639" s="34">
        <v>1.063765732E-2</v>
      </c>
      <c r="L639" s="34">
        <v>1.4134754524000001E-2</v>
      </c>
      <c r="M639" s="66"/>
    </row>
    <row r="640" spans="1:13" ht="13.5" thickBot="1">
      <c r="A640" s="27">
        <v>45865</v>
      </c>
      <c r="B640" s="32">
        <v>6</v>
      </c>
      <c r="C640" s="33">
        <v>52668.1328125</v>
      </c>
      <c r="D640" s="33">
        <v>18992</v>
      </c>
      <c r="E640" s="33">
        <v>18629.400000000001</v>
      </c>
      <c r="F640" s="33">
        <v>16877.989866952401</v>
      </c>
      <c r="G640" s="33">
        <v>16911.480164606899</v>
      </c>
      <c r="H640" s="33">
        <v>33.490297654469003</v>
      </c>
      <c r="I640" s="34">
        <v>5.1696355706000001E-2</v>
      </c>
      <c r="J640" s="34">
        <v>5.2528516163999998E-2</v>
      </c>
      <c r="K640" s="34">
        <v>4.2686540821999998E-2</v>
      </c>
      <c r="L640" s="34">
        <v>4.3518701280000002E-2</v>
      </c>
      <c r="M640" s="66"/>
    </row>
    <row r="641" spans="1:13" ht="13.5" thickBot="1">
      <c r="A641" s="27">
        <v>45865</v>
      </c>
      <c r="B641" s="32">
        <v>7</v>
      </c>
      <c r="C641" s="33">
        <v>52172.12109375</v>
      </c>
      <c r="D641" s="33">
        <v>17073</v>
      </c>
      <c r="E641" s="33">
        <v>16791.400000000001</v>
      </c>
      <c r="F641" s="33">
        <v>14867.974715975801</v>
      </c>
      <c r="G641" s="33">
        <v>14907.5338950689</v>
      </c>
      <c r="H641" s="33">
        <v>39.559179093042999</v>
      </c>
      <c r="I641" s="34">
        <v>5.3807084232000001E-2</v>
      </c>
      <c r="J641" s="34">
        <v>5.4790043086000002E-2</v>
      </c>
      <c r="K641" s="34">
        <v>4.6809941729999999E-2</v>
      </c>
      <c r="L641" s="34">
        <v>4.7792900584E-2</v>
      </c>
      <c r="M641" s="66"/>
    </row>
    <row r="642" spans="1:13" ht="13.5" thickBot="1">
      <c r="A642" s="27">
        <v>45865</v>
      </c>
      <c r="B642" s="32">
        <v>8</v>
      </c>
      <c r="C642" s="33">
        <v>53001.5703125</v>
      </c>
      <c r="D642" s="33">
        <v>14764.7</v>
      </c>
      <c r="E642" s="33">
        <v>14595.6</v>
      </c>
      <c r="F642" s="33">
        <v>13613.405496613599</v>
      </c>
      <c r="G642" s="33">
        <v>13629.396221729299</v>
      </c>
      <c r="H642" s="33">
        <v>15.990725115669999</v>
      </c>
      <c r="I642" s="34">
        <v>2.8209809374E-2</v>
      </c>
      <c r="J642" s="34">
        <v>2.8607143828E-2</v>
      </c>
      <c r="K642" s="34">
        <v>2.400804518E-2</v>
      </c>
      <c r="L642" s="34">
        <v>2.4405379634E-2</v>
      </c>
      <c r="M642" s="66"/>
    </row>
    <row r="643" spans="1:13" ht="13.5" thickBot="1">
      <c r="A643" s="27">
        <v>45865</v>
      </c>
      <c r="B643" s="32">
        <v>9</v>
      </c>
      <c r="C643" s="33">
        <v>58277.703125</v>
      </c>
      <c r="D643" s="33">
        <v>14065.7</v>
      </c>
      <c r="E643" s="33">
        <v>13905.8</v>
      </c>
      <c r="F643" s="33">
        <v>12907.3654792133</v>
      </c>
      <c r="G643" s="33">
        <v>12923.132563929001</v>
      </c>
      <c r="H643" s="33">
        <v>15.767084715631</v>
      </c>
      <c r="I643" s="34">
        <v>2.8390295342000001E-2</v>
      </c>
      <c r="J643" s="34">
        <v>2.8782072823E-2</v>
      </c>
      <c r="K643" s="34">
        <v>2.4417130974000001E-2</v>
      </c>
      <c r="L643" s="34">
        <v>2.4808908455000001E-2</v>
      </c>
      <c r="M643" s="66"/>
    </row>
    <row r="644" spans="1:13" ht="13.5" thickBot="1">
      <c r="A644" s="27">
        <v>45865</v>
      </c>
      <c r="B644" s="32">
        <v>10</v>
      </c>
      <c r="C644" s="33">
        <v>64084.734375</v>
      </c>
      <c r="D644" s="33">
        <v>14346.2</v>
      </c>
      <c r="E644" s="33">
        <v>14163.5</v>
      </c>
      <c r="F644" s="33">
        <v>16409.9420088976</v>
      </c>
      <c r="G644" s="33">
        <v>16747.370370525601</v>
      </c>
      <c r="H644" s="33">
        <v>337.42836162798301</v>
      </c>
      <c r="I644" s="34">
        <v>5.9663818374999997E-2</v>
      </c>
      <c r="J644" s="34">
        <v>5.1279463508000001E-2</v>
      </c>
      <c r="K644" s="34">
        <v>6.4203512746999994E-2</v>
      </c>
      <c r="L644" s="34">
        <v>5.5819157879999998E-2</v>
      </c>
      <c r="M644" s="66"/>
    </row>
    <row r="645" spans="1:13" ht="13.5" thickBot="1">
      <c r="A645" s="27">
        <v>45865</v>
      </c>
      <c r="B645" s="32">
        <v>11</v>
      </c>
      <c r="C645" s="33">
        <v>65241.91015625</v>
      </c>
      <c r="D645" s="33">
        <v>13745.7</v>
      </c>
      <c r="E645" s="33">
        <v>13599.2</v>
      </c>
      <c r="F645" s="33">
        <v>16517.7787452458</v>
      </c>
      <c r="G645" s="33">
        <v>17157.651439139401</v>
      </c>
      <c r="H645" s="33">
        <v>639.87269389360802</v>
      </c>
      <c r="I645" s="34">
        <v>8.4779511469999999E-2</v>
      </c>
      <c r="J645" s="34">
        <v>6.8880078151999993E-2</v>
      </c>
      <c r="K645" s="34">
        <v>8.8419715221999998E-2</v>
      </c>
      <c r="L645" s="34">
        <v>7.2520281904000006E-2</v>
      </c>
      <c r="M645" s="66"/>
    </row>
    <row r="646" spans="1:13" ht="13.5" thickBot="1">
      <c r="A646" s="27">
        <v>45865</v>
      </c>
      <c r="B646" s="32">
        <v>12</v>
      </c>
      <c r="C646" s="33">
        <v>68272.28125</v>
      </c>
      <c r="D646" s="33">
        <v>14871.7</v>
      </c>
      <c r="E646" s="33">
        <v>14746.1</v>
      </c>
      <c r="F646" s="33">
        <v>15937.400137459599</v>
      </c>
      <c r="G646" s="33">
        <v>16228.966446070999</v>
      </c>
      <c r="H646" s="33">
        <v>291.56630861134602</v>
      </c>
      <c r="I646" s="34">
        <v>3.3725094944999999E-2</v>
      </c>
      <c r="J646" s="34">
        <v>2.6480311528000001E-2</v>
      </c>
      <c r="K646" s="34">
        <v>3.6845979527E-2</v>
      </c>
      <c r="L646" s="34">
        <v>2.9601196109999998E-2</v>
      </c>
      <c r="M646" s="66"/>
    </row>
    <row r="647" spans="1:13" ht="13.5" thickBot="1">
      <c r="A647" s="27">
        <v>45865</v>
      </c>
      <c r="B647" s="32">
        <v>13</v>
      </c>
      <c r="C647" s="33">
        <v>71070.2109375</v>
      </c>
      <c r="D647" s="33">
        <v>15691.5</v>
      </c>
      <c r="E647" s="33">
        <v>15334.8</v>
      </c>
      <c r="F647" s="33">
        <v>15972.6301188654</v>
      </c>
      <c r="G647" s="33">
        <v>16254.412926134301</v>
      </c>
      <c r="H647" s="33">
        <v>281.78280726889699</v>
      </c>
      <c r="I647" s="34">
        <v>1.3987151848E-2</v>
      </c>
      <c r="J647" s="34">
        <v>6.9854669859999996E-3</v>
      </c>
      <c r="K647" s="34">
        <v>2.2850364668999999E-2</v>
      </c>
      <c r="L647" s="34">
        <v>1.5848679806999999E-2</v>
      </c>
      <c r="M647" s="66"/>
    </row>
    <row r="648" spans="1:13" ht="13.5" thickBot="1">
      <c r="A648" s="27">
        <v>45865</v>
      </c>
      <c r="B648" s="32">
        <v>14</v>
      </c>
      <c r="C648" s="33">
        <v>73693.03125</v>
      </c>
      <c r="D648" s="33">
        <v>16551.900000000001</v>
      </c>
      <c r="E648" s="33">
        <v>16185.4</v>
      </c>
      <c r="F648" s="33">
        <v>16807.532656347001</v>
      </c>
      <c r="G648" s="33">
        <v>17152.918268870701</v>
      </c>
      <c r="H648" s="33">
        <v>345.38561252375803</v>
      </c>
      <c r="I648" s="34">
        <v>1.4933986057E-2</v>
      </c>
      <c r="J648" s="34">
        <v>6.3519109540000002E-3</v>
      </c>
      <c r="K648" s="34">
        <v>2.4040707389E-2</v>
      </c>
      <c r="L648" s="34">
        <v>1.5458632284999999E-2</v>
      </c>
      <c r="M648" s="66"/>
    </row>
    <row r="649" spans="1:13" ht="13.5" thickBot="1">
      <c r="A649" s="27">
        <v>45865</v>
      </c>
      <c r="B649" s="32">
        <v>15</v>
      </c>
      <c r="C649" s="33">
        <v>75493.25</v>
      </c>
      <c r="D649" s="33">
        <v>16636.900000000001</v>
      </c>
      <c r="E649" s="33">
        <v>16251.7</v>
      </c>
      <c r="F649" s="33">
        <v>17397.7170766983</v>
      </c>
      <c r="G649" s="33">
        <v>17801.951243716001</v>
      </c>
      <c r="H649" s="33">
        <v>404.23416701769298</v>
      </c>
      <c r="I649" s="34">
        <v>2.8948968658999999E-2</v>
      </c>
      <c r="J649" s="34">
        <v>1.8904636020999999E-2</v>
      </c>
      <c r="K649" s="34">
        <v>3.8520343984999997E-2</v>
      </c>
      <c r="L649" s="34">
        <v>2.8476011347000001E-2</v>
      </c>
      <c r="M649" s="66"/>
    </row>
    <row r="650" spans="1:13" ht="13.5" thickBot="1">
      <c r="A650" s="27">
        <v>45865</v>
      </c>
      <c r="B650" s="32">
        <v>16</v>
      </c>
      <c r="C650" s="33">
        <v>76785.2109375</v>
      </c>
      <c r="D650" s="33">
        <v>17775.599999999999</v>
      </c>
      <c r="E650" s="33">
        <v>17346.7</v>
      </c>
      <c r="F650" s="33">
        <v>17846.867251233201</v>
      </c>
      <c r="G650" s="33">
        <v>18271.5904209496</v>
      </c>
      <c r="H650" s="33">
        <v>424.72316971641402</v>
      </c>
      <c r="I650" s="34">
        <v>1.2324274343E-2</v>
      </c>
      <c r="J650" s="34">
        <v>1.770834916E-3</v>
      </c>
      <c r="K650" s="34">
        <v>2.2981498842999999E-2</v>
      </c>
      <c r="L650" s="34">
        <v>1.2428059416E-2</v>
      </c>
      <c r="M650" s="66"/>
    </row>
    <row r="651" spans="1:13" ht="13.5" thickBot="1">
      <c r="A651" s="27">
        <v>45865</v>
      </c>
      <c r="B651" s="32">
        <v>17</v>
      </c>
      <c r="C651" s="33">
        <v>77841.359375</v>
      </c>
      <c r="D651" s="33">
        <v>18663.599999999999</v>
      </c>
      <c r="E651" s="33">
        <v>18243.900000000001</v>
      </c>
      <c r="F651" s="33">
        <v>18053.517293142701</v>
      </c>
      <c r="G651" s="33">
        <v>18421.5239578457</v>
      </c>
      <c r="H651" s="33">
        <v>368.00666470299399</v>
      </c>
      <c r="I651" s="34">
        <v>6.0150588180000004E-3</v>
      </c>
      <c r="J651" s="34">
        <v>1.5159217464000001E-2</v>
      </c>
      <c r="K651" s="34">
        <v>4.413565855E-3</v>
      </c>
      <c r="L651" s="34">
        <v>4.7305927899999999E-3</v>
      </c>
      <c r="M651" s="66"/>
    </row>
    <row r="652" spans="1:13" ht="13.5" thickBot="1">
      <c r="A652" s="27">
        <v>45865</v>
      </c>
      <c r="B652" s="32">
        <v>18</v>
      </c>
      <c r="C652" s="33">
        <v>78050.6953125</v>
      </c>
      <c r="D652" s="33">
        <v>19464.7</v>
      </c>
      <c r="E652" s="33">
        <v>19025.099999999999</v>
      </c>
      <c r="F652" s="33">
        <v>19283.682852303002</v>
      </c>
      <c r="G652" s="33">
        <v>19467.726527480001</v>
      </c>
      <c r="H652" s="33">
        <v>184.04367517699799</v>
      </c>
      <c r="I652" s="34">
        <v>7.5202571251819397E-5</v>
      </c>
      <c r="J652" s="34">
        <v>4.4978791819999999E-3</v>
      </c>
      <c r="K652" s="34">
        <v>1.0998298607999999E-2</v>
      </c>
      <c r="L652" s="34">
        <v>6.4252168540000001E-3</v>
      </c>
      <c r="M652" s="66"/>
    </row>
    <row r="653" spans="1:13" ht="13.5" thickBot="1">
      <c r="A653" s="27">
        <v>45865</v>
      </c>
      <c r="B653" s="32">
        <v>19</v>
      </c>
      <c r="C653" s="33">
        <v>76821.1640625</v>
      </c>
      <c r="D653" s="33">
        <v>20019</v>
      </c>
      <c r="E653" s="33">
        <v>19601.599999999999</v>
      </c>
      <c r="F653" s="33">
        <v>20699.2978921672</v>
      </c>
      <c r="G653" s="33">
        <v>20903.288441643599</v>
      </c>
      <c r="H653" s="33">
        <v>203.99054947642</v>
      </c>
      <c r="I653" s="34">
        <v>2.1972628689999999E-2</v>
      </c>
      <c r="J653" s="34">
        <v>1.6903910849999999E-2</v>
      </c>
      <c r="K653" s="34">
        <v>3.2344103407000002E-2</v>
      </c>
      <c r="L653" s="34">
        <v>2.7275385567000002E-2</v>
      </c>
      <c r="M653" s="66"/>
    </row>
    <row r="654" spans="1:13" ht="13.5" thickBot="1">
      <c r="A654" s="27">
        <v>45865</v>
      </c>
      <c r="B654" s="32">
        <v>20</v>
      </c>
      <c r="C654" s="33">
        <v>74252.7109375</v>
      </c>
      <c r="D654" s="33">
        <v>19919.8</v>
      </c>
      <c r="E654" s="33">
        <v>19476</v>
      </c>
      <c r="F654" s="33">
        <v>21009.352736820802</v>
      </c>
      <c r="G654" s="33">
        <v>21126.265366866901</v>
      </c>
      <c r="H654" s="33">
        <v>116.912630046076</v>
      </c>
      <c r="I654" s="34">
        <v>2.9978018806000001E-2</v>
      </c>
      <c r="J654" s="34">
        <v>2.7072996318E-2</v>
      </c>
      <c r="K654" s="34">
        <v>4.1005475632999999E-2</v>
      </c>
      <c r="L654" s="34">
        <v>3.8100453144999998E-2</v>
      </c>
      <c r="M654" s="66"/>
    </row>
    <row r="655" spans="1:13" ht="13.5" thickBot="1">
      <c r="A655" s="27">
        <v>45865</v>
      </c>
      <c r="B655" s="32">
        <v>21</v>
      </c>
      <c r="C655" s="33">
        <v>71589.3984375</v>
      </c>
      <c r="D655" s="33">
        <v>20043.900000000001</v>
      </c>
      <c r="E655" s="33">
        <v>19548.3</v>
      </c>
      <c r="F655" s="33">
        <v>18906.291440894802</v>
      </c>
      <c r="G655" s="33">
        <v>18938.518866404898</v>
      </c>
      <c r="H655" s="33">
        <v>32.227425510087997</v>
      </c>
      <c r="I655" s="34">
        <v>2.7466297269E-2</v>
      </c>
      <c r="J655" s="34">
        <v>2.8267078123999999E-2</v>
      </c>
      <c r="K655" s="34">
        <v>1.5151724030000001E-2</v>
      </c>
      <c r="L655" s="34">
        <v>1.5952504885E-2</v>
      </c>
      <c r="M655" s="66"/>
    </row>
    <row r="656" spans="1:13" ht="13.5" thickBot="1">
      <c r="A656" s="27">
        <v>45865</v>
      </c>
      <c r="B656" s="32">
        <v>22</v>
      </c>
      <c r="C656" s="33">
        <v>69900.15625</v>
      </c>
      <c r="D656" s="33">
        <v>20305</v>
      </c>
      <c r="E656" s="33">
        <v>19823.900000000001</v>
      </c>
      <c r="F656" s="33">
        <v>17685.0838359919</v>
      </c>
      <c r="G656" s="33">
        <v>17714.949602118799</v>
      </c>
      <c r="H656" s="33">
        <v>29.865766126844001</v>
      </c>
      <c r="I656" s="34">
        <v>6.4357072875000004E-2</v>
      </c>
      <c r="J656" s="34">
        <v>6.5099171673E-2</v>
      </c>
      <c r="K656" s="34">
        <v>5.2402792839999997E-2</v>
      </c>
      <c r="L656" s="34">
        <v>5.3144891638E-2</v>
      </c>
      <c r="M656" s="66"/>
    </row>
    <row r="657" spans="1:13" ht="13.5" thickBot="1">
      <c r="A657" s="27">
        <v>45865</v>
      </c>
      <c r="B657" s="32">
        <v>23</v>
      </c>
      <c r="C657" s="33">
        <v>67083.2578125</v>
      </c>
      <c r="D657" s="33">
        <v>20454.599999999999</v>
      </c>
      <c r="E657" s="33">
        <v>19922.599999999999</v>
      </c>
      <c r="F657" s="33">
        <v>18224.6842026013</v>
      </c>
      <c r="G657" s="33">
        <v>18250.898118360499</v>
      </c>
      <c r="H657" s="33">
        <v>26.213915759191998</v>
      </c>
      <c r="I657" s="34">
        <v>5.4757159439000003E-2</v>
      </c>
      <c r="J657" s="34">
        <v>5.5408517763000001E-2</v>
      </c>
      <c r="K657" s="34">
        <v>4.1538126018999998E-2</v>
      </c>
      <c r="L657" s="34">
        <v>4.2189484343000003E-2</v>
      </c>
      <c r="M657" s="66"/>
    </row>
    <row r="658" spans="1:13" ht="13.5" thickBot="1">
      <c r="A658" s="27">
        <v>45865</v>
      </c>
      <c r="B658" s="32">
        <v>24</v>
      </c>
      <c r="C658" s="33">
        <v>63771.4296875</v>
      </c>
      <c r="D658" s="33">
        <v>19817</v>
      </c>
      <c r="E658" s="33">
        <v>19306.599999999999</v>
      </c>
      <c r="F658" s="33">
        <v>17920.461677791602</v>
      </c>
      <c r="G658" s="33">
        <v>18063.798551823598</v>
      </c>
      <c r="H658" s="33">
        <v>143.33687403207699</v>
      </c>
      <c r="I658" s="34">
        <v>4.3563211533000003E-2</v>
      </c>
      <c r="J658" s="34">
        <v>4.7124818541000001E-2</v>
      </c>
      <c r="K658" s="34">
        <v>3.0880890748E-2</v>
      </c>
      <c r="L658" s="34">
        <v>3.4442497756000001E-2</v>
      </c>
      <c r="M658" s="66"/>
    </row>
    <row r="659" spans="1:13" ht="13.5" thickBot="1">
      <c r="A659" s="27">
        <v>45866</v>
      </c>
      <c r="B659" s="32">
        <v>1</v>
      </c>
      <c r="C659" s="33">
        <v>59878.69140625</v>
      </c>
      <c r="D659" s="33">
        <v>19335.8</v>
      </c>
      <c r="E659" s="33">
        <v>18908.400000000001</v>
      </c>
      <c r="F659" s="33">
        <v>17820.489057967101</v>
      </c>
      <c r="G659" s="33">
        <v>17866.9047231558</v>
      </c>
      <c r="H659" s="33">
        <v>46.41566518874</v>
      </c>
      <c r="I659" s="34">
        <v>3.6498826608000003E-2</v>
      </c>
      <c r="J659" s="34">
        <v>3.7652154106000001E-2</v>
      </c>
      <c r="K659" s="34">
        <v>2.5878873818000001E-2</v>
      </c>
      <c r="L659" s="34">
        <v>2.7032201317000001E-2</v>
      </c>
      <c r="M659" s="66"/>
    </row>
    <row r="660" spans="1:13" ht="13.5" thickBot="1">
      <c r="A660" s="27">
        <v>45866</v>
      </c>
      <c r="B660" s="32">
        <v>2</v>
      </c>
      <c r="C660" s="33">
        <v>57055.4140625</v>
      </c>
      <c r="D660" s="33">
        <v>18696.7</v>
      </c>
      <c r="E660" s="33">
        <v>18109.599999999999</v>
      </c>
      <c r="F660" s="33">
        <v>17308.438495413298</v>
      </c>
      <c r="G660" s="33">
        <v>17326.611475482401</v>
      </c>
      <c r="H660" s="33">
        <v>18.172980069053999</v>
      </c>
      <c r="I660" s="34">
        <v>3.4043695478E-2</v>
      </c>
      <c r="J660" s="34">
        <v>3.4495254182000001E-2</v>
      </c>
      <c r="K660" s="34">
        <v>1.9455547882000001E-2</v>
      </c>
      <c r="L660" s="34">
        <v>1.9907106585999999E-2</v>
      </c>
      <c r="M660" s="66"/>
    </row>
    <row r="661" spans="1:13" ht="13.5" thickBot="1">
      <c r="A661" s="27">
        <v>45866</v>
      </c>
      <c r="B661" s="32">
        <v>3</v>
      </c>
      <c r="C661" s="33">
        <v>55868.9140625</v>
      </c>
      <c r="D661" s="33">
        <v>17631.3</v>
      </c>
      <c r="E661" s="33">
        <v>17182</v>
      </c>
      <c r="F661" s="33">
        <v>16936.335497678901</v>
      </c>
      <c r="G661" s="33">
        <v>16950.4405827191</v>
      </c>
      <c r="H661" s="33">
        <v>14.105085040198</v>
      </c>
      <c r="I661" s="34">
        <v>1.6917863517E-2</v>
      </c>
      <c r="J661" s="34">
        <v>1.7268343950999999E-2</v>
      </c>
      <c r="K661" s="34">
        <v>5.7537437510000004E-3</v>
      </c>
      <c r="L661" s="34">
        <v>6.1042241840000002E-3</v>
      </c>
      <c r="M661" s="66"/>
    </row>
    <row r="662" spans="1:13" ht="13.5" thickBot="1">
      <c r="A662" s="27">
        <v>45866</v>
      </c>
      <c r="B662" s="32">
        <v>4</v>
      </c>
      <c r="C662" s="33">
        <v>54745.64453125</v>
      </c>
      <c r="D662" s="33">
        <v>16882.5</v>
      </c>
      <c r="E662" s="33">
        <v>16428.8</v>
      </c>
      <c r="F662" s="33">
        <v>16592.989044876998</v>
      </c>
      <c r="G662" s="33">
        <v>16611.978439881899</v>
      </c>
      <c r="H662" s="33">
        <v>18.989395004908001</v>
      </c>
      <c r="I662" s="34">
        <v>6.7218675639999998E-3</v>
      </c>
      <c r="J662" s="34">
        <v>7.1937123890000003E-3</v>
      </c>
      <c r="K662" s="34">
        <v>4.5515825530000002E-3</v>
      </c>
      <c r="L662" s="34">
        <v>4.0797377279999996E-3</v>
      </c>
      <c r="M662" s="66"/>
    </row>
    <row r="663" spans="1:13" ht="13.5" thickBot="1">
      <c r="A663" s="27">
        <v>45866</v>
      </c>
      <c r="B663" s="32">
        <v>5</v>
      </c>
      <c r="C663" s="33">
        <v>53916.53515625</v>
      </c>
      <c r="D663" s="33">
        <v>16194.8</v>
      </c>
      <c r="E663" s="33">
        <v>15749.7</v>
      </c>
      <c r="F663" s="33">
        <v>15950.3696465635</v>
      </c>
      <c r="G663" s="33">
        <v>15968.5153927109</v>
      </c>
      <c r="H663" s="33">
        <v>18.145746147366999</v>
      </c>
      <c r="I663" s="34">
        <v>5.6226762890000002E-3</v>
      </c>
      <c r="J663" s="34">
        <v>6.0735582909999999E-3</v>
      </c>
      <c r="K663" s="34">
        <v>5.4370826860000001E-3</v>
      </c>
      <c r="L663" s="34">
        <v>4.9862006840000004E-3</v>
      </c>
      <c r="M663" s="66"/>
    </row>
    <row r="664" spans="1:13" ht="13.5" thickBot="1">
      <c r="A664" s="27">
        <v>45866</v>
      </c>
      <c r="B664" s="32">
        <v>6</v>
      </c>
      <c r="C664" s="33">
        <v>54586.43359375</v>
      </c>
      <c r="D664" s="33">
        <v>15125.8</v>
      </c>
      <c r="E664" s="33">
        <v>14631.8</v>
      </c>
      <c r="F664" s="33">
        <v>14863.280725405901</v>
      </c>
      <c r="G664" s="33">
        <v>14873.6727697403</v>
      </c>
      <c r="H664" s="33">
        <v>10.392044334411001</v>
      </c>
      <c r="I664" s="34">
        <v>6.2648088019999996E-3</v>
      </c>
      <c r="J664" s="34">
        <v>6.5230283159999998E-3</v>
      </c>
      <c r="K664" s="34">
        <v>6.0100079440000001E-3</v>
      </c>
      <c r="L664" s="34">
        <v>5.7517884310000003E-3</v>
      </c>
      <c r="M664" s="66"/>
    </row>
    <row r="665" spans="1:13" ht="13.5" thickBot="1">
      <c r="A665" s="27">
        <v>45866</v>
      </c>
      <c r="B665" s="32">
        <v>7</v>
      </c>
      <c r="C665" s="33">
        <v>55701.6953125</v>
      </c>
      <c r="D665" s="33">
        <v>14223.8</v>
      </c>
      <c r="E665" s="33">
        <v>13727.5</v>
      </c>
      <c r="F665" s="33">
        <v>13756.0299237992</v>
      </c>
      <c r="G665" s="33">
        <v>13769.222051762399</v>
      </c>
      <c r="H665" s="33">
        <v>13.192127963201999</v>
      </c>
      <c r="I665" s="34">
        <v>1.1295265206000001E-2</v>
      </c>
      <c r="J665" s="34">
        <v>1.1623060657999999E-2</v>
      </c>
      <c r="K665" s="34">
        <v>1.0367014970000001E-3</v>
      </c>
      <c r="L665" s="34">
        <v>7.0890604499999996E-4</v>
      </c>
      <c r="M665" s="66"/>
    </row>
    <row r="666" spans="1:13" ht="13.5" thickBot="1">
      <c r="A666" s="27">
        <v>45866</v>
      </c>
      <c r="B666" s="32">
        <v>8</v>
      </c>
      <c r="C666" s="33">
        <v>57133.0625</v>
      </c>
      <c r="D666" s="33">
        <v>12728.2</v>
      </c>
      <c r="E666" s="33">
        <v>12335.9</v>
      </c>
      <c r="F666" s="33">
        <v>12246.102995158</v>
      </c>
      <c r="G666" s="33">
        <v>12260.720102232</v>
      </c>
      <c r="H666" s="33">
        <v>14.617107073994999</v>
      </c>
      <c r="I666" s="34">
        <v>1.1615850360000001E-2</v>
      </c>
      <c r="J666" s="34">
        <v>1.1979053418000001E-2</v>
      </c>
      <c r="K666" s="34">
        <v>1.868055603E-3</v>
      </c>
      <c r="L666" s="34">
        <v>2.2312586609999998E-3</v>
      </c>
      <c r="M666" s="66"/>
    </row>
    <row r="667" spans="1:13" ht="13.5" thickBot="1">
      <c r="A667" s="27">
        <v>45866</v>
      </c>
      <c r="B667" s="32">
        <v>9</v>
      </c>
      <c r="C667" s="33">
        <v>62132.109375</v>
      </c>
      <c r="D667" s="33">
        <v>12465.2</v>
      </c>
      <c r="E667" s="33">
        <v>12079.4</v>
      </c>
      <c r="F667" s="33">
        <v>10748.3638986225</v>
      </c>
      <c r="G667" s="33">
        <v>10753.697318618701</v>
      </c>
      <c r="H667" s="33">
        <v>5.3334199961640003</v>
      </c>
      <c r="I667" s="34">
        <v>4.2527088615999999E-2</v>
      </c>
      <c r="J667" s="34">
        <v>4.2659612408000001E-2</v>
      </c>
      <c r="K667" s="34">
        <v>3.2940804605999997E-2</v>
      </c>
      <c r="L667" s="34">
        <v>3.3073328397000001E-2</v>
      </c>
      <c r="M667" s="66"/>
    </row>
    <row r="668" spans="1:13" ht="13.5" thickBot="1">
      <c r="A668" s="27">
        <v>45866</v>
      </c>
      <c r="B668" s="32">
        <v>10</v>
      </c>
      <c r="C668" s="33">
        <v>68089.4453125</v>
      </c>
      <c r="D668" s="33">
        <v>12098.7</v>
      </c>
      <c r="E668" s="33">
        <v>11713.2</v>
      </c>
      <c r="F668" s="33">
        <v>12948.659509307599</v>
      </c>
      <c r="G668" s="33">
        <v>12959.144835381099</v>
      </c>
      <c r="H668" s="33">
        <v>10.485326073434001</v>
      </c>
      <c r="I668" s="34">
        <v>2.1380167358999998E-2</v>
      </c>
      <c r="J668" s="34">
        <v>2.1119629997999999E-2</v>
      </c>
      <c r="K668" s="34">
        <v>3.0958997027000001E-2</v>
      </c>
      <c r="L668" s="34">
        <v>3.0698459667000001E-2</v>
      </c>
      <c r="M668" s="66"/>
    </row>
    <row r="669" spans="1:13" ht="13.5" thickBot="1">
      <c r="A669" s="27">
        <v>45866</v>
      </c>
      <c r="B669" s="32">
        <v>11</v>
      </c>
      <c r="C669" s="33">
        <v>71028.2265625</v>
      </c>
      <c r="D669" s="33">
        <v>11289.1</v>
      </c>
      <c r="E669" s="33">
        <v>10907.7</v>
      </c>
      <c r="F669" s="33">
        <v>12411.100520633299</v>
      </c>
      <c r="G669" s="33">
        <v>12453.472800359799</v>
      </c>
      <c r="H669" s="33">
        <v>42.372279726457997</v>
      </c>
      <c r="I669" s="34">
        <v>2.893211083E-2</v>
      </c>
      <c r="J669" s="34">
        <v>2.7879252593E-2</v>
      </c>
      <c r="K669" s="34">
        <v>3.8409064488000001E-2</v>
      </c>
      <c r="L669" s="34">
        <v>3.7356206252E-2</v>
      </c>
      <c r="M669" s="66"/>
    </row>
    <row r="670" spans="1:13" ht="13.5" thickBot="1">
      <c r="A670" s="27">
        <v>45866</v>
      </c>
      <c r="B670" s="32">
        <v>12</v>
      </c>
      <c r="C670" s="33">
        <v>73402.75</v>
      </c>
      <c r="D670" s="33">
        <v>11694.7</v>
      </c>
      <c r="E670" s="33">
        <v>11360.3</v>
      </c>
      <c r="F670" s="33">
        <v>10956.359317343</v>
      </c>
      <c r="G670" s="33">
        <v>11089.345607101999</v>
      </c>
      <c r="H670" s="33">
        <v>132.98628975901701</v>
      </c>
      <c r="I670" s="34">
        <v>1.504172923E-2</v>
      </c>
      <c r="J670" s="34">
        <v>1.8346146915999999E-2</v>
      </c>
      <c r="K670" s="34">
        <v>6.7326225089999999E-3</v>
      </c>
      <c r="L670" s="34">
        <v>1.0037040194999999E-2</v>
      </c>
      <c r="M670" s="66"/>
    </row>
    <row r="671" spans="1:13" ht="13.5" thickBot="1">
      <c r="A671" s="27">
        <v>45866</v>
      </c>
      <c r="B671" s="32">
        <v>13</v>
      </c>
      <c r="C671" s="33">
        <v>76810.8046875</v>
      </c>
      <c r="D671" s="33">
        <v>11544.7</v>
      </c>
      <c r="E671" s="33">
        <v>11212.5</v>
      </c>
      <c r="F671" s="33">
        <v>11015.308131473501</v>
      </c>
      <c r="G671" s="33">
        <v>11133.5380518491</v>
      </c>
      <c r="H671" s="33">
        <v>118.22992037559401</v>
      </c>
      <c r="I671" s="34">
        <v>1.0216472807000001E-2</v>
      </c>
      <c r="J671" s="34">
        <v>1.3154227072000001E-2</v>
      </c>
      <c r="K671" s="34">
        <v>1.9620312620000002E-3</v>
      </c>
      <c r="L671" s="34">
        <v>4.8997855259999999E-3</v>
      </c>
      <c r="M671" s="66"/>
    </row>
    <row r="672" spans="1:13" ht="13.5" thickBot="1">
      <c r="A672" s="27">
        <v>45866</v>
      </c>
      <c r="B672" s="32">
        <v>14</v>
      </c>
      <c r="C672" s="33">
        <v>80121.5390625</v>
      </c>
      <c r="D672" s="33">
        <v>11989.3</v>
      </c>
      <c r="E672" s="33">
        <v>11637.7</v>
      </c>
      <c r="F672" s="33">
        <v>11860.920334254501</v>
      </c>
      <c r="G672" s="33">
        <v>11975.747381617701</v>
      </c>
      <c r="H672" s="33">
        <v>114.827047363178</v>
      </c>
      <c r="I672" s="34">
        <v>3.3675284799999998E-4</v>
      </c>
      <c r="J672" s="34">
        <v>3.1899531799999999E-3</v>
      </c>
      <c r="K672" s="34">
        <v>8.3997361560000008E-3</v>
      </c>
      <c r="L672" s="34">
        <v>5.5465358240000002E-3</v>
      </c>
      <c r="M672" s="66"/>
    </row>
    <row r="673" spans="1:13" ht="13.5" thickBot="1">
      <c r="A673" s="27">
        <v>45866</v>
      </c>
      <c r="B673" s="32">
        <v>15</v>
      </c>
      <c r="C673" s="33">
        <v>81410.5859375</v>
      </c>
      <c r="D673" s="33">
        <v>12613.7</v>
      </c>
      <c r="E673" s="33">
        <v>12289</v>
      </c>
      <c r="F673" s="33">
        <v>12631.3189964007</v>
      </c>
      <c r="G673" s="33">
        <v>13058.602099212099</v>
      </c>
      <c r="H673" s="33">
        <v>427.28310281141898</v>
      </c>
      <c r="I673" s="34">
        <v>1.1054841575E-2</v>
      </c>
      <c r="J673" s="34">
        <v>4.37793425E-4</v>
      </c>
      <c r="K673" s="34">
        <v>1.9122924566999999E-2</v>
      </c>
      <c r="L673" s="34">
        <v>8.5058764160000008E-3</v>
      </c>
      <c r="M673" s="66"/>
    </row>
    <row r="674" spans="1:13" ht="13.5" thickBot="1">
      <c r="A674" s="27">
        <v>45866</v>
      </c>
      <c r="B674" s="32">
        <v>16</v>
      </c>
      <c r="C674" s="33">
        <v>82006.40625</v>
      </c>
      <c r="D674" s="33">
        <v>13298.1</v>
      </c>
      <c r="E674" s="33">
        <v>13000.6</v>
      </c>
      <c r="F674" s="33">
        <v>13046.137111517901</v>
      </c>
      <c r="G674" s="33">
        <v>13634.631515646301</v>
      </c>
      <c r="H674" s="33">
        <v>588.494404128361</v>
      </c>
      <c r="I674" s="34">
        <v>8.3620702109999997E-3</v>
      </c>
      <c r="J674" s="34">
        <v>6.2607252690000002E-3</v>
      </c>
      <c r="K674" s="34">
        <v>1.5754292847000001E-2</v>
      </c>
      <c r="L674" s="34">
        <v>1.131497366E-3</v>
      </c>
      <c r="M674" s="66"/>
    </row>
    <row r="675" spans="1:13" ht="13.5" thickBot="1">
      <c r="A675" s="27">
        <v>45866</v>
      </c>
      <c r="B675" s="32">
        <v>17</v>
      </c>
      <c r="C675" s="33">
        <v>81700.375</v>
      </c>
      <c r="D675" s="33">
        <v>13774.9</v>
      </c>
      <c r="E675" s="33">
        <v>13445.6</v>
      </c>
      <c r="F675" s="33">
        <v>13100.7400831055</v>
      </c>
      <c r="G675" s="33">
        <v>13829.941955211199</v>
      </c>
      <c r="H675" s="33">
        <v>729.20187210566701</v>
      </c>
      <c r="I675" s="34">
        <v>1.3676718889999999E-3</v>
      </c>
      <c r="J675" s="34">
        <v>1.6751395624E-2</v>
      </c>
      <c r="K675" s="34">
        <v>9.550054794E-3</v>
      </c>
      <c r="L675" s="34">
        <v>8.5690127189999993E-3</v>
      </c>
      <c r="M675" s="66"/>
    </row>
    <row r="676" spans="1:13" ht="13.5" thickBot="1">
      <c r="A676" s="27">
        <v>45866</v>
      </c>
      <c r="B676" s="32">
        <v>18</v>
      </c>
      <c r="C676" s="33">
        <v>81752.953125</v>
      </c>
      <c r="D676" s="33">
        <v>14288.6</v>
      </c>
      <c r="E676" s="33">
        <v>13933.3</v>
      </c>
      <c r="F676" s="33">
        <v>13688.7892010837</v>
      </c>
      <c r="G676" s="33">
        <v>14296.3012387408</v>
      </c>
      <c r="H676" s="33">
        <v>607.51203765707101</v>
      </c>
      <c r="I676" s="34">
        <v>1.9135889500000001E-4</v>
      </c>
      <c r="J676" s="34">
        <v>1.4903983076000001E-2</v>
      </c>
      <c r="K676" s="34">
        <v>9.0197847860000006E-3</v>
      </c>
      <c r="L676" s="34">
        <v>6.0755571850000002E-3</v>
      </c>
      <c r="M676" s="66"/>
    </row>
    <row r="677" spans="1:13" ht="13.5" thickBot="1">
      <c r="A677" s="27">
        <v>45866</v>
      </c>
      <c r="B677" s="32">
        <v>19</v>
      </c>
      <c r="C677" s="33">
        <v>81460.765625</v>
      </c>
      <c r="D677" s="33">
        <v>14444.7</v>
      </c>
      <c r="E677" s="33">
        <v>14106.8</v>
      </c>
      <c r="F677" s="33">
        <v>14806.6571353993</v>
      </c>
      <c r="G677" s="33">
        <v>15221.8614189153</v>
      </c>
      <c r="H677" s="33">
        <v>415.204283515935</v>
      </c>
      <c r="I677" s="34">
        <v>1.9310757085000001E-2</v>
      </c>
      <c r="J677" s="34">
        <v>8.9938411080000003E-3</v>
      </c>
      <c r="K677" s="34">
        <v>2.7706831131999999E-2</v>
      </c>
      <c r="L677" s="34">
        <v>1.7389915153999999E-2</v>
      </c>
      <c r="M677" s="66"/>
    </row>
    <row r="678" spans="1:13" ht="13.5" thickBot="1">
      <c r="A678" s="27">
        <v>45866</v>
      </c>
      <c r="B678" s="32">
        <v>20</v>
      </c>
      <c r="C678" s="33">
        <v>80313.234375</v>
      </c>
      <c r="D678" s="33">
        <v>14934.3</v>
      </c>
      <c r="E678" s="33">
        <v>14551.6</v>
      </c>
      <c r="F678" s="33">
        <v>16003.483401109201</v>
      </c>
      <c r="G678" s="33">
        <v>16145.5462824769</v>
      </c>
      <c r="H678" s="33">
        <v>142.06288136767</v>
      </c>
      <c r="I678" s="34">
        <v>3.0096814074999999E-2</v>
      </c>
      <c r="J678" s="34">
        <v>2.6566862991000001E-2</v>
      </c>
      <c r="K678" s="34">
        <v>3.9606069883E-2</v>
      </c>
      <c r="L678" s="34">
        <v>3.6076118800000001E-2</v>
      </c>
      <c r="M678" s="66"/>
    </row>
    <row r="679" spans="1:13" ht="13.5" thickBot="1">
      <c r="A679" s="27">
        <v>45866</v>
      </c>
      <c r="B679" s="32">
        <v>21</v>
      </c>
      <c r="C679" s="33">
        <v>77318.421875</v>
      </c>
      <c r="D679" s="33">
        <v>15776.4</v>
      </c>
      <c r="E679" s="33">
        <v>15318.3</v>
      </c>
      <c r="F679" s="33">
        <v>15838.207979459699</v>
      </c>
      <c r="G679" s="33">
        <v>15944.446405615799</v>
      </c>
      <c r="H679" s="33">
        <v>106.23842615610199</v>
      </c>
      <c r="I679" s="34">
        <v>4.1755846840000003E-3</v>
      </c>
      <c r="J679" s="34">
        <v>1.535792755E-3</v>
      </c>
      <c r="K679" s="34">
        <v>1.5558365152999999E-2</v>
      </c>
      <c r="L679" s="34">
        <v>1.2918573225E-2</v>
      </c>
      <c r="M679" s="66"/>
    </row>
    <row r="680" spans="1:13" ht="13.5" thickBot="1">
      <c r="A680" s="27">
        <v>45866</v>
      </c>
      <c r="B680" s="32">
        <v>22</v>
      </c>
      <c r="C680" s="33">
        <v>74561.1015625</v>
      </c>
      <c r="D680" s="33">
        <v>17090</v>
      </c>
      <c r="E680" s="33">
        <v>16642.900000000001</v>
      </c>
      <c r="F680" s="33">
        <v>16360.4904794751</v>
      </c>
      <c r="G680" s="33">
        <v>16661.849007407101</v>
      </c>
      <c r="H680" s="33">
        <v>301.35852793193902</v>
      </c>
      <c r="I680" s="34">
        <v>1.0638613308E-2</v>
      </c>
      <c r="J680" s="34">
        <v>1.8126711901999999E-2</v>
      </c>
      <c r="K680" s="34">
        <v>4.7084128200000001E-4</v>
      </c>
      <c r="L680" s="34">
        <v>7.0172573120000003E-3</v>
      </c>
      <c r="M680" s="66"/>
    </row>
    <row r="681" spans="1:13" ht="13.5" thickBot="1">
      <c r="A681" s="27">
        <v>45866</v>
      </c>
      <c r="B681" s="32">
        <v>23</v>
      </c>
      <c r="C681" s="33">
        <v>70957.6640625</v>
      </c>
      <c r="D681" s="33">
        <v>18089</v>
      </c>
      <c r="E681" s="33">
        <v>17606</v>
      </c>
      <c r="F681" s="33">
        <v>17166.401565271499</v>
      </c>
      <c r="G681" s="33">
        <v>17462.282265436301</v>
      </c>
      <c r="H681" s="33">
        <v>295.88070016483499</v>
      </c>
      <c r="I681" s="34">
        <v>1.5572561425000001E-2</v>
      </c>
      <c r="J681" s="34">
        <v>2.2924548010999999E-2</v>
      </c>
      <c r="K681" s="34">
        <v>3.5710705559999999E-3</v>
      </c>
      <c r="L681" s="34">
        <v>1.0923057143000001E-2</v>
      </c>
      <c r="M681" s="66"/>
    </row>
    <row r="682" spans="1:13" ht="13.5" thickBot="1">
      <c r="A682" s="27">
        <v>45866</v>
      </c>
      <c r="B682" s="32">
        <v>24</v>
      </c>
      <c r="C682" s="33">
        <v>67088.4375</v>
      </c>
      <c r="D682" s="33">
        <v>18073.599999999999</v>
      </c>
      <c r="E682" s="33">
        <v>17559.8</v>
      </c>
      <c r="F682" s="33">
        <v>17829.809922328201</v>
      </c>
      <c r="G682" s="33">
        <v>17944.613592444101</v>
      </c>
      <c r="H682" s="33">
        <v>114.803670115868</v>
      </c>
      <c r="I682" s="34">
        <v>3.2050293830000001E-3</v>
      </c>
      <c r="J682" s="34">
        <v>6.0576488419999998E-3</v>
      </c>
      <c r="K682" s="34">
        <v>9.5617739449999992E-3</v>
      </c>
      <c r="L682" s="34">
        <v>6.709154486E-3</v>
      </c>
      <c r="M682" s="66"/>
    </row>
    <row r="683" spans="1:13" ht="13.5" thickBot="1">
      <c r="A683" s="27">
        <v>45867</v>
      </c>
      <c r="B683" s="32">
        <v>1</v>
      </c>
      <c r="C683" s="33">
        <v>63781.8203125</v>
      </c>
      <c r="D683" s="33">
        <v>17904.599999999999</v>
      </c>
      <c r="E683" s="33">
        <v>17464.599999999999</v>
      </c>
      <c r="F683" s="33">
        <v>18267.550491434798</v>
      </c>
      <c r="G683" s="33">
        <v>18347.130879426499</v>
      </c>
      <c r="H683" s="33">
        <v>79.580387991666001</v>
      </c>
      <c r="I683" s="34">
        <v>1.0942088357E-2</v>
      </c>
      <c r="J683" s="34">
        <v>8.974371125E-3</v>
      </c>
      <c r="K683" s="34">
        <v>2.1821597790000001E-2</v>
      </c>
      <c r="L683" s="34">
        <v>1.9853880558000001E-2</v>
      </c>
      <c r="M683" s="66"/>
    </row>
    <row r="684" spans="1:13" ht="13.5" thickBot="1">
      <c r="A684" s="27">
        <v>45867</v>
      </c>
      <c r="B684" s="32">
        <v>2</v>
      </c>
      <c r="C684" s="33">
        <v>60133.5859375</v>
      </c>
      <c r="D684" s="33">
        <v>17620.099999999999</v>
      </c>
      <c r="E684" s="33">
        <v>17152.400000000001</v>
      </c>
      <c r="F684" s="33">
        <v>17614.372091819499</v>
      </c>
      <c r="G684" s="33">
        <v>17635.7050266431</v>
      </c>
      <c r="H684" s="33">
        <v>21.332934823565999</v>
      </c>
      <c r="I684" s="34">
        <v>3.8585235100000001E-4</v>
      </c>
      <c r="J684" s="34">
        <v>1.41629161E-4</v>
      </c>
      <c r="K684" s="34">
        <v>1.1950276354999999E-2</v>
      </c>
      <c r="L684" s="34">
        <v>1.1422794841999999E-2</v>
      </c>
      <c r="M684" s="66"/>
    </row>
    <row r="685" spans="1:13" ht="13.5" thickBot="1">
      <c r="A685" s="27">
        <v>45867</v>
      </c>
      <c r="B685" s="32">
        <v>3</v>
      </c>
      <c r="C685" s="33">
        <v>56866.05859375</v>
      </c>
      <c r="D685" s="33">
        <v>16551.7</v>
      </c>
      <c r="E685" s="33">
        <v>16069.8</v>
      </c>
      <c r="F685" s="33">
        <v>15594.161253550399</v>
      </c>
      <c r="G685" s="33">
        <v>15613.259279825999</v>
      </c>
      <c r="H685" s="33">
        <v>19.098026275633998</v>
      </c>
      <c r="I685" s="34">
        <v>2.3204033334999999E-2</v>
      </c>
      <c r="J685" s="34">
        <v>2.3676254146000001E-2</v>
      </c>
      <c r="K685" s="34">
        <v>1.1288497890000001E-2</v>
      </c>
      <c r="L685" s="34">
        <v>1.1760718700999999E-2</v>
      </c>
      <c r="M685" s="66"/>
    </row>
    <row r="686" spans="1:13" ht="13.5" thickBot="1">
      <c r="A686" s="27">
        <v>45867</v>
      </c>
      <c r="B686" s="32">
        <v>4</v>
      </c>
      <c r="C686" s="33">
        <v>55506.7734375</v>
      </c>
      <c r="D686" s="33">
        <v>15161.5</v>
      </c>
      <c r="E686" s="33">
        <v>14817.1</v>
      </c>
      <c r="F686" s="33">
        <v>14026.0950860472</v>
      </c>
      <c r="G686" s="33">
        <v>14041.0055042069</v>
      </c>
      <c r="H686" s="33">
        <v>14.910418159696</v>
      </c>
      <c r="I686" s="34">
        <v>2.7705523719000001E-2</v>
      </c>
      <c r="J686" s="34">
        <v>2.8074201071000001E-2</v>
      </c>
      <c r="K686" s="34">
        <v>1.9189834972000001E-2</v>
      </c>
      <c r="L686" s="34">
        <v>1.9558512324000001E-2</v>
      </c>
      <c r="M686" s="66"/>
    </row>
    <row r="687" spans="1:13" ht="13.5" thickBot="1">
      <c r="A687" s="27">
        <v>45867</v>
      </c>
      <c r="B687" s="32">
        <v>5</v>
      </c>
      <c r="C687" s="33">
        <v>54923.9296875</v>
      </c>
      <c r="D687" s="33">
        <v>13741.9</v>
      </c>
      <c r="E687" s="33">
        <v>13411.7</v>
      </c>
      <c r="F687" s="33">
        <v>12689.197802377999</v>
      </c>
      <c r="G687" s="33">
        <v>12702.118186838001</v>
      </c>
      <c r="H687" s="33">
        <v>12.920384460025</v>
      </c>
      <c r="I687" s="34">
        <v>2.5709809191999999E-2</v>
      </c>
      <c r="J687" s="34">
        <v>2.6029280657000001E-2</v>
      </c>
      <c r="K687" s="34">
        <v>1.7545231884999998E-2</v>
      </c>
      <c r="L687" s="34">
        <v>1.786470335E-2</v>
      </c>
      <c r="M687" s="66"/>
    </row>
    <row r="688" spans="1:13" ht="13.5" thickBot="1">
      <c r="A688" s="27">
        <v>45867</v>
      </c>
      <c r="B688" s="32">
        <v>6</v>
      </c>
      <c r="C688" s="33">
        <v>55050.390625</v>
      </c>
      <c r="D688" s="33">
        <v>12855.5</v>
      </c>
      <c r="E688" s="33">
        <v>12545.3</v>
      </c>
      <c r="F688" s="33">
        <v>12252.420641970501</v>
      </c>
      <c r="G688" s="33">
        <v>12261.1744353176</v>
      </c>
      <c r="H688" s="33">
        <v>8.7537933471460008</v>
      </c>
      <c r="I688" s="34">
        <v>1.4695387698000001E-2</v>
      </c>
      <c r="J688" s="34">
        <v>1.4911835373000001E-2</v>
      </c>
      <c r="K688" s="34">
        <v>7.0253335480000003E-3</v>
      </c>
      <c r="L688" s="34">
        <v>7.2417812229999996E-3</v>
      </c>
      <c r="M688" s="66"/>
    </row>
    <row r="689" spans="1:13" ht="13.5" thickBot="1">
      <c r="A689" s="27">
        <v>45867</v>
      </c>
      <c r="B689" s="32">
        <v>7</v>
      </c>
      <c r="C689" s="33">
        <v>55683.94140625</v>
      </c>
      <c r="D689" s="33">
        <v>12211</v>
      </c>
      <c r="E689" s="33">
        <v>11850.3</v>
      </c>
      <c r="F689" s="33">
        <v>11988.664710331999</v>
      </c>
      <c r="G689" s="33">
        <v>11994.821620413401</v>
      </c>
      <c r="H689" s="33">
        <v>6.1569100813409996</v>
      </c>
      <c r="I689" s="34">
        <v>5.3452607270000002E-3</v>
      </c>
      <c r="J689" s="34">
        <v>5.497497457E-3</v>
      </c>
      <c r="K689" s="34">
        <v>3.5734643919999999E-3</v>
      </c>
      <c r="L689" s="34">
        <v>3.4212276610000002E-3</v>
      </c>
      <c r="M689" s="66"/>
    </row>
    <row r="690" spans="1:13" ht="13.5" thickBot="1">
      <c r="A690" s="27">
        <v>45867</v>
      </c>
      <c r="B690" s="32">
        <v>8</v>
      </c>
      <c r="C690" s="33">
        <v>56718.4765625</v>
      </c>
      <c r="D690" s="33">
        <v>11170.4</v>
      </c>
      <c r="E690" s="33">
        <v>10839.5</v>
      </c>
      <c r="F690" s="33">
        <v>11044.804321204199</v>
      </c>
      <c r="G690" s="33">
        <v>11049.6272578763</v>
      </c>
      <c r="H690" s="33">
        <v>4.8229366721120002</v>
      </c>
      <c r="I690" s="34">
        <v>2.9862458790000002E-3</v>
      </c>
      <c r="J690" s="34">
        <v>3.1054985729999998E-3</v>
      </c>
      <c r="K690" s="34">
        <v>5.1956397359999998E-3</v>
      </c>
      <c r="L690" s="34">
        <v>5.0763870430000002E-3</v>
      </c>
      <c r="M690" s="66"/>
    </row>
    <row r="691" spans="1:13" ht="13.5" thickBot="1">
      <c r="A691" s="27">
        <v>45867</v>
      </c>
      <c r="B691" s="32">
        <v>9</v>
      </c>
      <c r="C691" s="33">
        <v>61380.9375</v>
      </c>
      <c r="D691" s="33">
        <v>9648.5</v>
      </c>
      <c r="E691" s="33">
        <v>9288.1</v>
      </c>
      <c r="F691" s="33">
        <v>7835.3416398433401</v>
      </c>
      <c r="G691" s="33">
        <v>7837.1144330692796</v>
      </c>
      <c r="H691" s="33">
        <v>1.772793225949</v>
      </c>
      <c r="I691" s="34">
        <v>4.4788605368000001E-2</v>
      </c>
      <c r="J691" s="34">
        <v>4.4832439733000003E-2</v>
      </c>
      <c r="K691" s="34">
        <v>3.5877298096000002E-2</v>
      </c>
      <c r="L691" s="34">
        <v>3.5921132460999997E-2</v>
      </c>
      <c r="M691" s="66"/>
    </row>
    <row r="692" spans="1:13" ht="13.5" thickBot="1">
      <c r="A692" s="27">
        <v>45867</v>
      </c>
      <c r="B692" s="32">
        <v>10</v>
      </c>
      <c r="C692" s="33">
        <v>66645.4375</v>
      </c>
      <c r="D692" s="33">
        <v>8519.4</v>
      </c>
      <c r="E692" s="33">
        <v>8157.4</v>
      </c>
      <c r="F692" s="33">
        <v>7369.49940862528</v>
      </c>
      <c r="G692" s="33">
        <v>7371.7120679854997</v>
      </c>
      <c r="H692" s="33">
        <v>2.2126593602189999</v>
      </c>
      <c r="I692" s="34">
        <v>2.8377912913999999E-2</v>
      </c>
      <c r="J692" s="34">
        <v>2.8432623479E-2</v>
      </c>
      <c r="K692" s="34">
        <v>1.9427043790000001E-2</v>
      </c>
      <c r="L692" s="34">
        <v>1.9481754354E-2</v>
      </c>
      <c r="M692" s="66"/>
    </row>
    <row r="693" spans="1:13" ht="13.5" thickBot="1">
      <c r="A693" s="27">
        <v>45867</v>
      </c>
      <c r="B693" s="32">
        <v>11</v>
      </c>
      <c r="C693" s="33">
        <v>69769.140625</v>
      </c>
      <c r="D693" s="33">
        <v>6866.5</v>
      </c>
      <c r="E693" s="33">
        <v>6589.1</v>
      </c>
      <c r="F693" s="33">
        <v>6248.56276445004</v>
      </c>
      <c r="G693" s="33">
        <v>6255.0812473312099</v>
      </c>
      <c r="H693" s="33">
        <v>6.5184828811740001</v>
      </c>
      <c r="I693" s="34">
        <v>1.5118036561E-2</v>
      </c>
      <c r="J693" s="34">
        <v>1.5279213598E-2</v>
      </c>
      <c r="K693" s="34">
        <v>8.2590003870000005E-3</v>
      </c>
      <c r="L693" s="34">
        <v>8.4201774230000005E-3</v>
      </c>
      <c r="M693" s="66"/>
    </row>
    <row r="694" spans="1:13" ht="13.5" thickBot="1">
      <c r="A694" s="27">
        <v>45867</v>
      </c>
      <c r="B694" s="32">
        <v>12</v>
      </c>
      <c r="C694" s="33">
        <v>72586.1015625</v>
      </c>
      <c r="D694" s="33">
        <v>5757.6</v>
      </c>
      <c r="E694" s="33">
        <v>5726.6</v>
      </c>
      <c r="F694" s="33">
        <v>5452.5650240144996</v>
      </c>
      <c r="G694" s="33">
        <v>5478.6200885259404</v>
      </c>
      <c r="H694" s="33">
        <v>26.055064511441</v>
      </c>
      <c r="I694" s="34">
        <v>6.8981013139999998E-3</v>
      </c>
      <c r="J694" s="34">
        <v>7.5423429509999997E-3</v>
      </c>
      <c r="K694" s="34">
        <v>6.1315904220000002E-3</v>
      </c>
      <c r="L694" s="34">
        <v>6.7758320590000001E-3</v>
      </c>
      <c r="M694" s="66"/>
    </row>
    <row r="695" spans="1:13" ht="13.5" thickBot="1">
      <c r="A695" s="27">
        <v>45867</v>
      </c>
      <c r="B695" s="32">
        <v>13</v>
      </c>
      <c r="C695" s="33">
        <v>76671.984375</v>
      </c>
      <c r="D695" s="33">
        <v>5533.6</v>
      </c>
      <c r="E695" s="33">
        <v>5325.4</v>
      </c>
      <c r="F695" s="33">
        <v>6000.2465583179801</v>
      </c>
      <c r="G695" s="33">
        <v>6030.1516931591004</v>
      </c>
      <c r="H695" s="33">
        <v>29.905134841123999</v>
      </c>
      <c r="I695" s="34">
        <v>1.2277815522E-2</v>
      </c>
      <c r="J695" s="34">
        <v>1.1538376438E-2</v>
      </c>
      <c r="K695" s="34">
        <v>1.7425801575999999E-2</v>
      </c>
      <c r="L695" s="34">
        <v>1.6686362493000002E-2</v>
      </c>
      <c r="M695" s="66"/>
    </row>
    <row r="696" spans="1:13" ht="13.5" thickBot="1">
      <c r="A696" s="27">
        <v>45867</v>
      </c>
      <c r="B696" s="32">
        <v>14</v>
      </c>
      <c r="C696" s="33">
        <v>80302.234375</v>
      </c>
      <c r="D696" s="33">
        <v>5914.3</v>
      </c>
      <c r="E696" s="33">
        <v>5697.9</v>
      </c>
      <c r="F696" s="33">
        <v>6670.2119410244404</v>
      </c>
      <c r="G696" s="33">
        <v>6676.7218931874904</v>
      </c>
      <c r="H696" s="33">
        <v>6.5099521630500004</v>
      </c>
      <c r="I696" s="34">
        <v>1.8851764042000001E-2</v>
      </c>
      <c r="J696" s="34">
        <v>1.8690797937999999E-2</v>
      </c>
      <c r="K696" s="34">
        <v>2.4202504590999999E-2</v>
      </c>
      <c r="L696" s="34">
        <v>2.4041538485999998E-2</v>
      </c>
      <c r="M696" s="66"/>
    </row>
    <row r="697" spans="1:13" ht="13.5" thickBot="1">
      <c r="A697" s="27">
        <v>45867</v>
      </c>
      <c r="B697" s="32">
        <v>15</v>
      </c>
      <c r="C697" s="33">
        <v>81695.5546875</v>
      </c>
      <c r="D697" s="33">
        <v>6667.5</v>
      </c>
      <c r="E697" s="33">
        <v>6583.5</v>
      </c>
      <c r="F697" s="33">
        <v>7245.96348100255</v>
      </c>
      <c r="G697" s="33">
        <v>7309.5580990091903</v>
      </c>
      <c r="H697" s="33">
        <v>63.594618006639998</v>
      </c>
      <c r="I697" s="34">
        <v>1.5875629874E-2</v>
      </c>
      <c r="J697" s="34">
        <v>1.4303179314000001E-2</v>
      </c>
      <c r="K697" s="34">
        <v>1.7952627129E-2</v>
      </c>
      <c r="L697" s="34">
        <v>1.6380176569E-2</v>
      </c>
      <c r="M697" s="66"/>
    </row>
    <row r="698" spans="1:13" ht="13.5" thickBot="1">
      <c r="A698" s="27">
        <v>45867</v>
      </c>
      <c r="B698" s="32">
        <v>16</v>
      </c>
      <c r="C698" s="33">
        <v>81708.8203125</v>
      </c>
      <c r="D698" s="33">
        <v>7351.2</v>
      </c>
      <c r="E698" s="33">
        <v>7191.6</v>
      </c>
      <c r="F698" s="33">
        <v>7212.5495080750597</v>
      </c>
      <c r="G698" s="33">
        <v>7476.7935763182204</v>
      </c>
      <c r="H698" s="33">
        <v>264.24406824315997</v>
      </c>
      <c r="I698" s="34">
        <v>3.1054465869999998E-3</v>
      </c>
      <c r="J698" s="34">
        <v>3.4282939419999999E-3</v>
      </c>
      <c r="K698" s="34">
        <v>7.0517413719999996E-3</v>
      </c>
      <c r="L698" s="34">
        <v>5.1800084200000001E-4</v>
      </c>
      <c r="M698" s="66"/>
    </row>
    <row r="699" spans="1:13" ht="13.5" thickBot="1">
      <c r="A699" s="27">
        <v>45867</v>
      </c>
      <c r="B699" s="32">
        <v>17</v>
      </c>
      <c r="C699" s="33">
        <v>81874.9453125</v>
      </c>
      <c r="D699" s="33">
        <v>7649.3</v>
      </c>
      <c r="E699" s="33">
        <v>7483.1</v>
      </c>
      <c r="F699" s="33">
        <v>7389.0811073356699</v>
      </c>
      <c r="G699" s="33">
        <v>7483.25392214149</v>
      </c>
      <c r="H699" s="33">
        <v>94.172814805830001</v>
      </c>
      <c r="I699" s="34">
        <v>4.105681523E-3</v>
      </c>
      <c r="J699" s="34">
        <v>6.4342134029999999E-3</v>
      </c>
      <c r="K699" s="34">
        <v>3.8059031598583002E-6</v>
      </c>
      <c r="L699" s="34">
        <v>2.3247259760000001E-3</v>
      </c>
      <c r="M699" s="66"/>
    </row>
    <row r="700" spans="1:13" ht="13.5" thickBot="1">
      <c r="A700" s="27">
        <v>45867</v>
      </c>
      <c r="B700" s="32">
        <v>18</v>
      </c>
      <c r="C700" s="33">
        <v>81918.9140625</v>
      </c>
      <c r="D700" s="33">
        <v>8118.6</v>
      </c>
      <c r="E700" s="33">
        <v>7911</v>
      </c>
      <c r="F700" s="33">
        <v>7630.44528880089</v>
      </c>
      <c r="G700" s="33">
        <v>7642.7590543449896</v>
      </c>
      <c r="H700" s="33">
        <v>12.313765544096</v>
      </c>
      <c r="I700" s="34">
        <v>1.1765718311E-2</v>
      </c>
      <c r="J700" s="34">
        <v>1.2070190421E-2</v>
      </c>
      <c r="K700" s="34">
        <v>6.6325679509999999E-3</v>
      </c>
      <c r="L700" s="34">
        <v>6.9370400610000004E-3</v>
      </c>
      <c r="M700" s="66"/>
    </row>
    <row r="701" spans="1:13" ht="13.5" thickBot="1">
      <c r="A701" s="27">
        <v>45867</v>
      </c>
      <c r="B701" s="32">
        <v>19</v>
      </c>
      <c r="C701" s="33">
        <v>81691.59375</v>
      </c>
      <c r="D701" s="33">
        <v>8627.5</v>
      </c>
      <c r="E701" s="33">
        <v>8403.2000000000007</v>
      </c>
      <c r="F701" s="33">
        <v>8021.9738230693902</v>
      </c>
      <c r="G701" s="33">
        <v>8031.7133535948296</v>
      </c>
      <c r="H701" s="33">
        <v>9.7395305254379991</v>
      </c>
      <c r="I701" s="34">
        <v>1.4731514635E-2</v>
      </c>
      <c r="J701" s="34">
        <v>1.4972335804E-2</v>
      </c>
      <c r="K701" s="34">
        <v>9.1854374399999994E-3</v>
      </c>
      <c r="L701" s="34">
        <v>9.4262586089999996E-3</v>
      </c>
      <c r="M701" s="66"/>
    </row>
    <row r="702" spans="1:13" ht="13.5" thickBot="1">
      <c r="A702" s="27">
        <v>45867</v>
      </c>
      <c r="B702" s="32">
        <v>20</v>
      </c>
      <c r="C702" s="33">
        <v>80139.609375</v>
      </c>
      <c r="D702" s="33">
        <v>9178</v>
      </c>
      <c r="E702" s="33">
        <v>8920.7999999999993</v>
      </c>
      <c r="F702" s="33">
        <v>9137.9741091523902</v>
      </c>
      <c r="G702" s="33">
        <v>9175.1802310875701</v>
      </c>
      <c r="H702" s="33">
        <v>37.206121935181997</v>
      </c>
      <c r="I702" s="34">
        <v>6.9722051094782696E-5</v>
      </c>
      <c r="J702" s="34">
        <v>9.8968649300000002E-4</v>
      </c>
      <c r="K702" s="34">
        <v>6.2898457349999997E-3</v>
      </c>
      <c r="L702" s="34">
        <v>5.3698812930000001E-3</v>
      </c>
      <c r="M702" s="66"/>
    </row>
    <row r="703" spans="1:13" ht="13.5" thickBot="1">
      <c r="A703" s="27">
        <v>45867</v>
      </c>
      <c r="B703" s="32">
        <v>21</v>
      </c>
      <c r="C703" s="33">
        <v>76760.390625</v>
      </c>
      <c r="D703" s="33">
        <v>10469.200000000001</v>
      </c>
      <c r="E703" s="33">
        <v>10190.6</v>
      </c>
      <c r="F703" s="33">
        <v>10180.535958520901</v>
      </c>
      <c r="G703" s="33">
        <v>10211.9919362565</v>
      </c>
      <c r="H703" s="33">
        <v>31.455977735594001</v>
      </c>
      <c r="I703" s="34">
        <v>6.3597671719999999E-3</v>
      </c>
      <c r="J703" s="34">
        <v>7.1375526409999997E-3</v>
      </c>
      <c r="K703" s="34">
        <v>5.2894039100000005E-4</v>
      </c>
      <c r="L703" s="34">
        <v>2.48845077E-4</v>
      </c>
      <c r="M703" s="66"/>
    </row>
    <row r="704" spans="1:13" ht="13.5" thickBot="1">
      <c r="A704" s="27">
        <v>45867</v>
      </c>
      <c r="B704" s="32">
        <v>22</v>
      </c>
      <c r="C704" s="33">
        <v>74384.7109375</v>
      </c>
      <c r="D704" s="33">
        <v>12956.2</v>
      </c>
      <c r="E704" s="33">
        <v>12566.1</v>
      </c>
      <c r="F704" s="33">
        <v>12352.7213751249</v>
      </c>
      <c r="G704" s="33">
        <v>12417.1220122672</v>
      </c>
      <c r="H704" s="33">
        <v>64.400637142285007</v>
      </c>
      <c r="I704" s="34">
        <v>1.3329327392E-2</v>
      </c>
      <c r="J704" s="34">
        <v>1.4921707709E-2</v>
      </c>
      <c r="K704" s="34">
        <v>3.6836532330000002E-3</v>
      </c>
      <c r="L704" s="34">
        <v>5.2760335499999998E-3</v>
      </c>
      <c r="M704" s="66"/>
    </row>
    <row r="705" spans="1:13" ht="13.5" thickBot="1">
      <c r="A705" s="27">
        <v>45867</v>
      </c>
      <c r="B705" s="32">
        <v>23</v>
      </c>
      <c r="C705" s="33">
        <v>70657.546875</v>
      </c>
      <c r="D705" s="33">
        <v>14464.8</v>
      </c>
      <c r="E705" s="33">
        <v>14028.5</v>
      </c>
      <c r="F705" s="33">
        <v>14216.0661924383</v>
      </c>
      <c r="G705" s="33">
        <v>14221.3104369057</v>
      </c>
      <c r="H705" s="33">
        <v>5.2442444674170003</v>
      </c>
      <c r="I705" s="34">
        <v>6.0205613600000001E-3</v>
      </c>
      <c r="J705" s="34">
        <v>6.1502313760000002E-3</v>
      </c>
      <c r="K705" s="34">
        <v>4.7674612880000003E-3</v>
      </c>
      <c r="L705" s="34">
        <v>4.6377912720000003E-3</v>
      </c>
      <c r="M705" s="66"/>
    </row>
    <row r="706" spans="1:13" ht="13.5" thickBot="1">
      <c r="A706" s="27">
        <v>45867</v>
      </c>
      <c r="B706" s="32">
        <v>24</v>
      </c>
      <c r="C706" s="33">
        <v>66482.265625</v>
      </c>
      <c r="D706" s="33">
        <v>15225.1</v>
      </c>
      <c r="E706" s="33">
        <v>14701.3</v>
      </c>
      <c r="F706" s="33">
        <v>15317.492037370799</v>
      </c>
      <c r="G706" s="33">
        <v>15318.4606274533</v>
      </c>
      <c r="H706" s="33">
        <v>0.73270837182299997</v>
      </c>
      <c r="I706" s="34">
        <v>2.3084496059999999E-3</v>
      </c>
      <c r="J706" s="34">
        <v>2.2845000950000001E-3</v>
      </c>
      <c r="K706" s="34">
        <v>1.5260011063E-2</v>
      </c>
      <c r="L706" s="34">
        <v>1.5236061552E-2</v>
      </c>
      <c r="M706" s="66"/>
    </row>
    <row r="707" spans="1:13" ht="13.5" thickBot="1">
      <c r="A707" s="27">
        <v>45868</v>
      </c>
      <c r="B707" s="32">
        <v>1</v>
      </c>
      <c r="C707" s="33">
        <v>62482.41796875</v>
      </c>
      <c r="D707" s="33">
        <v>15847.9</v>
      </c>
      <c r="E707" s="33">
        <v>15348.1</v>
      </c>
      <c r="F707" s="33">
        <v>15652.534889642</v>
      </c>
      <c r="G707" s="33">
        <v>15652.5325103178</v>
      </c>
      <c r="H707" s="33">
        <v>-2.3793241710000001E-3</v>
      </c>
      <c r="I707" s="34">
        <v>4.8318821180000004E-3</v>
      </c>
      <c r="J707" s="34">
        <v>4.8318232719999996E-3</v>
      </c>
      <c r="K707" s="34">
        <v>7.5293079980000002E-3</v>
      </c>
      <c r="L707" s="34">
        <v>7.5293668440000001E-3</v>
      </c>
      <c r="M707" s="66"/>
    </row>
    <row r="708" spans="1:13" ht="13.5" thickBot="1">
      <c r="A708" s="27">
        <v>45868</v>
      </c>
      <c r="B708" s="32">
        <v>2</v>
      </c>
      <c r="C708" s="33">
        <v>58993.984375</v>
      </c>
      <c r="D708" s="33">
        <v>15779.7</v>
      </c>
      <c r="E708" s="33">
        <v>15141.5</v>
      </c>
      <c r="F708" s="33">
        <v>15731.4250844539</v>
      </c>
      <c r="G708" s="33">
        <v>15731.535882890999</v>
      </c>
      <c r="H708" s="33">
        <v>0.11079843710499999</v>
      </c>
      <c r="I708" s="34">
        <v>1.1912081000000001E-3</v>
      </c>
      <c r="J708" s="34">
        <v>1.1939483969999999E-3</v>
      </c>
      <c r="K708" s="34">
        <v>1.4592928619E-2</v>
      </c>
      <c r="L708" s="34">
        <v>1.4590188322E-2</v>
      </c>
      <c r="M708" s="66"/>
    </row>
    <row r="709" spans="1:13" ht="13.5" thickBot="1">
      <c r="A709" s="27">
        <v>45868</v>
      </c>
      <c r="B709" s="32">
        <v>3</v>
      </c>
      <c r="C709" s="33">
        <v>56483.60546875</v>
      </c>
      <c r="D709" s="33">
        <v>14564.2</v>
      </c>
      <c r="E709" s="33">
        <v>14066.9</v>
      </c>
      <c r="F709" s="33">
        <v>15013.831336548599</v>
      </c>
      <c r="G709" s="33">
        <v>15013.8781105332</v>
      </c>
      <c r="H709" s="33">
        <v>4.6773984604999999E-2</v>
      </c>
      <c r="I709" s="34">
        <v>1.1121561856E-2</v>
      </c>
      <c r="J709" s="34">
        <v>1.1120405029E-2</v>
      </c>
      <c r="K709" s="34">
        <v>2.3420921290000001E-2</v>
      </c>
      <c r="L709" s="34">
        <v>2.3419764462999999E-2</v>
      </c>
      <c r="M709" s="66"/>
    </row>
    <row r="710" spans="1:13" ht="13.5" thickBot="1">
      <c r="A710" s="27">
        <v>45868</v>
      </c>
      <c r="B710" s="32">
        <v>4</v>
      </c>
      <c r="C710" s="33">
        <v>54377.22265625</v>
      </c>
      <c r="D710" s="33">
        <v>13694.8</v>
      </c>
      <c r="E710" s="33">
        <v>13290.4</v>
      </c>
      <c r="F710" s="33">
        <v>13878.039853595399</v>
      </c>
      <c r="G710" s="33">
        <v>13878.4458917065</v>
      </c>
      <c r="H710" s="33">
        <v>0.40603811113900001</v>
      </c>
      <c r="I710" s="34">
        <v>4.541980355E-3</v>
      </c>
      <c r="J710" s="34">
        <v>4.5319381090000001E-3</v>
      </c>
      <c r="K710" s="34">
        <v>1.4543711613999999E-2</v>
      </c>
      <c r="L710" s="34">
        <v>1.4533669367999999E-2</v>
      </c>
      <c r="M710" s="66"/>
    </row>
    <row r="711" spans="1:13" ht="13.5" thickBot="1">
      <c r="A711" s="27">
        <v>45868</v>
      </c>
      <c r="B711" s="32">
        <v>5</v>
      </c>
      <c r="C711" s="33">
        <v>53502.6328125</v>
      </c>
      <c r="D711" s="33">
        <v>12628.4</v>
      </c>
      <c r="E711" s="33">
        <v>12186.5</v>
      </c>
      <c r="F711" s="33">
        <v>13119.706827379699</v>
      </c>
      <c r="G711" s="33">
        <v>13119.767872685001</v>
      </c>
      <c r="H711" s="33">
        <v>6.1045305282000001E-2</v>
      </c>
      <c r="I711" s="34">
        <v>1.2152644440999999E-2</v>
      </c>
      <c r="J711" s="34">
        <v>1.2151134651E-2</v>
      </c>
      <c r="K711" s="34">
        <v>2.3081835942999999E-2</v>
      </c>
      <c r="L711" s="34">
        <v>2.3080326153E-2</v>
      </c>
      <c r="M711" s="66"/>
    </row>
    <row r="712" spans="1:13" ht="13.5" thickBot="1">
      <c r="A712" s="27">
        <v>45868</v>
      </c>
      <c r="B712" s="32">
        <v>6</v>
      </c>
      <c r="C712" s="33">
        <v>53373.703125</v>
      </c>
      <c r="D712" s="33">
        <v>11508.6</v>
      </c>
      <c r="E712" s="33">
        <v>11087.9</v>
      </c>
      <c r="F712" s="33">
        <v>11823.6207963454</v>
      </c>
      <c r="G712" s="33">
        <v>11823.637989863</v>
      </c>
      <c r="H712" s="33">
        <v>1.7193517576E-2</v>
      </c>
      <c r="I712" s="34">
        <v>7.7916056149999998E-3</v>
      </c>
      <c r="J712" s="34">
        <v>7.7911803809999998E-3</v>
      </c>
      <c r="K712" s="34">
        <v>1.8196472926999999E-2</v>
      </c>
      <c r="L712" s="34">
        <v>1.8196047691999999E-2</v>
      </c>
      <c r="M712" s="66"/>
    </row>
    <row r="713" spans="1:13" ht="13.5" thickBot="1">
      <c r="A713" s="27">
        <v>45868</v>
      </c>
      <c r="B713" s="32">
        <v>7</v>
      </c>
      <c r="C713" s="33">
        <v>53803.46484375</v>
      </c>
      <c r="D713" s="33">
        <v>11260.4</v>
      </c>
      <c r="E713" s="33">
        <v>11011.7</v>
      </c>
      <c r="F713" s="33">
        <v>11096.783096003501</v>
      </c>
      <c r="G713" s="33">
        <v>11097.151414850199</v>
      </c>
      <c r="H713" s="33">
        <v>0.36831884672800003</v>
      </c>
      <c r="I713" s="34">
        <v>4.0375085979999998E-3</v>
      </c>
      <c r="J713" s="34">
        <v>4.0466179600000002E-3</v>
      </c>
      <c r="K713" s="34">
        <v>2.113407732E-3</v>
      </c>
      <c r="L713" s="34">
        <v>2.1042983699999999E-3</v>
      </c>
      <c r="M713" s="66"/>
    </row>
    <row r="714" spans="1:13" ht="13.5" thickBot="1">
      <c r="A714" s="27">
        <v>45868</v>
      </c>
      <c r="B714" s="32">
        <v>8</v>
      </c>
      <c r="C714" s="33">
        <v>55205.28515625</v>
      </c>
      <c r="D714" s="33">
        <v>9237.6</v>
      </c>
      <c r="E714" s="33">
        <v>8951.5</v>
      </c>
      <c r="F714" s="33">
        <v>9286.6456943647499</v>
      </c>
      <c r="G714" s="33">
        <v>9286.6515692135599</v>
      </c>
      <c r="H714" s="33">
        <v>5.8748488019999996E-3</v>
      </c>
      <c r="I714" s="34">
        <v>1.213156807E-3</v>
      </c>
      <c r="J714" s="34">
        <v>1.2130115090000001E-3</v>
      </c>
      <c r="K714" s="34">
        <v>8.2890601539999994E-3</v>
      </c>
      <c r="L714" s="34">
        <v>8.2889148549999993E-3</v>
      </c>
      <c r="M714" s="66"/>
    </row>
    <row r="715" spans="1:13" ht="13.5" thickBot="1">
      <c r="A715" s="27">
        <v>45868</v>
      </c>
      <c r="B715" s="32">
        <v>9</v>
      </c>
      <c r="C715" s="33">
        <v>60174.8203125</v>
      </c>
      <c r="D715" s="33">
        <v>6723.5</v>
      </c>
      <c r="E715" s="33">
        <v>6522.7</v>
      </c>
      <c r="F715" s="33">
        <v>5847.23285141425</v>
      </c>
      <c r="G715" s="33">
        <v>5847.3653902578899</v>
      </c>
      <c r="H715" s="33">
        <v>0.13253884364099999</v>
      </c>
      <c r="I715" s="34">
        <v>2.1668800477999999E-2</v>
      </c>
      <c r="J715" s="34">
        <v>2.1672078465000001E-2</v>
      </c>
      <c r="K715" s="34">
        <v>1.6702560030999999E-2</v>
      </c>
      <c r="L715" s="34">
        <v>1.6705838018000001E-2</v>
      </c>
      <c r="M715" s="66"/>
    </row>
    <row r="716" spans="1:13" ht="13.5" thickBot="1">
      <c r="A716" s="27">
        <v>45868</v>
      </c>
      <c r="B716" s="32">
        <v>10</v>
      </c>
      <c r="C716" s="33">
        <v>63737.98828125</v>
      </c>
      <c r="D716" s="33">
        <v>3910.3</v>
      </c>
      <c r="E716" s="33">
        <v>3768.7</v>
      </c>
      <c r="F716" s="33">
        <v>3120.9515322177199</v>
      </c>
      <c r="G716" s="33">
        <v>3125.0012894010702</v>
      </c>
      <c r="H716" s="33">
        <v>4.0497571833499997</v>
      </c>
      <c r="I716" s="34">
        <v>1.9422222209000001E-2</v>
      </c>
      <c r="J716" s="34">
        <v>1.9522381910000001E-2</v>
      </c>
      <c r="K716" s="34">
        <v>1.5920132332E-2</v>
      </c>
      <c r="L716" s="34">
        <v>1.6020292033000001E-2</v>
      </c>
      <c r="M716" s="66"/>
    </row>
    <row r="717" spans="1:13" ht="13.5" thickBot="1">
      <c r="A717" s="27">
        <v>45868</v>
      </c>
      <c r="B717" s="32">
        <v>11</v>
      </c>
      <c r="C717" s="33">
        <v>67385.0546875</v>
      </c>
      <c r="D717" s="33">
        <v>3117.7</v>
      </c>
      <c r="E717" s="33">
        <v>2946.4</v>
      </c>
      <c r="F717" s="33">
        <v>2806.4737887040501</v>
      </c>
      <c r="G717" s="33">
        <v>2808.8240158537201</v>
      </c>
      <c r="H717" s="33">
        <v>2.3502271496780001</v>
      </c>
      <c r="I717" s="34">
        <v>7.6392052070000001E-3</v>
      </c>
      <c r="J717" s="34">
        <v>7.6973316670000003E-3</v>
      </c>
      <c r="K717" s="34">
        <v>3.4025668169999999E-3</v>
      </c>
      <c r="L717" s="34">
        <v>3.4606932770000001E-3</v>
      </c>
      <c r="M717" s="66"/>
    </row>
    <row r="718" spans="1:13" ht="13.5" thickBot="1">
      <c r="A718" s="27">
        <v>45868</v>
      </c>
      <c r="B718" s="32">
        <v>12</v>
      </c>
      <c r="C718" s="33">
        <v>70945.453125</v>
      </c>
      <c r="D718" s="33">
        <v>2085.3000000000002</v>
      </c>
      <c r="E718" s="33">
        <v>1948.8</v>
      </c>
      <c r="F718" s="33">
        <v>3004.3946961531401</v>
      </c>
      <c r="G718" s="33">
        <v>3005.6645623709701</v>
      </c>
      <c r="H718" s="33">
        <v>1.2698662178319999</v>
      </c>
      <c r="I718" s="34">
        <v>2.2762707747E-2</v>
      </c>
      <c r="J718" s="34">
        <v>2.2731301068999999E-2</v>
      </c>
      <c r="K718" s="34">
        <v>2.6138663031000001E-2</v>
      </c>
      <c r="L718" s="34">
        <v>2.6107256353E-2</v>
      </c>
      <c r="M718" s="66"/>
    </row>
    <row r="719" spans="1:13" ht="13.5" thickBot="1">
      <c r="A719" s="27">
        <v>45868</v>
      </c>
      <c r="B719" s="32">
        <v>13</v>
      </c>
      <c r="C719" s="33">
        <v>75343.9296875</v>
      </c>
      <c r="D719" s="33">
        <v>1557</v>
      </c>
      <c r="E719" s="33">
        <v>1451.2</v>
      </c>
      <c r="F719" s="33">
        <v>2400.6091965107998</v>
      </c>
      <c r="G719" s="33">
        <v>2400.9903702524898</v>
      </c>
      <c r="H719" s="33">
        <v>0.38117374169099999</v>
      </c>
      <c r="I719" s="34">
        <v>2.0873800367000001E-2</v>
      </c>
      <c r="J719" s="34">
        <v>2.0864373073999999E-2</v>
      </c>
      <c r="K719" s="34">
        <v>2.3490474864999999E-2</v>
      </c>
      <c r="L719" s="34">
        <v>2.3481047572000001E-2</v>
      </c>
      <c r="M719" s="66"/>
    </row>
    <row r="720" spans="1:13" ht="13.5" thickBot="1">
      <c r="A720" s="27">
        <v>45868</v>
      </c>
      <c r="B720" s="32">
        <v>14</v>
      </c>
      <c r="C720" s="33">
        <v>79316.8203125</v>
      </c>
      <c r="D720" s="33">
        <v>2023.4</v>
      </c>
      <c r="E720" s="33">
        <v>1892.3</v>
      </c>
      <c r="F720" s="33">
        <v>2375.1711619032299</v>
      </c>
      <c r="G720" s="33">
        <v>2376.0389308223398</v>
      </c>
      <c r="H720" s="33">
        <v>0.86776891910999998</v>
      </c>
      <c r="I720" s="34">
        <v>8.7215623579999998E-3</v>
      </c>
      <c r="J720" s="34">
        <v>8.7001004600000004E-3</v>
      </c>
      <c r="K720" s="34">
        <v>1.1963963366999999E-2</v>
      </c>
      <c r="L720" s="34">
        <v>1.1942501469E-2</v>
      </c>
      <c r="M720" s="66"/>
    </row>
    <row r="721" spans="1:13" ht="13.5" thickBot="1">
      <c r="A721" s="27">
        <v>45868</v>
      </c>
      <c r="B721" s="32">
        <v>15</v>
      </c>
      <c r="C721" s="33">
        <v>81216.828125</v>
      </c>
      <c r="D721" s="33">
        <v>1893.9</v>
      </c>
      <c r="E721" s="33">
        <v>1799.3</v>
      </c>
      <c r="F721" s="33">
        <v>2337.14774233861</v>
      </c>
      <c r="G721" s="33">
        <v>2337.3794900975099</v>
      </c>
      <c r="H721" s="33">
        <v>0.23174775889900001</v>
      </c>
      <c r="I721" s="34">
        <v>1.0968255882E-2</v>
      </c>
      <c r="J721" s="34">
        <v>1.0962524233000001E-2</v>
      </c>
      <c r="K721" s="34">
        <v>1.3307928921E-2</v>
      </c>
      <c r="L721" s="34">
        <v>1.3302197272000001E-2</v>
      </c>
      <c r="M721" s="66"/>
    </row>
    <row r="722" spans="1:13" ht="13.5" thickBot="1">
      <c r="A722" s="27">
        <v>45868</v>
      </c>
      <c r="B722" s="32">
        <v>16</v>
      </c>
      <c r="C722" s="33">
        <v>81788.3203125</v>
      </c>
      <c r="D722" s="33">
        <v>2469</v>
      </c>
      <c r="E722" s="33">
        <v>2356.9</v>
      </c>
      <c r="F722" s="33">
        <v>2902.8789549092899</v>
      </c>
      <c r="G722" s="33">
        <v>2904.0007071621699</v>
      </c>
      <c r="H722" s="33">
        <v>1.121752252883</v>
      </c>
      <c r="I722" s="34">
        <v>1.0758556307000001E-2</v>
      </c>
      <c r="J722" s="34">
        <v>1.0730812823000001E-2</v>
      </c>
      <c r="K722" s="34">
        <v>1.3531044125999999E-2</v>
      </c>
      <c r="L722" s="34">
        <v>1.3503300643E-2</v>
      </c>
      <c r="M722" s="66"/>
    </row>
    <row r="723" spans="1:13" ht="13.5" thickBot="1">
      <c r="A723" s="27">
        <v>45868</v>
      </c>
      <c r="B723" s="32">
        <v>17</v>
      </c>
      <c r="C723" s="33">
        <v>81829.015625</v>
      </c>
      <c r="D723" s="33">
        <v>2848</v>
      </c>
      <c r="E723" s="33">
        <v>2761.5</v>
      </c>
      <c r="F723" s="33">
        <v>3640.2062537859101</v>
      </c>
      <c r="G723" s="33">
        <v>3640.9280076427999</v>
      </c>
      <c r="H723" s="33">
        <v>0.721753856892</v>
      </c>
      <c r="I723" s="34">
        <v>1.9610912067E-2</v>
      </c>
      <c r="J723" s="34">
        <v>1.9593061453999999E-2</v>
      </c>
      <c r="K723" s="34">
        <v>2.1750253694E-2</v>
      </c>
      <c r="L723" s="34">
        <v>2.1732403080999999E-2</v>
      </c>
      <c r="M723" s="66"/>
    </row>
    <row r="724" spans="1:13" ht="13.5" thickBot="1">
      <c r="A724" s="27">
        <v>45868</v>
      </c>
      <c r="B724" s="32">
        <v>18</v>
      </c>
      <c r="C724" s="33">
        <v>81988.8203125</v>
      </c>
      <c r="D724" s="33">
        <v>4369.3</v>
      </c>
      <c r="E724" s="33">
        <v>4270.1000000000004</v>
      </c>
      <c r="F724" s="33">
        <v>4077.5566668175802</v>
      </c>
      <c r="G724" s="33">
        <v>4078.0510866975201</v>
      </c>
      <c r="H724" s="33">
        <v>0.494419879934</v>
      </c>
      <c r="I724" s="34">
        <v>7.2032476760000002E-3</v>
      </c>
      <c r="J724" s="34">
        <v>7.2154758029999997E-3</v>
      </c>
      <c r="K724" s="34">
        <v>4.7498061799999998E-3</v>
      </c>
      <c r="L724" s="34">
        <v>4.7620343079999997E-3</v>
      </c>
      <c r="M724" s="66"/>
    </row>
    <row r="725" spans="1:13" ht="13.5" thickBot="1">
      <c r="A725" s="27">
        <v>45868</v>
      </c>
      <c r="B725" s="32">
        <v>19</v>
      </c>
      <c r="C725" s="33">
        <v>81187.046875</v>
      </c>
      <c r="D725" s="33">
        <v>5181.8</v>
      </c>
      <c r="E725" s="33">
        <v>5046</v>
      </c>
      <c r="F725" s="33">
        <v>4400.4537012293104</v>
      </c>
      <c r="G725" s="33">
        <v>4445.0928628286501</v>
      </c>
      <c r="H725" s="33">
        <v>44.639161599337001</v>
      </c>
      <c r="I725" s="34">
        <v>1.8220442143000001E-2</v>
      </c>
      <c r="J725" s="34">
        <v>1.932447008E-2</v>
      </c>
      <c r="K725" s="34">
        <v>1.4861799449999999E-2</v>
      </c>
      <c r="L725" s="34">
        <v>1.5965827387E-2</v>
      </c>
      <c r="M725" s="66"/>
    </row>
    <row r="726" spans="1:13" ht="13.5" thickBot="1">
      <c r="A726" s="27">
        <v>45868</v>
      </c>
      <c r="B726" s="32">
        <v>20</v>
      </c>
      <c r="C726" s="33">
        <v>79062.7265625</v>
      </c>
      <c r="D726" s="33">
        <v>5734.3</v>
      </c>
      <c r="E726" s="33">
        <v>5525.8</v>
      </c>
      <c r="F726" s="33">
        <v>5880.8865848449504</v>
      </c>
      <c r="G726" s="33">
        <v>5932.6072982804199</v>
      </c>
      <c r="H726" s="33">
        <v>51.720713435466998</v>
      </c>
      <c r="I726" s="34">
        <v>4.9045902669999997E-3</v>
      </c>
      <c r="J726" s="34">
        <v>3.6254194549999999E-3</v>
      </c>
      <c r="K726" s="34">
        <v>1.0061269217000001E-2</v>
      </c>
      <c r="L726" s="34">
        <v>8.7820984049999991E-3</v>
      </c>
      <c r="M726" s="66"/>
    </row>
    <row r="727" spans="1:13" ht="13.5" thickBot="1">
      <c r="A727" s="27">
        <v>45868</v>
      </c>
      <c r="B727" s="32">
        <v>21</v>
      </c>
      <c r="C727" s="33">
        <v>75574.96875</v>
      </c>
      <c r="D727" s="33">
        <v>7109.1</v>
      </c>
      <c r="E727" s="33">
        <v>6952.5</v>
      </c>
      <c r="F727" s="33">
        <v>7227.5413970043201</v>
      </c>
      <c r="G727" s="33">
        <v>7343.0572333976297</v>
      </c>
      <c r="H727" s="33">
        <v>115.515836393314</v>
      </c>
      <c r="I727" s="34">
        <v>5.7862942000000001E-3</v>
      </c>
      <c r="J727" s="34">
        <v>2.9293249820000001E-3</v>
      </c>
      <c r="K727" s="34">
        <v>9.6593681739999999E-3</v>
      </c>
      <c r="L727" s="34">
        <v>6.8023989559999999E-3</v>
      </c>
      <c r="M727" s="66"/>
    </row>
    <row r="728" spans="1:13" ht="13.5" thickBot="1">
      <c r="A728" s="27">
        <v>45868</v>
      </c>
      <c r="B728" s="32">
        <v>22</v>
      </c>
      <c r="C728" s="33">
        <v>73067.1328125</v>
      </c>
      <c r="D728" s="33">
        <v>9178.6</v>
      </c>
      <c r="E728" s="33">
        <v>8938.4</v>
      </c>
      <c r="F728" s="33">
        <v>8801.4454147365705</v>
      </c>
      <c r="G728" s="33">
        <v>8903.7292937408893</v>
      </c>
      <c r="H728" s="33">
        <v>102.283879004322</v>
      </c>
      <c r="I728" s="34">
        <v>6.7981773860000001E-3</v>
      </c>
      <c r="J728" s="34">
        <v>9.3278902190000006E-3</v>
      </c>
      <c r="K728" s="34">
        <v>8.5748537699999996E-4</v>
      </c>
      <c r="L728" s="34">
        <v>3.3871982100000001E-3</v>
      </c>
      <c r="M728" s="66"/>
    </row>
    <row r="729" spans="1:13" ht="13.5" thickBot="1">
      <c r="A729" s="27">
        <v>45868</v>
      </c>
      <c r="B729" s="32">
        <v>23</v>
      </c>
      <c r="C729" s="33">
        <v>70269.6796875</v>
      </c>
      <c r="D729" s="33">
        <v>10784.4</v>
      </c>
      <c r="E729" s="33">
        <v>10435.5</v>
      </c>
      <c r="F729" s="33">
        <v>10450.8543428582</v>
      </c>
      <c r="G729" s="33">
        <v>10550.3952929075</v>
      </c>
      <c r="H729" s="33">
        <v>99.540950049334</v>
      </c>
      <c r="I729" s="34">
        <v>5.787468332E-3</v>
      </c>
      <c r="J729" s="34">
        <v>8.2493422979999995E-3</v>
      </c>
      <c r="K729" s="34">
        <v>2.8416217669999999E-3</v>
      </c>
      <c r="L729" s="34">
        <v>3.7974780099999999E-4</v>
      </c>
      <c r="M729" s="66"/>
    </row>
    <row r="730" spans="1:13" ht="13.5" thickBot="1">
      <c r="A730" s="27">
        <v>45868</v>
      </c>
      <c r="B730" s="32">
        <v>24</v>
      </c>
      <c r="C730" s="33">
        <v>66956.125</v>
      </c>
      <c r="D730" s="33">
        <v>11924.2</v>
      </c>
      <c r="E730" s="33">
        <v>11592.7</v>
      </c>
      <c r="F730" s="33">
        <v>11777.1412799677</v>
      </c>
      <c r="G730" s="33">
        <v>11777.138413524701</v>
      </c>
      <c r="H730" s="33">
        <v>-2.8664429980000002E-3</v>
      </c>
      <c r="I730" s="34">
        <v>3.6371673250000002E-3</v>
      </c>
      <c r="J730" s="34">
        <v>3.6370964309999998E-3</v>
      </c>
      <c r="K730" s="34">
        <v>4.5615812209999999E-3</v>
      </c>
      <c r="L730" s="34">
        <v>4.5616521150000002E-3</v>
      </c>
      <c r="M730" s="66"/>
    </row>
    <row r="731" spans="1:13" ht="13.5" thickBot="1">
      <c r="A731" s="27">
        <v>45869</v>
      </c>
      <c r="B731" s="32">
        <v>1</v>
      </c>
      <c r="C731" s="33">
        <v>63080.6484375</v>
      </c>
      <c r="D731" s="33">
        <v>13320.8</v>
      </c>
      <c r="E731" s="33">
        <v>13068.9</v>
      </c>
      <c r="F731" s="33">
        <v>13681.011841289899</v>
      </c>
      <c r="G731" s="33">
        <v>13681.0227857878</v>
      </c>
      <c r="H731" s="33">
        <v>1.094449785E-2</v>
      </c>
      <c r="I731" s="34">
        <v>8.9091283300000001E-3</v>
      </c>
      <c r="J731" s="34">
        <v>8.9088576480000001E-3</v>
      </c>
      <c r="K731" s="34">
        <v>1.5139187934999999E-2</v>
      </c>
      <c r="L731" s="34">
        <v>1.5138917252000001E-2</v>
      </c>
      <c r="M731" s="66"/>
    </row>
    <row r="732" spans="1:13" ht="13.5" thickBot="1">
      <c r="A732" s="27">
        <v>45869</v>
      </c>
      <c r="B732" s="32">
        <v>2</v>
      </c>
      <c r="C732" s="33">
        <v>60622.39453125</v>
      </c>
      <c r="D732" s="33">
        <v>13619</v>
      </c>
      <c r="E732" s="33">
        <v>13304.5</v>
      </c>
      <c r="F732" s="33">
        <v>14406.9561811318</v>
      </c>
      <c r="G732" s="33">
        <v>14407.10221325</v>
      </c>
      <c r="H732" s="33">
        <v>0.14603211814700001</v>
      </c>
      <c r="I732" s="34">
        <v>1.9491559201999999E-2</v>
      </c>
      <c r="J732" s="34">
        <v>1.9487947496E-2</v>
      </c>
      <c r="K732" s="34">
        <v>2.7269859106000001E-2</v>
      </c>
      <c r="L732" s="34">
        <v>2.7266247399999999E-2</v>
      </c>
      <c r="M732" s="66"/>
    </row>
    <row r="733" spans="1:13" ht="13.5" thickBot="1">
      <c r="A733" s="27">
        <v>45869</v>
      </c>
      <c r="B733" s="32">
        <v>3</v>
      </c>
      <c r="C733" s="33">
        <v>57376.41015625</v>
      </c>
      <c r="D733" s="33">
        <v>12891.8</v>
      </c>
      <c r="E733" s="33">
        <v>12553.6</v>
      </c>
      <c r="F733" s="33">
        <v>13147.716924087001</v>
      </c>
      <c r="G733" s="33">
        <v>13147.714033476899</v>
      </c>
      <c r="H733" s="33">
        <v>-2.8906101649999998E-3</v>
      </c>
      <c r="I733" s="34">
        <v>6.3293357770000001E-3</v>
      </c>
      <c r="J733" s="34">
        <v>6.3294072680000002E-3</v>
      </c>
      <c r="K733" s="34">
        <v>1.4693790554E-2</v>
      </c>
      <c r="L733" s="34">
        <v>1.4693862045E-2</v>
      </c>
      <c r="M733" s="66"/>
    </row>
    <row r="734" spans="1:13" ht="13.5" thickBot="1">
      <c r="A734" s="27">
        <v>45869</v>
      </c>
      <c r="B734" s="32">
        <v>4</v>
      </c>
      <c r="C734" s="33">
        <v>55696.0390625</v>
      </c>
      <c r="D734" s="33">
        <v>12113.6</v>
      </c>
      <c r="E734" s="33">
        <v>11816.5</v>
      </c>
      <c r="F734" s="33">
        <v>11594.4011199834</v>
      </c>
      <c r="G734" s="33">
        <v>11594.4014942995</v>
      </c>
      <c r="H734" s="33">
        <v>3.7431610900000002E-4</v>
      </c>
      <c r="I734" s="34">
        <v>1.2840959258000001E-2</v>
      </c>
      <c r="J734" s="34">
        <v>1.2840968515999999E-2</v>
      </c>
      <c r="K734" s="34">
        <v>5.4930009069999999E-3</v>
      </c>
      <c r="L734" s="34">
        <v>5.4930101650000002E-3</v>
      </c>
      <c r="M734" s="66"/>
    </row>
    <row r="735" spans="1:13" ht="13.5" thickBot="1">
      <c r="A735" s="27">
        <v>45869</v>
      </c>
      <c r="B735" s="32">
        <v>5</v>
      </c>
      <c r="C735" s="33">
        <v>54808.59765625</v>
      </c>
      <c r="D735" s="33">
        <v>10108.299999999999</v>
      </c>
      <c r="E735" s="33">
        <v>9864.7999999999993</v>
      </c>
      <c r="F735" s="33">
        <v>9971.7659278017909</v>
      </c>
      <c r="G735" s="33">
        <v>9971.8089809844005</v>
      </c>
      <c r="H735" s="33">
        <v>4.3053182608999999E-2</v>
      </c>
      <c r="I735" s="34">
        <v>3.3757331629999999E-3</v>
      </c>
      <c r="J735" s="34">
        <v>3.376797966E-3</v>
      </c>
      <c r="K735" s="34">
        <v>2.6465753459999999E-3</v>
      </c>
      <c r="L735" s="34">
        <v>2.6455105429999998E-3</v>
      </c>
      <c r="M735" s="66"/>
    </row>
    <row r="736" spans="1:13" ht="13.5" thickBot="1">
      <c r="A736" s="27">
        <v>45869</v>
      </c>
      <c r="B736" s="32">
        <v>6</v>
      </c>
      <c r="C736" s="33">
        <v>55011.8828125</v>
      </c>
      <c r="D736" s="33">
        <v>8809.1</v>
      </c>
      <c r="E736" s="33">
        <v>8604.6</v>
      </c>
      <c r="F736" s="33">
        <v>8412.6769196003497</v>
      </c>
      <c r="G736" s="33">
        <v>8412.6756527157195</v>
      </c>
      <c r="H736" s="33">
        <v>-1.2668846340000001E-3</v>
      </c>
      <c r="I736" s="34">
        <v>9.8044752369999995E-3</v>
      </c>
      <c r="J736" s="34">
        <v>9.8044439039999993E-3</v>
      </c>
      <c r="K736" s="34">
        <v>4.746725379E-3</v>
      </c>
      <c r="L736" s="34">
        <v>4.7466940459999999E-3</v>
      </c>
      <c r="M736" s="66"/>
    </row>
    <row r="737" spans="1:13" ht="13.5" thickBot="1">
      <c r="A737" s="27">
        <v>45869</v>
      </c>
      <c r="B737" s="32">
        <v>7</v>
      </c>
      <c r="C737" s="33">
        <v>55829.875</v>
      </c>
      <c r="D737" s="33">
        <v>7992.4</v>
      </c>
      <c r="E737" s="33">
        <v>7829.1</v>
      </c>
      <c r="F737" s="33">
        <v>7805.6559681762501</v>
      </c>
      <c r="G737" s="33">
        <v>7805.9823683762397</v>
      </c>
      <c r="H737" s="33">
        <v>0.32640019998999997</v>
      </c>
      <c r="I737" s="34">
        <v>4.6105317839999996E-3</v>
      </c>
      <c r="J737" s="34">
        <v>4.6186044020000002E-3</v>
      </c>
      <c r="K737" s="34">
        <v>5.7175157899999997E-4</v>
      </c>
      <c r="L737" s="34">
        <v>5.7982419800000002E-4</v>
      </c>
      <c r="M737" s="66"/>
    </row>
    <row r="738" spans="1:13" ht="13.5" thickBot="1">
      <c r="A738" s="27">
        <v>45869</v>
      </c>
      <c r="B738" s="32">
        <v>8</v>
      </c>
      <c r="C738" s="33">
        <v>56906.6640625</v>
      </c>
      <c r="D738" s="33">
        <v>6960</v>
      </c>
      <c r="E738" s="33">
        <v>6835.9</v>
      </c>
      <c r="F738" s="33">
        <v>6800.0243228461004</v>
      </c>
      <c r="G738" s="33">
        <v>6827.3976375252196</v>
      </c>
      <c r="H738" s="33">
        <v>27.373314679113001</v>
      </c>
      <c r="I738" s="34">
        <v>3.2795578479999999E-3</v>
      </c>
      <c r="J738" s="34">
        <v>3.9565621430000001E-3</v>
      </c>
      <c r="K738" s="34">
        <v>2.1028275100000001E-4</v>
      </c>
      <c r="L738" s="34">
        <v>8.8728704599999998E-4</v>
      </c>
      <c r="M738" s="66"/>
    </row>
    <row r="739" spans="1:13" ht="13.5" thickBot="1">
      <c r="A739" s="27">
        <v>45869</v>
      </c>
      <c r="B739" s="32">
        <v>9</v>
      </c>
      <c r="C739" s="33">
        <v>61945.51171875</v>
      </c>
      <c r="D739" s="33">
        <v>5718.9</v>
      </c>
      <c r="E739" s="33">
        <v>5728.2</v>
      </c>
      <c r="F739" s="33">
        <v>4368.49928996583</v>
      </c>
      <c r="G739" s="33">
        <v>4532.4236725324699</v>
      </c>
      <c r="H739" s="33">
        <v>163.92438256663601</v>
      </c>
      <c r="I739" s="34">
        <v>2.9344256608E-2</v>
      </c>
      <c r="J739" s="34">
        <v>3.3398479213000001E-2</v>
      </c>
      <c r="K739" s="34">
        <v>2.9574266748999999E-2</v>
      </c>
      <c r="L739" s="34">
        <v>3.3628489353000002E-2</v>
      </c>
      <c r="M739" s="66"/>
    </row>
    <row r="740" spans="1:13" ht="13.5" thickBot="1">
      <c r="A740" s="27">
        <v>45869</v>
      </c>
      <c r="B740" s="32">
        <v>10</v>
      </c>
      <c r="C740" s="33">
        <v>66309.7265625</v>
      </c>
      <c r="D740" s="33">
        <v>4344.3</v>
      </c>
      <c r="E740" s="33">
        <v>4303.1000000000004</v>
      </c>
      <c r="F740" s="33">
        <v>3197.1938611657702</v>
      </c>
      <c r="G740" s="33">
        <v>3303.8812903867201</v>
      </c>
      <c r="H740" s="33">
        <v>106.68742922094501</v>
      </c>
      <c r="I740" s="34">
        <v>2.5731919709E-2</v>
      </c>
      <c r="J740" s="34">
        <v>2.8370542349000001E-2</v>
      </c>
      <c r="K740" s="34">
        <v>2.4712950054999999E-2</v>
      </c>
      <c r="L740" s="34">
        <v>2.7351572695999998E-2</v>
      </c>
      <c r="M740" s="66"/>
    </row>
    <row r="741" spans="1:13" ht="13.5" thickBot="1">
      <c r="A741" s="27">
        <v>45869</v>
      </c>
      <c r="B741" s="32">
        <v>11</v>
      </c>
      <c r="C741" s="33">
        <v>69708.1953125</v>
      </c>
      <c r="D741" s="33">
        <v>2840.9</v>
      </c>
      <c r="E741" s="33">
        <v>2800.3</v>
      </c>
      <c r="F741" s="33">
        <v>2488.6985705628099</v>
      </c>
      <c r="G741" s="33">
        <v>2568.7291995307501</v>
      </c>
      <c r="H741" s="33">
        <v>80.030628967938995</v>
      </c>
      <c r="I741" s="34">
        <v>6.7314025780000003E-3</v>
      </c>
      <c r="J741" s="34">
        <v>8.7107419539999998E-3</v>
      </c>
      <c r="K741" s="34">
        <v>5.7272722890000004E-3</v>
      </c>
      <c r="L741" s="34">
        <v>7.7066116640000003E-3</v>
      </c>
      <c r="M741" s="66"/>
    </row>
    <row r="742" spans="1:13" ht="13.5" thickBot="1">
      <c r="A742" s="27">
        <v>45869</v>
      </c>
      <c r="B742" s="32">
        <v>12</v>
      </c>
      <c r="C742" s="33">
        <v>73491.2734375</v>
      </c>
      <c r="D742" s="33">
        <v>2298.9</v>
      </c>
      <c r="E742" s="33">
        <v>2256.3000000000002</v>
      </c>
      <c r="F742" s="33">
        <v>2003.56534198433</v>
      </c>
      <c r="G742" s="33">
        <v>2060.4016941015002</v>
      </c>
      <c r="H742" s="33">
        <v>56.836352117160999</v>
      </c>
      <c r="I742" s="34">
        <v>5.8986052449999998E-3</v>
      </c>
      <c r="J742" s="34">
        <v>7.3042974300000004E-3</v>
      </c>
      <c r="K742" s="34">
        <v>4.845010409E-3</v>
      </c>
      <c r="L742" s="34">
        <v>6.2507025939999997E-3</v>
      </c>
      <c r="M742" s="66"/>
    </row>
    <row r="743" spans="1:13" ht="13.5" thickBot="1">
      <c r="A743" s="27">
        <v>45869</v>
      </c>
      <c r="B743" s="32">
        <v>13</v>
      </c>
      <c r="C743" s="33">
        <v>77650.859375</v>
      </c>
      <c r="D743" s="33">
        <v>1814.1</v>
      </c>
      <c r="E743" s="33">
        <v>1768.5</v>
      </c>
      <c r="F743" s="33">
        <v>1905.94633796578</v>
      </c>
      <c r="G743" s="33">
        <v>1922.5709206542699</v>
      </c>
      <c r="H743" s="33">
        <v>16.624582688492001</v>
      </c>
      <c r="I743" s="34">
        <v>2.6827324370000002E-3</v>
      </c>
      <c r="J743" s="34">
        <v>2.271568717E-3</v>
      </c>
      <c r="K743" s="34">
        <v>3.8105240930000001E-3</v>
      </c>
      <c r="L743" s="34">
        <v>3.399360373E-3</v>
      </c>
      <c r="M743" s="66"/>
    </row>
    <row r="744" spans="1:13" ht="13.5" thickBot="1">
      <c r="A744" s="27">
        <v>45869</v>
      </c>
      <c r="B744" s="32">
        <v>14</v>
      </c>
      <c r="C744" s="33">
        <v>80523.75</v>
      </c>
      <c r="D744" s="33">
        <v>1943.5</v>
      </c>
      <c r="E744" s="33">
        <v>1908.9</v>
      </c>
      <c r="F744" s="33">
        <v>1937.86603266469</v>
      </c>
      <c r="G744" s="33">
        <v>1938.0581285108201</v>
      </c>
      <c r="H744" s="33">
        <v>0.19209584613200001</v>
      </c>
      <c r="I744" s="34">
        <v>1.3458985199999999E-4</v>
      </c>
      <c r="J744" s="34">
        <v>1.3934081900000001E-4</v>
      </c>
      <c r="K744" s="34">
        <v>7.2114679800000005E-4</v>
      </c>
      <c r="L744" s="34">
        <v>7.1639583100000003E-4</v>
      </c>
      <c r="M744" s="66"/>
    </row>
    <row r="745" spans="1:13" ht="13.5" thickBot="1">
      <c r="A745" s="27">
        <v>45869</v>
      </c>
      <c r="B745" s="32">
        <v>15</v>
      </c>
      <c r="C745" s="33">
        <v>81456.0625</v>
      </c>
      <c r="D745" s="33">
        <v>2430.5</v>
      </c>
      <c r="E745" s="33">
        <v>2388.6</v>
      </c>
      <c r="F745" s="33">
        <v>2510.2806423063098</v>
      </c>
      <c r="G745" s="33">
        <v>2510.5289963213099</v>
      </c>
      <c r="H745" s="33">
        <v>0.24835401499699999</v>
      </c>
      <c r="I745" s="34">
        <v>1.9792989959999999E-3</v>
      </c>
      <c r="J745" s="34">
        <v>1.9731566369999998E-3</v>
      </c>
      <c r="K745" s="34">
        <v>3.0155812410000002E-3</v>
      </c>
      <c r="L745" s="34">
        <v>3.0094388810000001E-3</v>
      </c>
      <c r="M745" s="66"/>
    </row>
    <row r="746" spans="1:13" ht="13.5" thickBot="1">
      <c r="A746" s="27">
        <v>45869</v>
      </c>
      <c r="B746" s="32">
        <v>16</v>
      </c>
      <c r="C746" s="33">
        <v>81675.609375</v>
      </c>
      <c r="D746" s="33">
        <v>2914.6</v>
      </c>
      <c r="E746" s="33">
        <v>2880.9</v>
      </c>
      <c r="F746" s="33">
        <v>3745.6727409162499</v>
      </c>
      <c r="G746" s="33">
        <v>3761.9917163916102</v>
      </c>
      <c r="H746" s="33">
        <v>16.318975475363001</v>
      </c>
      <c r="I746" s="34">
        <v>2.0957923388999999E-2</v>
      </c>
      <c r="J746" s="34">
        <v>2.0554318030000001E-2</v>
      </c>
      <c r="K746" s="34">
        <v>2.1791400993999999E-2</v>
      </c>
      <c r="L746" s="34">
        <v>2.1387795635000002E-2</v>
      </c>
      <c r="M746" s="66"/>
    </row>
    <row r="747" spans="1:13" ht="13.5" thickBot="1">
      <c r="A747" s="27">
        <v>45869</v>
      </c>
      <c r="B747" s="32">
        <v>17</v>
      </c>
      <c r="C747" s="33">
        <v>81706.3046875</v>
      </c>
      <c r="D747" s="33">
        <v>3791.8</v>
      </c>
      <c r="E747" s="33">
        <v>3748.4</v>
      </c>
      <c r="F747" s="33">
        <v>5179.8099062232704</v>
      </c>
      <c r="G747" s="33">
        <v>5329.0756866306501</v>
      </c>
      <c r="H747" s="33">
        <v>149.265780407378</v>
      </c>
      <c r="I747" s="34">
        <v>3.8020322177999999E-2</v>
      </c>
      <c r="J747" s="34">
        <v>3.4328640126000003E-2</v>
      </c>
      <c r="K747" s="34">
        <v>3.9093702831999998E-2</v>
      </c>
      <c r="L747" s="34">
        <v>3.5402020780000001E-2</v>
      </c>
      <c r="M747" s="66"/>
    </row>
    <row r="748" spans="1:13" ht="13.5" thickBot="1">
      <c r="A748" s="27">
        <v>45869</v>
      </c>
      <c r="B748" s="32">
        <v>18</v>
      </c>
      <c r="C748" s="33">
        <v>81790.59375</v>
      </c>
      <c r="D748" s="33">
        <v>4733.8</v>
      </c>
      <c r="E748" s="33">
        <v>4691.8</v>
      </c>
      <c r="F748" s="33">
        <v>7405.8165918779596</v>
      </c>
      <c r="G748" s="33">
        <v>7845.8611007895297</v>
      </c>
      <c r="H748" s="33">
        <v>440.04450891156699</v>
      </c>
      <c r="I748" s="34">
        <v>7.6968345182999998E-2</v>
      </c>
      <c r="J748" s="34">
        <v>6.6085044193E-2</v>
      </c>
      <c r="K748" s="34">
        <v>7.8007100654999995E-2</v>
      </c>
      <c r="L748" s="34">
        <v>6.7123799664999997E-2</v>
      </c>
      <c r="M748" s="66"/>
    </row>
    <row r="749" spans="1:13" ht="13.5" thickBot="1">
      <c r="A749" s="27">
        <v>45869</v>
      </c>
      <c r="B749" s="32">
        <v>19</v>
      </c>
      <c r="C749" s="33">
        <v>81633.4609375</v>
      </c>
      <c r="D749" s="33">
        <v>5966.4</v>
      </c>
      <c r="E749" s="33">
        <v>5870.3</v>
      </c>
      <c r="F749" s="33">
        <v>8713.5889293526598</v>
      </c>
      <c r="G749" s="33">
        <v>9039.7751061552808</v>
      </c>
      <c r="H749" s="33">
        <v>326.18617680261502</v>
      </c>
      <c r="I749" s="34">
        <v>7.6011552597000001E-2</v>
      </c>
      <c r="J749" s="34">
        <v>6.7944226975999999E-2</v>
      </c>
      <c r="K749" s="34">
        <v>7.8388324046000005E-2</v>
      </c>
      <c r="L749" s="34">
        <v>7.0320998425000003E-2</v>
      </c>
      <c r="M749" s="66"/>
    </row>
    <row r="750" spans="1:13" ht="13.5" thickBot="1">
      <c r="A750" s="27">
        <v>45869</v>
      </c>
      <c r="B750" s="32">
        <v>20</v>
      </c>
      <c r="C750" s="33">
        <v>80149.7265625</v>
      </c>
      <c r="D750" s="33">
        <v>7705.1</v>
      </c>
      <c r="E750" s="33">
        <v>7614.7</v>
      </c>
      <c r="F750" s="33">
        <v>9553.2363382500698</v>
      </c>
      <c r="G750" s="33">
        <v>9735.5739811979602</v>
      </c>
      <c r="H750" s="33">
        <v>182.33764294789299</v>
      </c>
      <c r="I750" s="34">
        <v>5.0218237112999997E-2</v>
      </c>
      <c r="J750" s="34">
        <v>4.5708612723000003E-2</v>
      </c>
      <c r="K750" s="34">
        <v>5.2454034604999998E-2</v>
      </c>
      <c r="L750" s="34">
        <v>4.7944410214999997E-2</v>
      </c>
      <c r="M750" s="66"/>
    </row>
    <row r="751" spans="1:13" ht="13.5" thickBot="1">
      <c r="A751" s="27">
        <v>45869</v>
      </c>
      <c r="B751" s="32">
        <v>21</v>
      </c>
      <c r="C751" s="33">
        <v>78100.578125</v>
      </c>
      <c r="D751" s="33">
        <v>9360.7999999999993</v>
      </c>
      <c r="E751" s="33">
        <v>9259.9</v>
      </c>
      <c r="F751" s="33">
        <v>9897.9885889658199</v>
      </c>
      <c r="G751" s="33">
        <v>9952.67752674648</v>
      </c>
      <c r="H751" s="33">
        <v>54.688937780657</v>
      </c>
      <c r="I751" s="34">
        <v>1.4638476657999999E-2</v>
      </c>
      <c r="J751" s="34">
        <v>1.3285894911000001E-2</v>
      </c>
      <c r="K751" s="34">
        <v>1.7133963017999999E-2</v>
      </c>
      <c r="L751" s="34">
        <v>1.5781381271000001E-2</v>
      </c>
      <c r="M751" s="66"/>
    </row>
    <row r="752" spans="1:13" ht="13.5" thickBot="1">
      <c r="A752" s="27">
        <v>45869</v>
      </c>
      <c r="B752" s="32">
        <v>22</v>
      </c>
      <c r="C752" s="33">
        <v>74758.046875</v>
      </c>
      <c r="D752" s="33">
        <v>11025.1</v>
      </c>
      <c r="E752" s="33">
        <v>10868.6</v>
      </c>
      <c r="F752" s="33">
        <v>10217.248543092101</v>
      </c>
      <c r="G752" s="33">
        <v>10281.5824015421</v>
      </c>
      <c r="H752" s="33">
        <v>64.333858449963998</v>
      </c>
      <c r="I752" s="34">
        <v>1.8388880331000002E-2</v>
      </c>
      <c r="J752" s="34">
        <v>1.9980002891E-2</v>
      </c>
      <c r="K752" s="34">
        <v>1.4518279584E-2</v>
      </c>
      <c r="L752" s="34">
        <v>1.6109402144000001E-2</v>
      </c>
      <c r="M752" s="66"/>
    </row>
    <row r="753" spans="1:18" ht="13.5" thickBot="1">
      <c r="A753" s="27">
        <v>45869</v>
      </c>
      <c r="B753" s="32">
        <v>23</v>
      </c>
      <c r="C753" s="33">
        <v>71470.0625</v>
      </c>
      <c r="D753" s="33">
        <v>11614.7</v>
      </c>
      <c r="E753" s="33">
        <v>11356.1</v>
      </c>
      <c r="F753" s="33">
        <v>10425.7594979101</v>
      </c>
      <c r="G753" s="33">
        <v>10543.1716235228</v>
      </c>
      <c r="H753" s="33">
        <v>117.412125612643</v>
      </c>
      <c r="I753" s="34">
        <v>2.6501332486999998E-2</v>
      </c>
      <c r="J753" s="34">
        <v>2.9405201248000001E-2</v>
      </c>
      <c r="K753" s="34">
        <v>2.0105566652000001E-2</v>
      </c>
      <c r="L753" s="34">
        <v>2.3009435413E-2</v>
      </c>
      <c r="M753" s="66"/>
    </row>
    <row r="754" spans="1:18" ht="13.5" thickBot="1">
      <c r="A754" s="27">
        <v>45869</v>
      </c>
      <c r="B754" s="32">
        <v>24</v>
      </c>
      <c r="C754" s="33">
        <v>67731.6953125</v>
      </c>
      <c r="D754" s="33">
        <v>11273</v>
      </c>
      <c r="E754" s="33">
        <v>10785.5</v>
      </c>
      <c r="F754" s="33">
        <v>10629.577340132901</v>
      </c>
      <c r="G754" s="33">
        <v>10640.7280319644</v>
      </c>
      <c r="H754" s="33">
        <v>11.150691831533999</v>
      </c>
      <c r="I754" s="34">
        <v>1.5637523013999999E-2</v>
      </c>
      <c r="J754" s="34">
        <v>1.591330497E-2</v>
      </c>
      <c r="K754" s="34">
        <v>3.5805398559999998E-3</v>
      </c>
      <c r="L754" s="34">
        <v>3.856321813E-3</v>
      </c>
      <c r="M754" s="66"/>
    </row>
    <row r="755" spans="1:18" ht="12.75" customHeight="1">
      <c r="A755" s="66"/>
      <c r="B755" s="66"/>
      <c r="C755" s="66"/>
      <c r="D755" s="66"/>
      <c r="E755" s="66"/>
      <c r="F755" s="66"/>
      <c r="G755" s="66"/>
      <c r="H755" s="66"/>
      <c r="I755" s="66"/>
      <c r="J755" s="66"/>
      <c r="K755" s="66"/>
      <c r="L755" s="66"/>
      <c r="N755" s="66"/>
      <c r="O755" s="66"/>
      <c r="P755" s="66"/>
      <c r="Q755" s="66"/>
      <c r="R755" s="66"/>
    </row>
    <row r="756" spans="1:18" ht="12.75" customHeight="1">
      <c r="A756" s="66"/>
      <c r="B756" s="66"/>
      <c r="C756" s="66"/>
      <c r="D756" s="66"/>
      <c r="E756" s="66"/>
      <c r="F756" s="66"/>
      <c r="G756" s="66"/>
      <c r="H756" s="66"/>
      <c r="I756" s="66"/>
      <c r="J756" s="66"/>
      <c r="K756" s="66"/>
      <c r="L756" s="66"/>
      <c r="N756" s="66"/>
      <c r="O756" s="66"/>
      <c r="P756" s="66"/>
      <c r="Q756" s="66"/>
      <c r="R756" s="66"/>
    </row>
    <row r="757" spans="1:18">
      <c r="A757" s="1">
        <v>45870</v>
      </c>
      <c r="B757" s="2">
        <v>3</v>
      </c>
      <c r="C757" s="41">
        <v>0.25040509</v>
      </c>
    </row>
  </sheetData>
  <mergeCells count="15">
    <mergeCell ref="A756:L756"/>
    <mergeCell ref="N756:R756"/>
    <mergeCell ref="N755:R755"/>
    <mergeCell ref="A1:R6"/>
    <mergeCell ref="A7:R7"/>
    <mergeCell ref="A8:L8"/>
    <mergeCell ref="N8:R8"/>
    <mergeCell ref="A9:L9"/>
    <mergeCell ref="N9:R9"/>
    <mergeCell ref="N42:R42"/>
    <mergeCell ref="N43:R43"/>
    <mergeCell ref="N46:R46"/>
    <mergeCell ref="N47:R47"/>
    <mergeCell ref="A755:L755"/>
    <mergeCell ref="M10:M754"/>
  </mergeCells>
  <conditionalFormatting sqref="F11:G753 G754">
    <cfRule type="cellIs" dxfId="2" priority="2" operator="greaterThan">
      <formula>19200</formula>
    </cfRule>
  </conditionalFormatting>
  <conditionalFormatting sqref="G1:G9">
    <cfRule type="cellIs" dxfId="1" priority="1" operator="greaterThan">
      <formula>19200</formula>
    </cfRule>
  </conditionalFormatting>
  <conditionalFormatting sqref="G757:G1048576">
    <cfRule type="cellIs" dxfId="0" priority="3" operator="greaterThan">
      <formula>19200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10</vt:i4>
      </vt:variant>
      <vt:variant>
        <vt:lpstr>Charts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19" baseType="lpstr">
      <vt:lpstr>Cover Page</vt:lpstr>
      <vt:lpstr>Resource to Region</vt:lpstr>
      <vt:lpstr>WMWG SYSTEM-WIDE DATA</vt:lpstr>
      <vt:lpstr>WMWG WEST DATA</vt:lpstr>
      <vt:lpstr>WMWG SOUTH DATA</vt:lpstr>
      <vt:lpstr>WMWG PANHANDLE DATA</vt:lpstr>
      <vt:lpstr>WMWG COASTAL DATA</vt:lpstr>
      <vt:lpstr>WMWG NORTH DATA</vt:lpstr>
      <vt:lpstr>HA System-Wide STWPF</vt:lpstr>
      <vt:lpstr>DA System-Wide STWPF</vt:lpstr>
      <vt:lpstr>WMWG SYSTEM-WIDE CHART</vt:lpstr>
      <vt:lpstr>WMWG WEST CHART</vt:lpstr>
      <vt:lpstr>WMWG SOUTH CHART</vt:lpstr>
      <vt:lpstr>WMWG PANHANDLE CHART</vt:lpstr>
      <vt:lpstr>WMWG COASTAL CHART</vt:lpstr>
      <vt:lpstr>WMWG NORTH CHART</vt:lpstr>
      <vt:lpstr>TOC_1</vt:lpstr>
      <vt:lpstr>TOC_2</vt:lpstr>
      <vt:lpstr>TOC_3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Li, Weifeng</dc:creator>
  <cp:lastModifiedBy>Stratman, Anne</cp:lastModifiedBy>
  <dcterms:created xsi:type="dcterms:W3CDTF">2019-05-07T16:51:01Z</dcterms:created>
  <dcterms:modified xsi:type="dcterms:W3CDTF">2025-08-05T19:28:02Z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2025-06-08T21:42:34Z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3c8c2c4a-e1b9-40d7-bc1f-b7b5252c2399</vt:lpwstr>
  </property>
  <property fmtid="{D5CDD505-2E9C-101B-9397-08002B2CF9AE}" pid="8" name="MSIP_Label_7084cbda-52b8-46fb-a7b7-cb5bd465ed85_ContentBits">
    <vt:lpwstr>0</vt:lpwstr>
  </property>
  <property fmtid="{D5CDD505-2E9C-101B-9397-08002B2CF9AE}" pid="9" name="MSIP_Label_7084cbda-52b8-46fb-a7b7-cb5bd465ed85_Tag">
    <vt:lpwstr>10, 3, 0, 1</vt:lpwstr>
  </property>
</Properties>
</file>